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9904344D-4CAC-4C67-B3D5-88B764AFF42A}" xr6:coauthVersionLast="47" xr6:coauthVersionMax="47" xr10:uidLastSave="{00000000-0000-0000-0000-000000000000}"/>
  <bookViews>
    <workbookView xWindow="28680" yWindow="-120" windowWidth="29040" windowHeight="15720" xr2:uid="{8CB350AE-AE5F-44C6-A62C-6FC7781826F7}"/>
  </bookViews>
  <sheets>
    <sheet name="目次" sheetId="16" r:id="rId1"/>
    <sheet name="小学校" sheetId="7" r:id="rId2"/>
    <sheet name="中学校" sheetId="8" r:id="rId3"/>
    <sheet name="義務教育学校" sheetId="13" r:id="rId4"/>
    <sheet name="高等学校" sheetId="9" r:id="rId5"/>
    <sheet name="中等教育学校" sheetId="14" r:id="rId6"/>
    <sheet name="特別支援学校" sheetId="11" r:id="rId7"/>
    <sheet name="幼稚園" sheetId="12" r:id="rId8"/>
    <sheet name="こども園" sheetId="15" r:id="rId9"/>
  </sheets>
  <definedNames>
    <definedName name="_xlnm.Print_Area" localSheetId="4">高等学校!$A$1:$GX$91</definedName>
    <definedName name="_xlnm.Print_Area" localSheetId="2">中学校!$A$1:$BR$91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6" l="1"/>
  <c r="F5" i="16"/>
  <c r="E5" i="16"/>
  <c r="D5" i="16"/>
  <c r="C5" i="16"/>
  <c r="AR5" i="15"/>
  <c r="T5" i="15"/>
  <c r="M5" i="15"/>
  <c r="F5" i="15"/>
  <c r="AN5" i="12"/>
  <c r="S5" i="12"/>
  <c r="K5" i="12"/>
  <c r="D5" i="12"/>
  <c r="AJ9" i="11"/>
  <c r="V9" i="11"/>
  <c r="P9" i="11"/>
  <c r="D9" i="11"/>
  <c r="AI5" i="14"/>
  <c r="T5" i="14"/>
  <c r="M5" i="14"/>
  <c r="D5" i="14"/>
  <c r="GI7" i="9"/>
  <c r="FG7" i="9"/>
  <c r="EJ7" i="9"/>
  <c r="DL7" i="9"/>
  <c r="CH7" i="9"/>
  <c r="BL7" i="9"/>
  <c r="AV7" i="9"/>
  <c r="F7" i="9"/>
  <c r="AI5" i="13"/>
  <c r="U5" i="13"/>
  <c r="M5" i="13"/>
  <c r="E5" i="13"/>
  <c r="BC7" i="8"/>
  <c r="AM7" i="8"/>
  <c r="V7" i="8"/>
  <c r="F7" i="8"/>
  <c r="AV6" i="7"/>
  <c r="AD6" i="7"/>
  <c r="U6" i="7"/>
  <c r="F6" i="7"/>
  <c r="E14" i="16"/>
  <c r="D14" i="16"/>
  <c r="C14" i="16"/>
  <c r="F13" i="16"/>
  <c r="E13" i="16"/>
  <c r="D13" i="16"/>
  <c r="C13" i="16"/>
  <c r="F12" i="16"/>
  <c r="E12" i="16"/>
  <c r="D12" i="16"/>
  <c r="C12" i="16"/>
  <c r="F11" i="16"/>
  <c r="E11" i="16"/>
  <c r="D11" i="16"/>
  <c r="C11" i="16"/>
  <c r="F10" i="16"/>
  <c r="E10" i="16"/>
  <c r="F9" i="16"/>
  <c r="E9" i="16"/>
  <c r="F8" i="16"/>
  <c r="E8" i="16"/>
  <c r="D8" i="16"/>
  <c r="C8" i="16"/>
  <c r="F7" i="16"/>
  <c r="E7" i="16"/>
  <c r="D7" i="16"/>
  <c r="C7" i="16"/>
  <c r="F6" i="16"/>
  <c r="E6" i="16"/>
  <c r="D6" i="16"/>
  <c r="C6" i="16"/>
  <c r="GU82" i="9"/>
  <c r="GQ82" i="9"/>
  <c r="GM82" i="9"/>
  <c r="GL82" i="9"/>
  <c r="GK82" i="9"/>
  <c r="GJ82" i="9"/>
  <c r="GI82" i="9"/>
  <c r="GE82" i="9"/>
  <c r="FJ81" i="9"/>
  <c r="FH81" i="9"/>
  <c r="FP81" i="9"/>
  <c r="FN81" i="9"/>
  <c r="EO81" i="9"/>
  <c r="EM81" i="9"/>
  <c r="EU81" i="9"/>
  <c r="ES81" i="9"/>
  <c r="CZ81" i="9"/>
  <c r="DC81" i="9"/>
  <c r="GL81" i="9"/>
  <c r="GK81" i="9"/>
  <c r="GI81" i="9"/>
  <c r="GE81" i="9"/>
  <c r="GJ81" i="9"/>
  <c r="GU81" i="9"/>
  <c r="GQ81" i="9"/>
  <c r="GM81" i="9"/>
  <c r="FT81" i="9"/>
  <c r="FC81" i="9"/>
  <c r="FA81" i="9"/>
  <c r="EH81" i="9"/>
  <c r="EF81" i="9"/>
  <c r="DY81" i="9"/>
  <c r="DH81" i="9"/>
  <c r="DQ81" i="9"/>
  <c r="DN81" i="9"/>
  <c r="DO81" i="9"/>
  <c r="DL81" i="9"/>
  <c r="DU81" i="9"/>
  <c r="CW81" i="9"/>
  <c r="CF81" i="9"/>
  <c r="CD81" i="9"/>
  <c r="BK81" i="9"/>
  <c r="BI81" i="9"/>
  <c r="AS81" i="9"/>
</calcChain>
</file>

<file path=xl/sharedStrings.xml><?xml version="1.0" encoding="utf-8"?>
<sst xmlns="http://schemas.openxmlformats.org/spreadsheetml/2006/main" count="4912" uniqueCount="305">
  <si>
    <t>※各表の中で、「－」は該当数字がないもの、「･･･」は事実不詳又は調査を欠くものを表す。</t>
    <rPh sb="1" eb="2">
      <t>カク</t>
    </rPh>
    <rPh sb="2" eb="3">
      <t>ヒョウ</t>
    </rPh>
    <rPh sb="4" eb="5">
      <t>ナカ</t>
    </rPh>
    <rPh sb="11" eb="13">
      <t>ガイトウ</t>
    </rPh>
    <rPh sb="13" eb="15">
      <t>スウジ</t>
    </rPh>
    <rPh sb="27" eb="29">
      <t>ジジツ</t>
    </rPh>
    <rPh sb="29" eb="31">
      <t>フショウ</t>
    </rPh>
    <rPh sb="31" eb="32">
      <t>マタ</t>
    </rPh>
    <rPh sb="33" eb="35">
      <t>チョウサ</t>
    </rPh>
    <rPh sb="36" eb="37">
      <t>カ</t>
    </rPh>
    <rPh sb="41" eb="42">
      <t>アラワ</t>
    </rPh>
    <phoneticPr fontId="2"/>
  </si>
  <si>
    <t>県内幼稚園の数</t>
    <rPh sb="0" eb="2">
      <t>ケンナイ</t>
    </rPh>
    <rPh sb="6" eb="7">
      <t>スウ</t>
    </rPh>
    <phoneticPr fontId="2"/>
  </si>
  <si>
    <t>県内幼稚園の学級数</t>
    <rPh sb="0" eb="2">
      <t>ケンナイ</t>
    </rPh>
    <rPh sb="2" eb="5">
      <t>ヨウチエン</t>
    </rPh>
    <rPh sb="6" eb="8">
      <t>ガッキュウ</t>
    </rPh>
    <rPh sb="8" eb="9">
      <t>スウ</t>
    </rPh>
    <phoneticPr fontId="2"/>
  </si>
  <si>
    <t>県内幼稚園の園児数</t>
    <rPh sb="0" eb="2">
      <t>ケンナイ</t>
    </rPh>
    <rPh sb="2" eb="5">
      <t>ヨウチエン</t>
    </rPh>
    <rPh sb="6" eb="9">
      <t>エンジスウ</t>
    </rPh>
    <phoneticPr fontId="2"/>
  </si>
  <si>
    <t>合計</t>
  </si>
  <si>
    <t>国立</t>
  </si>
  <si>
    <t>県立</t>
  </si>
  <si>
    <t>市町村立</t>
    <rPh sb="3" eb="4">
      <t>リツ</t>
    </rPh>
    <phoneticPr fontId="2"/>
  </si>
  <si>
    <t>私立</t>
  </si>
  <si>
    <t>公立</t>
    <rPh sb="0" eb="2">
      <t>コウリツ</t>
    </rPh>
    <phoneticPr fontId="2"/>
  </si>
  <si>
    <t>計</t>
    <rPh sb="0" eb="1">
      <t>ケイ</t>
    </rPh>
    <phoneticPr fontId="2"/>
  </si>
  <si>
    <t>市町村立</t>
  </si>
  <si>
    <t>県立</t>
    <rPh sb="0" eb="2">
      <t>ケンリツ</t>
    </rPh>
    <phoneticPr fontId="2"/>
  </si>
  <si>
    <t>市町村立</t>
    <rPh sb="0" eb="3">
      <t>シチョウソン</t>
    </rPh>
    <rPh sb="3" eb="4">
      <t>リツ</t>
    </rPh>
    <phoneticPr fontId="2"/>
  </si>
  <si>
    <t>S23(1948)</t>
  </si>
  <si>
    <t>…</t>
  </si>
  <si>
    <t>S24(1949)</t>
  </si>
  <si>
    <t>S25(1950)</t>
  </si>
  <si>
    <t>S26(1951)</t>
  </si>
  <si>
    <t>S27(1952)</t>
  </si>
  <si>
    <t>S28(1953)</t>
  </si>
  <si>
    <t>S29(1954)</t>
  </si>
  <si>
    <t>S30(1955)</t>
  </si>
  <si>
    <t>S31(1956)</t>
  </si>
  <si>
    <t>S32(1957)</t>
  </si>
  <si>
    <t>S33(1958)</t>
  </si>
  <si>
    <t>S34(1959)</t>
  </si>
  <si>
    <t>S35(1960)</t>
  </si>
  <si>
    <t>S36(1961)</t>
  </si>
  <si>
    <t>S37(1962)</t>
  </si>
  <si>
    <t>S38(1963)</t>
  </si>
  <si>
    <t>S39(1964)</t>
  </si>
  <si>
    <t>S40(1965)</t>
  </si>
  <si>
    <t>S41(1966)</t>
  </si>
  <si>
    <t>S42(1967)</t>
  </si>
  <si>
    <t>S43(1968)</t>
  </si>
  <si>
    <t>S44(1969)</t>
  </si>
  <si>
    <t>S45(1970)</t>
  </si>
  <si>
    <t>S46(1971)</t>
  </si>
  <si>
    <t>S47(1972)</t>
  </si>
  <si>
    <t>S48(1973)</t>
  </si>
  <si>
    <t>S49(1974)</t>
  </si>
  <si>
    <t>S50(1975)</t>
  </si>
  <si>
    <t>S51(1976)</t>
  </si>
  <si>
    <t>S52(1977)</t>
  </si>
  <si>
    <t>S53(1978)</t>
  </si>
  <si>
    <t>S54(1979)</t>
  </si>
  <si>
    <t>S55(1980)</t>
  </si>
  <si>
    <t>S56(1981)</t>
  </si>
  <si>
    <t>S57(1982)</t>
  </si>
  <si>
    <t>S58(1983)</t>
  </si>
  <si>
    <t>S59(1984)</t>
  </si>
  <si>
    <t>S60(1985)</t>
  </si>
  <si>
    <t>S61(1986)</t>
  </si>
  <si>
    <t>S62(1987)</t>
  </si>
  <si>
    <t>S63(1988)</t>
  </si>
  <si>
    <t>H1(1989)</t>
  </si>
  <si>
    <t>H2(1990)</t>
  </si>
  <si>
    <t>H3(1991)</t>
  </si>
  <si>
    <t>H4(1992)</t>
  </si>
  <si>
    <t>H5(1993)</t>
  </si>
  <si>
    <t>H6(1994)</t>
  </si>
  <si>
    <t>H7(1995)</t>
  </si>
  <si>
    <t>H8(1996)</t>
  </si>
  <si>
    <t>H9(1997)</t>
  </si>
  <si>
    <t>H10(1998)</t>
  </si>
  <si>
    <t>H11(1999)</t>
  </si>
  <si>
    <t>H12(2000)</t>
  </si>
  <si>
    <t>H13(2001)</t>
  </si>
  <si>
    <t>H16(2004)</t>
  </si>
  <si>
    <t>H19(2007)</t>
  </si>
  <si>
    <t>H20(2008)</t>
  </si>
  <si>
    <t>県内小学校の数（本校＋分校）</t>
    <rPh sb="0" eb="2">
      <t>ケンナイ</t>
    </rPh>
    <rPh sb="6" eb="7">
      <t>スウ</t>
    </rPh>
    <phoneticPr fontId="2"/>
  </si>
  <si>
    <t>県内小学校の学級数</t>
    <rPh sb="0" eb="2">
      <t>ケンナイ</t>
    </rPh>
    <rPh sb="2" eb="5">
      <t>ショウガッコウ</t>
    </rPh>
    <rPh sb="6" eb="8">
      <t>ガッキュウ</t>
    </rPh>
    <rPh sb="8" eb="9">
      <t>スウ</t>
    </rPh>
    <phoneticPr fontId="2"/>
  </si>
  <si>
    <t>県内小学校の児童数</t>
    <rPh sb="0" eb="2">
      <t>ケンナイ</t>
    </rPh>
    <rPh sb="2" eb="5">
      <t>ショウガッコウ</t>
    </rPh>
    <rPh sb="6" eb="9">
      <t>ジドウスウ</t>
    </rPh>
    <phoneticPr fontId="2"/>
  </si>
  <si>
    <t>本校</t>
  </si>
  <si>
    <t>分校</t>
  </si>
  <si>
    <t>町村立</t>
  </si>
  <si>
    <t>組合立</t>
  </si>
  <si>
    <t>特別支援</t>
    <rPh sb="0" eb="2">
      <t>トクベツ</t>
    </rPh>
    <rPh sb="2" eb="4">
      <t>シエン</t>
    </rPh>
    <phoneticPr fontId="6"/>
  </si>
  <si>
    <t>計</t>
  </si>
  <si>
    <t>複式</t>
  </si>
  <si>
    <t>特別支援学級在籍</t>
    <rPh sb="0" eb="2">
      <t>トクベツ</t>
    </rPh>
    <rPh sb="2" eb="4">
      <t>シエン</t>
    </rPh>
    <rPh sb="4" eb="6">
      <t>ガッキュウ</t>
    </rPh>
    <rPh sb="6" eb="8">
      <t>ザイセキ</t>
    </rPh>
    <phoneticPr fontId="6"/>
  </si>
  <si>
    <t>特別支援学級在籍</t>
    <rPh sb="0" eb="2">
      <t>トクベツ</t>
    </rPh>
    <rPh sb="2" eb="4">
      <t>シエン</t>
    </rPh>
    <phoneticPr fontId="6"/>
  </si>
  <si>
    <t>再掲</t>
    <rPh sb="0" eb="2">
      <t>サイケイ</t>
    </rPh>
    <phoneticPr fontId="2"/>
  </si>
  <si>
    <t>再掲</t>
  </si>
  <si>
    <t>県内中学校の生徒数</t>
    <rPh sb="0" eb="2">
      <t>ケンナイ</t>
    </rPh>
    <rPh sb="2" eb="5">
      <t>チュウガッコウ</t>
    </rPh>
    <rPh sb="6" eb="9">
      <t>セイトスウ</t>
    </rPh>
    <phoneticPr fontId="2"/>
  </si>
  <si>
    <t>県内中学校の数（本校＋分校）</t>
    <rPh sb="0" eb="2">
      <t>ケンナイ</t>
    </rPh>
    <rPh sb="6" eb="7">
      <t>スウ</t>
    </rPh>
    <phoneticPr fontId="2"/>
  </si>
  <si>
    <t>県内中学校の学級数</t>
    <rPh sb="0" eb="2">
      <t>ケンナイ</t>
    </rPh>
    <rPh sb="2" eb="3">
      <t>チュウ</t>
    </rPh>
    <rPh sb="3" eb="5">
      <t>ガッコウ</t>
    </rPh>
    <rPh sb="6" eb="8">
      <t>ガッキュウ</t>
    </rPh>
    <rPh sb="8" eb="9">
      <t>スウ</t>
    </rPh>
    <phoneticPr fontId="2"/>
  </si>
  <si>
    <t>複式</t>
    <rPh sb="0" eb="2">
      <t>フクシキ</t>
    </rPh>
    <phoneticPr fontId="2"/>
  </si>
  <si>
    <t>特別支援</t>
    <rPh sb="0" eb="2">
      <t>トクベツ</t>
    </rPh>
    <rPh sb="2" eb="4">
      <t>シエン</t>
    </rPh>
    <phoneticPr fontId="2"/>
  </si>
  <si>
    <t>合計</t>
    <rPh sb="0" eb="2">
      <t>ゴウケイ</t>
    </rPh>
    <phoneticPr fontId="2"/>
  </si>
  <si>
    <t>本校</t>
    <rPh sb="0" eb="2">
      <t>ホンコウ</t>
    </rPh>
    <phoneticPr fontId="2"/>
  </si>
  <si>
    <t>分校</t>
    <rPh sb="0" eb="2">
      <t>ブンコウ</t>
    </rPh>
    <phoneticPr fontId="2"/>
  </si>
  <si>
    <t>県内高等学校の数(本校＋分校）</t>
    <rPh sb="0" eb="2">
      <t>ケンナイ</t>
    </rPh>
    <rPh sb="7" eb="8">
      <t>スウ</t>
    </rPh>
    <phoneticPr fontId="2"/>
  </si>
  <si>
    <t>県内高等学校の学級数</t>
    <rPh sb="0" eb="2">
      <t>ケンナイ</t>
    </rPh>
    <rPh sb="2" eb="4">
      <t>コウトウ</t>
    </rPh>
    <rPh sb="4" eb="6">
      <t>ガッコウ</t>
    </rPh>
    <rPh sb="7" eb="9">
      <t>ガッキュウ</t>
    </rPh>
    <rPh sb="9" eb="10">
      <t>スウ</t>
    </rPh>
    <phoneticPr fontId="2"/>
  </si>
  <si>
    <t>県内高等学校（全日制）の生徒数</t>
    <rPh sb="0" eb="2">
      <t>ケンナイ</t>
    </rPh>
    <rPh sb="2" eb="4">
      <t>コウトウ</t>
    </rPh>
    <rPh sb="4" eb="6">
      <t>ガッコウ</t>
    </rPh>
    <rPh sb="7" eb="10">
      <t>ゼンニチセイ</t>
    </rPh>
    <rPh sb="12" eb="15">
      <t>セイトスウ</t>
    </rPh>
    <phoneticPr fontId="2"/>
  </si>
  <si>
    <t>県内高等学校（定時制・通信制）の生徒数</t>
    <rPh sb="0" eb="2">
      <t>ケンナイ</t>
    </rPh>
    <rPh sb="2" eb="4">
      <t>コウトウ</t>
    </rPh>
    <rPh sb="4" eb="6">
      <t>ガッコウ</t>
    </rPh>
    <rPh sb="7" eb="10">
      <t>テイジセイ</t>
    </rPh>
    <rPh sb="11" eb="14">
      <t>ツウシンセイ</t>
    </rPh>
    <rPh sb="16" eb="19">
      <t>セイトスウ</t>
    </rPh>
    <phoneticPr fontId="2"/>
  </si>
  <si>
    <t>再掲・県内高等学校生徒数（設置者別）</t>
    <rPh sb="0" eb="2">
      <t>サイケイ</t>
    </rPh>
    <rPh sb="3" eb="5">
      <t>ケンナイ</t>
    </rPh>
    <rPh sb="5" eb="7">
      <t>コウトウ</t>
    </rPh>
    <rPh sb="7" eb="9">
      <t>ガッコウ</t>
    </rPh>
    <rPh sb="9" eb="12">
      <t>セイトスウ</t>
    </rPh>
    <rPh sb="13" eb="16">
      <t>セッチシャ</t>
    </rPh>
    <rPh sb="16" eb="17">
      <t>ベツ</t>
    </rPh>
    <phoneticPr fontId="6"/>
  </si>
  <si>
    <t>　県内高等学校（全日制）の本務教員数</t>
    <rPh sb="8" eb="11">
      <t>ゼンニチセイ</t>
    </rPh>
    <phoneticPr fontId="2"/>
  </si>
  <si>
    <t>　県内高等学校（定時制・通信制）の本務教員数</t>
    <rPh sb="8" eb="11">
      <t>テイジセイ</t>
    </rPh>
    <rPh sb="12" eb="15">
      <t>ツウシンセイ</t>
    </rPh>
    <phoneticPr fontId="2"/>
  </si>
  <si>
    <t>再掲・県内高等学校本務教員数（設置者別）</t>
    <rPh sb="0" eb="2">
      <t>サイケイ</t>
    </rPh>
    <rPh sb="3" eb="5">
      <t>ケンナイ</t>
    </rPh>
    <rPh sb="5" eb="7">
      <t>コウトウ</t>
    </rPh>
    <rPh sb="7" eb="9">
      <t>ガッコウ</t>
    </rPh>
    <rPh sb="9" eb="11">
      <t>ホンム</t>
    </rPh>
    <rPh sb="11" eb="13">
      <t>キョウイン</t>
    </rPh>
    <rPh sb="13" eb="14">
      <t>カズ</t>
    </rPh>
    <rPh sb="15" eb="18">
      <t>セッチシャ</t>
    </rPh>
    <rPh sb="18" eb="19">
      <t>ベツ</t>
    </rPh>
    <phoneticPr fontId="6"/>
  </si>
  <si>
    <t>設置別再掲</t>
    <rPh sb="0" eb="2">
      <t>セッチ</t>
    </rPh>
    <rPh sb="2" eb="3">
      <t>ベツ</t>
    </rPh>
    <rPh sb="3" eb="5">
      <t>サイケイ</t>
    </rPh>
    <phoneticPr fontId="2"/>
  </si>
  <si>
    <t>再　　掲</t>
    <rPh sb="0" eb="1">
      <t>サイ</t>
    </rPh>
    <rPh sb="3" eb="4">
      <t>ケイ</t>
    </rPh>
    <phoneticPr fontId="2"/>
  </si>
  <si>
    <t>定時制</t>
  </si>
  <si>
    <t>通信制</t>
  </si>
  <si>
    <t>独立</t>
    <rPh sb="0" eb="2">
      <t>ドクリツ</t>
    </rPh>
    <phoneticPr fontId="2"/>
  </si>
  <si>
    <t>併置</t>
    <rPh sb="0" eb="2">
      <t>ヘイチ</t>
    </rPh>
    <phoneticPr fontId="2"/>
  </si>
  <si>
    <t>国立</t>
    <rPh sb="0" eb="2">
      <t>コクリツ</t>
    </rPh>
    <phoneticPr fontId="2"/>
  </si>
  <si>
    <t>私立</t>
    <rPh sb="0" eb="2">
      <t>シリツ</t>
    </rPh>
    <phoneticPr fontId="2"/>
  </si>
  <si>
    <t>全日・定時制</t>
    <rPh sb="0" eb="2">
      <t>ゼンニチ</t>
    </rPh>
    <rPh sb="3" eb="6">
      <t>テイジセイ</t>
    </rPh>
    <phoneticPr fontId="2"/>
  </si>
  <si>
    <t>全日・通信制</t>
    <rPh sb="0" eb="2">
      <t>ゼンニチ</t>
    </rPh>
    <rPh sb="3" eb="6">
      <t>ツウシンセイ</t>
    </rPh>
    <phoneticPr fontId="2"/>
  </si>
  <si>
    <t>定時・通信制</t>
    <rPh sb="0" eb="2">
      <t>テイジ</t>
    </rPh>
    <rPh sb="3" eb="6">
      <t>ツウシンセイ</t>
    </rPh>
    <phoneticPr fontId="2"/>
  </si>
  <si>
    <t>計</t>
    <rPh sb="0" eb="1">
      <t>ケイ</t>
    </rPh>
    <phoneticPr fontId="6"/>
  </si>
  <si>
    <t>男</t>
    <rPh sb="0" eb="1">
      <t>オトコ</t>
    </rPh>
    <phoneticPr fontId="2"/>
  </si>
  <si>
    <t>女</t>
    <rPh sb="0" eb="1">
      <t>オンナ</t>
    </rPh>
    <phoneticPr fontId="2"/>
  </si>
  <si>
    <t>全日制</t>
  </si>
  <si>
    <t>全日制</t>
    <rPh sb="0" eb="2">
      <t>ゼンニチ</t>
    </rPh>
    <rPh sb="2" eb="3">
      <t>セイ</t>
    </rPh>
    <phoneticPr fontId="2"/>
  </si>
  <si>
    <t>定時制</t>
    <rPh sb="0" eb="2">
      <t>テイジ</t>
    </rPh>
    <rPh sb="2" eb="3">
      <t>セイ</t>
    </rPh>
    <phoneticPr fontId="2"/>
  </si>
  <si>
    <t>定時制</t>
    <rPh sb="0" eb="3">
      <t>テイジセイ</t>
    </rPh>
    <phoneticPr fontId="2"/>
  </si>
  <si>
    <t>市町村立</t>
    <rPh sb="0" eb="1">
      <t>シ</t>
    </rPh>
    <rPh sb="1" eb="2">
      <t>チョウ</t>
    </rPh>
    <rPh sb="2" eb="3">
      <t>ソン</t>
    </rPh>
    <rPh sb="3" eb="4">
      <t>リツ</t>
    </rPh>
    <phoneticPr fontId="6"/>
  </si>
  <si>
    <t>県立専攻科</t>
    <rPh sb="0" eb="2">
      <t>ケンリツ</t>
    </rPh>
    <rPh sb="2" eb="5">
      <t>センコウカ</t>
    </rPh>
    <phoneticPr fontId="6"/>
  </si>
  <si>
    <t>通信制</t>
    <rPh sb="0" eb="3">
      <t>ツウシンセイ</t>
    </rPh>
    <phoneticPr fontId="2"/>
  </si>
  <si>
    <t>(含組合立)</t>
    <rPh sb="1" eb="2">
      <t>フク</t>
    </rPh>
    <rPh sb="2" eb="4">
      <t>クミアイ</t>
    </rPh>
    <rPh sb="4" eb="5">
      <t>リツ</t>
    </rPh>
    <phoneticPr fontId="2"/>
  </si>
  <si>
    <t>組合立</t>
    <rPh sb="0" eb="2">
      <t>クミアイ</t>
    </rPh>
    <rPh sb="2" eb="3">
      <t>リツ</t>
    </rPh>
    <phoneticPr fontId="2"/>
  </si>
  <si>
    <t>全日制</t>
    <rPh sb="0" eb="2">
      <t>ゼンニチ</t>
    </rPh>
    <rPh sb="2" eb="3">
      <t>セイ</t>
    </rPh>
    <phoneticPr fontId="6"/>
  </si>
  <si>
    <t>定時制</t>
    <rPh sb="0" eb="3">
      <t>テイジセイ</t>
    </rPh>
    <phoneticPr fontId="6"/>
  </si>
  <si>
    <t>全日制</t>
    <rPh sb="0" eb="3">
      <t>ゼンニチセイ</t>
    </rPh>
    <phoneticPr fontId="2"/>
  </si>
  <si>
    <t>通信制</t>
    <rPh sb="0" eb="2">
      <t>ツウシン</t>
    </rPh>
    <rPh sb="2" eb="3">
      <t>セイ</t>
    </rPh>
    <phoneticPr fontId="6"/>
  </si>
  <si>
    <t xml:space="preserve"> </t>
  </si>
  <si>
    <t>全日制に含む</t>
    <rPh sb="0" eb="3">
      <t>ゼンニチセイ</t>
    </rPh>
    <rPh sb="4" eb="5">
      <t>フク</t>
    </rPh>
    <phoneticPr fontId="2"/>
  </si>
  <si>
    <t>全日制に含む</t>
    <rPh sb="0" eb="2">
      <t>ゼンニチ</t>
    </rPh>
    <rPh sb="2" eb="3">
      <t>セイ</t>
    </rPh>
    <rPh sb="4" eb="5">
      <t>フク</t>
    </rPh>
    <phoneticPr fontId="2"/>
  </si>
  <si>
    <t>県内特別支援学校の数</t>
    <rPh sb="0" eb="2">
      <t>ケンナイ</t>
    </rPh>
    <rPh sb="2" eb="4">
      <t>トクベツ</t>
    </rPh>
    <rPh sb="4" eb="6">
      <t>シエン</t>
    </rPh>
    <rPh sb="6" eb="8">
      <t>ガッコウ</t>
    </rPh>
    <rPh sb="9" eb="10">
      <t>スウ</t>
    </rPh>
    <phoneticPr fontId="2"/>
  </si>
  <si>
    <t>県内特別支援学校の学級数</t>
    <rPh sb="0" eb="2">
      <t>ケンナイ</t>
    </rPh>
    <rPh sb="2" eb="4">
      <t>トクベツ</t>
    </rPh>
    <rPh sb="4" eb="6">
      <t>シエン</t>
    </rPh>
    <rPh sb="6" eb="8">
      <t>ガッコウ</t>
    </rPh>
    <rPh sb="9" eb="11">
      <t>ガッキュウ</t>
    </rPh>
    <rPh sb="11" eb="12">
      <t>スウ</t>
    </rPh>
    <phoneticPr fontId="2"/>
  </si>
  <si>
    <t>県内特別支援学校の本務教員数</t>
    <rPh sb="2" eb="4">
      <t>トクベツ</t>
    </rPh>
    <rPh sb="4" eb="6">
      <t>シエン</t>
    </rPh>
    <rPh sb="6" eb="8">
      <t>ガッコウ</t>
    </rPh>
    <phoneticPr fontId="2"/>
  </si>
  <si>
    <t>公立</t>
    <rPh sb="0" eb="2">
      <t>コウリツ</t>
    </rPh>
    <phoneticPr fontId="6"/>
  </si>
  <si>
    <t>（その他）</t>
    <rPh sb="3" eb="4">
      <t>タ</t>
    </rPh>
    <phoneticPr fontId="2"/>
  </si>
  <si>
    <t>（視覚）</t>
    <rPh sb="1" eb="3">
      <t>シカク</t>
    </rPh>
    <phoneticPr fontId="2"/>
  </si>
  <si>
    <t>（聴覚）</t>
    <rPh sb="1" eb="3">
      <t>チョウカク</t>
    </rPh>
    <phoneticPr fontId="2"/>
  </si>
  <si>
    <r>
      <t>H1</t>
    </r>
    <r>
      <rPr>
        <sz val="14"/>
        <rFont val="ＭＳ Ｐゴシック"/>
        <family val="3"/>
        <charset val="128"/>
      </rPr>
      <t>3</t>
    </r>
    <r>
      <rPr>
        <sz val="14"/>
        <rFont val="ＭＳ Ｐゴシック"/>
        <family val="3"/>
      </rPr>
      <t>(200</t>
    </r>
    <r>
      <rPr>
        <sz val="14"/>
        <rFont val="ＭＳ Ｐゴシック"/>
        <family val="3"/>
        <charset val="128"/>
      </rPr>
      <t>1</t>
    </r>
    <r>
      <rPr>
        <sz val="14"/>
        <rFont val="ＭＳ Ｐゴシック"/>
        <family val="3"/>
      </rPr>
      <t>)</t>
    </r>
    <phoneticPr fontId="2"/>
  </si>
  <si>
    <r>
      <t>H1</t>
    </r>
    <r>
      <rPr>
        <sz val="14"/>
        <rFont val="ＭＳ Ｐゴシック"/>
        <family val="3"/>
        <charset val="128"/>
      </rPr>
      <t>4</t>
    </r>
    <r>
      <rPr>
        <sz val="14"/>
        <rFont val="ＭＳ Ｐゴシック"/>
        <family val="3"/>
      </rPr>
      <t>(200</t>
    </r>
    <r>
      <rPr>
        <sz val="14"/>
        <rFont val="ＭＳ Ｐゴシック"/>
        <family val="3"/>
        <charset val="128"/>
      </rPr>
      <t>2</t>
    </r>
    <r>
      <rPr>
        <sz val="14"/>
        <rFont val="ＭＳ Ｐゴシック"/>
        <family val="3"/>
      </rPr>
      <t>)</t>
    </r>
    <phoneticPr fontId="2"/>
  </si>
  <si>
    <t>H14(2002)</t>
    <phoneticPr fontId="2"/>
  </si>
  <si>
    <r>
      <t>H1</t>
    </r>
    <r>
      <rPr>
        <sz val="14"/>
        <rFont val="ＭＳ Ｐゴシック"/>
        <family val="3"/>
        <charset val="128"/>
      </rPr>
      <t>5</t>
    </r>
    <r>
      <rPr>
        <sz val="14"/>
        <rFont val="ＭＳ Ｐゴシック"/>
        <family val="3"/>
      </rPr>
      <t>(200</t>
    </r>
    <r>
      <rPr>
        <sz val="14"/>
        <rFont val="ＭＳ Ｐゴシック"/>
        <family val="3"/>
        <charset val="128"/>
      </rPr>
      <t>3</t>
    </r>
    <r>
      <rPr>
        <sz val="14"/>
        <rFont val="ＭＳ Ｐゴシック"/>
        <family val="3"/>
      </rPr>
      <t>)</t>
    </r>
    <phoneticPr fontId="2"/>
  </si>
  <si>
    <t>H15(2003)</t>
    <phoneticPr fontId="2"/>
  </si>
  <si>
    <t>H17(2005)</t>
    <phoneticPr fontId="2"/>
  </si>
  <si>
    <t>H18(2006)</t>
    <phoneticPr fontId="2"/>
  </si>
  <si>
    <t>H21(2009)</t>
    <phoneticPr fontId="6"/>
  </si>
  <si>
    <t>H22(2010)</t>
    <phoneticPr fontId="6"/>
  </si>
  <si>
    <t>H27(2015)</t>
    <phoneticPr fontId="6"/>
  </si>
  <si>
    <t>H28(2016)</t>
  </si>
  <si>
    <t>　県内小学校の本務教員数</t>
    <phoneticPr fontId="2"/>
  </si>
  <si>
    <t>男女</t>
    <phoneticPr fontId="2"/>
  </si>
  <si>
    <t>計</t>
    <phoneticPr fontId="2"/>
  </si>
  <si>
    <t>男女</t>
    <phoneticPr fontId="2"/>
  </si>
  <si>
    <t>男</t>
    <phoneticPr fontId="2"/>
  </si>
  <si>
    <t>女</t>
    <phoneticPr fontId="2"/>
  </si>
  <si>
    <t>計</t>
    <phoneticPr fontId="2"/>
  </si>
  <si>
    <t>※</t>
    <phoneticPr fontId="2"/>
  </si>
  <si>
    <t>H23(2011)</t>
    <phoneticPr fontId="6"/>
  </si>
  <si>
    <t>H24(2012)</t>
    <phoneticPr fontId="6"/>
  </si>
  <si>
    <t>H25(2013)</t>
    <phoneticPr fontId="6"/>
  </si>
  <si>
    <t>H26(2014)</t>
    <phoneticPr fontId="6"/>
  </si>
  <si>
    <t>男女</t>
    <phoneticPr fontId="2"/>
  </si>
  <si>
    <t>男</t>
    <phoneticPr fontId="2"/>
  </si>
  <si>
    <t>女</t>
    <phoneticPr fontId="2"/>
  </si>
  <si>
    <t>　県内中学校の本務教員数</t>
    <phoneticPr fontId="2"/>
  </si>
  <si>
    <t>計</t>
    <phoneticPr fontId="2"/>
  </si>
  <si>
    <t>…</t>
    <phoneticPr fontId="2"/>
  </si>
  <si>
    <t>計</t>
    <phoneticPr fontId="2"/>
  </si>
  <si>
    <t>-</t>
    <phoneticPr fontId="2"/>
  </si>
  <si>
    <t>H16(2004)</t>
    <phoneticPr fontId="2"/>
  </si>
  <si>
    <t>男女</t>
    <phoneticPr fontId="2"/>
  </si>
  <si>
    <t>計</t>
    <phoneticPr fontId="2"/>
  </si>
  <si>
    <t>国立</t>
    <phoneticPr fontId="2"/>
  </si>
  <si>
    <t>国立</t>
    <phoneticPr fontId="2"/>
  </si>
  <si>
    <t>…</t>
    <phoneticPr fontId="2"/>
  </si>
  <si>
    <t>H17(2005)</t>
    <phoneticPr fontId="2"/>
  </si>
  <si>
    <t>H18(2006)</t>
    <phoneticPr fontId="2"/>
  </si>
  <si>
    <t>H21(2009)</t>
    <phoneticPr fontId="2"/>
  </si>
  <si>
    <t>H22(2010)</t>
    <phoneticPr fontId="2"/>
  </si>
  <si>
    <t>H23(2011)</t>
    <phoneticPr fontId="2"/>
  </si>
  <si>
    <t>H24(2012)</t>
    <phoneticPr fontId="2"/>
  </si>
  <si>
    <t>H25(2013)</t>
    <phoneticPr fontId="2"/>
  </si>
  <si>
    <t>H26(2014)</t>
    <phoneticPr fontId="2"/>
  </si>
  <si>
    <t>H27(2015)</t>
    <phoneticPr fontId="2"/>
  </si>
  <si>
    <t>　県内幼稚園の本務教員数</t>
    <phoneticPr fontId="2"/>
  </si>
  <si>
    <t>男女</t>
    <phoneticPr fontId="2"/>
  </si>
  <si>
    <t>男</t>
    <phoneticPr fontId="2"/>
  </si>
  <si>
    <t>女</t>
    <phoneticPr fontId="2"/>
  </si>
  <si>
    <t>計</t>
    <phoneticPr fontId="2"/>
  </si>
  <si>
    <t>市町村立</t>
    <phoneticPr fontId="2"/>
  </si>
  <si>
    <t>H13(2001)</t>
    <phoneticPr fontId="2"/>
  </si>
  <si>
    <t>H14(2002)</t>
    <phoneticPr fontId="2"/>
  </si>
  <si>
    <t>H15(2003)</t>
    <phoneticPr fontId="2"/>
  </si>
  <si>
    <r>
      <t>H1</t>
    </r>
    <r>
      <rPr>
        <sz val="14"/>
        <rFont val="ＭＳ Ｐゴシック"/>
        <family val="3"/>
        <charset val="128"/>
      </rPr>
      <t>6</t>
    </r>
    <r>
      <rPr>
        <sz val="14"/>
        <rFont val="ＭＳ Ｐゴシック"/>
        <family val="3"/>
      </rPr>
      <t>(200</t>
    </r>
    <r>
      <rPr>
        <sz val="14"/>
        <rFont val="ＭＳ Ｐゴシック"/>
        <family val="3"/>
        <charset val="128"/>
      </rPr>
      <t>4</t>
    </r>
    <r>
      <rPr>
        <sz val="14"/>
        <rFont val="ＭＳ Ｐゴシック"/>
        <family val="3"/>
      </rPr>
      <t>)</t>
    </r>
    <phoneticPr fontId="2"/>
  </si>
  <si>
    <t>H17(2005)</t>
    <phoneticPr fontId="2"/>
  </si>
  <si>
    <t>H18(2006)</t>
    <phoneticPr fontId="2"/>
  </si>
  <si>
    <r>
      <t>H</t>
    </r>
    <r>
      <rPr>
        <sz val="14"/>
        <rFont val="ＭＳ Ｐゴシック"/>
        <family val="3"/>
        <charset val="128"/>
      </rPr>
      <t>20</t>
    </r>
    <r>
      <rPr>
        <sz val="14"/>
        <rFont val="ＭＳ Ｐゴシック"/>
        <family val="3"/>
      </rPr>
      <t>(200</t>
    </r>
    <r>
      <rPr>
        <sz val="14"/>
        <rFont val="ＭＳ Ｐゴシック"/>
        <family val="3"/>
        <charset val="128"/>
      </rPr>
      <t>8</t>
    </r>
    <r>
      <rPr>
        <sz val="14"/>
        <rFont val="ＭＳ Ｐゴシック"/>
        <family val="3"/>
      </rPr>
      <t>)</t>
    </r>
    <phoneticPr fontId="2"/>
  </si>
  <si>
    <r>
      <t>H</t>
    </r>
    <r>
      <rPr>
        <sz val="14"/>
        <rFont val="ＭＳ Ｐゴシック"/>
        <family val="3"/>
        <charset val="128"/>
      </rPr>
      <t>21</t>
    </r>
    <r>
      <rPr>
        <sz val="14"/>
        <rFont val="ＭＳ Ｐゴシック"/>
        <family val="3"/>
      </rPr>
      <t>(2009)</t>
    </r>
    <phoneticPr fontId="6"/>
  </si>
  <si>
    <t>H21(2009)</t>
    <phoneticPr fontId="6"/>
  </si>
  <si>
    <r>
      <t>H</t>
    </r>
    <r>
      <rPr>
        <sz val="14"/>
        <rFont val="ＭＳ Ｐゴシック"/>
        <family val="3"/>
        <charset val="128"/>
      </rPr>
      <t>22</t>
    </r>
    <r>
      <rPr>
        <sz val="14"/>
        <rFont val="ＭＳ Ｐゴシック"/>
        <family val="3"/>
      </rPr>
      <t>(2010)</t>
    </r>
    <phoneticPr fontId="6"/>
  </si>
  <si>
    <t>H22(2010)</t>
    <phoneticPr fontId="6"/>
  </si>
  <si>
    <r>
      <t>H</t>
    </r>
    <r>
      <rPr>
        <sz val="14"/>
        <rFont val="ＭＳ Ｐゴシック"/>
        <family val="3"/>
        <charset val="128"/>
      </rPr>
      <t>23</t>
    </r>
    <r>
      <rPr>
        <sz val="14"/>
        <rFont val="ＭＳ Ｐゴシック"/>
        <family val="3"/>
      </rPr>
      <t>(2011)</t>
    </r>
    <phoneticPr fontId="6"/>
  </si>
  <si>
    <r>
      <t>H</t>
    </r>
    <r>
      <rPr>
        <sz val="14"/>
        <rFont val="ＭＳ Ｐゴシック"/>
        <family val="3"/>
        <charset val="128"/>
      </rPr>
      <t>24</t>
    </r>
    <r>
      <rPr>
        <sz val="14"/>
        <rFont val="ＭＳ Ｐゴシック"/>
        <family val="3"/>
      </rPr>
      <t>(2012)</t>
    </r>
    <phoneticPr fontId="6"/>
  </si>
  <si>
    <r>
      <t>H</t>
    </r>
    <r>
      <rPr>
        <sz val="14"/>
        <rFont val="ＭＳ Ｐゴシック"/>
        <family val="3"/>
        <charset val="128"/>
      </rPr>
      <t>25</t>
    </r>
    <r>
      <rPr>
        <sz val="14"/>
        <rFont val="ＭＳ Ｐゴシック"/>
        <family val="3"/>
      </rPr>
      <t>(2013)</t>
    </r>
    <phoneticPr fontId="6"/>
  </si>
  <si>
    <r>
      <t>H</t>
    </r>
    <r>
      <rPr>
        <sz val="14"/>
        <rFont val="ＭＳ Ｐゴシック"/>
        <family val="3"/>
        <charset val="128"/>
      </rPr>
      <t>26</t>
    </r>
    <r>
      <rPr>
        <sz val="14"/>
        <rFont val="ＭＳ Ｐゴシック"/>
        <family val="3"/>
      </rPr>
      <t>(2014)</t>
    </r>
    <phoneticPr fontId="6"/>
  </si>
  <si>
    <t>H29(2017)</t>
    <phoneticPr fontId="2"/>
  </si>
  <si>
    <t>H28(2016)</t>
    <phoneticPr fontId="2"/>
  </si>
  <si>
    <t>H28(2016)</t>
    <phoneticPr fontId="2"/>
  </si>
  <si>
    <t>H28(2016)</t>
    <phoneticPr fontId="2"/>
  </si>
  <si>
    <t>県内特別支援学校の在学者数</t>
    <rPh sb="0" eb="2">
      <t>ケンナイ</t>
    </rPh>
    <rPh sb="2" eb="4">
      <t>トクベツ</t>
    </rPh>
    <rPh sb="4" eb="6">
      <t>シエン</t>
    </rPh>
    <rPh sb="6" eb="8">
      <t>ガッコウ</t>
    </rPh>
    <rPh sb="9" eb="11">
      <t>ザイガク</t>
    </rPh>
    <rPh sb="11" eb="12">
      <t>シャ</t>
    </rPh>
    <rPh sb="12" eb="13">
      <t>スウ</t>
    </rPh>
    <phoneticPr fontId="2"/>
  </si>
  <si>
    <t>H30(2018)</t>
    <phoneticPr fontId="2"/>
  </si>
  <si>
    <t>H30(2018)</t>
    <phoneticPr fontId="2"/>
  </si>
  <si>
    <t>H30(2018)</t>
    <phoneticPr fontId="2"/>
  </si>
  <si>
    <t>H30(2018)</t>
    <phoneticPr fontId="2"/>
  </si>
  <si>
    <t>H30(2018)</t>
    <phoneticPr fontId="2"/>
  </si>
  <si>
    <t>H30(2018)</t>
    <phoneticPr fontId="2"/>
  </si>
  <si>
    <t>H30(2018)</t>
    <phoneticPr fontId="2"/>
  </si>
  <si>
    <t>R１(2019)</t>
    <phoneticPr fontId="2"/>
  </si>
  <si>
    <t>-</t>
    <phoneticPr fontId="2"/>
  </si>
  <si>
    <t>国立</t>
    <phoneticPr fontId="2"/>
  </si>
  <si>
    <t>私立</t>
    <phoneticPr fontId="2"/>
  </si>
  <si>
    <t>市立</t>
    <rPh sb="0" eb="2">
      <t>シリツ</t>
    </rPh>
    <phoneticPr fontId="2"/>
  </si>
  <si>
    <t>県内義務教育学校の学級数</t>
    <rPh sb="0" eb="2">
      <t>ケンナイ</t>
    </rPh>
    <rPh sb="2" eb="4">
      <t>ギム</t>
    </rPh>
    <rPh sb="4" eb="6">
      <t>キョウイク</t>
    </rPh>
    <rPh sb="6" eb="8">
      <t>ガッコウ</t>
    </rPh>
    <rPh sb="9" eb="11">
      <t>ガッキュウ</t>
    </rPh>
    <rPh sb="11" eb="12">
      <t>スウ</t>
    </rPh>
    <phoneticPr fontId="2"/>
  </si>
  <si>
    <t>私立</t>
    <phoneticPr fontId="2"/>
  </si>
  <si>
    <t>県内義務教育学校の数</t>
    <rPh sb="0" eb="2">
      <t>ケンナイ</t>
    </rPh>
    <rPh sb="2" eb="4">
      <t>ギム</t>
    </rPh>
    <rPh sb="4" eb="6">
      <t>キョウイク</t>
    </rPh>
    <rPh sb="6" eb="8">
      <t>ガッコウ</t>
    </rPh>
    <rPh sb="9" eb="10">
      <t>スウ</t>
    </rPh>
    <phoneticPr fontId="2"/>
  </si>
  <si>
    <t>合計</t>
    <phoneticPr fontId="2"/>
  </si>
  <si>
    <t>私立</t>
    <rPh sb="0" eb="2">
      <t>ワタクシリツ</t>
    </rPh>
    <phoneticPr fontId="2"/>
  </si>
  <si>
    <t>男</t>
    <phoneticPr fontId="2"/>
  </si>
  <si>
    <t>　県内義務教育学校の本務教員数</t>
    <rPh sb="3" eb="5">
      <t>ギム</t>
    </rPh>
    <rPh sb="5" eb="7">
      <t>キョウイク</t>
    </rPh>
    <phoneticPr fontId="2"/>
  </si>
  <si>
    <t>県内中等教育学校の数</t>
    <rPh sb="0" eb="2">
      <t>ケンナイ</t>
    </rPh>
    <rPh sb="2" eb="4">
      <t>チュウトウ</t>
    </rPh>
    <rPh sb="4" eb="6">
      <t>キョウイク</t>
    </rPh>
    <rPh sb="6" eb="8">
      <t>ガッコウ</t>
    </rPh>
    <rPh sb="9" eb="10">
      <t>スウ</t>
    </rPh>
    <phoneticPr fontId="2"/>
  </si>
  <si>
    <t>県内中等教育学校の学級数</t>
    <rPh sb="0" eb="2">
      <t>ケンナイ</t>
    </rPh>
    <rPh sb="2" eb="4">
      <t>チュウトウ</t>
    </rPh>
    <rPh sb="4" eb="6">
      <t>キョウイク</t>
    </rPh>
    <rPh sb="6" eb="8">
      <t>ガッコウ</t>
    </rPh>
    <rPh sb="9" eb="11">
      <t>ガッキュウ</t>
    </rPh>
    <rPh sb="11" eb="12">
      <t>スウ</t>
    </rPh>
    <phoneticPr fontId="2"/>
  </si>
  <si>
    <t>　県内中等教育学校の本務教員数</t>
    <rPh sb="3" eb="5">
      <t>チュウトウ</t>
    </rPh>
    <rPh sb="5" eb="7">
      <t>キョウイク</t>
    </rPh>
    <phoneticPr fontId="2"/>
  </si>
  <si>
    <t>R２(2020)</t>
  </si>
  <si>
    <t>R２(2020)</t>
    <phoneticPr fontId="2"/>
  </si>
  <si>
    <t>県内幼保連携型認定こども園の数</t>
    <rPh sb="0" eb="2">
      <t>ケンナイ</t>
    </rPh>
    <rPh sb="14" eb="15">
      <t>スウ</t>
    </rPh>
    <phoneticPr fontId="2"/>
  </si>
  <si>
    <t>県内幼保連携型認定こども園の学級数</t>
    <rPh sb="0" eb="2">
      <t>ケンナイ</t>
    </rPh>
    <rPh sb="14" eb="16">
      <t>ガッキュウ</t>
    </rPh>
    <rPh sb="16" eb="17">
      <t>スウ</t>
    </rPh>
    <phoneticPr fontId="2"/>
  </si>
  <si>
    <t>県内幼保連携型認定こども園の園児数</t>
    <rPh sb="0" eb="2">
      <t>ケンナイ</t>
    </rPh>
    <rPh sb="14" eb="17">
      <t>エンジスウ</t>
    </rPh>
    <phoneticPr fontId="2"/>
  </si>
  <si>
    <t>-</t>
  </si>
  <si>
    <t>県内義務教育学校の児童生徒数</t>
    <rPh sb="0" eb="2">
      <t>ケンナイ</t>
    </rPh>
    <rPh sb="2" eb="4">
      <t>ギム</t>
    </rPh>
    <rPh sb="4" eb="6">
      <t>キョウイク</t>
    </rPh>
    <rPh sb="6" eb="8">
      <t>ガッコウ</t>
    </rPh>
    <rPh sb="9" eb="11">
      <t>ジドウ</t>
    </rPh>
    <rPh sb="11" eb="14">
      <t>セイトスウ</t>
    </rPh>
    <phoneticPr fontId="2"/>
  </si>
  <si>
    <t>県内中等教育学校の生徒数</t>
    <rPh sb="0" eb="2">
      <t>ケンナイ</t>
    </rPh>
    <rPh sb="2" eb="4">
      <t>チュウトウ</t>
    </rPh>
    <rPh sb="4" eb="6">
      <t>キョウイク</t>
    </rPh>
    <rPh sb="6" eb="8">
      <t>ガッコウ</t>
    </rPh>
    <rPh sb="9" eb="12">
      <t>セイトスウ</t>
    </rPh>
    <phoneticPr fontId="2"/>
  </si>
  <si>
    <t>R３(2021)</t>
  </si>
  <si>
    <t>R３(2021)</t>
    <phoneticPr fontId="2"/>
  </si>
  <si>
    <t>R４(2022)</t>
  </si>
  <si>
    <t xml:space="preserve"> -</t>
  </si>
  <si>
    <t>R５(2023)</t>
  </si>
  <si>
    <t>R６(2024)</t>
    <phoneticPr fontId="2"/>
  </si>
  <si>
    <t>※学級数、児童数、本務教員数の各表の中で、市町村立の計に※が付記されている場合、組合立を含む。</t>
    <rPh sb="1" eb="4">
      <t>ガッキュウスウ</t>
    </rPh>
    <rPh sb="5" eb="8">
      <t>ジドウスウ</t>
    </rPh>
    <rPh sb="9" eb="13">
      <t>ホンムキョウイン</t>
    </rPh>
    <rPh sb="13" eb="14">
      <t>スウ</t>
    </rPh>
    <rPh sb="15" eb="16">
      <t>カク</t>
    </rPh>
    <rPh sb="16" eb="17">
      <t>ヒョウ</t>
    </rPh>
    <rPh sb="18" eb="19">
      <t>ナカ</t>
    </rPh>
    <rPh sb="21" eb="25">
      <t>シチョウソンリツ</t>
    </rPh>
    <rPh sb="26" eb="27">
      <t>ケイ</t>
    </rPh>
    <rPh sb="30" eb="32">
      <t>フキ</t>
    </rPh>
    <rPh sb="37" eb="39">
      <t>バアイ</t>
    </rPh>
    <rPh sb="40" eb="43">
      <t>クミアイリツ</t>
    </rPh>
    <rPh sb="44" eb="45">
      <t>フク</t>
    </rPh>
    <phoneticPr fontId="2"/>
  </si>
  <si>
    <t>市立</t>
    <phoneticPr fontId="2"/>
  </si>
  <si>
    <t>町村立</t>
    <phoneticPr fontId="2"/>
  </si>
  <si>
    <t>総数</t>
    <rPh sb="0" eb="1">
      <t>フサ</t>
    </rPh>
    <rPh sb="1" eb="2">
      <t>カズ</t>
    </rPh>
    <phoneticPr fontId="2"/>
  </si>
  <si>
    <t>公立</t>
    <rPh sb="0" eb="1">
      <t>コウ</t>
    </rPh>
    <rPh sb="1" eb="2">
      <t>リツ</t>
    </rPh>
    <phoneticPr fontId="2"/>
  </si>
  <si>
    <t>※生徒数、本務教員数の各表の中で、市町村立の計に※が付記されている場合、組合立を含む。</t>
    <rPh sb="1" eb="3">
      <t>セイト</t>
    </rPh>
    <rPh sb="3" eb="4">
      <t>スウ</t>
    </rPh>
    <rPh sb="5" eb="9">
      <t>ホンムキョウイン</t>
    </rPh>
    <rPh sb="9" eb="10">
      <t>スウ</t>
    </rPh>
    <rPh sb="11" eb="12">
      <t>カク</t>
    </rPh>
    <rPh sb="12" eb="13">
      <t>ヒョウ</t>
    </rPh>
    <rPh sb="14" eb="15">
      <t>ナカ</t>
    </rPh>
    <rPh sb="17" eb="21">
      <t>シチョウソンリツ</t>
    </rPh>
    <rPh sb="22" eb="23">
      <t>ケイ</t>
    </rPh>
    <rPh sb="26" eb="28">
      <t>フキ</t>
    </rPh>
    <rPh sb="33" eb="35">
      <t>バアイ</t>
    </rPh>
    <rPh sb="36" eb="39">
      <t>クミアイリツ</t>
    </rPh>
    <rPh sb="40" eb="41">
      <t>フク</t>
    </rPh>
    <phoneticPr fontId="2"/>
  </si>
  <si>
    <t>※学級数、生徒数の各表には、専攻科を含まない。（専攻科の生徒数は、設置者別生徒数の表に設けた外数の列を参照。）</t>
    <rPh sb="1" eb="4">
      <t>ガッキュウスウ</t>
    </rPh>
    <rPh sb="5" eb="8">
      <t>セイトスウ</t>
    </rPh>
    <rPh sb="9" eb="11">
      <t>カクヒョウ</t>
    </rPh>
    <rPh sb="14" eb="17">
      <t>センコウカ</t>
    </rPh>
    <rPh sb="18" eb="19">
      <t>フク</t>
    </rPh>
    <rPh sb="24" eb="27">
      <t>センコウカ</t>
    </rPh>
    <rPh sb="28" eb="31">
      <t>セイトスウ</t>
    </rPh>
    <rPh sb="33" eb="36">
      <t>セッチシャ</t>
    </rPh>
    <rPh sb="36" eb="37">
      <t>ベツ</t>
    </rPh>
    <rPh sb="37" eb="40">
      <t>セイトスウ</t>
    </rPh>
    <rPh sb="41" eb="42">
      <t>ヒョウ</t>
    </rPh>
    <rPh sb="43" eb="44">
      <t>モウ</t>
    </rPh>
    <rPh sb="46" eb="48">
      <t>ソトスウ</t>
    </rPh>
    <rPh sb="49" eb="50">
      <t>レツ</t>
    </rPh>
    <rPh sb="51" eb="53">
      <t>サンショウ</t>
    </rPh>
    <phoneticPr fontId="2"/>
  </si>
  <si>
    <t>※H18以前の「特別支援学校」の分類は、学校教育法等の一部を改正する法律（平成18年法律第80号）施行前の盲学校、ろう学校、養護学校の区分による。</t>
    <phoneticPr fontId="2"/>
  </si>
  <si>
    <t>※学級数、在学者数には専攻科を含む。</t>
    <rPh sb="1" eb="4">
      <t>ガッキュウスウ</t>
    </rPh>
    <rPh sb="5" eb="9">
      <t>ザイガクシャスウ</t>
    </rPh>
    <rPh sb="11" eb="14">
      <t>センコウカ</t>
    </rPh>
    <rPh sb="15" eb="16">
      <t>フク</t>
    </rPh>
    <phoneticPr fontId="2"/>
  </si>
  <si>
    <t>※学校の数の（その他）とは、知的障害、肢体不自由及び病弱をいう。</t>
    <rPh sb="1" eb="3">
      <t>ガッコウ</t>
    </rPh>
    <rPh sb="4" eb="5">
      <t>カズ</t>
    </rPh>
    <phoneticPr fontId="2"/>
  </si>
  <si>
    <t>公立</t>
    <phoneticPr fontId="2"/>
  </si>
  <si>
    <t>全日制</t>
    <rPh sb="0" eb="1">
      <t>ゼン</t>
    </rPh>
    <rPh sb="1" eb="2">
      <t>ヒ</t>
    </rPh>
    <rPh sb="2" eb="3">
      <t>セイ</t>
    </rPh>
    <phoneticPr fontId="2"/>
  </si>
  <si>
    <t>定時制</t>
    <rPh sb="0" eb="1">
      <t>サダム</t>
    </rPh>
    <rPh sb="1" eb="2">
      <t>ジ</t>
    </rPh>
    <rPh sb="2" eb="3">
      <t>セイ</t>
    </rPh>
    <phoneticPr fontId="2"/>
  </si>
  <si>
    <t>通信制</t>
    <rPh sb="0" eb="1">
      <t>ツウ</t>
    </rPh>
    <rPh sb="1" eb="2">
      <t>シン</t>
    </rPh>
    <rPh sb="2" eb="3">
      <t>セイ</t>
    </rPh>
    <phoneticPr fontId="2"/>
  </si>
  <si>
    <t>併置</t>
    <phoneticPr fontId="2"/>
  </si>
  <si>
    <t>全日制</t>
    <phoneticPr fontId="2"/>
  </si>
  <si>
    <t>定時制</t>
    <phoneticPr fontId="2"/>
  </si>
  <si>
    <t xml:space="preserve">公立 </t>
    <rPh sb="0" eb="1">
      <t>コウ</t>
    </rPh>
    <rPh sb="1" eb="2">
      <t>リツ</t>
    </rPh>
    <phoneticPr fontId="2"/>
  </si>
  <si>
    <t>国立</t>
    <rPh sb="0" eb="1">
      <t>クニ</t>
    </rPh>
    <rPh sb="1" eb="2">
      <t>リツ</t>
    </rPh>
    <phoneticPr fontId="6"/>
  </si>
  <si>
    <t>公立（県立＋市立）</t>
    <rPh sb="0" eb="1">
      <t>コウ</t>
    </rPh>
    <rPh sb="1" eb="2">
      <t>リツ</t>
    </rPh>
    <phoneticPr fontId="6"/>
  </si>
  <si>
    <t>合計</t>
    <rPh sb="0" eb="2">
      <t>ゴウケイ</t>
    </rPh>
    <phoneticPr fontId="6"/>
  </si>
  <si>
    <t>県立</t>
    <rPh sb="0" eb="1">
      <t>ケン</t>
    </rPh>
    <rPh sb="1" eb="2">
      <t>リツ</t>
    </rPh>
    <phoneticPr fontId="6"/>
  </si>
  <si>
    <t>私立</t>
    <rPh sb="0" eb="1">
      <t>ワタシ</t>
    </rPh>
    <rPh sb="1" eb="2">
      <t>リツ</t>
    </rPh>
    <phoneticPr fontId="6"/>
  </si>
  <si>
    <t>参考</t>
    <rPh sb="0" eb="1">
      <t>サン</t>
    </rPh>
    <rPh sb="1" eb="2">
      <t>コウ</t>
    </rPh>
    <phoneticPr fontId="6"/>
  </si>
  <si>
    <t>（外数）</t>
    <rPh sb="1" eb="2">
      <t>ソト</t>
    </rPh>
    <rPh sb="2" eb="3">
      <t>スウ</t>
    </rPh>
    <phoneticPr fontId="6"/>
  </si>
  <si>
    <t>男女合計</t>
    <rPh sb="2" eb="4">
      <t>ゴウケイ</t>
    </rPh>
    <phoneticPr fontId="2"/>
  </si>
  <si>
    <t>男女合計</t>
    <rPh sb="0" eb="2">
      <t>ダンジョ</t>
    </rPh>
    <rPh sb="2" eb="4">
      <t>ゴウケイ</t>
    </rPh>
    <phoneticPr fontId="2"/>
  </si>
  <si>
    <t>　県内幼保連携型認定こども園の本務教員数（教育・保育職員数）</t>
    <rPh sb="21" eb="23">
      <t>キョウイク</t>
    </rPh>
    <rPh sb="24" eb="26">
      <t>ホイク</t>
    </rPh>
    <rPh sb="26" eb="28">
      <t>ショクイン</t>
    </rPh>
    <rPh sb="28" eb="29">
      <t>スウ</t>
    </rPh>
    <phoneticPr fontId="2"/>
  </si>
  <si>
    <t>埼玉県の教育統計（小学校の年次統計）</t>
    <rPh sb="0" eb="3">
      <t>サイタマケン</t>
    </rPh>
    <rPh sb="4" eb="8">
      <t>キョウイクトウケイ</t>
    </rPh>
    <rPh sb="9" eb="12">
      <t>ショウガッコウ</t>
    </rPh>
    <rPh sb="13" eb="17">
      <t>ネンジトウケイ</t>
    </rPh>
    <phoneticPr fontId="2"/>
  </si>
  <si>
    <t>埼玉県の教育統計（中学校の年次統計）</t>
    <rPh sb="0" eb="3">
      <t>サイタマケン</t>
    </rPh>
    <rPh sb="4" eb="8">
      <t>キョウイクトウケイ</t>
    </rPh>
    <rPh sb="9" eb="12">
      <t>チュウガッコウ</t>
    </rPh>
    <phoneticPr fontId="2"/>
  </si>
  <si>
    <t>埼玉県の教育統計（義務教育学校の年次統計）</t>
    <rPh sb="0" eb="3">
      <t>サイタマケン</t>
    </rPh>
    <rPh sb="4" eb="8">
      <t>キョウイクトウケイ</t>
    </rPh>
    <rPh sb="9" eb="11">
      <t>ギム</t>
    </rPh>
    <rPh sb="11" eb="13">
      <t>キョウイク</t>
    </rPh>
    <rPh sb="13" eb="15">
      <t>ガッコウ</t>
    </rPh>
    <phoneticPr fontId="2"/>
  </si>
  <si>
    <t>埼玉県の教育統計（高等学校の年次統計）</t>
    <rPh sb="0" eb="3">
      <t>サイタマケン</t>
    </rPh>
    <rPh sb="4" eb="8">
      <t>キョウイクトウケイ</t>
    </rPh>
    <rPh sb="9" eb="11">
      <t>コウトウ</t>
    </rPh>
    <rPh sb="11" eb="13">
      <t>ガッコウ</t>
    </rPh>
    <phoneticPr fontId="2"/>
  </si>
  <si>
    <t>埼玉県の教育統計（中等教育学校の年次統計）</t>
    <rPh sb="0" eb="3">
      <t>サイタマケン</t>
    </rPh>
    <rPh sb="4" eb="8">
      <t>キョウイクトウケイ</t>
    </rPh>
    <rPh sb="9" eb="13">
      <t>チュウトウキョウイク</t>
    </rPh>
    <rPh sb="13" eb="15">
      <t>ガッコウ</t>
    </rPh>
    <phoneticPr fontId="2"/>
  </si>
  <si>
    <t>埼玉県の教育統計（特別支援学校の年次統計）</t>
    <rPh sb="0" eb="3">
      <t>サイタマケン</t>
    </rPh>
    <rPh sb="4" eb="8">
      <t>キョウイクトウケイ</t>
    </rPh>
    <rPh sb="9" eb="11">
      <t>トクベツ</t>
    </rPh>
    <rPh sb="11" eb="13">
      <t>シエン</t>
    </rPh>
    <rPh sb="13" eb="15">
      <t>ガッコウチュウガッコウ</t>
    </rPh>
    <phoneticPr fontId="2"/>
  </si>
  <si>
    <t>埼玉県の教育統計（幼稚園の年次統計）</t>
    <rPh sb="0" eb="3">
      <t>サイタマケン</t>
    </rPh>
    <rPh sb="4" eb="8">
      <t>キョウイクトウケイ</t>
    </rPh>
    <rPh sb="9" eb="12">
      <t>ヨウチエンチュウガッコウ</t>
    </rPh>
    <phoneticPr fontId="2"/>
  </si>
  <si>
    <t>埼玉県の教育統計（幼保連携型認定こども園の年次統計）</t>
    <rPh sb="0" eb="3">
      <t>サイタマケン</t>
    </rPh>
    <rPh sb="4" eb="8">
      <t>キョウイクトウケイ</t>
    </rPh>
    <rPh sb="9" eb="16">
      <t>ヨウホレンケイガタニンテイ</t>
    </rPh>
    <rPh sb="19" eb="20">
      <t>エンチュウガッコウ</t>
    </rPh>
    <phoneticPr fontId="2"/>
  </si>
  <si>
    <t>（単位：校）</t>
    <rPh sb="1" eb="3">
      <t>タンイ</t>
    </rPh>
    <rPh sb="4" eb="5">
      <t>コウ</t>
    </rPh>
    <phoneticPr fontId="2"/>
  </si>
  <si>
    <t>（単位：学級）</t>
    <rPh sb="1" eb="3">
      <t>タンイ</t>
    </rPh>
    <rPh sb="4" eb="6">
      <t>ガッキュウ</t>
    </rPh>
    <phoneticPr fontId="2"/>
  </si>
  <si>
    <t>（単位：人）</t>
    <rPh sb="1" eb="3">
      <t>タンイ</t>
    </rPh>
    <rPh sb="4" eb="5">
      <t>ニン</t>
    </rPh>
    <phoneticPr fontId="2"/>
  </si>
  <si>
    <t>（単位：園）</t>
    <rPh sb="1" eb="3">
      <t>タンイ</t>
    </rPh>
    <rPh sb="4" eb="5">
      <t>エン</t>
    </rPh>
    <phoneticPr fontId="2"/>
  </si>
  <si>
    <t>R７(2025)</t>
    <phoneticPr fontId="2"/>
  </si>
  <si>
    <t>※学級数、生徒数：夜間学級を含まない。教員数：夜間学級については教頭のみを含む。</t>
    <rPh sb="1" eb="4">
      <t>ガッキュウスウ</t>
    </rPh>
    <rPh sb="5" eb="8">
      <t>セイトスウ</t>
    </rPh>
    <rPh sb="9" eb="13">
      <t>ヤカンガッキュウ</t>
    </rPh>
    <rPh sb="14" eb="15">
      <t>フク</t>
    </rPh>
    <rPh sb="19" eb="22">
      <t>キョウインスウ</t>
    </rPh>
    <rPh sb="23" eb="27">
      <t>ヤカンガッキュウ</t>
    </rPh>
    <rPh sb="32" eb="34">
      <t>キョウトウ</t>
    </rPh>
    <rPh sb="37" eb="38">
      <t>フク</t>
    </rPh>
    <phoneticPr fontId="2"/>
  </si>
  <si>
    <t>H20(2008)</t>
    <phoneticPr fontId="2"/>
  </si>
  <si>
    <t>※各年度の5月1日現在の状況を調査した「学校基本統計」が主な出典である。</t>
    <rPh sb="1" eb="4">
      <t>カクネンド</t>
    </rPh>
    <rPh sb="6" eb="7">
      <t>ガツ</t>
    </rPh>
    <rPh sb="8" eb="9">
      <t>ニチ</t>
    </rPh>
    <rPh sb="9" eb="11">
      <t>ゲンザイ</t>
    </rPh>
    <rPh sb="12" eb="14">
      <t>ジョウキョウ</t>
    </rPh>
    <rPh sb="15" eb="17">
      <t>チョウサ</t>
    </rPh>
    <rPh sb="20" eb="24">
      <t>ガッコウキホン</t>
    </rPh>
    <rPh sb="24" eb="26">
      <t>トウケイ</t>
    </rPh>
    <rPh sb="28" eb="29">
      <t>オモ</t>
    </rPh>
    <rPh sb="30" eb="32">
      <t>シュッテン</t>
    </rPh>
    <phoneticPr fontId="2"/>
  </si>
  <si>
    <t>目次</t>
    <rPh sb="0" eb="2">
      <t>モクジ</t>
    </rPh>
    <phoneticPr fontId="2"/>
  </si>
  <si>
    <t>学校種</t>
    <rPh sb="0" eb="3">
      <t>ガッコウシュ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</si>
  <si>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</si>
  <si>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</si>
  <si>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義務教育学校</t>
    <rPh sb="0" eb="6">
      <t>ギムキョウイクガッコウ</t>
    </rPh>
    <phoneticPr fontId="2"/>
  </si>
  <si>
    <t>高等学校</t>
    <rPh sb="0" eb="4">
      <t>コウトウガッコウ</t>
    </rPh>
    <phoneticPr fontId="2"/>
  </si>
  <si>
    <t>中等教育学校</t>
    <rPh sb="0" eb="4">
      <t>チュウトウキョウイク</t>
    </rPh>
    <rPh sb="4" eb="6">
      <t>ガッコウ</t>
    </rPh>
    <phoneticPr fontId="2"/>
  </si>
  <si>
    <t>特別支援学校</t>
    <rPh sb="0" eb="2">
      <t>トクベツ</t>
    </rPh>
    <rPh sb="2" eb="6">
      <t>シエンガッコウ</t>
    </rPh>
    <phoneticPr fontId="2"/>
  </si>
  <si>
    <t>幼稚園</t>
    <rPh sb="0" eb="3">
      <t>ヨウチエン</t>
    </rPh>
    <phoneticPr fontId="2"/>
  </si>
  <si>
    <t>こども園</t>
    <rPh sb="3" eb="4">
      <t>エン</t>
    </rPh>
    <phoneticPr fontId="2"/>
  </si>
  <si>
    <t>※リンク先が正しく表示されない場合はカーソルでセルを移動してください</t>
    <rPh sb="4" eb="5">
      <t>サキ</t>
    </rPh>
    <rPh sb="6" eb="7">
      <t>タダ</t>
    </rPh>
    <rPh sb="9" eb="11">
      <t>ヒョウジ</t>
    </rPh>
    <rPh sb="15" eb="17">
      <t>バアイ</t>
    </rPh>
    <rPh sb="26" eb="28">
      <t>イドウ</t>
    </rPh>
    <phoneticPr fontId="2"/>
  </si>
  <si>
    <t>問合せ先　埼玉県教育局教育総務部総務課</t>
    <rPh sb="0" eb="2">
      <t>トイアワ</t>
    </rPh>
    <rPh sb="3" eb="4">
      <t>サキ</t>
    </rPh>
    <rPh sb="5" eb="8">
      <t>サイタマケン</t>
    </rPh>
    <rPh sb="8" eb="10">
      <t>キョウイク</t>
    </rPh>
    <rPh sb="10" eb="11">
      <t>キョク</t>
    </rPh>
    <rPh sb="11" eb="16">
      <t>キョウイクソウムブ</t>
    </rPh>
    <rPh sb="16" eb="19">
      <t>ソウムカ</t>
    </rPh>
    <phoneticPr fontId="2"/>
  </si>
  <si>
    <t>　　　　　　　　調査統計担当　048-830-6716</t>
    <rPh sb="8" eb="14">
      <t>チョウサトウケイタントウ</t>
    </rPh>
    <phoneticPr fontId="2"/>
  </si>
  <si>
    <r>
      <rPr>
        <sz val="12"/>
        <rFont val="ＭＳ Ｐゴシック"/>
        <family val="2"/>
        <charset val="128"/>
      </rPr>
      <t>令和</t>
    </r>
    <r>
      <rPr>
        <sz val="12"/>
        <rFont val="Arial"/>
        <family val="2"/>
      </rPr>
      <t>8</t>
    </r>
    <r>
      <rPr>
        <sz val="12"/>
        <rFont val="ＭＳ Ｐゴシック"/>
        <family val="2"/>
        <charset val="128"/>
      </rPr>
      <t>年</t>
    </r>
    <r>
      <rPr>
        <sz val="12"/>
        <rFont val="Arial"/>
        <family val="2"/>
      </rPr>
      <t>9</t>
    </r>
    <r>
      <rPr>
        <sz val="12"/>
        <rFont val="ＭＳ Ｐゴシック"/>
        <family val="2"/>
        <charset val="128"/>
      </rPr>
      <t>月</t>
    </r>
    <r>
      <rPr>
        <sz val="12"/>
        <rFont val="Arial"/>
        <family val="2"/>
      </rPr>
      <t>15</t>
    </r>
    <r>
      <rPr>
        <sz val="12"/>
        <rFont val="ＭＳ Ｐゴシック"/>
        <family val="2"/>
        <charset val="128"/>
      </rPr>
      <t>日更新</t>
    </r>
    <rPh sb="0" eb="2">
      <t>レイワ</t>
    </rPh>
    <rPh sb="3" eb="4">
      <t>ネン</t>
    </rPh>
    <rPh sb="5" eb="6">
      <t>ガツ</t>
    </rPh>
    <rPh sb="8" eb="9">
      <t>ニチ</t>
    </rPh>
    <rPh sb="9" eb="11">
      <t>コウシン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</si>
</sst>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 "/>
    <numFmt numFmtId="177" formatCode="#,##0_ "/>
  </numFmts>
  <fonts count="37">
    <font>
      <sz val="12"/>
      <name val="Arial"/>
      <family val="2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Arial"/>
      <family val="2"/>
    </font>
    <font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i/>
      <u/>
      <sz val="14"/>
      <name val="ＭＳ Ｐゴシック"/>
      <family val="3"/>
      <charset val="128"/>
    </font>
    <font>
      <sz val="14"/>
      <name val="ＭＳ ゴシック"/>
      <family val="3"/>
    </font>
    <font>
      <sz val="14"/>
      <name val="ＭＳ Ｐゴシック"/>
      <family val="3"/>
    </font>
    <font>
      <sz val="10"/>
      <name val="ＭＳ ゴシック"/>
      <family val="3"/>
      <charset val="128"/>
    </font>
    <font>
      <i/>
      <sz val="14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2"/>
      <name val="Arial"/>
      <family val="2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Arial"/>
      <family val="2"/>
    </font>
    <font>
      <sz val="16"/>
      <name val="BIZ UDPゴシック"/>
      <family val="3"/>
      <charset val="128"/>
    </font>
    <font>
      <u/>
      <sz val="12"/>
      <color theme="10"/>
      <name val="Arial"/>
      <family val="2"/>
    </font>
    <font>
      <sz val="11"/>
      <name val="ＭＳ Ｐゴシック"/>
      <family val="3"/>
      <charset val="128"/>
      <scheme val="minor"/>
    </font>
    <font>
      <sz val="12"/>
      <name val="ＭＳ Ｐゴシック"/>
      <family val="2"/>
      <charset val="128"/>
    </font>
    <font>
      <b/>
      <sz val="12"/>
      <color rgb="FFFF0000"/>
      <name val="ＭＳ Ｐゴシック"/>
      <family val="3"/>
      <charset val="128"/>
    </font>
    <font>
      <sz val="12"/>
      <name val="Arial"/>
      <family val="2"/>
      <charset val="128"/>
    </font>
    <font>
      <sz val="10"/>
      <name val="ＭＳ 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41"/>
      </patternFill>
    </fill>
    <fill>
      <patternFill patternType="solid">
        <fgColor theme="6" tint="0.79998168889431442"/>
        <bgColor indexed="64"/>
      </patternFill>
    </fill>
  </fills>
  <borders count="28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dotted">
        <color indexed="64"/>
      </bottom>
      <diagonal/>
    </border>
    <border>
      <left style="medium">
        <color indexed="8"/>
      </left>
      <right style="medium">
        <color indexed="8"/>
      </right>
      <top style="dotted">
        <color indexed="8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dotted">
        <color indexed="64"/>
      </bottom>
      <diagonal/>
    </border>
    <border>
      <left style="medium">
        <color indexed="64"/>
      </left>
      <right style="medium">
        <color indexed="8"/>
      </right>
      <top style="dotted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medium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dotted">
        <color indexed="8"/>
      </top>
      <bottom/>
      <diagonal/>
    </border>
    <border>
      <left style="medium">
        <color indexed="8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medium">
        <color indexed="8"/>
      </right>
      <top style="dotted">
        <color indexed="64"/>
      </top>
      <bottom/>
      <diagonal/>
    </border>
    <border>
      <left/>
      <right style="medium">
        <color indexed="8"/>
      </right>
      <top style="dotted">
        <color indexed="8"/>
      </top>
      <bottom/>
      <diagonal/>
    </border>
    <border>
      <left/>
      <right style="medium">
        <color indexed="8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8"/>
      </left>
      <right style="dotted">
        <color indexed="64"/>
      </right>
      <top/>
      <bottom/>
      <diagonal/>
    </border>
    <border>
      <left style="thin">
        <color indexed="8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8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dotted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dotted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64"/>
      </right>
      <top/>
      <bottom style="dotted">
        <color indexed="64"/>
      </bottom>
      <diagonal/>
    </border>
    <border>
      <left style="thin">
        <color indexed="8"/>
      </left>
      <right/>
      <top/>
      <bottom style="dotted">
        <color indexed="64"/>
      </bottom>
      <diagonal/>
    </border>
    <border>
      <left style="dotted">
        <color indexed="8"/>
      </left>
      <right/>
      <top/>
      <bottom style="dotted">
        <color indexed="64"/>
      </bottom>
      <diagonal/>
    </border>
    <border>
      <left/>
      <right style="thin">
        <color indexed="8"/>
      </right>
      <top/>
      <bottom style="dotted">
        <color indexed="64"/>
      </bottom>
      <diagonal/>
    </border>
    <border>
      <left style="thin">
        <color indexed="8"/>
      </left>
      <right style="medium">
        <color indexed="8"/>
      </right>
      <top/>
      <bottom style="dotted">
        <color indexed="64"/>
      </bottom>
      <diagonal/>
    </border>
    <border>
      <left style="thin">
        <color indexed="64"/>
      </left>
      <right style="thin">
        <color indexed="8"/>
      </right>
      <top/>
      <bottom style="dotted">
        <color indexed="64"/>
      </bottom>
      <diagonal/>
    </border>
    <border>
      <left/>
      <right/>
      <top/>
      <bottom style="dotted">
        <color indexed="8"/>
      </bottom>
      <diagonal/>
    </border>
    <border>
      <left/>
      <right style="thin">
        <color indexed="8"/>
      </right>
      <top/>
      <bottom style="dotted">
        <color indexed="8"/>
      </bottom>
      <diagonal/>
    </border>
    <border>
      <left style="thin">
        <color indexed="8"/>
      </left>
      <right style="dotted">
        <color indexed="8"/>
      </right>
      <top/>
      <bottom/>
      <diagonal/>
    </border>
    <border>
      <left style="thin">
        <color indexed="8"/>
      </left>
      <right style="dotted">
        <color indexed="64"/>
      </right>
      <top style="dotted">
        <color indexed="8"/>
      </top>
      <bottom/>
      <diagonal/>
    </border>
    <border>
      <left/>
      <right/>
      <top style="dotted">
        <color indexed="8"/>
      </top>
      <bottom/>
      <diagonal/>
    </border>
    <border>
      <left/>
      <right style="thin">
        <color indexed="8"/>
      </right>
      <top style="dotted">
        <color indexed="8"/>
      </top>
      <bottom/>
      <diagonal/>
    </border>
    <border>
      <left style="thin">
        <color indexed="8"/>
      </left>
      <right style="dotted">
        <color indexed="8"/>
      </right>
      <top/>
      <bottom style="dotted">
        <color indexed="64"/>
      </bottom>
      <diagonal/>
    </border>
    <border>
      <left style="medium">
        <color indexed="8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8"/>
      </right>
      <top style="dotted">
        <color indexed="64"/>
      </top>
      <bottom/>
      <diagonal/>
    </border>
    <border>
      <left style="thin">
        <color indexed="8"/>
      </left>
      <right style="dotted">
        <color indexed="8"/>
      </right>
      <top style="dotted">
        <color indexed="64"/>
      </top>
      <bottom/>
      <diagonal/>
    </border>
    <border>
      <left style="dotted">
        <color indexed="8"/>
      </left>
      <right/>
      <top style="dotted">
        <color indexed="64"/>
      </top>
      <bottom/>
      <diagonal/>
    </border>
    <border>
      <left style="thin">
        <color indexed="8"/>
      </left>
      <right style="medium">
        <color indexed="8"/>
      </right>
      <top style="dotted">
        <color indexed="64"/>
      </top>
      <bottom/>
      <diagonal/>
    </border>
    <border>
      <left style="thin">
        <color indexed="8"/>
      </left>
      <right style="dotted">
        <color indexed="64"/>
      </right>
      <top style="dotted">
        <color indexed="64"/>
      </top>
      <bottom/>
      <diagonal/>
    </border>
    <border>
      <left style="thin">
        <color indexed="8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8"/>
      </right>
      <top style="dotted">
        <color indexed="64"/>
      </top>
      <bottom/>
      <diagonal/>
    </border>
    <border>
      <left style="thin">
        <color indexed="8"/>
      </left>
      <right style="medium">
        <color indexed="64"/>
      </right>
      <top/>
      <bottom style="dotted">
        <color indexed="64"/>
      </bottom>
      <diagonal/>
    </border>
    <border>
      <left style="thin">
        <color indexed="8"/>
      </left>
      <right style="medium">
        <color indexed="8"/>
      </right>
      <top style="dotted">
        <color indexed="8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8"/>
      </left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indexed="8"/>
      </bottom>
      <diagonal/>
    </border>
    <border>
      <left/>
      <right style="thin">
        <color indexed="64"/>
      </right>
      <top/>
      <bottom style="dotted">
        <color indexed="8"/>
      </bottom>
      <diagonal/>
    </border>
    <border>
      <left style="medium">
        <color indexed="64"/>
      </left>
      <right style="thin">
        <color indexed="64"/>
      </right>
      <top style="dotted">
        <color indexed="8"/>
      </top>
      <bottom/>
      <diagonal/>
    </border>
    <border>
      <left style="thin">
        <color indexed="64"/>
      </left>
      <right style="medium">
        <color indexed="64"/>
      </right>
      <top style="dotted">
        <color indexed="8"/>
      </top>
      <bottom/>
      <diagonal/>
    </border>
    <border>
      <left style="dotted">
        <color indexed="64"/>
      </left>
      <right/>
      <top style="dotted">
        <color indexed="8"/>
      </top>
      <bottom/>
      <diagonal/>
    </border>
    <border>
      <left style="thin">
        <color indexed="8"/>
      </left>
      <right/>
      <top style="dotted">
        <color indexed="8"/>
      </top>
      <bottom/>
      <diagonal/>
    </border>
    <border>
      <left style="medium">
        <color indexed="8"/>
      </left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8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8"/>
      </top>
      <bottom/>
      <diagonal/>
    </border>
    <border>
      <left style="medium">
        <color indexed="8"/>
      </left>
      <right style="thin">
        <color indexed="64"/>
      </right>
      <top/>
      <bottom style="dotted">
        <color indexed="8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ashed">
        <color indexed="64"/>
      </right>
      <top style="dotted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dotted">
        <color indexed="8"/>
      </left>
      <right/>
      <top/>
      <bottom style="dotted">
        <color indexed="8"/>
      </bottom>
      <diagonal/>
    </border>
    <border>
      <left style="medium">
        <color indexed="8"/>
      </left>
      <right style="thin">
        <color indexed="64"/>
      </right>
      <top style="dotted">
        <color indexed="8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dotted">
        <color indexed="64"/>
      </bottom>
      <diagonal/>
    </border>
    <border>
      <left style="medium">
        <color indexed="8"/>
      </left>
      <right/>
      <top style="dotted">
        <color indexed="64"/>
      </top>
      <bottom/>
      <diagonal/>
    </border>
    <border>
      <left style="thin">
        <color indexed="8"/>
      </left>
      <right style="dotted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dotted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dotted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dotted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8"/>
      </left>
      <right/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 style="dotted">
        <color indexed="64"/>
      </right>
      <top/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dotted">
        <color indexed="64"/>
      </top>
      <bottom style="medium">
        <color indexed="64"/>
      </bottom>
      <diagonal/>
    </border>
    <border>
      <left style="thin">
        <color indexed="8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8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8"/>
      </bottom>
      <diagonal/>
    </border>
    <border>
      <left/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</borders>
  <cellStyleXfs count="5">
    <xf numFmtId="0" fontId="0" fillId="0" borderId="0"/>
    <xf numFmtId="0" fontId="31" fillId="0" borderId="0" applyNumberForma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879">
    <xf numFmtId="0" fontId="0" fillId="0" borderId="0" xfId="0"/>
    <xf numFmtId="41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1" fontId="3" fillId="0" borderId="0" xfId="0" applyNumberFormat="1" applyFont="1"/>
    <xf numFmtId="41" fontId="4" fillId="0" borderId="0" xfId="0" applyNumberFormat="1" applyFont="1" applyAlignment="1">
      <alignment vertical="center"/>
    </xf>
    <xf numFmtId="41" fontId="5" fillId="0" borderId="0" xfId="0" applyNumberFormat="1" applyFont="1"/>
    <xf numFmtId="41" fontId="5" fillId="0" borderId="0" xfId="0" applyNumberFormat="1" applyFont="1" applyAlignment="1">
      <alignment horizontal="centerContinuous"/>
    </xf>
    <xf numFmtId="41" fontId="0" fillId="0" borderId="1" xfId="0" applyNumberFormat="1" applyBorder="1" applyAlignment="1">
      <alignment vertical="center"/>
    </xf>
    <xf numFmtId="41" fontId="5" fillId="0" borderId="0" xfId="0" applyNumberFormat="1" applyFont="1" applyAlignment="1">
      <alignment horizontal="center"/>
    </xf>
    <xf numFmtId="41" fontId="5" fillId="0" borderId="0" xfId="0" applyNumberFormat="1" applyFont="1" applyAlignment="1">
      <alignment horizontal="right"/>
    </xf>
    <xf numFmtId="41" fontId="0" fillId="0" borderId="2" xfId="0" applyNumberFormat="1" applyBorder="1" applyAlignment="1">
      <alignment vertical="center"/>
    </xf>
    <xf numFmtId="41" fontId="4" fillId="0" borderId="2" xfId="0" applyNumberFormat="1" applyFont="1" applyBorder="1" applyAlignment="1">
      <alignment vertical="center"/>
    </xf>
    <xf numFmtId="41" fontId="5" fillId="2" borderId="3" xfId="0" applyNumberFormat="1" applyFont="1" applyFill="1" applyBorder="1"/>
    <xf numFmtId="41" fontId="5" fillId="2" borderId="4" xfId="0" applyNumberFormat="1" applyFont="1" applyFill="1" applyBorder="1"/>
    <xf numFmtId="41" fontId="5" fillId="2" borderId="5" xfId="0" applyNumberFormat="1" applyFont="1" applyFill="1" applyBorder="1"/>
    <xf numFmtId="41" fontId="5" fillId="2" borderId="6" xfId="0" applyNumberFormat="1" applyFont="1" applyFill="1" applyBorder="1"/>
    <xf numFmtId="41" fontId="5" fillId="2" borderId="7" xfId="0" applyNumberFormat="1" applyFont="1" applyFill="1" applyBorder="1" applyAlignment="1">
      <alignment horizontal="center"/>
    </xf>
    <xf numFmtId="41" fontId="5" fillId="2" borderId="8" xfId="0" applyNumberFormat="1" applyFont="1" applyFill="1" applyBorder="1" applyAlignment="1">
      <alignment horizontal="center"/>
    </xf>
    <xf numFmtId="41" fontId="5" fillId="2" borderId="9" xfId="0" applyNumberFormat="1" applyFont="1" applyFill="1" applyBorder="1" applyAlignment="1">
      <alignment horizontal="center"/>
    </xf>
    <xf numFmtId="41" fontId="5" fillId="2" borderId="10" xfId="0" applyNumberFormat="1" applyFont="1" applyFill="1" applyBorder="1" applyAlignment="1">
      <alignment horizontal="center"/>
    </xf>
    <xf numFmtId="41" fontId="5" fillId="2" borderId="0" xfId="0" applyNumberFormat="1" applyFont="1" applyFill="1" applyAlignment="1">
      <alignment horizontal="center"/>
    </xf>
    <xf numFmtId="41" fontId="5" fillId="2" borderId="11" xfId="0" applyNumberFormat="1" applyFont="1" applyFill="1" applyBorder="1" applyAlignment="1">
      <alignment horizontal="center"/>
    </xf>
    <xf numFmtId="41" fontId="0" fillId="0" borderId="0" xfId="0" applyNumberFormat="1" applyAlignment="1">
      <alignment vertical="center" shrinkToFit="1"/>
    </xf>
    <xf numFmtId="0" fontId="0" fillId="0" borderId="0" xfId="0" applyAlignment="1">
      <alignment vertical="center" shrinkToFit="1"/>
    </xf>
    <xf numFmtId="41" fontId="4" fillId="0" borderId="2" xfId="0" applyNumberFormat="1" applyFont="1" applyBorder="1" applyAlignment="1">
      <alignment vertical="center" shrinkToFit="1"/>
    </xf>
    <xf numFmtId="41" fontId="5" fillId="2" borderId="12" xfId="0" applyNumberFormat="1" applyFont="1" applyFill="1" applyBorder="1" applyAlignment="1">
      <alignment horizontal="center" shrinkToFit="1"/>
    </xf>
    <xf numFmtId="41" fontId="5" fillId="2" borderId="13" xfId="0" applyNumberFormat="1" applyFont="1" applyFill="1" applyBorder="1" applyAlignment="1">
      <alignment horizontal="center" shrinkToFit="1"/>
    </xf>
    <xf numFmtId="41" fontId="5" fillId="2" borderId="14" xfId="0" applyNumberFormat="1" applyFont="1" applyFill="1" applyBorder="1" applyAlignment="1">
      <alignment horizontal="center" shrinkToFit="1"/>
    </xf>
    <xf numFmtId="41" fontId="5" fillId="2" borderId="15" xfId="0" applyNumberFormat="1" applyFont="1" applyFill="1" applyBorder="1" applyAlignment="1">
      <alignment horizontal="center" shrinkToFit="1"/>
    </xf>
    <xf numFmtId="0" fontId="5" fillId="2" borderId="16" xfId="0" applyFont="1" applyFill="1" applyBorder="1" applyAlignment="1">
      <alignment horizontal="center" shrinkToFit="1"/>
    </xf>
    <xf numFmtId="41" fontId="5" fillId="2" borderId="17" xfId="0" applyNumberFormat="1" applyFont="1" applyFill="1" applyBorder="1" applyAlignment="1">
      <alignment horizontal="center" shrinkToFit="1"/>
    </xf>
    <xf numFmtId="41" fontId="5" fillId="2" borderId="18" xfId="0" applyNumberFormat="1" applyFont="1" applyFill="1" applyBorder="1" applyAlignment="1">
      <alignment horizontal="center" shrinkToFit="1"/>
    </xf>
    <xf numFmtId="41" fontId="5" fillId="2" borderId="1" xfId="0" applyNumberFormat="1" applyFont="1" applyFill="1" applyBorder="1" applyAlignment="1">
      <alignment horizontal="center" shrinkToFit="1"/>
    </xf>
    <xf numFmtId="41" fontId="5" fillId="2" borderId="19" xfId="0" applyNumberFormat="1" applyFont="1" applyFill="1" applyBorder="1" applyAlignment="1">
      <alignment horizontal="center"/>
    </xf>
    <xf numFmtId="41" fontId="5" fillId="2" borderId="20" xfId="0" applyNumberFormat="1" applyFont="1" applyFill="1" applyBorder="1" applyAlignment="1">
      <alignment horizontal="center"/>
    </xf>
    <xf numFmtId="41" fontId="5" fillId="2" borderId="21" xfId="0" applyNumberFormat="1" applyFont="1" applyFill="1" applyBorder="1" applyAlignment="1">
      <alignment horizontal="center"/>
    </xf>
    <xf numFmtId="41" fontId="5" fillId="2" borderId="22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41" fontId="3" fillId="0" borderId="0" xfId="0" applyNumberFormat="1" applyFont="1" applyAlignment="1">
      <alignment vertical="center"/>
    </xf>
    <xf numFmtId="41" fontId="5" fillId="0" borderId="0" xfId="0" applyNumberFormat="1" applyFont="1" applyAlignment="1">
      <alignment vertical="center"/>
    </xf>
    <xf numFmtId="41" fontId="5" fillId="2" borderId="23" xfId="0" applyNumberFormat="1" applyFont="1" applyFill="1" applyBorder="1" applyAlignment="1">
      <alignment horizontal="center"/>
    </xf>
    <xf numFmtId="41" fontId="5" fillId="2" borderId="24" xfId="0" applyNumberFormat="1" applyFont="1" applyFill="1" applyBorder="1" applyAlignment="1">
      <alignment horizontal="center"/>
    </xf>
    <xf numFmtId="41" fontId="5" fillId="2" borderId="25" xfId="0" applyNumberFormat="1" applyFont="1" applyFill="1" applyBorder="1" applyAlignment="1">
      <alignment horizontal="center" shrinkToFit="1"/>
    </xf>
    <xf numFmtId="41" fontId="5" fillId="2" borderId="26" xfId="0" applyNumberFormat="1" applyFont="1" applyFill="1" applyBorder="1" applyAlignment="1">
      <alignment horizontal="center"/>
    </xf>
    <xf numFmtId="41" fontId="5" fillId="2" borderId="2" xfId="0" applyNumberFormat="1" applyFont="1" applyFill="1" applyBorder="1" applyAlignment="1">
      <alignment horizontal="center"/>
    </xf>
    <xf numFmtId="41" fontId="5" fillId="2" borderId="8" xfId="0" applyNumberFormat="1" applyFont="1" applyFill="1" applyBorder="1" applyAlignment="1">
      <alignment horizontal="center" shrinkToFit="1"/>
    </xf>
    <xf numFmtId="41" fontId="5" fillId="2" borderId="12" xfId="0" applyNumberFormat="1" applyFont="1" applyFill="1" applyBorder="1" applyAlignment="1">
      <alignment horizontal="center"/>
    </xf>
    <xf numFmtId="41" fontId="5" fillId="2" borderId="18" xfId="0" applyNumberFormat="1" applyFont="1" applyFill="1" applyBorder="1" applyAlignment="1">
      <alignment horizontal="center"/>
    </xf>
    <xf numFmtId="41" fontId="5" fillId="2" borderId="27" xfId="0" applyNumberFormat="1" applyFont="1" applyFill="1" applyBorder="1" applyAlignment="1">
      <alignment horizontal="center"/>
    </xf>
    <xf numFmtId="41" fontId="5" fillId="2" borderId="13" xfId="0" applyNumberFormat="1" applyFont="1" applyFill="1" applyBorder="1" applyAlignment="1">
      <alignment horizontal="center"/>
    </xf>
    <xf numFmtId="41" fontId="5" fillId="2" borderId="28" xfId="0" applyNumberFormat="1" applyFont="1" applyFill="1" applyBorder="1" applyAlignment="1">
      <alignment horizontal="center"/>
    </xf>
    <xf numFmtId="41" fontId="5" fillId="2" borderId="7" xfId="0" applyNumberFormat="1" applyFont="1" applyFill="1" applyBorder="1" applyAlignment="1">
      <alignment horizontal="center" vertical="top"/>
    </xf>
    <xf numFmtId="41" fontId="5" fillId="2" borderId="29" xfId="0" applyNumberFormat="1" applyFont="1" applyFill="1" applyBorder="1" applyAlignment="1">
      <alignment horizontal="center"/>
    </xf>
    <xf numFmtId="41" fontId="5" fillId="2" borderId="30" xfId="0" applyNumberFormat="1" applyFont="1" applyFill="1" applyBorder="1" applyAlignment="1">
      <alignment horizontal="center"/>
    </xf>
    <xf numFmtId="0" fontId="7" fillId="0" borderId="0" xfId="3">
      <alignment vertical="center"/>
    </xf>
    <xf numFmtId="0" fontId="8" fillId="0" borderId="0" xfId="4">
      <alignment vertical="center"/>
    </xf>
    <xf numFmtId="41" fontId="8" fillId="3" borderId="3" xfId="0" applyNumberFormat="1" applyFont="1" applyFill="1" applyBorder="1" applyAlignment="1">
      <alignment horizontal="left"/>
    </xf>
    <xf numFmtId="41" fontId="5" fillId="2" borderId="31" xfId="0" applyNumberFormat="1" applyFont="1" applyFill="1" applyBorder="1" applyAlignment="1">
      <alignment horizontal="center"/>
    </xf>
    <xf numFmtId="41" fontId="10" fillId="0" borderId="0" xfId="0" applyNumberFormat="1" applyFont="1"/>
    <xf numFmtId="41" fontId="5" fillId="2" borderId="32" xfId="0" applyNumberFormat="1" applyFont="1" applyFill="1" applyBorder="1" applyAlignment="1">
      <alignment horizontal="center"/>
    </xf>
    <xf numFmtId="41" fontId="5" fillId="2" borderId="33" xfId="0" applyNumberFormat="1" applyFont="1" applyFill="1" applyBorder="1" applyAlignment="1">
      <alignment horizontal="center"/>
    </xf>
    <xf numFmtId="41" fontId="5" fillId="2" borderId="8" xfId="0" applyNumberFormat="1" applyFont="1" applyFill="1" applyBorder="1" applyAlignment="1">
      <alignment horizontal="center" vertical="center" shrinkToFit="1"/>
    </xf>
    <xf numFmtId="41" fontId="5" fillId="2" borderId="34" xfId="0" applyNumberFormat="1" applyFont="1" applyFill="1" applyBorder="1" applyAlignment="1">
      <alignment horizontal="center"/>
    </xf>
    <xf numFmtId="41" fontId="9" fillId="2" borderId="10" xfId="0" applyNumberFormat="1" applyFont="1" applyFill="1" applyBorder="1" applyAlignment="1">
      <alignment horizontal="center"/>
    </xf>
    <xf numFmtId="41" fontId="5" fillId="2" borderId="31" xfId="0" applyNumberFormat="1" applyFont="1" applyFill="1" applyBorder="1" applyAlignment="1">
      <alignment horizontal="center" vertical="center" shrinkToFit="1"/>
    </xf>
    <xf numFmtId="41" fontId="0" fillId="0" borderId="28" xfId="0" applyNumberFormat="1" applyBorder="1" applyAlignment="1">
      <alignment vertical="center"/>
    </xf>
    <xf numFmtId="41" fontId="5" fillId="2" borderId="1" xfId="0" applyNumberFormat="1" applyFont="1" applyFill="1" applyBorder="1" applyAlignment="1">
      <alignment horizontal="center"/>
    </xf>
    <xf numFmtId="41" fontId="5" fillId="2" borderId="35" xfId="0" applyNumberFormat="1" applyFont="1" applyFill="1" applyBorder="1" applyAlignment="1">
      <alignment horizontal="center"/>
    </xf>
    <xf numFmtId="41" fontId="5" fillId="2" borderId="36" xfId="0" applyNumberFormat="1" applyFont="1" applyFill="1" applyBorder="1" applyAlignment="1">
      <alignment horizontal="center"/>
    </xf>
    <xf numFmtId="41" fontId="5" fillId="2" borderId="37" xfId="0" applyNumberFormat="1" applyFont="1" applyFill="1" applyBorder="1" applyAlignment="1">
      <alignment horizontal="center"/>
    </xf>
    <xf numFmtId="41" fontId="9" fillId="2" borderId="18" xfId="0" applyNumberFormat="1" applyFont="1" applyFill="1" applyBorder="1" applyAlignment="1">
      <alignment horizontal="center"/>
    </xf>
    <xf numFmtId="41" fontId="5" fillId="2" borderId="38" xfId="0" applyNumberFormat="1" applyFont="1" applyFill="1" applyBorder="1" applyAlignment="1">
      <alignment horizontal="center"/>
    </xf>
    <xf numFmtId="41" fontId="5" fillId="2" borderId="17" xfId="0" applyNumberFormat="1" applyFont="1" applyFill="1" applyBorder="1" applyAlignment="1">
      <alignment horizontal="center"/>
    </xf>
    <xf numFmtId="41" fontId="5" fillId="0" borderId="33" xfId="0" applyNumberFormat="1" applyFont="1" applyBorder="1" applyAlignment="1">
      <alignment horizontal="right"/>
    </xf>
    <xf numFmtId="41" fontId="5" fillId="2" borderId="39" xfId="0" applyNumberFormat="1" applyFont="1" applyFill="1" applyBorder="1" applyAlignment="1">
      <alignment horizontal="center"/>
    </xf>
    <xf numFmtId="41" fontId="5" fillId="2" borderId="40" xfId="0" applyNumberFormat="1" applyFont="1" applyFill="1" applyBorder="1" applyAlignment="1">
      <alignment horizontal="center"/>
    </xf>
    <xf numFmtId="41" fontId="5" fillId="2" borderId="41" xfId="0" applyNumberFormat="1" applyFont="1" applyFill="1" applyBorder="1" applyAlignment="1">
      <alignment horizontal="center"/>
    </xf>
    <xf numFmtId="41" fontId="5" fillId="2" borderId="42" xfId="0" applyNumberFormat="1" applyFont="1" applyFill="1" applyBorder="1" applyAlignment="1">
      <alignment horizontal="center"/>
    </xf>
    <xf numFmtId="0" fontId="4" fillId="0" borderId="0" xfId="0" applyFont="1" applyAlignment="1">
      <alignment vertical="center"/>
    </xf>
    <xf numFmtId="41" fontId="0" fillId="2" borderId="43" xfId="0" applyNumberFormat="1" applyFill="1" applyBorder="1" applyAlignment="1">
      <alignment vertical="center"/>
    </xf>
    <xf numFmtId="41" fontId="0" fillId="2" borderId="44" xfId="0" applyNumberFormat="1" applyFill="1" applyBorder="1" applyAlignment="1">
      <alignment vertical="center"/>
    </xf>
    <xf numFmtId="41" fontId="4" fillId="2" borderId="43" xfId="0" applyNumberFormat="1" applyFont="1" applyFill="1" applyBorder="1" applyAlignment="1">
      <alignment vertical="center"/>
    </xf>
    <xf numFmtId="41" fontId="5" fillId="2" borderId="43" xfId="0" applyNumberFormat="1" applyFont="1" applyFill="1" applyBorder="1" applyAlignment="1">
      <alignment horizontal="centerContinuous"/>
    </xf>
    <xf numFmtId="41" fontId="5" fillId="2" borderId="44" xfId="0" applyNumberFormat="1" applyFont="1" applyFill="1" applyBorder="1" applyAlignment="1">
      <alignment horizontal="centerContinuous"/>
    </xf>
    <xf numFmtId="0" fontId="8" fillId="2" borderId="43" xfId="0" applyFont="1" applyFill="1" applyBorder="1" applyAlignment="1">
      <alignment vertical="center"/>
    </xf>
    <xf numFmtId="0" fontId="8" fillId="2" borderId="44" xfId="0" applyFont="1" applyFill="1" applyBorder="1" applyAlignment="1">
      <alignment vertical="center"/>
    </xf>
    <xf numFmtId="41" fontId="4" fillId="0" borderId="0" xfId="0" applyNumberFormat="1" applyFont="1" applyAlignment="1">
      <alignment horizontal="center"/>
    </xf>
    <xf numFmtId="41" fontId="8" fillId="2" borderId="25" xfId="0" applyNumberFormat="1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/>
    </xf>
    <xf numFmtId="0" fontId="12" fillId="2" borderId="46" xfId="0" applyFont="1" applyFill="1" applyBorder="1" applyAlignment="1">
      <alignment horizontal="center" vertical="center"/>
    </xf>
    <xf numFmtId="41" fontId="13" fillId="2" borderId="18" xfId="0" applyNumberFormat="1" applyFont="1" applyFill="1" applyBorder="1" applyAlignment="1">
      <alignment horizontal="center" vertical="center" shrinkToFit="1"/>
    </xf>
    <xf numFmtId="41" fontId="8" fillId="2" borderId="36" xfId="0" applyNumberFormat="1" applyFont="1" applyFill="1" applyBorder="1" applyAlignment="1">
      <alignment horizontal="center" shrinkToFit="1"/>
    </xf>
    <xf numFmtId="41" fontId="8" fillId="2" borderId="47" xfId="0" applyNumberFormat="1" applyFont="1" applyFill="1" applyBorder="1" applyAlignment="1">
      <alignment horizontal="center" shrinkToFit="1"/>
    </xf>
    <xf numFmtId="41" fontId="0" fillId="0" borderId="2" xfId="0" applyNumberFormat="1" applyBorder="1" applyAlignment="1">
      <alignment vertical="center" shrinkToFit="1"/>
    </xf>
    <xf numFmtId="41" fontId="0" fillId="0" borderId="28" xfId="0" applyNumberFormat="1" applyBorder="1" applyAlignment="1">
      <alignment vertical="center" shrinkToFit="1"/>
    </xf>
    <xf numFmtId="41" fontId="4" fillId="0" borderId="1" xfId="0" applyNumberFormat="1" applyFont="1" applyBorder="1" applyAlignment="1">
      <alignment vertical="center" shrinkToFit="1"/>
    </xf>
    <xf numFmtId="0" fontId="5" fillId="2" borderId="13" xfId="0" applyFont="1" applyFill="1" applyBorder="1" applyAlignment="1">
      <alignment horizontal="center" vertical="center"/>
    </xf>
    <xf numFmtId="41" fontId="14" fillId="0" borderId="0" xfId="0" applyNumberFormat="1" applyFont="1" applyAlignment="1">
      <alignment horizontal="right"/>
    </xf>
    <xf numFmtId="41" fontId="5" fillId="2" borderId="48" xfId="0" applyNumberFormat="1" applyFont="1" applyFill="1" applyBorder="1" applyAlignment="1">
      <alignment horizontal="center"/>
    </xf>
    <xf numFmtId="41" fontId="5" fillId="2" borderId="49" xfId="0" applyNumberFormat="1" applyFont="1" applyFill="1" applyBorder="1" applyAlignment="1">
      <alignment horizontal="center"/>
    </xf>
    <xf numFmtId="41" fontId="5" fillId="2" borderId="50" xfId="0" applyNumberFormat="1" applyFont="1" applyFill="1" applyBorder="1" applyAlignment="1">
      <alignment horizontal="center"/>
    </xf>
    <xf numFmtId="41" fontId="5" fillId="2" borderId="51" xfId="0" applyNumberFormat="1" applyFont="1" applyFill="1" applyBorder="1" applyAlignment="1">
      <alignment horizontal="center"/>
    </xf>
    <xf numFmtId="0" fontId="8" fillId="0" borderId="0" xfId="3" applyFont="1">
      <alignment vertical="center"/>
    </xf>
    <xf numFmtId="41" fontId="5" fillId="2" borderId="52" xfId="0" applyNumberFormat="1" applyFont="1" applyFill="1" applyBorder="1" applyAlignment="1">
      <alignment horizontal="center" vertical="center" shrinkToFit="1"/>
    </xf>
    <xf numFmtId="41" fontId="5" fillId="2" borderId="3" xfId="0" applyNumberFormat="1" applyFont="1" applyFill="1" applyBorder="1" applyAlignment="1">
      <alignment horizontal="center" vertical="center" shrinkToFit="1"/>
    </xf>
    <xf numFmtId="41" fontId="5" fillId="2" borderId="4" xfId="0" applyNumberFormat="1" applyFont="1" applyFill="1" applyBorder="1" applyAlignment="1">
      <alignment horizontal="center" vertical="center" shrinkToFit="1"/>
    </xf>
    <xf numFmtId="41" fontId="5" fillId="4" borderId="52" xfId="0" applyNumberFormat="1" applyFont="1" applyFill="1" applyBorder="1" applyAlignment="1">
      <alignment horizontal="center" vertical="center" shrinkToFit="1"/>
    </xf>
    <xf numFmtId="41" fontId="5" fillId="2" borderId="33" xfId="0" applyNumberFormat="1" applyFont="1" applyFill="1" applyBorder="1" applyAlignment="1">
      <alignment horizontal="center" vertical="center"/>
    </xf>
    <xf numFmtId="41" fontId="5" fillId="2" borderId="8" xfId="0" applyNumberFormat="1" applyFont="1" applyFill="1" applyBorder="1" applyAlignment="1">
      <alignment vertical="center"/>
    </xf>
    <xf numFmtId="41" fontId="5" fillId="4" borderId="33" xfId="0" applyNumberFormat="1" applyFont="1" applyFill="1" applyBorder="1" applyAlignment="1">
      <alignment horizontal="center" vertical="center"/>
    </xf>
    <xf numFmtId="41" fontId="5" fillId="4" borderId="0" xfId="0" applyNumberFormat="1" applyFont="1" applyFill="1" applyAlignment="1">
      <alignment horizontal="center" vertical="center"/>
    </xf>
    <xf numFmtId="41" fontId="5" fillId="4" borderId="7" xfId="0" applyNumberFormat="1" applyFont="1" applyFill="1" applyBorder="1" applyAlignment="1">
      <alignment horizontal="center" vertical="center"/>
    </xf>
    <xf numFmtId="41" fontId="5" fillId="2" borderId="46" xfId="0" applyNumberFormat="1" applyFont="1" applyFill="1" applyBorder="1" applyAlignment="1">
      <alignment horizontal="center" vertical="center"/>
    </xf>
    <xf numFmtId="41" fontId="5" fillId="2" borderId="53" xfId="0" applyNumberFormat="1" applyFont="1" applyFill="1" applyBorder="1" applyAlignment="1">
      <alignment horizontal="center" vertical="center"/>
    </xf>
    <xf numFmtId="41" fontId="5" fillId="2" borderId="13" xfId="0" applyNumberFormat="1" applyFont="1" applyFill="1" applyBorder="1" applyAlignment="1">
      <alignment horizontal="center" vertical="center" shrinkToFit="1"/>
    </xf>
    <xf numFmtId="41" fontId="5" fillId="2" borderId="27" xfId="0" applyNumberFormat="1" applyFont="1" applyFill="1" applyBorder="1" applyAlignment="1">
      <alignment horizontal="center" vertical="center" shrinkToFit="1"/>
    </xf>
    <xf numFmtId="41" fontId="5" fillId="2" borderId="1" xfId="0" applyNumberFormat="1" applyFont="1" applyFill="1" applyBorder="1" applyAlignment="1">
      <alignment horizontal="center" vertical="center" shrinkToFit="1"/>
    </xf>
    <xf numFmtId="41" fontId="5" fillId="2" borderId="28" xfId="0" applyNumberFormat="1" applyFont="1" applyFill="1" applyBorder="1" applyAlignment="1">
      <alignment horizontal="center" vertical="center" shrinkToFit="1"/>
    </xf>
    <xf numFmtId="41" fontId="5" fillId="2" borderId="13" xfId="0" applyNumberFormat="1" applyFont="1" applyFill="1" applyBorder="1" applyAlignment="1">
      <alignment vertical="center"/>
    </xf>
    <xf numFmtId="41" fontId="5" fillId="2" borderId="54" xfId="0" applyNumberFormat="1" applyFont="1" applyFill="1" applyBorder="1" applyAlignment="1">
      <alignment horizontal="center" vertical="center"/>
    </xf>
    <xf numFmtId="41" fontId="5" fillId="4" borderId="53" xfId="0" applyNumberFormat="1" applyFont="1" applyFill="1" applyBorder="1" applyAlignment="1">
      <alignment horizontal="center" vertical="center"/>
    </xf>
    <xf numFmtId="41" fontId="5" fillId="2" borderId="27" xfId="0" applyNumberFormat="1" applyFont="1" applyFill="1" applyBorder="1" applyAlignment="1">
      <alignment horizontal="center" vertical="center"/>
    </xf>
    <xf numFmtId="41" fontId="5" fillId="4" borderId="1" xfId="0" applyNumberFormat="1" applyFont="1" applyFill="1" applyBorder="1" applyAlignment="1">
      <alignment horizontal="center" vertical="center"/>
    </xf>
    <xf numFmtId="41" fontId="5" fillId="4" borderId="12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left" vertical="center"/>
    </xf>
    <xf numFmtId="0" fontId="32" fillId="3" borderId="0" xfId="0" applyFont="1" applyFill="1" applyAlignment="1">
      <alignment horizontal="left"/>
    </xf>
    <xf numFmtId="41" fontId="5" fillId="2" borderId="8" xfId="0" applyNumberFormat="1" applyFont="1" applyFill="1" applyBorder="1" applyAlignment="1">
      <alignment horizontal="center" vertical="center"/>
    </xf>
    <xf numFmtId="41" fontId="5" fillId="2" borderId="26" xfId="0" applyNumberFormat="1" applyFont="1" applyFill="1" applyBorder="1" applyAlignment="1">
      <alignment horizontal="center" vertical="center"/>
    </xf>
    <xf numFmtId="41" fontId="5" fillId="2" borderId="13" xfId="0" applyNumberFormat="1" applyFont="1" applyFill="1" applyBorder="1" applyAlignment="1">
      <alignment horizontal="center" vertical="center"/>
    </xf>
    <xf numFmtId="41" fontId="15" fillId="0" borderId="0" xfId="0" applyNumberFormat="1" applyFont="1"/>
    <xf numFmtId="41" fontId="16" fillId="0" borderId="0" xfId="0" applyNumberFormat="1" applyFont="1" applyAlignment="1">
      <alignment horizontal="right"/>
    </xf>
    <xf numFmtId="41" fontId="16" fillId="0" borderId="1" xfId="0" applyNumberFormat="1" applyFont="1" applyBorder="1"/>
    <xf numFmtId="41" fontId="16" fillId="0" borderId="1" xfId="0" applyNumberFormat="1" applyFont="1" applyBorder="1" applyAlignment="1">
      <alignment horizontal="centerContinuous"/>
    </xf>
    <xf numFmtId="41" fontId="16" fillId="2" borderId="55" xfId="0" applyNumberFormat="1" applyFont="1" applyFill="1" applyBorder="1" applyAlignment="1">
      <alignment horizontal="center"/>
    </xf>
    <xf numFmtId="41" fontId="16" fillId="2" borderId="56" xfId="0" applyNumberFormat="1" applyFont="1" applyFill="1" applyBorder="1"/>
    <xf numFmtId="41" fontId="16" fillId="2" borderId="57" xfId="0" applyNumberFormat="1" applyFont="1" applyFill="1" applyBorder="1"/>
    <xf numFmtId="41" fontId="16" fillId="2" borderId="5" xfId="0" applyNumberFormat="1" applyFont="1" applyFill="1" applyBorder="1"/>
    <xf numFmtId="41" fontId="16" fillId="2" borderId="6" xfId="0" applyNumberFormat="1" applyFont="1" applyFill="1" applyBorder="1"/>
    <xf numFmtId="41" fontId="16" fillId="2" borderId="0" xfId="0" applyNumberFormat="1" applyFont="1" applyFill="1" applyAlignment="1">
      <alignment horizontal="center"/>
    </xf>
    <xf numFmtId="41" fontId="16" fillId="2" borderId="0" xfId="0" applyNumberFormat="1" applyFont="1" applyFill="1"/>
    <xf numFmtId="41" fontId="16" fillId="2" borderId="58" xfId="0" applyNumberFormat="1" applyFont="1" applyFill="1" applyBorder="1"/>
    <xf numFmtId="41" fontId="16" fillId="2" borderId="59" xfId="0" applyNumberFormat="1" applyFont="1" applyFill="1" applyBorder="1" applyAlignment="1">
      <alignment horizontal="center"/>
    </xf>
    <xf numFmtId="41" fontId="16" fillId="2" borderId="8" xfId="0" applyNumberFormat="1" applyFont="1" applyFill="1" applyBorder="1" applyAlignment="1">
      <alignment horizontal="center"/>
    </xf>
    <xf numFmtId="41" fontId="16" fillId="2" borderId="60" xfId="0" applyNumberFormat="1" applyFont="1" applyFill="1" applyBorder="1" applyAlignment="1">
      <alignment horizontal="center"/>
    </xf>
    <xf numFmtId="41" fontId="16" fillId="2" borderId="7" xfId="0" applyNumberFormat="1" applyFont="1" applyFill="1" applyBorder="1" applyAlignment="1">
      <alignment horizontal="center"/>
    </xf>
    <xf numFmtId="41" fontId="16" fillId="2" borderId="61" xfId="0" applyNumberFormat="1" applyFont="1" applyFill="1" applyBorder="1" applyAlignment="1">
      <alignment horizontal="center"/>
    </xf>
    <xf numFmtId="41" fontId="16" fillId="2" borderId="62" xfId="0" applyNumberFormat="1" applyFont="1" applyFill="1" applyBorder="1" applyAlignment="1">
      <alignment horizontal="center"/>
    </xf>
    <xf numFmtId="41" fontId="16" fillId="2" borderId="63" xfId="0" applyNumberFormat="1" applyFont="1" applyFill="1" applyBorder="1" applyAlignment="1">
      <alignment horizontal="center"/>
    </xf>
    <xf numFmtId="41" fontId="16" fillId="2" borderId="64" xfId="0" applyNumberFormat="1" applyFont="1" applyFill="1" applyBorder="1" applyAlignment="1">
      <alignment horizontal="center"/>
    </xf>
    <xf numFmtId="41" fontId="16" fillId="2" borderId="9" xfId="0" applyNumberFormat="1" applyFont="1" applyFill="1" applyBorder="1" applyAlignment="1">
      <alignment horizontal="center"/>
    </xf>
    <xf numFmtId="41" fontId="16" fillId="2" borderId="12" xfId="0" applyNumberFormat="1" applyFont="1" applyFill="1" applyBorder="1" applyAlignment="1">
      <alignment horizontal="center" shrinkToFit="1"/>
    </xf>
    <xf numFmtId="41" fontId="16" fillId="2" borderId="65" xfId="0" applyNumberFormat="1" applyFont="1" applyFill="1" applyBorder="1" applyAlignment="1">
      <alignment horizontal="center" shrinkToFit="1"/>
    </xf>
    <xf numFmtId="41" fontId="16" fillId="2" borderId="38" xfId="0" applyNumberFormat="1" applyFont="1" applyFill="1" applyBorder="1" applyAlignment="1">
      <alignment horizontal="center" shrinkToFit="1"/>
    </xf>
    <xf numFmtId="41" fontId="16" fillId="2" borderId="66" xfId="0" applyNumberFormat="1" applyFont="1" applyFill="1" applyBorder="1" applyAlignment="1">
      <alignment horizontal="center" shrinkToFit="1"/>
    </xf>
    <xf numFmtId="0" fontId="16" fillId="2" borderId="67" xfId="0" applyFont="1" applyFill="1" applyBorder="1" applyAlignment="1">
      <alignment horizontal="center" shrinkToFit="1"/>
    </xf>
    <xf numFmtId="41" fontId="16" fillId="2" borderId="28" xfId="0" applyNumberFormat="1" applyFont="1" applyFill="1" applyBorder="1" applyAlignment="1">
      <alignment horizontal="center" shrinkToFit="1"/>
    </xf>
    <xf numFmtId="41" fontId="16" fillId="2" borderId="68" xfId="0" applyNumberFormat="1" applyFont="1" applyFill="1" applyBorder="1" applyAlignment="1">
      <alignment horizontal="center" shrinkToFit="1"/>
    </xf>
    <xf numFmtId="41" fontId="16" fillId="2" borderId="0" xfId="0" applyNumberFormat="1" applyFont="1" applyFill="1" applyAlignment="1">
      <alignment horizontal="center" shrinkToFit="1"/>
    </xf>
    <xf numFmtId="41" fontId="16" fillId="2" borderId="13" xfId="0" applyNumberFormat="1" applyFont="1" applyFill="1" applyBorder="1" applyAlignment="1">
      <alignment horizontal="center" shrinkToFit="1"/>
    </xf>
    <xf numFmtId="41" fontId="16" fillId="2" borderId="1" xfId="0" applyNumberFormat="1" applyFont="1" applyFill="1" applyBorder="1" applyAlignment="1">
      <alignment horizontal="center" shrinkToFit="1"/>
    </xf>
    <xf numFmtId="41" fontId="16" fillId="2" borderId="69" xfId="0" applyNumberFormat="1" applyFont="1" applyFill="1" applyBorder="1" applyAlignment="1">
      <alignment horizontal="center" shrinkToFit="1"/>
    </xf>
    <xf numFmtId="41" fontId="16" fillId="2" borderId="19" xfId="0" applyNumberFormat="1" applyFont="1" applyFill="1" applyBorder="1" applyAlignment="1">
      <alignment horizontal="center"/>
    </xf>
    <xf numFmtId="41" fontId="16" fillId="2" borderId="20" xfId="0" applyNumberFormat="1" applyFont="1" applyFill="1" applyBorder="1" applyAlignment="1">
      <alignment horizontal="center"/>
    </xf>
    <xf numFmtId="41" fontId="16" fillId="2" borderId="21" xfId="0" applyNumberFormat="1" applyFont="1" applyFill="1" applyBorder="1" applyAlignment="1">
      <alignment horizontal="center"/>
    </xf>
    <xf numFmtId="41" fontId="16" fillId="2" borderId="22" xfId="0" applyNumberFormat="1" applyFont="1" applyFill="1" applyBorder="1" applyAlignment="1">
      <alignment horizontal="center"/>
    </xf>
    <xf numFmtId="41" fontId="16" fillId="0" borderId="33" xfId="0" applyNumberFormat="1" applyFont="1" applyBorder="1" applyAlignment="1">
      <alignment horizontal="right"/>
    </xf>
    <xf numFmtId="41" fontId="16" fillId="0" borderId="1" xfId="0" applyNumberFormat="1" applyFont="1" applyBorder="1" applyAlignment="1">
      <alignment horizontal="right"/>
    </xf>
    <xf numFmtId="41" fontId="16" fillId="2" borderId="5" xfId="0" applyNumberFormat="1" applyFont="1" applyFill="1" applyBorder="1" applyAlignment="1">
      <alignment horizontal="center"/>
    </xf>
    <xf numFmtId="41" fontId="16" fillId="2" borderId="6" xfId="0" applyNumberFormat="1" applyFont="1" applyFill="1" applyBorder="1" applyAlignment="1">
      <alignment horizontal="center"/>
    </xf>
    <xf numFmtId="41" fontId="16" fillId="2" borderId="70" xfId="0" applyNumberFormat="1" applyFont="1" applyFill="1" applyBorder="1" applyAlignment="1">
      <alignment horizontal="center"/>
    </xf>
    <xf numFmtId="41" fontId="16" fillId="2" borderId="71" xfId="0" applyNumberFormat="1" applyFont="1" applyFill="1" applyBorder="1" applyAlignment="1">
      <alignment horizontal="center"/>
    </xf>
    <xf numFmtId="41" fontId="16" fillId="2" borderId="72" xfId="0" applyNumberFormat="1" applyFont="1" applyFill="1" applyBorder="1"/>
    <xf numFmtId="41" fontId="16" fillId="2" borderId="4" xfId="0" applyNumberFormat="1" applyFont="1" applyFill="1" applyBorder="1" applyAlignment="1">
      <alignment horizontal="center"/>
    </xf>
    <xf numFmtId="41" fontId="16" fillId="2" borderId="31" xfId="0" applyNumberFormat="1" applyFont="1" applyFill="1" applyBorder="1" applyAlignment="1">
      <alignment horizontal="center"/>
    </xf>
    <xf numFmtId="41" fontId="16" fillId="2" borderId="10" xfId="0" applyNumberFormat="1" applyFont="1" applyFill="1" applyBorder="1" applyAlignment="1">
      <alignment horizontal="center"/>
    </xf>
    <xf numFmtId="41" fontId="16" fillId="2" borderId="24" xfId="0" applyNumberFormat="1" applyFont="1" applyFill="1" applyBorder="1" applyAlignment="1">
      <alignment horizontal="center"/>
    </xf>
    <xf numFmtId="41" fontId="16" fillId="2" borderId="12" xfId="0" applyNumberFormat="1" applyFont="1" applyFill="1" applyBorder="1" applyAlignment="1">
      <alignment horizontal="center"/>
    </xf>
    <xf numFmtId="41" fontId="16" fillId="2" borderId="1" xfId="0" applyNumberFormat="1" applyFont="1" applyFill="1" applyBorder="1" applyAlignment="1">
      <alignment horizontal="center"/>
    </xf>
    <xf numFmtId="41" fontId="16" fillId="2" borderId="54" xfId="0" applyNumberFormat="1" applyFont="1" applyFill="1" applyBorder="1" applyAlignment="1">
      <alignment horizontal="center"/>
    </xf>
    <xf numFmtId="41" fontId="16" fillId="2" borderId="18" xfId="0" applyNumberFormat="1" applyFont="1" applyFill="1" applyBorder="1" applyAlignment="1">
      <alignment horizontal="center"/>
    </xf>
    <xf numFmtId="41" fontId="16" fillId="2" borderId="13" xfId="0" applyNumberFormat="1" applyFont="1" applyFill="1" applyBorder="1" applyAlignment="1">
      <alignment horizontal="center"/>
    </xf>
    <xf numFmtId="41" fontId="16" fillId="2" borderId="36" xfId="0" applyNumberFormat="1" applyFont="1" applyFill="1" applyBorder="1" applyAlignment="1">
      <alignment horizontal="center"/>
    </xf>
    <xf numFmtId="41" fontId="16" fillId="2" borderId="28" xfId="0" applyNumberFormat="1" applyFont="1" applyFill="1" applyBorder="1" applyAlignment="1">
      <alignment horizontal="center"/>
    </xf>
    <xf numFmtId="41" fontId="16" fillId="2" borderId="73" xfId="0" applyNumberFormat="1" applyFont="1" applyFill="1" applyBorder="1" applyAlignment="1">
      <alignment horizontal="center"/>
    </xf>
    <xf numFmtId="41" fontId="16" fillId="2" borderId="34" xfId="0" applyNumberFormat="1" applyFont="1" applyFill="1" applyBorder="1" applyAlignment="1">
      <alignment horizontal="center"/>
    </xf>
    <xf numFmtId="41" fontId="16" fillId="2" borderId="74" xfId="0" applyNumberFormat="1" applyFont="1" applyFill="1" applyBorder="1" applyAlignment="1">
      <alignment horizontal="center"/>
    </xf>
    <xf numFmtId="41" fontId="16" fillId="2" borderId="75" xfId="0" applyNumberFormat="1" applyFont="1" applyFill="1" applyBorder="1" applyAlignment="1">
      <alignment horizontal="center"/>
    </xf>
    <xf numFmtId="41" fontId="16" fillId="2" borderId="30" xfId="0" applyNumberFormat="1" applyFont="1" applyFill="1" applyBorder="1" applyAlignment="1">
      <alignment horizontal="center"/>
    </xf>
    <xf numFmtId="41" fontId="16" fillId="0" borderId="0" xfId="0" applyNumberFormat="1" applyFont="1"/>
    <xf numFmtId="41" fontId="16" fillId="0" borderId="0" xfId="0" applyNumberFormat="1" applyFont="1" applyAlignment="1">
      <alignment horizontal="centerContinuous"/>
    </xf>
    <xf numFmtId="41" fontId="16" fillId="0" borderId="2" xfId="0" applyNumberFormat="1" applyFont="1" applyBorder="1"/>
    <xf numFmtId="41" fontId="16" fillId="2" borderId="43" xfId="0" applyNumberFormat="1" applyFont="1" applyFill="1" applyBorder="1"/>
    <xf numFmtId="41" fontId="16" fillId="2" borderId="43" xfId="0" applyNumberFormat="1" applyFont="1" applyFill="1" applyBorder="1" applyAlignment="1">
      <alignment horizontal="centerContinuous"/>
    </xf>
    <xf numFmtId="41" fontId="16" fillId="2" borderId="44" xfId="0" applyNumberFormat="1" applyFont="1" applyFill="1" applyBorder="1" applyAlignment="1">
      <alignment horizontal="centerContinuous"/>
    </xf>
    <xf numFmtId="0" fontId="1" fillId="0" borderId="0" xfId="0" applyFont="1" applyAlignment="1">
      <alignment vertical="center"/>
    </xf>
    <xf numFmtId="0" fontId="16" fillId="2" borderId="76" xfId="0" applyFont="1" applyFill="1" applyBorder="1" applyAlignment="1">
      <alignment horizontal="center"/>
    </xf>
    <xf numFmtId="0" fontId="16" fillId="2" borderId="77" xfId="0" applyFont="1" applyFill="1" applyBorder="1" applyAlignment="1">
      <alignment horizontal="center"/>
    </xf>
    <xf numFmtId="0" fontId="1" fillId="2" borderId="78" xfId="0" applyFont="1" applyFill="1" applyBorder="1" applyAlignment="1">
      <alignment horizontal="center" vertical="center"/>
    </xf>
    <xf numFmtId="41" fontId="16" fillId="0" borderId="2" xfId="0" applyNumberFormat="1" applyFont="1" applyBorder="1" applyAlignment="1">
      <alignment horizontal="center"/>
    </xf>
    <xf numFmtId="41" fontId="16" fillId="2" borderId="8" xfId="0" applyNumberFormat="1" applyFont="1" applyFill="1" applyBorder="1" applyAlignment="1">
      <alignment horizontal="center" shrinkToFit="1"/>
    </xf>
    <xf numFmtId="41" fontId="16" fillId="2" borderId="8" xfId="0" applyNumberFormat="1" applyFont="1" applyFill="1" applyBorder="1" applyAlignment="1">
      <alignment horizontal="center" vertical="center"/>
    </xf>
    <xf numFmtId="41" fontId="16" fillId="2" borderId="31" xfId="0" applyNumberFormat="1" applyFont="1" applyFill="1" applyBorder="1" applyAlignment="1">
      <alignment horizontal="center" vertical="center"/>
    </xf>
    <xf numFmtId="41" fontId="16" fillId="2" borderId="24" xfId="0" applyNumberFormat="1" applyFont="1" applyFill="1" applyBorder="1" applyAlignment="1">
      <alignment horizontal="center" vertical="center"/>
    </xf>
    <xf numFmtId="41" fontId="16" fillId="2" borderId="46" xfId="0" applyNumberFormat="1" applyFont="1" applyFill="1" applyBorder="1" applyAlignment="1">
      <alignment horizontal="center" vertical="center"/>
    </xf>
    <xf numFmtId="41" fontId="16" fillId="2" borderId="79" xfId="0" applyNumberFormat="1" applyFont="1" applyFill="1" applyBorder="1" applyAlignment="1">
      <alignment horizontal="center"/>
    </xf>
    <xf numFmtId="41" fontId="16" fillId="2" borderId="80" xfId="0" applyNumberFormat="1" applyFont="1" applyFill="1" applyBorder="1" applyAlignment="1">
      <alignment horizontal="center"/>
    </xf>
    <xf numFmtId="41" fontId="16" fillId="2" borderId="81" xfId="0" applyNumberFormat="1" applyFont="1" applyFill="1" applyBorder="1" applyAlignment="1">
      <alignment horizontal="center"/>
    </xf>
    <xf numFmtId="41" fontId="16" fillId="2" borderId="82" xfId="0" applyNumberFormat="1" applyFont="1" applyFill="1" applyBorder="1"/>
    <xf numFmtId="0" fontId="16" fillId="2" borderId="2" xfId="0" applyFont="1" applyFill="1" applyBorder="1" applyAlignment="1">
      <alignment horizontal="center"/>
    </xf>
    <xf numFmtId="41" fontId="16" fillId="2" borderId="83" xfId="0" applyNumberFormat="1" applyFont="1" applyFill="1" applyBorder="1" applyAlignment="1">
      <alignment horizontal="center"/>
    </xf>
    <xf numFmtId="41" fontId="16" fillId="2" borderId="84" xfId="0" applyNumberFormat="1" applyFont="1" applyFill="1" applyBorder="1" applyAlignment="1">
      <alignment horizontal="center"/>
    </xf>
    <xf numFmtId="41" fontId="16" fillId="2" borderId="85" xfId="0" applyNumberFormat="1" applyFont="1" applyFill="1" applyBorder="1" applyAlignment="1">
      <alignment horizontal="center"/>
    </xf>
    <xf numFmtId="41" fontId="16" fillId="0" borderId="0" xfId="0" applyNumberFormat="1" applyFont="1" applyAlignment="1">
      <alignment horizontal="center"/>
    </xf>
    <xf numFmtId="41" fontId="16" fillId="0" borderId="28" xfId="0" applyNumberFormat="1" applyFont="1" applyBorder="1" applyAlignment="1">
      <alignment horizontal="center" shrinkToFit="1"/>
    </xf>
    <xf numFmtId="41" fontId="16" fillId="2" borderId="13" xfId="0" applyNumberFormat="1" applyFont="1" applyFill="1" applyBorder="1" applyAlignment="1">
      <alignment horizontal="center" vertical="center" shrinkToFit="1"/>
    </xf>
    <xf numFmtId="41" fontId="16" fillId="2" borderId="54" xfId="0" applyNumberFormat="1" applyFont="1" applyFill="1" applyBorder="1" applyAlignment="1">
      <alignment horizontal="center" vertical="center" shrinkToFit="1"/>
    </xf>
    <xf numFmtId="41" fontId="16" fillId="2" borderId="36" xfId="0" applyNumberFormat="1" applyFont="1" applyFill="1" applyBorder="1" applyAlignment="1">
      <alignment horizontal="center" shrinkToFit="1"/>
    </xf>
    <xf numFmtId="41" fontId="16" fillId="2" borderId="7" xfId="0" applyNumberFormat="1" applyFont="1" applyFill="1" applyBorder="1" applyAlignment="1">
      <alignment horizontal="center" shrinkToFit="1"/>
    </xf>
    <xf numFmtId="41" fontId="16" fillId="2" borderId="16" xfId="0" applyNumberFormat="1" applyFont="1" applyFill="1" applyBorder="1" applyAlignment="1">
      <alignment horizontal="center" shrinkToFit="1"/>
    </xf>
    <xf numFmtId="41" fontId="16" fillId="2" borderId="81" xfId="0" applyNumberFormat="1" applyFont="1" applyFill="1" applyBorder="1" applyAlignment="1">
      <alignment horizontal="center" shrinkToFit="1"/>
    </xf>
    <xf numFmtId="0" fontId="16" fillId="2" borderId="86" xfId="0" applyFont="1" applyFill="1" applyBorder="1" applyAlignment="1">
      <alignment horizontal="center" shrinkToFit="1"/>
    </xf>
    <xf numFmtId="0" fontId="16" fillId="2" borderId="28" xfId="0" applyFont="1" applyFill="1" applyBorder="1" applyAlignment="1">
      <alignment horizontal="center" shrinkToFit="1"/>
    </xf>
    <xf numFmtId="41" fontId="16" fillId="2" borderId="87" xfId="0" applyNumberFormat="1" applyFont="1" applyFill="1" applyBorder="1" applyAlignment="1">
      <alignment horizontal="center" shrinkToFit="1"/>
    </xf>
    <xf numFmtId="41" fontId="16" fillId="2" borderId="17" xfId="0" applyNumberFormat="1" applyFont="1" applyFill="1" applyBorder="1" applyAlignment="1">
      <alignment horizontal="center" shrinkToFit="1"/>
    </xf>
    <xf numFmtId="41" fontId="16" fillId="2" borderId="10" xfId="0" applyNumberFormat="1" applyFont="1" applyFill="1" applyBorder="1" applyAlignment="1">
      <alignment horizontal="center" shrinkToFit="1"/>
    </xf>
    <xf numFmtId="41" fontId="16" fillId="2" borderId="88" xfId="0" applyNumberFormat="1" applyFont="1" applyFill="1" applyBorder="1" applyAlignment="1">
      <alignment horizontal="center" shrinkToFit="1"/>
    </xf>
    <xf numFmtId="41" fontId="16" fillId="2" borderId="89" xfId="0" applyNumberFormat="1" applyFont="1" applyFill="1" applyBorder="1" applyAlignment="1">
      <alignment horizontal="center" shrinkToFit="1"/>
    </xf>
    <xf numFmtId="41" fontId="16" fillId="2" borderId="90" xfId="0" applyNumberFormat="1" applyFont="1" applyFill="1" applyBorder="1" applyAlignment="1">
      <alignment horizontal="center" shrinkToFit="1"/>
    </xf>
    <xf numFmtId="41" fontId="16" fillId="2" borderId="91" xfId="0" applyNumberFormat="1" applyFont="1" applyFill="1" applyBorder="1" applyAlignment="1">
      <alignment horizontal="center" shrinkToFit="1"/>
    </xf>
    <xf numFmtId="41" fontId="16" fillId="2" borderId="92" xfId="0" applyNumberFormat="1" applyFont="1" applyFill="1" applyBorder="1" applyAlignment="1">
      <alignment horizontal="center" shrinkToFit="1"/>
    </xf>
    <xf numFmtId="41" fontId="16" fillId="2" borderId="2" xfId="0" applyNumberFormat="1" applyFont="1" applyFill="1" applyBorder="1" applyAlignment="1">
      <alignment horizontal="center" shrinkToFit="1"/>
    </xf>
    <xf numFmtId="41" fontId="16" fillId="2" borderId="93" xfId="0" applyNumberFormat="1" applyFont="1" applyFill="1" applyBorder="1" applyAlignment="1">
      <alignment horizontal="center" shrinkToFit="1"/>
    </xf>
    <xf numFmtId="41" fontId="16" fillId="2" borderId="94" xfId="0" applyNumberFormat="1" applyFont="1" applyFill="1" applyBorder="1" applyAlignment="1">
      <alignment horizontal="center" shrinkToFit="1"/>
    </xf>
    <xf numFmtId="41" fontId="16" fillId="0" borderId="0" xfId="0" applyNumberFormat="1" applyFont="1" applyAlignment="1">
      <alignment horizontal="center" shrinkToFit="1"/>
    </xf>
    <xf numFmtId="41" fontId="16" fillId="2" borderId="14" xfId="0" applyNumberFormat="1" applyFont="1" applyFill="1" applyBorder="1" applyAlignment="1">
      <alignment horizontal="center" shrinkToFit="1"/>
    </xf>
    <xf numFmtId="41" fontId="16" fillId="2" borderId="95" xfId="0" applyNumberFormat="1" applyFont="1" applyFill="1" applyBorder="1" applyAlignment="1">
      <alignment horizontal="center" shrinkToFit="1"/>
    </xf>
    <xf numFmtId="41" fontId="16" fillId="2" borderId="24" xfId="0" applyNumberFormat="1" applyFont="1" applyFill="1" applyBorder="1" applyAlignment="1">
      <alignment horizontal="center" shrinkToFit="1"/>
    </xf>
    <xf numFmtId="0" fontId="1" fillId="2" borderId="36" xfId="0" applyFont="1" applyFill="1" applyBorder="1" applyAlignment="1">
      <alignment horizontal="center" vertical="center" shrinkToFit="1"/>
    </xf>
    <xf numFmtId="0" fontId="1" fillId="2" borderId="54" xfId="0" applyFont="1" applyFill="1" applyBorder="1" applyAlignment="1">
      <alignment horizontal="center" vertical="center" shrinkToFit="1"/>
    </xf>
    <xf numFmtId="41" fontId="16" fillId="2" borderId="67" xfId="0" applyNumberFormat="1" applyFont="1" applyFill="1" applyBorder="1" applyAlignment="1">
      <alignment horizontal="center" shrinkToFit="1"/>
    </xf>
    <xf numFmtId="41" fontId="16" fillId="2" borderId="96" xfId="0" applyNumberFormat="1" applyFont="1" applyFill="1" applyBorder="1" applyAlignment="1">
      <alignment horizontal="center" shrinkToFit="1"/>
    </xf>
    <xf numFmtId="41" fontId="15" fillId="0" borderId="0" xfId="0" applyNumberFormat="1" applyFont="1" applyAlignment="1">
      <alignment vertical="center" shrinkToFit="1"/>
    </xf>
    <xf numFmtId="41" fontId="15" fillId="0" borderId="0" xfId="0" applyNumberFormat="1" applyFont="1" applyAlignment="1">
      <alignment vertical="center"/>
    </xf>
    <xf numFmtId="41" fontId="1" fillId="0" borderId="0" xfId="0" applyNumberFormat="1" applyFont="1" applyAlignment="1">
      <alignment horizontal="right"/>
    </xf>
    <xf numFmtId="41" fontId="1" fillId="0" borderId="24" xfId="0" applyNumberFormat="1" applyFont="1" applyBorder="1" applyAlignment="1">
      <alignment horizontal="right"/>
    </xf>
    <xf numFmtId="41" fontId="1" fillId="0" borderId="69" xfId="0" applyNumberFormat="1" applyFont="1" applyBorder="1" applyAlignment="1">
      <alignment horizontal="right"/>
    </xf>
    <xf numFmtId="41" fontId="1" fillId="0" borderId="97" xfId="0" applyNumberFormat="1" applyFont="1" applyBorder="1" applyAlignment="1">
      <alignment horizontal="right"/>
    </xf>
    <xf numFmtId="41" fontId="1" fillId="0" borderId="98" xfId="0" applyNumberFormat="1" applyFont="1" applyBorder="1" applyAlignment="1">
      <alignment horizontal="right"/>
    </xf>
    <xf numFmtId="41" fontId="1" fillId="0" borderId="99" xfId="0" applyNumberFormat="1" applyFont="1" applyBorder="1" applyAlignment="1">
      <alignment horizontal="right"/>
    </xf>
    <xf numFmtId="41" fontId="1" fillId="0" borderId="100" xfId="0" applyNumberFormat="1" applyFont="1" applyBorder="1" applyAlignment="1">
      <alignment horizontal="right"/>
    </xf>
    <xf numFmtId="41" fontId="1" fillId="0" borderId="101" xfId="0" applyNumberFormat="1" applyFont="1" applyBorder="1" applyAlignment="1">
      <alignment horizontal="right"/>
    </xf>
    <xf numFmtId="41" fontId="1" fillId="0" borderId="102" xfId="0" applyNumberFormat="1" applyFont="1" applyBorder="1" applyAlignment="1">
      <alignment horizontal="right"/>
    </xf>
    <xf numFmtId="41" fontId="1" fillId="0" borderId="103" xfId="0" applyNumberFormat="1" applyFont="1" applyBorder="1" applyAlignment="1">
      <alignment horizontal="right"/>
    </xf>
    <xf numFmtId="41" fontId="1" fillId="0" borderId="33" xfId="0" applyNumberFormat="1" applyFont="1" applyBorder="1" applyAlignment="1">
      <alignment horizontal="right"/>
    </xf>
    <xf numFmtId="41" fontId="1" fillId="0" borderId="104" xfId="0" applyNumberFormat="1" applyFont="1" applyBorder="1" applyAlignment="1">
      <alignment horizontal="right"/>
    </xf>
    <xf numFmtId="41" fontId="1" fillId="0" borderId="2" xfId="0" applyNumberFormat="1" applyFont="1" applyBorder="1" applyAlignment="1">
      <alignment horizontal="right"/>
    </xf>
    <xf numFmtId="41" fontId="1" fillId="0" borderId="105" xfId="0" applyNumberFormat="1" applyFont="1" applyBorder="1" applyAlignment="1">
      <alignment horizontal="right"/>
    </xf>
    <xf numFmtId="41" fontId="1" fillId="0" borderId="106" xfId="0" applyNumberFormat="1" applyFont="1" applyBorder="1" applyAlignment="1">
      <alignment horizontal="right"/>
    </xf>
    <xf numFmtId="41" fontId="1" fillId="0" borderId="7" xfId="0" applyNumberFormat="1" applyFont="1" applyBorder="1" applyAlignment="1">
      <alignment horizontal="right"/>
    </xf>
    <xf numFmtId="41" fontId="1" fillId="0" borderId="23" xfId="0" applyNumberFormat="1" applyFont="1" applyBorder="1" applyAlignment="1">
      <alignment horizontal="right"/>
    </xf>
    <xf numFmtId="41" fontId="1" fillId="0" borderId="107" xfId="0" applyNumberFormat="1" applyFont="1" applyBorder="1" applyAlignment="1">
      <alignment horizontal="right"/>
    </xf>
    <xf numFmtId="41" fontId="1" fillId="0" borderId="10" xfId="0" applyNumberFormat="1" applyFont="1" applyBorder="1" applyAlignment="1">
      <alignment horizontal="right"/>
    </xf>
    <xf numFmtId="41" fontId="1" fillId="0" borderId="108" xfId="0" applyNumberFormat="1" applyFont="1" applyBorder="1" applyAlignment="1">
      <alignment horizontal="right"/>
    </xf>
    <xf numFmtId="41" fontId="1" fillId="0" borderId="109" xfId="0" applyNumberFormat="1" applyFont="1" applyBorder="1" applyAlignment="1">
      <alignment horizontal="right"/>
    </xf>
    <xf numFmtId="41" fontId="1" fillId="0" borderId="110" xfId="0" applyNumberFormat="1" applyFont="1" applyBorder="1" applyAlignment="1">
      <alignment horizontal="right"/>
    </xf>
    <xf numFmtId="41" fontId="1" fillId="0" borderId="111" xfId="0" applyNumberFormat="1" applyFont="1" applyBorder="1" applyAlignment="1">
      <alignment horizontal="right"/>
    </xf>
    <xf numFmtId="41" fontId="1" fillId="0" borderId="112" xfId="0" applyNumberFormat="1" applyFont="1" applyBorder="1" applyAlignment="1">
      <alignment horizontal="right"/>
    </xf>
    <xf numFmtId="41" fontId="1" fillId="0" borderId="113" xfId="0" applyNumberFormat="1" applyFont="1" applyBorder="1" applyAlignment="1">
      <alignment horizontal="right"/>
    </xf>
    <xf numFmtId="41" fontId="1" fillId="0" borderId="114" xfId="0" applyNumberFormat="1" applyFont="1" applyBorder="1" applyAlignment="1">
      <alignment horizontal="right"/>
    </xf>
    <xf numFmtId="41" fontId="1" fillId="0" borderId="115" xfId="0" applyNumberFormat="1" applyFont="1" applyBorder="1" applyAlignment="1">
      <alignment horizontal="right"/>
    </xf>
    <xf numFmtId="41" fontId="1" fillId="0" borderId="116" xfId="0" applyNumberFormat="1" applyFont="1" applyBorder="1" applyAlignment="1">
      <alignment horizontal="right"/>
    </xf>
    <xf numFmtId="41" fontId="1" fillId="0" borderId="117" xfId="0" applyNumberFormat="1" applyFont="1" applyBorder="1" applyAlignment="1">
      <alignment horizontal="right"/>
    </xf>
    <xf numFmtId="41" fontId="1" fillId="0" borderId="64" xfId="0" applyNumberFormat="1" applyFont="1" applyBorder="1" applyAlignment="1">
      <alignment horizontal="right"/>
    </xf>
    <xf numFmtId="41" fontId="1" fillId="0" borderId="118" xfId="0" applyNumberFormat="1" applyFont="1" applyBorder="1" applyAlignment="1">
      <alignment horizontal="right"/>
    </xf>
    <xf numFmtId="41" fontId="1" fillId="0" borderId="119" xfId="0" applyNumberFormat="1" applyFont="1" applyBorder="1" applyAlignment="1">
      <alignment horizontal="right"/>
    </xf>
    <xf numFmtId="41" fontId="1" fillId="0" borderId="120" xfId="0" applyNumberFormat="1" applyFont="1" applyBorder="1" applyAlignment="1">
      <alignment horizontal="right"/>
    </xf>
    <xf numFmtId="41" fontId="1" fillId="0" borderId="56" xfId="0" applyNumberFormat="1" applyFont="1" applyBorder="1" applyAlignment="1">
      <alignment horizontal="right"/>
    </xf>
    <xf numFmtId="41" fontId="1" fillId="0" borderId="121" xfId="0" applyNumberFormat="1" applyFont="1" applyBorder="1" applyAlignment="1">
      <alignment horizontal="right"/>
    </xf>
    <xf numFmtId="41" fontId="1" fillId="0" borderId="122" xfId="0" applyNumberFormat="1" applyFont="1" applyBorder="1" applyAlignment="1">
      <alignment horizontal="right"/>
    </xf>
    <xf numFmtId="41" fontId="1" fillId="0" borderId="81" xfId="0" applyNumberFormat="1" applyFont="1" applyBorder="1" applyAlignment="1">
      <alignment horizontal="right"/>
    </xf>
    <xf numFmtId="41" fontId="1" fillId="0" borderId="123" xfId="0" applyNumberFormat="1" applyFont="1" applyBorder="1" applyAlignment="1">
      <alignment horizontal="right"/>
    </xf>
    <xf numFmtId="41" fontId="1" fillId="0" borderId="124" xfId="0" applyNumberFormat="1" applyFont="1" applyBorder="1" applyAlignment="1">
      <alignment horizontal="right"/>
    </xf>
    <xf numFmtId="41" fontId="1" fillId="0" borderId="125" xfId="0" applyNumberFormat="1" applyFont="1" applyBorder="1" applyAlignment="1">
      <alignment horizontal="right"/>
    </xf>
    <xf numFmtId="41" fontId="1" fillId="0" borderId="126" xfId="0" applyNumberFormat="1" applyFont="1" applyBorder="1" applyAlignment="1">
      <alignment horizontal="right"/>
    </xf>
    <xf numFmtId="41" fontId="1" fillId="0" borderId="127" xfId="0" applyNumberFormat="1" applyFont="1" applyBorder="1" applyAlignment="1">
      <alignment horizontal="right"/>
    </xf>
    <xf numFmtId="41" fontId="1" fillId="0" borderId="128" xfId="0" applyNumberFormat="1" applyFont="1" applyBorder="1" applyAlignment="1">
      <alignment horizontal="right"/>
    </xf>
    <xf numFmtId="41" fontId="1" fillId="0" borderId="129" xfId="0" applyNumberFormat="1" applyFont="1" applyBorder="1" applyAlignment="1">
      <alignment horizontal="right"/>
    </xf>
    <xf numFmtId="41" fontId="1" fillId="0" borderId="130" xfId="0" applyNumberFormat="1" applyFont="1" applyBorder="1" applyAlignment="1">
      <alignment horizontal="right"/>
    </xf>
    <xf numFmtId="41" fontId="1" fillId="0" borderId="131" xfId="0" applyNumberFormat="1" applyFont="1" applyBorder="1" applyAlignment="1">
      <alignment horizontal="right"/>
    </xf>
    <xf numFmtId="41" fontId="1" fillId="0" borderId="132" xfId="0" applyNumberFormat="1" applyFont="1" applyBorder="1" applyAlignment="1">
      <alignment horizontal="right"/>
    </xf>
    <xf numFmtId="41" fontId="1" fillId="0" borderId="133" xfId="0" applyNumberFormat="1" applyFont="1" applyBorder="1" applyAlignment="1">
      <alignment horizontal="right"/>
    </xf>
    <xf numFmtId="41" fontId="1" fillId="0" borderId="134" xfId="0" applyNumberFormat="1" applyFont="1" applyBorder="1" applyAlignment="1">
      <alignment horizontal="right"/>
    </xf>
    <xf numFmtId="41" fontId="1" fillId="0" borderId="135" xfId="0" applyNumberFormat="1" applyFont="1" applyBorder="1" applyAlignment="1">
      <alignment horizontal="right"/>
    </xf>
    <xf numFmtId="41" fontId="1" fillId="0" borderId="136" xfId="0" applyNumberFormat="1" applyFont="1" applyBorder="1" applyAlignment="1">
      <alignment horizontal="right"/>
    </xf>
    <xf numFmtId="41" fontId="1" fillId="0" borderId="137" xfId="0" applyNumberFormat="1" applyFont="1" applyBorder="1" applyAlignment="1">
      <alignment horizontal="right"/>
    </xf>
    <xf numFmtId="41" fontId="1" fillId="0" borderId="124" xfId="0" applyNumberFormat="1" applyFont="1" applyBorder="1" applyAlignment="1">
      <alignment horizontal="left"/>
    </xf>
    <xf numFmtId="41" fontId="1" fillId="0" borderId="124" xfId="0" applyNumberFormat="1" applyFont="1" applyBorder="1"/>
    <xf numFmtId="41" fontId="1" fillId="0" borderId="138" xfId="0" applyNumberFormat="1" applyFont="1" applyBorder="1" applyAlignment="1">
      <alignment horizontal="right"/>
    </xf>
    <xf numFmtId="41" fontId="1" fillId="0" borderId="129" xfId="0" applyNumberFormat="1" applyFont="1" applyBorder="1"/>
    <xf numFmtId="41" fontId="1" fillId="0" borderId="0" xfId="0" applyNumberFormat="1" applyFont="1"/>
    <xf numFmtId="41" fontId="1" fillId="0" borderId="137" xfId="0" applyNumberFormat="1" applyFont="1" applyBorder="1"/>
    <xf numFmtId="41" fontId="1" fillId="0" borderId="129" xfId="0" applyNumberFormat="1" applyFont="1" applyBorder="1" applyAlignment="1">
      <alignment horizontal="left"/>
    </xf>
    <xf numFmtId="41" fontId="1" fillId="0" borderId="137" xfId="0" applyNumberFormat="1" applyFont="1" applyBorder="1" applyAlignment="1">
      <alignment horizontal="left"/>
    </xf>
    <xf numFmtId="41" fontId="1" fillId="0" borderId="139" xfId="0" applyNumberFormat="1" applyFont="1" applyBorder="1" applyAlignment="1">
      <alignment horizontal="right"/>
    </xf>
    <xf numFmtId="41" fontId="1" fillId="0" borderId="140" xfId="0" applyNumberFormat="1" applyFont="1" applyBorder="1" applyAlignment="1">
      <alignment horizontal="right"/>
    </xf>
    <xf numFmtId="41" fontId="1" fillId="0" borderId="141" xfId="0" applyNumberFormat="1" applyFont="1" applyBorder="1" applyAlignment="1">
      <alignment horizontal="right"/>
    </xf>
    <xf numFmtId="41" fontId="1" fillId="0" borderId="142" xfId="0" applyNumberFormat="1" applyFont="1" applyBorder="1" applyAlignment="1">
      <alignment horizontal="right"/>
    </xf>
    <xf numFmtId="41" fontId="1" fillId="0" borderId="143" xfId="0" applyNumberFormat="1" applyFont="1" applyBorder="1" applyAlignment="1">
      <alignment horizontal="right"/>
    </xf>
    <xf numFmtId="41" fontId="1" fillId="0" borderId="144" xfId="0" applyNumberFormat="1" applyFont="1" applyBorder="1" applyAlignment="1">
      <alignment horizontal="right"/>
    </xf>
    <xf numFmtId="41" fontId="1" fillId="0" borderId="140" xfId="0" applyNumberFormat="1" applyFont="1" applyBorder="1"/>
    <xf numFmtId="41" fontId="1" fillId="0" borderId="145" xfId="0" applyNumberFormat="1" applyFont="1" applyBorder="1" applyAlignment="1">
      <alignment horizontal="right"/>
    </xf>
    <xf numFmtId="41" fontId="1" fillId="0" borderId="146" xfId="0" applyNumberFormat="1" applyFont="1" applyBorder="1" applyAlignment="1">
      <alignment horizontal="right"/>
    </xf>
    <xf numFmtId="41" fontId="1" fillId="0" borderId="11" xfId="0" applyNumberFormat="1" applyFont="1" applyBorder="1" applyAlignment="1">
      <alignment horizontal="right"/>
    </xf>
    <xf numFmtId="41" fontId="1" fillId="0" borderId="147" xfId="0" applyNumberFormat="1" applyFont="1" applyBorder="1" applyAlignment="1">
      <alignment horizontal="right"/>
    </xf>
    <xf numFmtId="41" fontId="1" fillId="0" borderId="105" xfId="0" applyNumberFormat="1" applyFont="1" applyBorder="1"/>
    <xf numFmtId="41" fontId="1" fillId="0" borderId="7" xfId="0" applyNumberFormat="1" applyFont="1" applyBorder="1"/>
    <xf numFmtId="41" fontId="1" fillId="0" borderId="148" xfId="0" applyNumberFormat="1" applyFont="1" applyBorder="1" applyAlignment="1">
      <alignment horizontal="right"/>
    </xf>
    <xf numFmtId="41" fontId="1" fillId="0" borderId="149" xfId="0" applyNumberFormat="1" applyFont="1" applyBorder="1" applyAlignment="1">
      <alignment horizontal="right"/>
    </xf>
    <xf numFmtId="41" fontId="1" fillId="0" borderId="150" xfId="0" applyNumberFormat="1" applyFont="1" applyBorder="1" applyAlignment="1">
      <alignment horizontal="right"/>
    </xf>
    <xf numFmtId="41" fontId="1" fillId="0" borderId="64" xfId="0" applyNumberFormat="1" applyFont="1" applyBorder="1" applyAlignment="1">
      <alignment vertical="center"/>
    </xf>
    <xf numFmtId="41" fontId="1" fillId="0" borderId="64" xfId="0" applyNumberFormat="1" applyFont="1" applyBorder="1"/>
    <xf numFmtId="41" fontId="1" fillId="0" borderId="97" xfId="0" applyNumberFormat="1" applyFont="1" applyBorder="1"/>
    <xf numFmtId="41" fontId="1" fillId="0" borderId="128" xfId="0" applyNumberFormat="1" applyFont="1" applyBorder="1"/>
    <xf numFmtId="41" fontId="1" fillId="0" borderId="126" xfId="0" applyNumberFormat="1" applyFont="1" applyBorder="1"/>
    <xf numFmtId="41" fontId="1" fillId="0" borderId="130" xfId="0" applyNumberFormat="1" applyFont="1" applyBorder="1"/>
    <xf numFmtId="41" fontId="1" fillId="0" borderId="120" xfId="0" applyNumberFormat="1" applyFont="1" applyBorder="1"/>
    <xf numFmtId="41" fontId="1" fillId="0" borderId="7" xfId="0" applyNumberFormat="1" applyFont="1" applyBorder="1" applyAlignment="1">
      <alignment vertical="center"/>
    </xf>
    <xf numFmtId="41" fontId="1" fillId="0" borderId="123" xfId="0" applyNumberFormat="1" applyFont="1" applyBorder="1"/>
    <xf numFmtId="41" fontId="1" fillId="0" borderId="0" xfId="0" applyNumberFormat="1" applyFont="1" applyAlignment="1">
      <alignment vertical="center"/>
    </xf>
    <xf numFmtId="41" fontId="1" fillId="0" borderId="120" xfId="0" applyNumberFormat="1" applyFont="1" applyBorder="1" applyAlignment="1">
      <alignment vertical="center"/>
    </xf>
    <xf numFmtId="41" fontId="1" fillId="0" borderId="113" xfId="0" applyNumberFormat="1" applyFont="1" applyBorder="1"/>
    <xf numFmtId="41" fontId="1" fillId="0" borderId="151" xfId="0" applyNumberFormat="1" applyFont="1" applyBorder="1" applyAlignment="1">
      <alignment horizontal="right"/>
    </xf>
    <xf numFmtId="41" fontId="1" fillId="0" borderId="142" xfId="0" applyNumberFormat="1" applyFont="1" applyBorder="1"/>
    <xf numFmtId="41" fontId="1" fillId="0" borderId="143" xfId="0" applyNumberFormat="1" applyFont="1" applyBorder="1"/>
    <xf numFmtId="41" fontId="1" fillId="0" borderId="139" xfId="0" applyNumberFormat="1" applyFont="1" applyBorder="1"/>
    <xf numFmtId="41" fontId="1" fillId="0" borderId="152" xfId="0" applyNumberFormat="1" applyFont="1" applyBorder="1"/>
    <xf numFmtId="41" fontId="1" fillId="0" borderId="116" xfId="0" applyNumberFormat="1" applyFont="1" applyBorder="1"/>
    <xf numFmtId="41" fontId="1" fillId="0" borderId="150" xfId="0" applyNumberFormat="1" applyFont="1" applyBorder="1"/>
    <xf numFmtId="41" fontId="1" fillId="0" borderId="149" xfId="0" applyNumberFormat="1" applyFont="1" applyBorder="1"/>
    <xf numFmtId="41" fontId="1" fillId="0" borderId="125" xfId="0" applyNumberFormat="1" applyFont="1" applyBorder="1"/>
    <xf numFmtId="41" fontId="1" fillId="0" borderId="3" xfId="0" applyNumberFormat="1" applyFont="1" applyBorder="1" applyAlignment="1">
      <alignment horizontal="right"/>
    </xf>
    <xf numFmtId="41" fontId="1" fillId="0" borderId="78" xfId="0" applyNumberFormat="1" applyFont="1" applyBorder="1" applyAlignment="1">
      <alignment horizontal="right"/>
    </xf>
    <xf numFmtId="41" fontId="1" fillId="0" borderId="70" xfId="0" applyNumberFormat="1" applyFont="1" applyBorder="1" applyAlignment="1">
      <alignment horizontal="right"/>
    </xf>
    <xf numFmtId="41" fontId="1" fillId="0" borderId="153" xfId="0" applyNumberFormat="1" applyFont="1" applyBorder="1" applyAlignment="1">
      <alignment horizontal="right"/>
    </xf>
    <xf numFmtId="41" fontId="1" fillId="0" borderId="4" xfId="0" applyNumberFormat="1" applyFont="1" applyBorder="1" applyAlignment="1">
      <alignment horizontal="right"/>
    </xf>
    <xf numFmtId="41" fontId="1" fillId="0" borderId="46" xfId="0" applyNumberFormat="1" applyFont="1" applyBorder="1" applyAlignment="1">
      <alignment horizontal="right"/>
    </xf>
    <xf numFmtId="41" fontId="1" fillId="0" borderId="154" xfId="0" applyNumberFormat="1" applyFont="1" applyBorder="1" applyAlignment="1">
      <alignment horizontal="right"/>
    </xf>
    <xf numFmtId="41" fontId="1" fillId="0" borderId="152" xfId="0" applyNumberFormat="1" applyFont="1" applyBorder="1" applyAlignment="1">
      <alignment horizontal="right"/>
    </xf>
    <xf numFmtId="41" fontId="1" fillId="0" borderId="155" xfId="0" applyNumberFormat="1" applyFont="1" applyBorder="1" applyAlignment="1">
      <alignment horizontal="right"/>
    </xf>
    <xf numFmtId="41" fontId="1" fillId="0" borderId="156" xfId="0" applyNumberFormat="1" applyFont="1" applyBorder="1" applyAlignment="1">
      <alignment horizontal="right"/>
    </xf>
    <xf numFmtId="41" fontId="1" fillId="0" borderId="157" xfId="0" applyNumberFormat="1" applyFont="1" applyBorder="1" applyAlignment="1">
      <alignment horizontal="right"/>
    </xf>
    <xf numFmtId="41" fontId="1" fillId="0" borderId="158" xfId="0" applyNumberFormat="1" applyFont="1" applyBorder="1" applyAlignment="1">
      <alignment horizontal="right"/>
    </xf>
    <xf numFmtId="0" fontId="17" fillId="0" borderId="112" xfId="0" applyFont="1" applyBorder="1" applyAlignment="1">
      <alignment horizontal="center" vertical="center"/>
    </xf>
    <xf numFmtId="41" fontId="1" fillId="0" borderId="159" xfId="0" applyNumberFormat="1" applyFont="1" applyBorder="1" applyAlignment="1">
      <alignment horizontal="right"/>
    </xf>
    <xf numFmtId="41" fontId="1" fillId="0" borderId="71" xfId="0" applyNumberFormat="1" applyFont="1" applyBorder="1" applyAlignment="1">
      <alignment horizontal="right"/>
    </xf>
    <xf numFmtId="41" fontId="1" fillId="0" borderId="160" xfId="0" applyNumberFormat="1" applyFont="1" applyBorder="1" applyAlignment="1">
      <alignment horizontal="right"/>
    </xf>
    <xf numFmtId="41" fontId="1" fillId="0" borderId="26" xfId="0" applyNumberFormat="1" applyFont="1" applyBorder="1" applyAlignment="1">
      <alignment horizontal="right"/>
    </xf>
    <xf numFmtId="41" fontId="1" fillId="0" borderId="161" xfId="0" applyNumberFormat="1" applyFont="1" applyBorder="1" applyAlignment="1">
      <alignment horizontal="right"/>
    </xf>
    <xf numFmtId="41" fontId="17" fillId="0" borderId="0" xfId="0" applyNumberFormat="1" applyFont="1" applyAlignment="1">
      <alignment horizontal="center" vertical="center"/>
    </xf>
    <xf numFmtId="41" fontId="1" fillId="0" borderId="162" xfId="0" applyNumberFormat="1" applyFont="1" applyBorder="1" applyAlignment="1">
      <alignment horizontal="right"/>
    </xf>
    <xf numFmtId="41" fontId="1" fillId="0" borderId="163" xfId="0" applyNumberFormat="1" applyFont="1" applyBorder="1" applyAlignment="1">
      <alignment horizontal="right"/>
    </xf>
    <xf numFmtId="41" fontId="17" fillId="0" borderId="10" xfId="0" applyNumberFormat="1" applyFont="1" applyBorder="1" applyAlignment="1">
      <alignment horizontal="center" vertical="center"/>
    </xf>
    <xf numFmtId="41" fontId="1" fillId="0" borderId="7" xfId="0" applyNumberFormat="1" applyFont="1" applyBorder="1" applyAlignment="1">
      <alignment horizontal="left"/>
    </xf>
    <xf numFmtId="41" fontId="18" fillId="0" borderId="24" xfId="0" applyNumberFormat="1" applyFont="1" applyBorder="1" applyAlignment="1">
      <alignment horizontal="right"/>
    </xf>
    <xf numFmtId="41" fontId="1" fillId="0" borderId="98" xfId="0" applyNumberFormat="1" applyFont="1" applyBorder="1"/>
    <xf numFmtId="41" fontId="1" fillId="0" borderId="161" xfId="0" applyNumberFormat="1" applyFont="1" applyBorder="1"/>
    <xf numFmtId="41" fontId="1" fillId="0" borderId="111" xfId="0" applyNumberFormat="1" applyFont="1" applyBorder="1"/>
    <xf numFmtId="41" fontId="1" fillId="0" borderId="69" xfId="0" applyNumberFormat="1" applyFont="1" applyBorder="1"/>
    <xf numFmtId="41" fontId="1" fillId="0" borderId="24" xfId="0" applyNumberFormat="1" applyFont="1" applyBorder="1" applyAlignment="1">
      <alignment vertical="center"/>
    </xf>
    <xf numFmtId="41" fontId="1" fillId="0" borderId="26" xfId="0" applyNumberFormat="1" applyFont="1" applyBorder="1" applyAlignment="1">
      <alignment vertical="center"/>
    </xf>
    <xf numFmtId="41" fontId="1" fillId="0" borderId="101" xfId="0" applyNumberFormat="1" applyFont="1" applyBorder="1" applyAlignment="1">
      <alignment vertical="center"/>
    </xf>
    <xf numFmtId="41" fontId="1" fillId="0" borderId="69" xfId="0" applyNumberFormat="1" applyFont="1" applyBorder="1" applyAlignment="1">
      <alignment vertical="center"/>
    </xf>
    <xf numFmtId="41" fontId="1" fillId="0" borderId="102" xfId="0" applyNumberFormat="1" applyFont="1" applyBorder="1"/>
    <xf numFmtId="41" fontId="1" fillId="0" borderId="24" xfId="0" applyNumberFormat="1" applyFont="1" applyBorder="1"/>
    <xf numFmtId="41" fontId="1" fillId="0" borderId="26" xfId="0" applyNumberFormat="1" applyFont="1" applyBorder="1"/>
    <xf numFmtId="41" fontId="1" fillId="0" borderId="10" xfId="0" applyNumberFormat="1" applyFont="1" applyBorder="1"/>
    <xf numFmtId="41" fontId="1" fillId="0" borderId="99" xfId="0" applyNumberFormat="1" applyFont="1" applyBorder="1"/>
    <xf numFmtId="41" fontId="1" fillId="0" borderId="162" xfId="0" applyNumberFormat="1" applyFont="1" applyBorder="1"/>
    <xf numFmtId="41" fontId="1" fillId="0" borderId="114" xfId="0" applyNumberFormat="1" applyFont="1" applyBorder="1"/>
    <xf numFmtId="41" fontId="1" fillId="0" borderId="100" xfId="0" applyNumberFormat="1" applyFont="1" applyBorder="1"/>
    <xf numFmtId="41" fontId="1" fillId="0" borderId="20" xfId="0" applyNumberFormat="1" applyFont="1" applyBorder="1" applyAlignment="1">
      <alignment horizontal="right"/>
    </xf>
    <xf numFmtId="41" fontId="1" fillId="0" borderId="34" xfId="0" applyNumberFormat="1" applyFont="1" applyBorder="1" applyAlignment="1">
      <alignment horizontal="right"/>
    </xf>
    <xf numFmtId="41" fontId="1" fillId="0" borderId="21" xfId="0" applyNumberFormat="1" applyFont="1" applyBorder="1" applyAlignment="1">
      <alignment horizontal="right"/>
    </xf>
    <xf numFmtId="41" fontId="1" fillId="0" borderId="75" xfId="0" applyNumberFormat="1" applyFont="1" applyBorder="1" applyAlignment="1">
      <alignment horizontal="right"/>
    </xf>
    <xf numFmtId="41" fontId="1" fillId="0" borderId="74" xfId="0" applyNumberFormat="1" applyFont="1" applyBorder="1" applyAlignment="1">
      <alignment horizontal="right"/>
    </xf>
    <xf numFmtId="41" fontId="1" fillId="0" borderId="164" xfId="0" applyNumberFormat="1" applyFont="1" applyBorder="1" applyAlignment="1">
      <alignment horizontal="right"/>
    </xf>
    <xf numFmtId="41" fontId="1" fillId="0" borderId="165" xfId="0" applyNumberFormat="1" applyFont="1" applyBorder="1" applyAlignment="1">
      <alignment horizontal="right"/>
    </xf>
    <xf numFmtId="41" fontId="1" fillId="0" borderId="166" xfId="0" applyNumberFormat="1" applyFont="1" applyBorder="1" applyAlignment="1">
      <alignment horizontal="right"/>
    </xf>
    <xf numFmtId="41" fontId="1" fillId="0" borderId="167" xfId="0" applyNumberFormat="1" applyFont="1" applyBorder="1" applyAlignment="1">
      <alignment horizontal="right"/>
    </xf>
    <xf numFmtId="41" fontId="1" fillId="0" borderId="30" xfId="0" applyNumberFormat="1" applyFont="1" applyBorder="1" applyAlignment="1">
      <alignment horizontal="right"/>
    </xf>
    <xf numFmtId="41" fontId="1" fillId="0" borderId="168" xfId="0" applyNumberFormat="1" applyFont="1" applyBorder="1" applyAlignment="1">
      <alignment horizontal="right"/>
    </xf>
    <xf numFmtId="41" fontId="1" fillId="0" borderId="169" xfId="0" applyNumberFormat="1" applyFont="1" applyBorder="1" applyAlignment="1">
      <alignment horizontal="right"/>
    </xf>
    <xf numFmtId="41" fontId="1" fillId="0" borderId="22" xfId="0" applyNumberFormat="1" applyFont="1" applyBorder="1" applyAlignment="1">
      <alignment horizontal="right"/>
    </xf>
    <xf numFmtId="41" fontId="1" fillId="0" borderId="170" xfId="0" applyNumberFormat="1" applyFont="1" applyBorder="1" applyAlignment="1">
      <alignment horizontal="right"/>
    </xf>
    <xf numFmtId="41" fontId="1" fillId="0" borderId="171" xfId="0" applyNumberFormat="1" applyFont="1" applyBorder="1" applyAlignment="1">
      <alignment horizontal="right"/>
    </xf>
    <xf numFmtId="41" fontId="1" fillId="0" borderId="52" xfId="0" applyNumberFormat="1" applyFont="1" applyBorder="1" applyAlignment="1">
      <alignment horizontal="right"/>
    </xf>
    <xf numFmtId="41" fontId="1" fillId="0" borderId="172" xfId="0" applyNumberFormat="1" applyFont="1" applyBorder="1" applyAlignment="1">
      <alignment horizontal="right"/>
    </xf>
    <xf numFmtId="41" fontId="17" fillId="0" borderId="0" xfId="0" applyNumberFormat="1" applyFont="1" applyAlignment="1">
      <alignment horizontal="center"/>
    </xf>
    <xf numFmtId="41" fontId="1" fillId="0" borderId="173" xfId="0" applyNumberFormat="1" applyFont="1" applyBorder="1" applyAlignment="1">
      <alignment horizontal="right"/>
    </xf>
    <xf numFmtId="41" fontId="1" fillId="0" borderId="174" xfId="0" applyNumberFormat="1" applyFont="1" applyBorder="1" applyAlignment="1">
      <alignment horizontal="right"/>
    </xf>
    <xf numFmtId="41" fontId="1" fillId="0" borderId="175" xfId="0" applyNumberFormat="1" applyFont="1" applyBorder="1" applyAlignment="1">
      <alignment horizontal="right"/>
    </xf>
    <xf numFmtId="41" fontId="1" fillId="0" borderId="176" xfId="0" applyNumberFormat="1" applyFont="1" applyBorder="1" applyAlignment="1">
      <alignment horizontal="right"/>
    </xf>
    <xf numFmtId="41" fontId="1" fillId="0" borderId="177" xfId="0" applyNumberFormat="1" applyFont="1" applyBorder="1" applyAlignment="1">
      <alignment horizontal="right"/>
    </xf>
    <xf numFmtId="41" fontId="17" fillId="0" borderId="97" xfId="0" applyNumberFormat="1" applyFont="1" applyBorder="1" applyAlignment="1">
      <alignment horizontal="center"/>
    </xf>
    <xf numFmtId="41" fontId="18" fillId="0" borderId="173" xfId="0" applyNumberFormat="1" applyFont="1" applyBorder="1" applyAlignment="1">
      <alignment horizontal="right"/>
    </xf>
    <xf numFmtId="41" fontId="1" fillId="0" borderId="178" xfId="0" applyNumberFormat="1" applyFont="1" applyBorder="1" applyAlignment="1">
      <alignment horizontal="right"/>
    </xf>
    <xf numFmtId="41" fontId="17" fillId="0" borderId="117" xfId="0" applyNumberFormat="1" applyFont="1" applyBorder="1" applyAlignment="1">
      <alignment horizontal="center"/>
    </xf>
    <xf numFmtId="41" fontId="1" fillId="0" borderId="179" xfId="0" applyNumberFormat="1" applyFont="1" applyBorder="1" applyAlignment="1">
      <alignment horizontal="right"/>
    </xf>
    <xf numFmtId="41" fontId="1" fillId="0" borderId="180" xfId="0" applyNumberFormat="1" applyFont="1" applyBorder="1" applyAlignment="1">
      <alignment horizontal="right"/>
    </xf>
    <xf numFmtId="41" fontId="17" fillId="0" borderId="116" xfId="0" applyNumberFormat="1" applyFont="1" applyBorder="1" applyAlignment="1">
      <alignment horizontal="center"/>
    </xf>
    <xf numFmtId="41" fontId="17" fillId="0" borderId="114" xfId="0" applyNumberFormat="1" applyFont="1" applyBorder="1" applyAlignment="1">
      <alignment horizontal="center" vertical="center"/>
    </xf>
    <xf numFmtId="41" fontId="17" fillId="0" borderId="111" xfId="0" applyNumberFormat="1" applyFont="1" applyBorder="1" applyAlignment="1">
      <alignment horizontal="center" vertical="center"/>
    </xf>
    <xf numFmtId="41" fontId="1" fillId="0" borderId="181" xfId="0" applyNumberFormat="1" applyFont="1" applyBorder="1" applyAlignment="1">
      <alignment horizontal="right"/>
    </xf>
    <xf numFmtId="41" fontId="1" fillId="0" borderId="182" xfId="0" applyNumberFormat="1" applyFont="1" applyBorder="1" applyAlignment="1">
      <alignment horizontal="right"/>
    </xf>
    <xf numFmtId="41" fontId="17" fillId="0" borderId="97" xfId="0" applyNumberFormat="1" applyFont="1" applyBorder="1" applyAlignment="1">
      <alignment horizontal="center" vertical="center"/>
    </xf>
    <xf numFmtId="41" fontId="1" fillId="0" borderId="109" xfId="0" applyNumberFormat="1" applyFont="1" applyBorder="1"/>
    <xf numFmtId="41" fontId="1" fillId="0" borderId="46" xfId="0" applyNumberFormat="1" applyFont="1" applyBorder="1" applyAlignment="1">
      <alignment vertical="center"/>
    </xf>
    <xf numFmtId="41" fontId="1" fillId="0" borderId="46" xfId="0" applyNumberFormat="1" applyFont="1" applyBorder="1"/>
    <xf numFmtId="41" fontId="1" fillId="0" borderId="167" xfId="0" applyNumberFormat="1" applyFont="1" applyBorder="1" applyAlignment="1">
      <alignment vertical="center"/>
    </xf>
    <xf numFmtId="41" fontId="1" fillId="0" borderId="136" xfId="0" applyNumberFormat="1" applyFont="1" applyBorder="1"/>
    <xf numFmtId="41" fontId="1" fillId="0" borderId="167" xfId="0" applyNumberFormat="1" applyFont="1" applyBorder="1"/>
    <xf numFmtId="41" fontId="1" fillId="0" borderId="154" xfId="0" applyNumberFormat="1" applyFont="1" applyBorder="1"/>
    <xf numFmtId="41" fontId="1" fillId="0" borderId="183" xfId="0" applyNumberFormat="1" applyFont="1" applyBorder="1" applyAlignment="1">
      <alignment horizontal="right"/>
    </xf>
    <xf numFmtId="41" fontId="1" fillId="0" borderId="184" xfId="0" applyNumberFormat="1" applyFont="1" applyBorder="1" applyAlignment="1">
      <alignment horizontal="right"/>
    </xf>
    <xf numFmtId="41" fontId="1" fillId="0" borderId="185" xfId="0" applyNumberFormat="1" applyFont="1" applyBorder="1" applyAlignment="1">
      <alignment horizontal="right"/>
    </xf>
    <xf numFmtId="41" fontId="1" fillId="0" borderId="186" xfId="0" applyNumberFormat="1" applyFont="1" applyBorder="1" applyAlignment="1">
      <alignment vertical="center"/>
    </xf>
    <xf numFmtId="41" fontId="1" fillId="0" borderId="104" xfId="0" applyNumberFormat="1" applyFont="1" applyBorder="1" applyAlignment="1">
      <alignment vertical="center"/>
    </xf>
    <xf numFmtId="41" fontId="1" fillId="0" borderId="45" xfId="0" applyNumberFormat="1" applyFont="1" applyBorder="1" applyAlignment="1">
      <alignment vertical="center"/>
    </xf>
    <xf numFmtId="41" fontId="1" fillId="0" borderId="2" xfId="0" applyNumberFormat="1" applyFont="1" applyBorder="1" applyAlignment="1">
      <alignment vertical="center"/>
    </xf>
    <xf numFmtId="41" fontId="18" fillId="0" borderId="150" xfId="0" applyNumberFormat="1" applyFont="1" applyBorder="1" applyAlignment="1">
      <alignment horizontal="right"/>
    </xf>
    <xf numFmtId="41" fontId="1" fillId="0" borderId="187" xfId="0" applyNumberFormat="1" applyFont="1" applyBorder="1" applyAlignment="1">
      <alignment vertical="center"/>
    </xf>
    <xf numFmtId="41" fontId="1" fillId="0" borderId="106" xfId="0" applyNumberFormat="1" applyFont="1" applyBorder="1" applyAlignment="1">
      <alignment vertical="center"/>
    </xf>
    <xf numFmtId="41" fontId="1" fillId="0" borderId="188" xfId="0" applyNumberFormat="1" applyFont="1" applyBorder="1" applyAlignment="1">
      <alignment horizontal="right"/>
    </xf>
    <xf numFmtId="41" fontId="1" fillId="0" borderId="189" xfId="0" applyNumberFormat="1" applyFont="1" applyBorder="1" applyAlignment="1">
      <alignment horizontal="right"/>
    </xf>
    <xf numFmtId="41" fontId="1" fillId="0" borderId="190" xfId="0" applyNumberFormat="1" applyFont="1" applyBorder="1" applyAlignment="1">
      <alignment horizontal="right"/>
    </xf>
    <xf numFmtId="41" fontId="1" fillId="0" borderId="191" xfId="0" applyNumberFormat="1" applyFont="1" applyBorder="1" applyAlignment="1">
      <alignment horizontal="right"/>
    </xf>
    <xf numFmtId="41" fontId="1" fillId="0" borderId="97" xfId="0" applyNumberFormat="1" applyFont="1" applyBorder="1" applyAlignment="1">
      <alignment horizontal="left"/>
    </xf>
    <xf numFmtId="41" fontId="1" fillId="0" borderId="111" xfId="0" applyNumberFormat="1" applyFont="1" applyBorder="1" applyAlignment="1">
      <alignment horizontal="left"/>
    </xf>
    <xf numFmtId="41" fontId="18" fillId="0" borderId="10" xfId="0" applyNumberFormat="1" applyFont="1" applyBorder="1" applyAlignment="1">
      <alignment horizontal="right"/>
    </xf>
    <xf numFmtId="41" fontId="17" fillId="0" borderId="133" xfId="0" applyNumberFormat="1" applyFont="1" applyBorder="1" applyAlignment="1">
      <alignment horizontal="center" vertical="center"/>
    </xf>
    <xf numFmtId="41" fontId="1" fillId="0" borderId="192" xfId="0" applyNumberFormat="1" applyFont="1" applyBorder="1" applyAlignment="1">
      <alignment horizontal="right"/>
    </xf>
    <xf numFmtId="41" fontId="1" fillId="0" borderId="193" xfId="0" applyNumberFormat="1" applyFont="1" applyBorder="1" applyAlignment="1">
      <alignment horizontal="right"/>
    </xf>
    <xf numFmtId="41" fontId="1" fillId="0" borderId="194" xfId="0" applyNumberFormat="1" applyFont="1" applyBorder="1" applyAlignment="1">
      <alignment horizontal="right"/>
    </xf>
    <xf numFmtId="41" fontId="1" fillId="0" borderId="195" xfId="0" applyNumberFormat="1" applyFont="1" applyBorder="1" applyAlignment="1">
      <alignment horizontal="right"/>
    </xf>
    <xf numFmtId="41" fontId="1" fillId="0" borderId="196" xfId="0" applyNumberFormat="1" applyFont="1" applyBorder="1" applyAlignment="1">
      <alignment horizontal="right"/>
    </xf>
    <xf numFmtId="41" fontId="1" fillId="0" borderId="112" xfId="0" applyNumberFormat="1" applyFont="1" applyBorder="1" applyAlignment="1">
      <alignment vertical="center"/>
    </xf>
    <xf numFmtId="41" fontId="1" fillId="0" borderId="10" xfId="0" applyNumberFormat="1" applyFont="1" applyBorder="1" applyAlignment="1">
      <alignment vertical="center"/>
    </xf>
    <xf numFmtId="41" fontId="1" fillId="0" borderId="157" xfId="0" applyNumberFormat="1" applyFont="1" applyBorder="1" applyAlignment="1">
      <alignment vertical="center"/>
    </xf>
    <xf numFmtId="41" fontId="1" fillId="0" borderId="195" xfId="0" applyNumberFormat="1" applyFont="1" applyBorder="1" applyAlignment="1">
      <alignment vertical="center"/>
    </xf>
    <xf numFmtId="41" fontId="1" fillId="0" borderId="174" xfId="0" applyNumberFormat="1" applyFont="1" applyBorder="1" applyAlignment="1">
      <alignment vertical="center"/>
    </xf>
    <xf numFmtId="41" fontId="1" fillId="0" borderId="103" xfId="0" applyNumberFormat="1" applyFont="1" applyBorder="1" applyAlignment="1">
      <alignment vertical="center"/>
    </xf>
    <xf numFmtId="41" fontId="1" fillId="0" borderId="99" xfId="0" applyNumberFormat="1" applyFont="1" applyBorder="1" applyAlignment="1">
      <alignment vertical="center"/>
    </xf>
    <xf numFmtId="41" fontId="1" fillId="0" borderId="115" xfId="0" applyNumberFormat="1" applyFont="1" applyBorder="1" applyAlignment="1">
      <alignment vertical="center"/>
    </xf>
    <xf numFmtId="41" fontId="1" fillId="0" borderId="114" xfId="0" applyNumberFormat="1" applyFont="1" applyBorder="1" applyAlignment="1">
      <alignment vertical="center"/>
    </xf>
    <xf numFmtId="41" fontId="1" fillId="0" borderId="162" xfId="0" applyNumberFormat="1" applyFont="1" applyBorder="1" applyAlignment="1">
      <alignment vertical="center"/>
    </xf>
    <xf numFmtId="41" fontId="17" fillId="0" borderId="116" xfId="0" applyNumberFormat="1" applyFont="1" applyBorder="1" applyAlignment="1">
      <alignment horizontal="center" vertical="center"/>
    </xf>
    <xf numFmtId="41" fontId="1" fillId="0" borderId="180" xfId="0" applyNumberFormat="1" applyFont="1" applyBorder="1" applyAlignment="1">
      <alignment vertical="center"/>
    </xf>
    <xf numFmtId="41" fontId="1" fillId="0" borderId="116" xfId="0" applyNumberFormat="1" applyFont="1" applyBorder="1" applyAlignment="1">
      <alignment vertical="center"/>
    </xf>
    <xf numFmtId="41" fontId="1" fillId="0" borderId="159" xfId="0" applyNumberFormat="1" applyFont="1" applyBorder="1" applyAlignment="1">
      <alignment vertical="center"/>
    </xf>
    <xf numFmtId="41" fontId="1" fillId="0" borderId="197" xfId="0" applyNumberFormat="1" applyFont="1" applyBorder="1" applyAlignment="1">
      <alignment vertical="center"/>
    </xf>
    <xf numFmtId="41" fontId="1" fillId="0" borderId="33" xfId="0" applyNumberFormat="1" applyFont="1" applyBorder="1" applyAlignment="1">
      <alignment vertical="center"/>
    </xf>
    <xf numFmtId="41" fontId="1" fillId="0" borderId="175" xfId="0" applyNumberFormat="1" applyFont="1" applyBorder="1" applyAlignment="1">
      <alignment vertical="center"/>
    </xf>
    <xf numFmtId="41" fontId="1" fillId="0" borderId="98" xfId="0" applyNumberFormat="1" applyFont="1" applyBorder="1" applyAlignment="1">
      <alignment vertical="center"/>
    </xf>
    <xf numFmtId="41" fontId="1" fillId="0" borderId="117" xfId="0" applyNumberFormat="1" applyFont="1" applyBorder="1" applyAlignment="1">
      <alignment vertical="center"/>
    </xf>
    <xf numFmtId="41" fontId="1" fillId="0" borderId="111" xfId="0" applyNumberFormat="1" applyFont="1" applyBorder="1" applyAlignment="1">
      <alignment vertical="center"/>
    </xf>
    <xf numFmtId="41" fontId="1" fillId="0" borderId="161" xfId="0" applyNumberFormat="1" applyFont="1" applyBorder="1" applyAlignment="1">
      <alignment vertical="center"/>
    </xf>
    <xf numFmtId="41" fontId="1" fillId="0" borderId="177" xfId="0" applyNumberFormat="1" applyFont="1" applyBorder="1" applyAlignment="1">
      <alignment vertical="center"/>
    </xf>
    <xf numFmtId="41" fontId="1" fillId="0" borderId="97" xfId="0" applyNumberFormat="1" applyFont="1" applyBorder="1" applyAlignment="1">
      <alignment vertical="center"/>
    </xf>
    <xf numFmtId="41" fontId="1" fillId="0" borderId="158" xfId="0" applyNumberFormat="1" applyFont="1" applyBorder="1" applyAlignment="1">
      <alignment vertical="center"/>
    </xf>
    <xf numFmtId="41" fontId="1" fillId="0" borderId="196" xfId="0" applyNumberFormat="1" applyFont="1" applyBorder="1" applyAlignment="1">
      <alignment vertical="center"/>
    </xf>
    <xf numFmtId="0" fontId="1" fillId="0" borderId="116" xfId="0" applyFont="1" applyBorder="1" applyAlignment="1">
      <alignment vertical="center"/>
    </xf>
    <xf numFmtId="176" fontId="1" fillId="0" borderId="46" xfId="0" applyNumberFormat="1" applyFont="1" applyBorder="1" applyAlignment="1">
      <alignment vertical="center"/>
    </xf>
    <xf numFmtId="0" fontId="1" fillId="0" borderId="97" xfId="0" applyFont="1" applyBorder="1" applyAlignment="1">
      <alignment vertical="center"/>
    </xf>
    <xf numFmtId="176" fontId="1" fillId="0" borderId="109" xfId="0" applyNumberFormat="1" applyFont="1" applyBorder="1" applyAlignment="1">
      <alignment vertical="center"/>
    </xf>
    <xf numFmtId="176" fontId="1" fillId="0" borderId="154" xfId="0" applyNumberFormat="1" applyFont="1" applyBorder="1" applyAlignment="1">
      <alignment vertical="center"/>
    </xf>
    <xf numFmtId="41" fontId="1" fillId="0" borderId="198" xfId="0" applyNumberFormat="1" applyFont="1" applyBorder="1" applyAlignment="1">
      <alignment horizontal="right"/>
    </xf>
    <xf numFmtId="41" fontId="1" fillId="0" borderId="199" xfId="0" applyNumberFormat="1" applyFont="1" applyBorder="1" applyAlignment="1">
      <alignment horizontal="right"/>
    </xf>
    <xf numFmtId="41" fontId="1" fillId="0" borderId="200" xfId="0" applyNumberFormat="1" applyFont="1" applyBorder="1" applyAlignment="1">
      <alignment horizontal="right"/>
    </xf>
    <xf numFmtId="41" fontId="1" fillId="0" borderId="201" xfId="0" applyNumberFormat="1" applyFont="1" applyBorder="1" applyAlignment="1">
      <alignment horizontal="right"/>
    </xf>
    <xf numFmtId="41" fontId="1" fillId="0" borderId="202" xfId="0" applyNumberFormat="1" applyFont="1" applyBorder="1" applyAlignment="1">
      <alignment horizontal="right"/>
    </xf>
    <xf numFmtId="41" fontId="1" fillId="0" borderId="105" xfId="0" applyNumberFormat="1" applyFont="1" applyBorder="1" applyAlignment="1">
      <alignment vertical="center"/>
    </xf>
    <xf numFmtId="41" fontId="1" fillId="0" borderId="106" xfId="0" applyNumberFormat="1" applyFont="1" applyBorder="1"/>
    <xf numFmtId="41" fontId="1" fillId="0" borderId="150" xfId="0" applyNumberFormat="1" applyFont="1" applyBorder="1" applyAlignment="1">
      <alignment vertical="center"/>
    </xf>
    <xf numFmtId="41" fontId="1" fillId="0" borderId="2" xfId="0" applyNumberFormat="1" applyFont="1" applyBorder="1"/>
    <xf numFmtId="41" fontId="1" fillId="0" borderId="178" xfId="0" applyNumberFormat="1" applyFont="1" applyBorder="1" applyAlignment="1">
      <alignment vertical="center"/>
    </xf>
    <xf numFmtId="41" fontId="1" fillId="0" borderId="104" xfId="0" applyNumberFormat="1" applyFont="1" applyBorder="1"/>
    <xf numFmtId="41" fontId="1" fillId="0" borderId="203" xfId="0" applyNumberFormat="1" applyFont="1" applyBorder="1"/>
    <xf numFmtId="41" fontId="1" fillId="0" borderId="103" xfId="0" applyNumberFormat="1" applyFont="1" applyBorder="1" applyAlignment="1">
      <alignment horizontal="left"/>
    </xf>
    <xf numFmtId="41" fontId="1" fillId="0" borderId="116" xfId="0" applyNumberFormat="1" applyFont="1" applyBorder="1" applyAlignment="1">
      <alignment horizontal="center"/>
    </xf>
    <xf numFmtId="41" fontId="1" fillId="0" borderId="104" xfId="0" applyNumberFormat="1" applyFont="1" applyBorder="1" applyAlignment="1">
      <alignment horizontal="center"/>
    </xf>
    <xf numFmtId="41" fontId="1" fillId="0" borderId="116" xfId="0" applyNumberFormat="1" applyFont="1" applyBorder="1" applyAlignment="1">
      <alignment horizontal="left"/>
    </xf>
    <xf numFmtId="41" fontId="1" fillId="0" borderId="59" xfId="0" applyNumberFormat="1" applyFont="1" applyBorder="1" applyAlignment="1">
      <alignment horizontal="left"/>
    </xf>
    <xf numFmtId="41" fontId="1" fillId="0" borderId="0" xfId="0" applyNumberFormat="1" applyFont="1" applyAlignment="1">
      <alignment horizontal="left"/>
    </xf>
    <xf numFmtId="41" fontId="1" fillId="0" borderId="2" xfId="0" applyNumberFormat="1" applyFont="1" applyBorder="1" applyAlignment="1">
      <alignment horizontal="left"/>
    </xf>
    <xf numFmtId="41" fontId="1" fillId="0" borderId="33" xfId="0" applyNumberFormat="1" applyFont="1" applyBorder="1" applyAlignment="1">
      <alignment horizontal="left"/>
    </xf>
    <xf numFmtId="41" fontId="1" fillId="0" borderId="0" xfId="0" applyNumberFormat="1" applyFont="1" applyAlignment="1">
      <alignment horizontal="center"/>
    </xf>
    <xf numFmtId="41" fontId="1" fillId="0" borderId="2" xfId="0" applyNumberFormat="1" applyFont="1" applyBorder="1" applyAlignment="1">
      <alignment horizontal="center"/>
    </xf>
    <xf numFmtId="41" fontId="1" fillId="0" borderId="10" xfId="0" applyNumberFormat="1" applyFont="1" applyBorder="1" applyAlignment="1">
      <alignment horizontal="left"/>
    </xf>
    <xf numFmtId="41" fontId="1" fillId="0" borderId="126" xfId="0" applyNumberFormat="1" applyFont="1" applyBorder="1" applyAlignment="1">
      <alignment vertical="center"/>
    </xf>
    <xf numFmtId="41" fontId="1" fillId="0" borderId="139" xfId="0" applyNumberFormat="1" applyFont="1" applyBorder="1" applyAlignment="1">
      <alignment vertical="center"/>
    </xf>
    <xf numFmtId="41" fontId="1" fillId="0" borderId="197" xfId="0" applyNumberFormat="1" applyFont="1" applyBorder="1" applyAlignment="1">
      <alignment vertical="center" shrinkToFit="1"/>
    </xf>
    <xf numFmtId="41" fontId="7" fillId="0" borderId="197" xfId="0" applyNumberFormat="1" applyFont="1" applyBorder="1" applyAlignment="1">
      <alignment horizontal="center" shrinkToFit="1"/>
    </xf>
    <xf numFmtId="41" fontId="7" fillId="0" borderId="116" xfId="0" applyNumberFormat="1" applyFont="1" applyBorder="1" applyAlignment="1">
      <alignment horizontal="center" shrinkToFit="1"/>
    </xf>
    <xf numFmtId="41" fontId="1" fillId="0" borderId="195" xfId="0" applyNumberFormat="1" applyFont="1" applyBorder="1" applyAlignment="1">
      <alignment vertical="center" shrinkToFit="1"/>
    </xf>
    <xf numFmtId="41" fontId="7" fillId="0" borderId="195" xfId="0" applyNumberFormat="1" applyFont="1" applyBorder="1" applyAlignment="1">
      <alignment horizontal="center" shrinkToFit="1"/>
    </xf>
    <xf numFmtId="41" fontId="7" fillId="0" borderId="0" xfId="0" applyNumberFormat="1" applyFont="1" applyAlignment="1">
      <alignment horizontal="center" shrinkToFit="1"/>
    </xf>
    <xf numFmtId="41" fontId="1" fillId="0" borderId="195" xfId="0" applyNumberFormat="1" applyFont="1" applyBorder="1" applyAlignment="1">
      <alignment horizontal="right" vertical="center"/>
    </xf>
    <xf numFmtId="177" fontId="1" fillId="0" borderId="26" xfId="0" applyNumberFormat="1" applyFont="1" applyBorder="1"/>
    <xf numFmtId="177" fontId="1" fillId="0" borderId="0" xfId="0" applyNumberFormat="1" applyFont="1"/>
    <xf numFmtId="177" fontId="1" fillId="0" borderId="10" xfId="0" applyNumberFormat="1" applyFont="1" applyBorder="1"/>
    <xf numFmtId="177" fontId="1" fillId="0" borderId="24" xfId="0" applyNumberFormat="1" applyFont="1" applyBorder="1"/>
    <xf numFmtId="177" fontId="1" fillId="0" borderId="2" xfId="0" applyNumberFormat="1" applyFont="1" applyBorder="1"/>
    <xf numFmtId="177" fontId="1" fillId="0" borderId="161" xfId="0" applyNumberFormat="1" applyFont="1" applyBorder="1"/>
    <xf numFmtId="177" fontId="1" fillId="0" borderId="97" xfId="0" applyNumberFormat="1" applyFont="1" applyBorder="1"/>
    <xf numFmtId="177" fontId="1" fillId="0" borderId="111" xfId="0" applyNumberFormat="1" applyFont="1" applyBorder="1"/>
    <xf numFmtId="177" fontId="1" fillId="0" borderId="98" xfId="0" applyNumberFormat="1" applyFont="1" applyBorder="1"/>
    <xf numFmtId="177" fontId="1" fillId="0" borderId="106" xfId="0" applyNumberFormat="1" applyFont="1" applyBorder="1"/>
    <xf numFmtId="41" fontId="16" fillId="2" borderId="59" xfId="0" applyNumberFormat="1" applyFont="1" applyFill="1" applyBorder="1" applyAlignment="1">
      <alignment horizontal="center" shrinkToFit="1"/>
    </xf>
    <xf numFmtId="41" fontId="1" fillId="0" borderId="204" xfId="0" applyNumberFormat="1" applyFont="1" applyBorder="1" applyAlignment="1">
      <alignment horizontal="right"/>
    </xf>
    <xf numFmtId="41" fontId="16" fillId="2" borderId="33" xfId="0" applyNumberFormat="1" applyFont="1" applyFill="1" applyBorder="1" applyAlignment="1">
      <alignment horizontal="center" shrinkToFit="1"/>
    </xf>
    <xf numFmtId="41" fontId="16" fillId="2" borderId="201" xfId="0" applyNumberFormat="1" applyFont="1" applyFill="1" applyBorder="1" applyAlignment="1">
      <alignment horizontal="center" shrinkToFit="1"/>
    </xf>
    <xf numFmtId="0" fontId="16" fillId="2" borderId="205" xfId="0" applyFont="1" applyFill="1" applyBorder="1" applyAlignment="1">
      <alignment horizontal="center" shrinkToFit="1"/>
    </xf>
    <xf numFmtId="41" fontId="16" fillId="2" borderId="206" xfId="0" applyNumberFormat="1" applyFont="1" applyFill="1" applyBorder="1" applyAlignment="1">
      <alignment horizontal="center" shrinkToFit="1"/>
    </xf>
    <xf numFmtId="41" fontId="16" fillId="2" borderId="64" xfId="0" applyNumberFormat="1" applyFont="1" applyFill="1" applyBorder="1" applyAlignment="1">
      <alignment horizontal="center" shrinkToFit="1"/>
    </xf>
    <xf numFmtId="41" fontId="16" fillId="2" borderId="46" xfId="0" applyNumberFormat="1" applyFont="1" applyFill="1" applyBorder="1" applyAlignment="1">
      <alignment horizontal="center" shrinkToFit="1"/>
    </xf>
    <xf numFmtId="41" fontId="16" fillId="2" borderId="79" xfId="0" applyNumberFormat="1" applyFont="1" applyFill="1" applyBorder="1" applyAlignment="1">
      <alignment horizontal="center" shrinkToFit="1"/>
    </xf>
    <xf numFmtId="41" fontId="1" fillId="0" borderId="207" xfId="0" applyNumberFormat="1" applyFont="1" applyBorder="1" applyAlignment="1">
      <alignment horizontal="right"/>
    </xf>
    <xf numFmtId="41" fontId="1" fillId="0" borderId="208" xfId="0" applyNumberFormat="1" applyFont="1" applyBorder="1" applyAlignment="1">
      <alignment horizontal="right"/>
    </xf>
    <xf numFmtId="41" fontId="1" fillId="0" borderId="209" xfId="0" applyNumberFormat="1" applyFont="1" applyBorder="1" applyAlignment="1">
      <alignment horizontal="right"/>
    </xf>
    <xf numFmtId="41" fontId="1" fillId="0" borderId="210" xfId="0" applyNumberFormat="1" applyFont="1" applyBorder="1" applyAlignment="1">
      <alignment horizontal="right"/>
    </xf>
    <xf numFmtId="41" fontId="1" fillId="0" borderId="211" xfId="0" applyNumberFormat="1" applyFont="1" applyBorder="1" applyAlignment="1">
      <alignment horizontal="right"/>
    </xf>
    <xf numFmtId="41" fontId="1" fillId="0" borderId="11" xfId="0" applyNumberFormat="1" applyFont="1" applyBorder="1"/>
    <xf numFmtId="41" fontId="1" fillId="0" borderId="211" xfId="0" applyNumberFormat="1" applyFont="1" applyBorder="1" applyAlignment="1">
      <alignment vertical="center"/>
    </xf>
    <xf numFmtId="41" fontId="1" fillId="0" borderId="11" xfId="0" applyNumberFormat="1" applyFont="1" applyBorder="1" applyAlignment="1">
      <alignment vertical="center"/>
    </xf>
    <xf numFmtId="41" fontId="1" fillId="0" borderId="147" xfId="0" applyNumberFormat="1" applyFont="1" applyBorder="1"/>
    <xf numFmtId="41" fontId="1" fillId="0" borderId="145" xfId="0" applyNumberFormat="1" applyFont="1" applyBorder="1"/>
    <xf numFmtId="41" fontId="1" fillId="0" borderId="33" xfId="0" applyNumberFormat="1" applyFont="1" applyBorder="1"/>
    <xf numFmtId="177" fontId="1" fillId="0" borderId="109" xfId="0" applyNumberFormat="1" applyFont="1" applyBorder="1"/>
    <xf numFmtId="177" fontId="1" fillId="0" borderId="46" xfId="0" applyNumberFormat="1" applyFont="1" applyBorder="1"/>
    <xf numFmtId="41" fontId="3" fillId="0" borderId="1" xfId="0" applyNumberFormat="1" applyFont="1" applyBorder="1"/>
    <xf numFmtId="41" fontId="16" fillId="2" borderId="23" xfId="0" applyNumberFormat="1" applyFont="1" applyFill="1" applyBorder="1" applyAlignment="1">
      <alignment horizontal="center" vertical="center"/>
    </xf>
    <xf numFmtId="41" fontId="16" fillId="2" borderId="160" xfId="0" applyNumberFormat="1" applyFont="1" applyFill="1" applyBorder="1" applyAlignment="1">
      <alignment horizontal="center" vertical="center"/>
    </xf>
    <xf numFmtId="41" fontId="5" fillId="2" borderId="23" xfId="0" applyNumberFormat="1" applyFont="1" applyFill="1" applyBorder="1" applyAlignment="1">
      <alignment horizontal="center" vertical="center"/>
    </xf>
    <xf numFmtId="41" fontId="5" fillId="2" borderId="54" xfId="0" applyNumberFormat="1" applyFont="1" applyFill="1" applyBorder="1" applyAlignment="1">
      <alignment horizontal="center" vertical="top"/>
    </xf>
    <xf numFmtId="41" fontId="5" fillId="2" borderId="78" xfId="0" applyNumberFormat="1" applyFont="1" applyFill="1" applyBorder="1" applyAlignment="1">
      <alignment horizontal="center" vertical="center"/>
    </xf>
    <xf numFmtId="41" fontId="5" fillId="2" borderId="160" xfId="0" applyNumberFormat="1" applyFont="1" applyFill="1" applyBorder="1" applyAlignment="1">
      <alignment horizontal="center" vertical="center"/>
    </xf>
    <xf numFmtId="41" fontId="16" fillId="2" borderId="78" xfId="0" applyNumberFormat="1" applyFont="1" applyFill="1" applyBorder="1" applyAlignment="1">
      <alignment horizontal="center" vertical="center"/>
    </xf>
    <xf numFmtId="41" fontId="16" fillId="2" borderId="54" xfId="0" applyNumberFormat="1" applyFont="1" applyFill="1" applyBorder="1" applyAlignment="1">
      <alignment horizontal="center" vertical="center"/>
    </xf>
    <xf numFmtId="41" fontId="16" fillId="2" borderId="13" xfId="0" applyNumberFormat="1" applyFont="1" applyFill="1" applyBorder="1" applyAlignment="1">
      <alignment vertical="center"/>
    </xf>
    <xf numFmtId="41" fontId="16" fillId="2" borderId="12" xfId="0" applyNumberFormat="1" applyFont="1" applyFill="1" applyBorder="1" applyAlignment="1">
      <alignment vertical="center"/>
    </xf>
    <xf numFmtId="41" fontId="5" fillId="2" borderId="12" xfId="0" applyNumberFormat="1" applyFont="1" applyFill="1" applyBorder="1" applyAlignment="1">
      <alignment vertical="center"/>
    </xf>
    <xf numFmtId="41" fontId="16" fillId="2" borderId="7" xfId="0" applyNumberFormat="1" applyFont="1" applyFill="1" applyBorder="1" applyAlignment="1">
      <alignment horizontal="center" vertical="center"/>
    </xf>
    <xf numFmtId="41" fontId="5" fillId="2" borderId="7" xfId="0" applyNumberFormat="1" applyFont="1" applyFill="1" applyBorder="1" applyAlignment="1">
      <alignment horizontal="center" vertical="center"/>
    </xf>
    <xf numFmtId="41" fontId="1" fillId="0" borderId="212" xfId="0" applyNumberFormat="1" applyFont="1" applyBorder="1" applyAlignment="1">
      <alignment horizontal="right"/>
    </xf>
    <xf numFmtId="41" fontId="16" fillId="2" borderId="48" xfId="0" applyNumberFormat="1" applyFont="1" applyFill="1" applyBorder="1" applyAlignment="1">
      <alignment horizontal="center"/>
    </xf>
    <xf numFmtId="41" fontId="1" fillId="0" borderId="23" xfId="0" applyNumberFormat="1" applyFont="1" applyBorder="1"/>
    <xf numFmtId="41" fontId="1" fillId="0" borderId="160" xfId="0" applyNumberFormat="1" applyFont="1" applyBorder="1"/>
    <xf numFmtId="41" fontId="16" fillId="2" borderId="2" xfId="0" applyNumberFormat="1" applyFont="1" applyFill="1" applyBorder="1" applyAlignment="1">
      <alignment horizontal="center"/>
    </xf>
    <xf numFmtId="41" fontId="16" fillId="2" borderId="124" xfId="0" applyNumberFormat="1" applyFont="1" applyFill="1" applyBorder="1" applyAlignment="1">
      <alignment horizontal="center" shrinkToFit="1"/>
    </xf>
    <xf numFmtId="41" fontId="16" fillId="2" borderId="213" xfId="0" applyNumberFormat="1" applyFont="1" applyFill="1" applyBorder="1" applyAlignment="1">
      <alignment horizontal="center" shrinkToFit="1"/>
    </xf>
    <xf numFmtId="41" fontId="5" fillId="2" borderId="7" xfId="0" applyNumberFormat="1" applyFont="1" applyFill="1" applyBorder="1" applyAlignment="1">
      <alignment horizontal="center" shrinkToFit="1"/>
    </xf>
    <xf numFmtId="41" fontId="5" fillId="2" borderId="24" xfId="0" applyNumberFormat="1" applyFont="1" applyFill="1" applyBorder="1" applyAlignment="1">
      <alignment horizontal="center" shrinkToFit="1"/>
    </xf>
    <xf numFmtId="41" fontId="5" fillId="2" borderId="125" xfId="0" applyNumberFormat="1" applyFont="1" applyFill="1" applyBorder="1" applyAlignment="1">
      <alignment horizontal="center" shrinkToFit="1"/>
    </xf>
    <xf numFmtId="41" fontId="5" fillId="2" borderId="214" xfId="0" applyNumberFormat="1" applyFont="1" applyFill="1" applyBorder="1" applyAlignment="1">
      <alignment horizontal="center" shrinkToFit="1"/>
    </xf>
    <xf numFmtId="0" fontId="5" fillId="2" borderId="215" xfId="0" applyFont="1" applyFill="1" applyBorder="1" applyAlignment="1">
      <alignment horizontal="center" shrinkToFit="1"/>
    </xf>
    <xf numFmtId="41" fontId="5" fillId="2" borderId="11" xfId="0" applyNumberFormat="1" applyFont="1" applyFill="1" applyBorder="1" applyAlignment="1">
      <alignment horizontal="center" shrinkToFit="1"/>
    </xf>
    <xf numFmtId="41" fontId="5" fillId="2" borderId="10" xfId="0" applyNumberFormat="1" applyFont="1" applyFill="1" applyBorder="1" applyAlignment="1">
      <alignment horizontal="center" shrinkToFit="1"/>
    </xf>
    <xf numFmtId="41" fontId="5" fillId="2" borderId="0" xfId="0" applyNumberFormat="1" applyFont="1" applyFill="1" applyAlignment="1">
      <alignment horizontal="center" shrinkToFit="1"/>
    </xf>
    <xf numFmtId="41" fontId="1" fillId="0" borderId="216" xfId="0" applyNumberFormat="1" applyFont="1" applyBorder="1" applyAlignment="1">
      <alignment horizontal="right"/>
    </xf>
    <xf numFmtId="41" fontId="1" fillId="0" borderId="208" xfId="0" applyNumberFormat="1" applyFont="1" applyBorder="1"/>
    <xf numFmtId="41" fontId="1" fillId="0" borderId="207" xfId="0" applyNumberFormat="1" applyFont="1" applyBorder="1"/>
    <xf numFmtId="41" fontId="1" fillId="0" borderId="209" xfId="0" applyNumberFormat="1" applyFont="1" applyBorder="1"/>
    <xf numFmtId="41" fontId="1" fillId="0" borderId="199" xfId="0" applyNumberFormat="1" applyFont="1" applyBorder="1"/>
    <xf numFmtId="41" fontId="1" fillId="0" borderId="153" xfId="0" applyNumberFormat="1" applyFont="1" applyBorder="1"/>
    <xf numFmtId="41" fontId="1" fillId="0" borderId="3" xfId="0" applyNumberFormat="1" applyFont="1" applyBorder="1"/>
    <xf numFmtId="41" fontId="1" fillId="0" borderId="210" xfId="0" applyNumberFormat="1" applyFont="1" applyBorder="1"/>
    <xf numFmtId="41" fontId="16" fillId="2" borderId="103" xfId="0" applyNumberFormat="1" applyFont="1" applyFill="1" applyBorder="1" applyAlignment="1">
      <alignment horizontal="center"/>
    </xf>
    <xf numFmtId="41" fontId="1" fillId="0" borderId="103" xfId="0" applyNumberFormat="1" applyFont="1" applyBorder="1"/>
    <xf numFmtId="177" fontId="1" fillId="0" borderId="162" xfId="0" applyNumberFormat="1" applyFont="1" applyBorder="1"/>
    <xf numFmtId="177" fontId="1" fillId="0" borderId="116" xfId="0" applyNumberFormat="1" applyFont="1" applyBorder="1"/>
    <xf numFmtId="177" fontId="1" fillId="0" borderId="114" xfId="0" applyNumberFormat="1" applyFont="1" applyBorder="1"/>
    <xf numFmtId="177" fontId="1" fillId="0" borderId="104" xfId="0" applyNumberFormat="1" applyFont="1" applyBorder="1"/>
    <xf numFmtId="41" fontId="16" fillId="2" borderId="217" xfId="0" applyNumberFormat="1" applyFont="1" applyFill="1" applyBorder="1" applyAlignment="1">
      <alignment horizontal="center"/>
    </xf>
    <xf numFmtId="41" fontId="16" fillId="2" borderId="218" xfId="0" applyNumberFormat="1" applyFont="1" applyFill="1" applyBorder="1" applyAlignment="1">
      <alignment horizontal="center"/>
    </xf>
    <xf numFmtId="41" fontId="16" fillId="2" borderId="219" xfId="0" applyNumberFormat="1" applyFont="1" applyFill="1" applyBorder="1" applyAlignment="1">
      <alignment horizontal="center"/>
    </xf>
    <xf numFmtId="41" fontId="16" fillId="2" borderId="220" xfId="0" applyNumberFormat="1" applyFont="1" applyFill="1" applyBorder="1" applyAlignment="1">
      <alignment horizontal="center"/>
    </xf>
    <xf numFmtId="41" fontId="16" fillId="2" borderId="221" xfId="0" applyNumberFormat="1" applyFont="1" applyFill="1" applyBorder="1" applyAlignment="1">
      <alignment horizontal="center"/>
    </xf>
    <xf numFmtId="41" fontId="5" fillId="2" borderId="222" xfId="0" applyNumberFormat="1" applyFont="1" applyFill="1" applyBorder="1" applyAlignment="1">
      <alignment horizontal="center"/>
    </xf>
    <xf numFmtId="41" fontId="5" fillId="2" borderId="223" xfId="0" applyNumberFormat="1" applyFont="1" applyFill="1" applyBorder="1" applyAlignment="1">
      <alignment horizontal="center"/>
    </xf>
    <xf numFmtId="41" fontId="5" fillId="2" borderId="71" xfId="0" applyNumberFormat="1" applyFont="1" applyFill="1" applyBorder="1" applyAlignment="1">
      <alignment horizontal="center"/>
    </xf>
    <xf numFmtId="41" fontId="5" fillId="2" borderId="70" xfId="0" applyNumberFormat="1" applyFont="1" applyFill="1" applyBorder="1" applyAlignment="1">
      <alignment horizontal="center"/>
    </xf>
    <xf numFmtId="41" fontId="5" fillId="2" borderId="3" xfId="0" applyNumberFormat="1" applyFont="1" applyFill="1" applyBorder="1" applyAlignment="1">
      <alignment horizontal="center"/>
    </xf>
    <xf numFmtId="41" fontId="5" fillId="2" borderId="5" xfId="0" applyNumberFormat="1" applyFont="1" applyFill="1" applyBorder="1" applyAlignment="1">
      <alignment horizontal="center"/>
    </xf>
    <xf numFmtId="41" fontId="5" fillId="2" borderId="72" xfId="0" applyNumberFormat="1" applyFont="1" applyFill="1" applyBorder="1" applyAlignment="1">
      <alignment horizontal="center"/>
    </xf>
    <xf numFmtId="41" fontId="5" fillId="2" borderId="215" xfId="0" applyNumberFormat="1" applyFont="1" applyFill="1" applyBorder="1" applyAlignment="1">
      <alignment horizontal="center"/>
    </xf>
    <xf numFmtId="41" fontId="5" fillId="2" borderId="52" xfId="0" applyNumberFormat="1" applyFont="1" applyFill="1" applyBorder="1" applyAlignment="1">
      <alignment horizontal="center"/>
    </xf>
    <xf numFmtId="41" fontId="5" fillId="2" borderId="4" xfId="0" applyNumberFormat="1" applyFont="1" applyFill="1" applyBorder="1" applyAlignment="1">
      <alignment horizontal="center"/>
    </xf>
    <xf numFmtId="41" fontId="16" fillId="2" borderId="52" xfId="0" applyNumberFormat="1" applyFont="1" applyFill="1" applyBorder="1" applyAlignment="1">
      <alignment horizontal="center"/>
    </xf>
    <xf numFmtId="41" fontId="16" fillId="2" borderId="3" xfId="0" applyNumberFormat="1" applyFont="1" applyFill="1" applyBorder="1" applyAlignment="1">
      <alignment horizontal="center"/>
    </xf>
    <xf numFmtId="41" fontId="16" fillId="2" borderId="224" xfId="0" applyNumberFormat="1" applyFont="1" applyFill="1" applyBorder="1" applyAlignment="1">
      <alignment horizontal="center"/>
    </xf>
    <xf numFmtId="41" fontId="16" fillId="2" borderId="222" xfId="0" applyNumberFormat="1" applyFont="1" applyFill="1" applyBorder="1" applyAlignment="1">
      <alignment horizontal="center"/>
    </xf>
    <xf numFmtId="41" fontId="16" fillId="2" borderId="225" xfId="0" applyNumberFormat="1" applyFont="1" applyFill="1" applyBorder="1" applyAlignment="1">
      <alignment horizontal="center"/>
    </xf>
    <xf numFmtId="41" fontId="16" fillId="2" borderId="33" xfId="0" applyNumberFormat="1" applyFont="1" applyFill="1" applyBorder="1" applyAlignment="1">
      <alignment horizontal="center"/>
    </xf>
    <xf numFmtId="41" fontId="16" fillId="2" borderId="215" xfId="0" applyNumberFormat="1" applyFont="1" applyFill="1" applyBorder="1" applyAlignment="1">
      <alignment horizontal="center"/>
    </xf>
    <xf numFmtId="41" fontId="16" fillId="2" borderId="226" xfId="0" applyNumberFormat="1" applyFont="1" applyFill="1" applyBorder="1" applyAlignment="1">
      <alignment horizontal="center"/>
    </xf>
    <xf numFmtId="41" fontId="16" fillId="2" borderId="227" xfId="0" applyNumberFormat="1" applyFont="1" applyFill="1" applyBorder="1" applyAlignment="1">
      <alignment horizontal="center"/>
    </xf>
    <xf numFmtId="41" fontId="16" fillId="2" borderId="58" xfId="0" applyNumberFormat="1" applyFont="1" applyFill="1" applyBorder="1" applyAlignment="1">
      <alignment horizontal="center"/>
    </xf>
    <xf numFmtId="0" fontId="1" fillId="2" borderId="71" xfId="0" applyFont="1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70" xfId="0" applyFill="1" applyBorder="1" applyAlignment="1">
      <alignment vertical="center"/>
    </xf>
    <xf numFmtId="41" fontId="16" fillId="2" borderId="228" xfId="0" applyNumberFormat="1" applyFont="1" applyFill="1" applyBorder="1" applyAlignment="1">
      <alignment horizontal="center"/>
    </xf>
    <xf numFmtId="41" fontId="5" fillId="2" borderId="24" xfId="0" applyNumberFormat="1" applyFont="1" applyFill="1" applyBorder="1" applyAlignment="1">
      <alignment horizontal="center" vertical="center"/>
    </xf>
    <xf numFmtId="41" fontId="5" fillId="2" borderId="82" xfId="0" applyNumberFormat="1" applyFont="1" applyFill="1" applyBorder="1" applyAlignment="1">
      <alignment horizontal="center" vertical="center" shrinkToFit="1"/>
    </xf>
    <xf numFmtId="41" fontId="5" fillId="2" borderId="229" xfId="0" applyNumberFormat="1" applyFont="1" applyFill="1" applyBorder="1" applyAlignment="1">
      <alignment horizontal="center" vertical="center" shrinkToFit="1"/>
    </xf>
    <xf numFmtId="41" fontId="5" fillId="2" borderId="25" xfId="0" applyNumberFormat="1" applyFont="1" applyFill="1" applyBorder="1" applyAlignment="1">
      <alignment horizontal="center" vertical="center" shrinkToFit="1"/>
    </xf>
    <xf numFmtId="41" fontId="5" fillId="2" borderId="82" xfId="0" applyNumberFormat="1" applyFont="1" applyFill="1" applyBorder="1" applyAlignment="1">
      <alignment horizontal="center" vertical="center"/>
    </xf>
    <xf numFmtId="41" fontId="12" fillId="0" borderId="0" xfId="0" applyNumberFormat="1" applyFont="1" applyAlignment="1">
      <alignment vertical="center"/>
    </xf>
    <xf numFmtId="41" fontId="19" fillId="0" borderId="0" xfId="0" applyNumberFormat="1" applyFont="1"/>
    <xf numFmtId="41" fontId="20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41" fontId="21" fillId="0" borderId="0" xfId="0" applyNumberFormat="1" applyFont="1"/>
    <xf numFmtId="41" fontId="21" fillId="0" borderId="0" xfId="0" applyNumberFormat="1" applyFont="1" applyAlignment="1">
      <alignment horizontal="centerContinuous"/>
    </xf>
    <xf numFmtId="0" fontId="22" fillId="0" borderId="0" xfId="0" applyFont="1" applyAlignment="1">
      <alignment vertical="center"/>
    </xf>
    <xf numFmtId="41" fontId="19" fillId="0" borderId="0" xfId="0" applyNumberFormat="1" applyFont="1" applyAlignment="1">
      <alignment vertical="center"/>
    </xf>
    <xf numFmtId="41" fontId="23" fillId="0" borderId="0" xfId="0" applyNumberFormat="1" applyFont="1" applyAlignment="1">
      <alignment horizontal="center"/>
    </xf>
    <xf numFmtId="41" fontId="19" fillId="0" borderId="0" xfId="0" applyNumberFormat="1" applyFont="1" applyAlignment="1">
      <alignment horizontal="left"/>
    </xf>
    <xf numFmtId="0" fontId="19" fillId="0" borderId="0" xfId="0" applyFont="1" applyAlignment="1">
      <alignment vertical="center"/>
    </xf>
    <xf numFmtId="41" fontId="5" fillId="2" borderId="82" xfId="0" applyNumberFormat="1" applyFont="1" applyFill="1" applyBorder="1" applyAlignment="1">
      <alignment horizontal="center"/>
    </xf>
    <xf numFmtId="41" fontId="5" fillId="2" borderId="25" xfId="0" applyNumberFormat="1" applyFont="1" applyFill="1" applyBorder="1" applyAlignment="1">
      <alignment horizontal="center"/>
    </xf>
    <xf numFmtId="41" fontId="5" fillId="2" borderId="229" xfId="0" applyNumberFormat="1" applyFont="1" applyFill="1" applyBorder="1" applyAlignment="1">
      <alignment horizontal="center"/>
    </xf>
    <xf numFmtId="41" fontId="5" fillId="2" borderId="77" xfId="0" applyNumberFormat="1" applyFont="1" applyFill="1" applyBorder="1" applyAlignment="1">
      <alignment horizontal="center"/>
    </xf>
    <xf numFmtId="41" fontId="16" fillId="2" borderId="26" xfId="0" applyNumberFormat="1" applyFont="1" applyFill="1" applyBorder="1" applyAlignment="1">
      <alignment horizontal="center"/>
    </xf>
    <xf numFmtId="41" fontId="24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41" fontId="27" fillId="0" borderId="0" xfId="0" applyNumberFormat="1" applyFont="1"/>
    <xf numFmtId="41" fontId="27" fillId="0" borderId="0" xfId="0" applyNumberFormat="1" applyFont="1" applyAlignment="1">
      <alignment vertical="center"/>
    </xf>
    <xf numFmtId="41" fontId="28" fillId="0" borderId="0" xfId="0" applyNumberFormat="1" applyFont="1" applyAlignment="1">
      <alignment vertical="center"/>
    </xf>
    <xf numFmtId="41" fontId="16" fillId="2" borderId="175" xfId="0" applyNumberFormat="1" applyFont="1" applyFill="1" applyBorder="1" applyAlignment="1">
      <alignment horizontal="center"/>
    </xf>
    <xf numFmtId="41" fontId="1" fillId="0" borderId="175" xfId="0" applyNumberFormat="1" applyFont="1" applyBorder="1"/>
    <xf numFmtId="41" fontId="16" fillId="2" borderId="217" xfId="0" applyNumberFormat="1" applyFont="1" applyFill="1" applyBorder="1"/>
    <xf numFmtId="41" fontId="16" fillId="2" borderId="218" xfId="0" applyNumberFormat="1" applyFont="1" applyFill="1" applyBorder="1"/>
    <xf numFmtId="41" fontId="16" fillId="2" borderId="219" xfId="0" applyNumberFormat="1" applyFont="1" applyFill="1" applyBorder="1"/>
    <xf numFmtId="41" fontId="16" fillId="2" borderId="220" xfId="0" applyNumberFormat="1" applyFont="1" applyFill="1" applyBorder="1"/>
    <xf numFmtId="41" fontId="16" fillId="2" borderId="221" xfId="0" applyNumberFormat="1" applyFont="1" applyFill="1" applyBorder="1"/>
    <xf numFmtId="41" fontId="5" fillId="2" borderId="222" xfId="0" applyNumberFormat="1" applyFont="1" applyFill="1" applyBorder="1"/>
    <xf numFmtId="41" fontId="5" fillId="2" borderId="223" xfId="0" applyNumberFormat="1" applyFont="1" applyFill="1" applyBorder="1"/>
    <xf numFmtId="41" fontId="16" fillId="2" borderId="222" xfId="0" applyNumberFormat="1" applyFont="1" applyFill="1" applyBorder="1" applyAlignment="1">
      <alignment vertical="center"/>
    </xf>
    <xf numFmtId="0" fontId="0" fillId="2" borderId="225" xfId="0" applyFill="1" applyBorder="1" applyAlignment="1">
      <alignment vertical="center"/>
    </xf>
    <xf numFmtId="41" fontId="16" fillId="2" borderId="222" xfId="0" applyNumberFormat="1" applyFont="1" applyFill="1" applyBorder="1"/>
    <xf numFmtId="41" fontId="16" fillId="2" borderId="225" xfId="0" applyNumberFormat="1" applyFont="1" applyFill="1" applyBorder="1"/>
    <xf numFmtId="41" fontId="16" fillId="2" borderId="229" xfId="0" applyNumberFormat="1" applyFont="1" applyFill="1" applyBorder="1"/>
    <xf numFmtId="41" fontId="16" fillId="2" borderId="77" xfId="0" applyNumberFormat="1" applyFont="1" applyFill="1" applyBorder="1"/>
    <xf numFmtId="41" fontId="16" fillId="2" borderId="3" xfId="0" applyNumberFormat="1" applyFont="1" applyFill="1" applyBorder="1" applyAlignment="1">
      <alignment vertical="center"/>
    </xf>
    <xf numFmtId="41" fontId="16" fillId="2" borderId="4" xfId="0" applyNumberFormat="1" applyFont="1" applyFill="1" applyBorder="1" applyAlignment="1">
      <alignment vertical="center"/>
    </xf>
    <xf numFmtId="41" fontId="16" fillId="2" borderId="33" xfId="0" applyNumberFormat="1" applyFont="1" applyFill="1" applyBorder="1"/>
    <xf numFmtId="41" fontId="16" fillId="2" borderId="2" xfId="0" applyNumberFormat="1" applyFont="1" applyFill="1" applyBorder="1"/>
    <xf numFmtId="0" fontId="0" fillId="0" borderId="0" xfId="0" applyAlignment="1">
      <alignment horizontal="left" vertical="center"/>
    </xf>
    <xf numFmtId="41" fontId="16" fillId="2" borderId="230" xfId="0" applyNumberFormat="1" applyFont="1" applyFill="1" applyBorder="1"/>
    <xf numFmtId="41" fontId="16" fillId="2" borderId="215" xfId="0" applyNumberFormat="1" applyFont="1" applyFill="1" applyBorder="1"/>
    <xf numFmtId="0" fontId="0" fillId="2" borderId="3" xfId="0" applyFill="1" applyBorder="1" applyAlignment="1">
      <alignment horizontal="center" vertical="center"/>
    </xf>
    <xf numFmtId="0" fontId="0" fillId="2" borderId="70" xfId="0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vertical="center"/>
    </xf>
    <xf numFmtId="0" fontId="1" fillId="2" borderId="222" xfId="0" applyFont="1" applyFill="1" applyBorder="1" applyAlignment="1">
      <alignment vertical="center"/>
    </xf>
    <xf numFmtId="0" fontId="1" fillId="2" borderId="225" xfId="0" applyFont="1" applyFill="1" applyBorder="1" applyAlignment="1">
      <alignment vertical="center"/>
    </xf>
    <xf numFmtId="0" fontId="1" fillId="2" borderId="72" xfId="0" applyFont="1" applyFill="1" applyBorder="1" applyAlignment="1">
      <alignment vertical="center"/>
    </xf>
    <xf numFmtId="0" fontId="16" fillId="2" borderId="27" xfId="0" applyFont="1" applyFill="1" applyBorder="1" applyAlignment="1">
      <alignment horizontal="center" vertical="center" shrinkToFit="1"/>
    </xf>
    <xf numFmtId="0" fontId="11" fillId="2" borderId="18" xfId="0" applyFont="1" applyFill="1" applyBorder="1" applyAlignment="1">
      <alignment vertical="center" shrinkToFit="1"/>
    </xf>
    <xf numFmtId="0" fontId="16" fillId="2" borderId="13" xfId="0" applyFont="1" applyFill="1" applyBorder="1" applyAlignment="1">
      <alignment horizontal="center" vertical="center" shrinkToFit="1"/>
    </xf>
    <xf numFmtId="0" fontId="1" fillId="2" borderId="229" xfId="0" applyFont="1" applyFill="1" applyBorder="1" applyAlignment="1">
      <alignment vertical="center"/>
    </xf>
    <xf numFmtId="0" fontId="16" fillId="2" borderId="8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left" vertical="center" indent="1"/>
    </xf>
    <xf numFmtId="0" fontId="1" fillId="2" borderId="3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26" xfId="0" applyFont="1" applyFill="1" applyBorder="1" applyAlignment="1">
      <alignment horizontal="right" vertical="center" indent="1"/>
    </xf>
    <xf numFmtId="41" fontId="16" fillId="2" borderId="231" xfId="0" applyNumberFormat="1" applyFont="1" applyFill="1" applyBorder="1"/>
    <xf numFmtId="41" fontId="16" fillId="2" borderId="82" xfId="0" applyNumberFormat="1" applyFont="1" applyFill="1" applyBorder="1" applyAlignment="1">
      <alignment horizontal="left"/>
    </xf>
    <xf numFmtId="41" fontId="0" fillId="2" borderId="3" xfId="0" applyNumberFormat="1" applyFill="1" applyBorder="1" applyAlignment="1">
      <alignment vertical="center"/>
    </xf>
    <xf numFmtId="41" fontId="16" fillId="2" borderId="232" xfId="0" applyNumberFormat="1" applyFont="1" applyFill="1" applyBorder="1"/>
    <xf numFmtId="41" fontId="16" fillId="2" borderId="233" xfId="0" applyNumberFormat="1" applyFont="1" applyFill="1" applyBorder="1"/>
    <xf numFmtId="41" fontId="16" fillId="2" borderId="3" xfId="0" applyNumberFormat="1" applyFont="1" applyFill="1" applyBorder="1" applyAlignment="1">
      <alignment horizontal="centerContinuous"/>
    </xf>
    <xf numFmtId="0" fontId="11" fillId="2" borderId="12" xfId="0" applyFont="1" applyFill="1" applyBorder="1" applyAlignment="1">
      <alignment vertical="center"/>
    </xf>
    <xf numFmtId="0" fontId="11" fillId="2" borderId="7" xfId="0" applyFont="1" applyFill="1" applyBorder="1" applyAlignment="1">
      <alignment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 shrinkToFit="1"/>
    </xf>
    <xf numFmtId="0" fontId="11" fillId="2" borderId="225" xfId="0" applyFont="1" applyFill="1" applyBorder="1" applyAlignment="1">
      <alignment vertical="center"/>
    </xf>
    <xf numFmtId="0" fontId="1" fillId="2" borderId="82" xfId="0" applyFont="1" applyFill="1" applyBorder="1" applyAlignment="1">
      <alignment horizontal="center" vertical="center"/>
    </xf>
    <xf numFmtId="0" fontId="1" fillId="2" borderId="82" xfId="0" applyFont="1" applyFill="1" applyBorder="1" applyAlignment="1">
      <alignment horizontal="right"/>
    </xf>
    <xf numFmtId="0" fontId="1" fillId="2" borderId="2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 shrinkToFit="1"/>
    </xf>
    <xf numFmtId="0" fontId="11" fillId="2" borderId="72" xfId="0" applyFont="1" applyFill="1" applyBorder="1" applyAlignment="1">
      <alignment vertical="center"/>
    </xf>
    <xf numFmtId="0" fontId="11" fillId="2" borderId="5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41" fontId="4" fillId="2" borderId="3" xfId="0" applyNumberFormat="1" applyFont="1" applyFill="1" applyBorder="1" applyAlignment="1">
      <alignment vertical="center"/>
    </xf>
    <xf numFmtId="41" fontId="5" fillId="2" borderId="3" xfId="0" applyNumberFormat="1" applyFont="1" applyFill="1" applyBorder="1" applyAlignment="1">
      <alignment horizontal="centerContinuous"/>
    </xf>
    <xf numFmtId="0" fontId="8" fillId="2" borderId="3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82" xfId="0" applyFont="1" applyFill="1" applyBorder="1" applyAlignment="1">
      <alignment horizontal="left" vertical="center" indent="1"/>
    </xf>
    <xf numFmtId="0" fontId="1" fillId="2" borderId="27" xfId="0" applyFont="1" applyFill="1" applyBorder="1" applyAlignment="1">
      <alignment horizontal="right" vertical="center" shrinkToFit="1"/>
    </xf>
    <xf numFmtId="0" fontId="11" fillId="2" borderId="6" xfId="0" applyFont="1" applyFill="1" applyBorder="1" applyAlignment="1">
      <alignment vertical="center"/>
    </xf>
    <xf numFmtId="41" fontId="5" fillId="2" borderId="24" xfId="0" applyNumberFormat="1" applyFont="1" applyFill="1" applyBorder="1" applyAlignment="1">
      <alignment vertical="center"/>
    </xf>
    <xf numFmtId="41" fontId="5" fillId="2" borderId="82" xfId="0" applyNumberFormat="1" applyFont="1" applyFill="1" applyBorder="1" applyAlignment="1">
      <alignment vertical="center"/>
    </xf>
    <xf numFmtId="41" fontId="5" fillId="2" borderId="229" xfId="0" applyNumberFormat="1" applyFont="1" applyFill="1" applyBorder="1" applyAlignment="1">
      <alignment vertical="center"/>
    </xf>
    <xf numFmtId="41" fontId="5" fillId="2" borderId="77" xfId="0" applyNumberFormat="1" applyFont="1" applyFill="1" applyBorder="1" applyAlignment="1">
      <alignment vertical="center"/>
    </xf>
    <xf numFmtId="41" fontId="5" fillId="2" borderId="26" xfId="0" applyNumberFormat="1" applyFont="1" applyFill="1" applyBorder="1" applyAlignment="1">
      <alignment vertical="center"/>
    </xf>
    <xf numFmtId="41" fontId="5" fillId="2" borderId="2" xfId="0" applyNumberFormat="1" applyFont="1" applyFill="1" applyBorder="1" applyAlignment="1">
      <alignment vertical="center"/>
    </xf>
    <xf numFmtId="41" fontId="26" fillId="0" borderId="0" xfId="0" applyNumberFormat="1" applyFont="1"/>
    <xf numFmtId="41" fontId="26" fillId="0" borderId="0" xfId="0" applyNumberFormat="1" applyFont="1" applyAlignment="1">
      <alignment horizontal="centerContinuous"/>
    </xf>
    <xf numFmtId="41" fontId="29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41" fontId="27" fillId="0" borderId="0" xfId="0" applyNumberFormat="1" applyFont="1" applyAlignment="1">
      <alignment horizontal="right"/>
    </xf>
    <xf numFmtId="0" fontId="29" fillId="0" borderId="0" xfId="0" applyFont="1" applyAlignment="1">
      <alignment vertical="center"/>
    </xf>
    <xf numFmtId="41" fontId="16" fillId="2" borderId="0" xfId="0" applyNumberFormat="1" applyFont="1" applyFill="1" applyAlignment="1">
      <alignment horizontal="left" indent="1"/>
    </xf>
    <xf numFmtId="41" fontId="5" fillId="2" borderId="82" xfId="0" applyNumberFormat="1" applyFont="1" applyFill="1" applyBorder="1"/>
    <xf numFmtId="41" fontId="5" fillId="2" borderId="229" xfId="0" applyNumberFormat="1" applyFont="1" applyFill="1" applyBorder="1"/>
    <xf numFmtId="41" fontId="5" fillId="2" borderId="25" xfId="0" applyNumberFormat="1" applyFont="1" applyFill="1" applyBorder="1"/>
    <xf numFmtId="41" fontId="5" fillId="2" borderId="82" xfId="0" applyNumberFormat="1" applyFont="1" applyFill="1" applyBorder="1" applyAlignment="1">
      <alignment horizontal="left"/>
    </xf>
    <xf numFmtId="41" fontId="16" fillId="2" borderId="26" xfId="0" applyNumberFormat="1" applyFont="1" applyFill="1" applyBorder="1"/>
    <xf numFmtId="41" fontId="16" fillId="2" borderId="234" xfId="0" applyNumberFormat="1" applyFont="1" applyFill="1" applyBorder="1"/>
    <xf numFmtId="41" fontId="5" fillId="2" borderId="71" xfId="0" applyNumberFormat="1" applyFont="1" applyFill="1" applyBorder="1"/>
    <xf numFmtId="41" fontId="16" fillId="2" borderId="25" xfId="0" applyNumberFormat="1" applyFont="1" applyFill="1" applyBorder="1"/>
    <xf numFmtId="41" fontId="16" fillId="2" borderId="26" xfId="0" applyNumberFormat="1" applyFont="1" applyFill="1" applyBorder="1" applyAlignment="1">
      <alignment horizontal="center" vertical="center"/>
    </xf>
    <xf numFmtId="41" fontId="16" fillId="2" borderId="27" xfId="0" applyNumberFormat="1" applyFont="1" applyFill="1" applyBorder="1" applyAlignment="1">
      <alignment horizontal="center" vertical="center" shrinkToFit="1"/>
    </xf>
    <xf numFmtId="41" fontId="16" fillId="2" borderId="5" xfId="0" applyNumberFormat="1" applyFont="1" applyFill="1" applyBorder="1" applyAlignment="1">
      <alignment vertical="center"/>
    </xf>
    <xf numFmtId="41" fontId="1" fillId="0" borderId="13" xfId="0" applyNumberFormat="1" applyFont="1" applyBorder="1" applyAlignment="1">
      <alignment horizontal="right"/>
    </xf>
    <xf numFmtId="41" fontId="1" fillId="0" borderId="1" xfId="0" applyNumberFormat="1" applyFont="1" applyBorder="1" applyAlignment="1">
      <alignment horizontal="right"/>
    </xf>
    <xf numFmtId="41" fontId="1" fillId="0" borderId="235" xfId="0" applyNumberFormat="1" applyFont="1" applyBorder="1" applyAlignment="1">
      <alignment horizontal="right"/>
    </xf>
    <xf numFmtId="41" fontId="1" fillId="0" borderId="54" xfId="0" applyNumberFormat="1" applyFont="1" applyBorder="1" applyAlignment="1">
      <alignment horizontal="right"/>
    </xf>
    <xf numFmtId="41" fontId="1" fillId="0" borderId="236" xfId="0" applyNumberFormat="1" applyFont="1" applyBorder="1" applyAlignment="1">
      <alignment horizontal="right"/>
    </xf>
    <xf numFmtId="41" fontId="1" fillId="0" borderId="27" xfId="0" applyNumberFormat="1" applyFont="1" applyBorder="1" applyAlignment="1">
      <alignment horizontal="right"/>
    </xf>
    <xf numFmtId="41" fontId="1" fillId="0" borderId="28" xfId="0" applyNumberFormat="1" applyFont="1" applyBorder="1" applyAlignment="1">
      <alignment horizontal="right"/>
    </xf>
    <xf numFmtId="41" fontId="1" fillId="0" borderId="12" xfId="0" applyNumberFormat="1" applyFont="1" applyBorder="1"/>
    <xf numFmtId="41" fontId="1" fillId="0" borderId="13" xfId="0" applyNumberFormat="1" applyFont="1" applyBorder="1"/>
    <xf numFmtId="41" fontId="1" fillId="0" borderId="18" xfId="0" applyNumberFormat="1" applyFont="1" applyBorder="1"/>
    <xf numFmtId="41" fontId="1" fillId="0" borderId="18" xfId="0" applyNumberFormat="1" applyFont="1" applyBorder="1" applyAlignment="1">
      <alignment horizontal="right"/>
    </xf>
    <xf numFmtId="41" fontId="1" fillId="0" borderId="54" xfId="0" applyNumberFormat="1" applyFont="1" applyBorder="1"/>
    <xf numFmtId="41" fontId="16" fillId="2" borderId="53" xfId="0" applyNumberFormat="1" applyFont="1" applyFill="1" applyBorder="1" applyAlignment="1">
      <alignment horizontal="center"/>
    </xf>
    <xf numFmtId="41" fontId="1" fillId="0" borderId="28" xfId="0" applyNumberFormat="1" applyFont="1" applyBorder="1" applyAlignment="1">
      <alignment vertical="center"/>
    </xf>
    <xf numFmtId="41" fontId="1" fillId="0" borderId="1" xfId="0" applyNumberFormat="1" applyFont="1" applyBorder="1"/>
    <xf numFmtId="41" fontId="1" fillId="0" borderId="237" xfId="0" applyNumberFormat="1" applyFont="1" applyBorder="1" applyAlignment="1">
      <alignment horizontal="right"/>
    </xf>
    <xf numFmtId="41" fontId="1" fillId="0" borderId="13" xfId="0" applyNumberFormat="1" applyFont="1" applyBorder="1" applyAlignment="1">
      <alignment vertical="center"/>
    </xf>
    <xf numFmtId="41" fontId="1" fillId="0" borderId="18" xfId="0" applyNumberFormat="1" applyFont="1" applyBorder="1" applyAlignment="1">
      <alignment horizontal="right" vertical="center"/>
    </xf>
    <xf numFmtId="41" fontId="1" fillId="0" borderId="27" xfId="0" applyNumberFormat="1" applyFont="1" applyBorder="1" applyAlignment="1">
      <alignment vertical="center"/>
    </xf>
    <xf numFmtId="41" fontId="1" fillId="0" borderId="1" xfId="0" applyNumberFormat="1" applyFont="1" applyBorder="1" applyAlignment="1">
      <alignment vertical="center"/>
    </xf>
    <xf numFmtId="41" fontId="1" fillId="0" borderId="236" xfId="0" applyNumberFormat="1" applyFont="1" applyBorder="1" applyAlignment="1">
      <alignment vertical="center"/>
    </xf>
    <xf numFmtId="41" fontId="1" fillId="0" borderId="238" xfId="0" applyNumberFormat="1" applyFont="1" applyBorder="1" applyAlignment="1">
      <alignment vertical="center"/>
    </xf>
    <xf numFmtId="41" fontId="1" fillId="0" borderId="239" xfId="0" applyNumberFormat="1" applyFont="1" applyBorder="1" applyAlignment="1">
      <alignment vertical="center"/>
    </xf>
    <xf numFmtId="41" fontId="1" fillId="0" borderId="18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41" fontId="1" fillId="0" borderId="239" xfId="0" applyNumberFormat="1" applyFont="1" applyBorder="1" applyAlignment="1">
      <alignment horizontal="right" vertical="center"/>
    </xf>
    <xf numFmtId="41" fontId="1" fillId="0" borderId="235" xfId="0" applyNumberFormat="1" applyFont="1" applyBorder="1"/>
    <xf numFmtId="41" fontId="1" fillId="0" borderId="28" xfId="0" applyNumberFormat="1" applyFont="1" applyBorder="1"/>
    <xf numFmtId="41" fontId="1" fillId="0" borderId="240" xfId="0" applyNumberFormat="1" applyFont="1" applyBorder="1"/>
    <xf numFmtId="41" fontId="1" fillId="0" borderId="241" xfId="0" applyNumberFormat="1" applyFont="1" applyBorder="1"/>
    <xf numFmtId="41" fontId="1" fillId="0" borderId="242" xfId="0" applyNumberFormat="1" applyFont="1" applyBorder="1"/>
    <xf numFmtId="41" fontId="1" fillId="0" borderId="243" xfId="0" applyNumberFormat="1" applyFont="1" applyBorder="1"/>
    <xf numFmtId="41" fontId="16" fillId="2" borderId="244" xfId="0" applyNumberFormat="1" applyFont="1" applyFill="1" applyBorder="1" applyAlignment="1">
      <alignment horizontal="center"/>
    </xf>
    <xf numFmtId="41" fontId="1" fillId="0" borderId="238" xfId="0" applyNumberFormat="1" applyFont="1" applyBorder="1" applyAlignment="1">
      <alignment horizontal="right"/>
    </xf>
    <xf numFmtId="41" fontId="1" fillId="0" borderId="53" xfId="0" applyNumberFormat="1" applyFont="1" applyBorder="1" applyAlignment="1">
      <alignment horizontal="right"/>
    </xf>
    <xf numFmtId="41" fontId="17" fillId="0" borderId="1" xfId="0" applyNumberFormat="1" applyFont="1" applyBorder="1" applyAlignment="1">
      <alignment horizontal="center"/>
    </xf>
    <xf numFmtId="41" fontId="1" fillId="0" borderId="245" xfId="0" applyNumberFormat="1" applyFont="1" applyBorder="1"/>
    <xf numFmtId="41" fontId="1" fillId="0" borderId="246" xfId="0" applyNumberFormat="1" applyFont="1" applyBorder="1" applyAlignment="1">
      <alignment horizontal="right"/>
    </xf>
    <xf numFmtId="41" fontId="1" fillId="0" borderId="245" xfId="0" applyNumberFormat="1" applyFont="1" applyBorder="1" applyAlignment="1">
      <alignment horizontal="right"/>
    </xf>
    <xf numFmtId="41" fontId="32" fillId="0" borderId="0" xfId="0" applyNumberFormat="1" applyFont="1" applyAlignment="1">
      <alignment vertical="center"/>
    </xf>
    <xf numFmtId="41" fontId="16" fillId="2" borderId="82" xfId="0" applyNumberFormat="1" applyFont="1" applyFill="1" applyBorder="1" applyAlignment="1">
      <alignment horizontal="center"/>
    </xf>
    <xf numFmtId="41" fontId="16" fillId="2" borderId="25" xfId="0" applyNumberFormat="1" applyFont="1" applyFill="1" applyBorder="1" applyAlignment="1">
      <alignment horizontal="center"/>
    </xf>
    <xf numFmtId="41" fontId="16" fillId="2" borderId="229" xfId="0" applyNumberFormat="1" applyFont="1" applyFill="1" applyBorder="1" applyAlignment="1">
      <alignment horizontal="center"/>
    </xf>
    <xf numFmtId="41" fontId="5" fillId="2" borderId="16" xfId="0" applyNumberFormat="1" applyFont="1" applyFill="1" applyBorder="1" applyAlignment="1">
      <alignment horizontal="center"/>
    </xf>
    <xf numFmtId="41" fontId="16" fillId="2" borderId="52" xfId="0" applyNumberFormat="1" applyFont="1" applyFill="1" applyBorder="1"/>
    <xf numFmtId="41" fontId="16" fillId="2" borderId="3" xfId="0" applyNumberFormat="1" applyFont="1" applyFill="1" applyBorder="1"/>
    <xf numFmtId="41" fontId="16" fillId="2" borderId="4" xfId="0" applyNumberFormat="1" applyFont="1" applyFill="1" applyBorder="1"/>
    <xf numFmtId="41" fontId="16" fillId="2" borderId="27" xfId="0" applyNumberFormat="1" applyFont="1" applyFill="1" applyBorder="1" applyAlignment="1">
      <alignment horizontal="center" shrinkToFit="1"/>
    </xf>
    <xf numFmtId="41" fontId="16" fillId="2" borderId="18" xfId="0" applyNumberFormat="1" applyFont="1" applyFill="1" applyBorder="1" applyAlignment="1">
      <alignment horizontal="center" shrinkToFit="1"/>
    </xf>
    <xf numFmtId="41" fontId="16" fillId="2" borderId="47" xfId="0" applyNumberFormat="1" applyFont="1" applyFill="1" applyBorder="1" applyAlignment="1">
      <alignment horizontal="center" shrinkToFit="1"/>
    </xf>
    <xf numFmtId="41" fontId="16" fillId="2" borderId="247" xfId="0" applyNumberFormat="1" applyFont="1" applyFill="1" applyBorder="1" applyAlignment="1">
      <alignment horizontal="center" shrinkToFit="1"/>
    </xf>
    <xf numFmtId="41" fontId="5" fillId="2" borderId="53" xfId="0" applyNumberFormat="1" applyFont="1" applyFill="1" applyBorder="1" applyAlignment="1">
      <alignment horizontal="center"/>
    </xf>
    <xf numFmtId="41" fontId="26" fillId="0" borderId="0" xfId="0" applyNumberFormat="1" applyFont="1" applyAlignment="1">
      <alignment horizontal="right"/>
    </xf>
    <xf numFmtId="0" fontId="5" fillId="2" borderId="24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30" fillId="0" borderId="0" xfId="0" applyFont="1" applyAlignment="1">
      <alignment vertical="center"/>
    </xf>
    <xf numFmtId="41" fontId="12" fillId="0" borderId="0" xfId="0" applyNumberFormat="1" applyFont="1"/>
    <xf numFmtId="41" fontId="5" fillId="2" borderId="248" xfId="0" applyNumberFormat="1" applyFont="1" applyFill="1" applyBorder="1" applyAlignment="1">
      <alignment horizontal="center"/>
    </xf>
    <xf numFmtId="41" fontId="1" fillId="0" borderId="12" xfId="0" applyNumberFormat="1" applyFont="1" applyBorder="1" applyAlignment="1">
      <alignment horizontal="right"/>
    </xf>
    <xf numFmtId="41" fontId="1" fillId="0" borderId="249" xfId="0" applyNumberFormat="1" applyFont="1" applyBorder="1" applyAlignment="1">
      <alignment horizontal="right"/>
    </xf>
    <xf numFmtId="41" fontId="1" fillId="0" borderId="38" xfId="0" applyNumberFormat="1" applyFont="1" applyBorder="1" applyAlignment="1">
      <alignment horizontal="right"/>
    </xf>
    <xf numFmtId="41" fontId="1" fillId="0" borderId="250" xfId="0" applyNumberFormat="1" applyFont="1" applyBorder="1" applyAlignment="1">
      <alignment horizontal="right"/>
    </xf>
    <xf numFmtId="41" fontId="1" fillId="0" borderId="251" xfId="0" applyNumberFormat="1" applyFont="1" applyBorder="1" applyAlignment="1">
      <alignment horizontal="right"/>
    </xf>
    <xf numFmtId="41" fontId="1" fillId="0" borderId="27" xfId="0" applyNumberFormat="1" applyFont="1" applyBorder="1"/>
    <xf numFmtId="41" fontId="1" fillId="0" borderId="252" xfId="0" applyNumberFormat="1" applyFont="1" applyBorder="1"/>
    <xf numFmtId="41" fontId="1" fillId="0" borderId="35" xfId="0" applyNumberFormat="1" applyFont="1" applyBorder="1" applyAlignment="1">
      <alignment horizontal="right"/>
    </xf>
    <xf numFmtId="41" fontId="1" fillId="0" borderId="37" xfId="0" applyNumberFormat="1" applyFont="1" applyBorder="1" applyAlignment="1">
      <alignment horizontal="right"/>
    </xf>
    <xf numFmtId="41" fontId="1" fillId="0" borderId="253" xfId="0" applyNumberFormat="1" applyFont="1" applyBorder="1" applyAlignment="1">
      <alignment horizontal="right"/>
    </xf>
    <xf numFmtId="41" fontId="1" fillId="0" borderId="28" xfId="0" applyNumberFormat="1" applyFont="1" applyBorder="1" applyAlignment="1">
      <alignment horizontal="right" shrinkToFit="1"/>
    </xf>
    <xf numFmtId="41" fontId="1" fillId="0" borderId="254" xfId="0" applyNumberFormat="1" applyFont="1" applyBorder="1" applyAlignment="1">
      <alignment horizontal="right"/>
    </xf>
    <xf numFmtId="41" fontId="1" fillId="0" borderId="53" xfId="0" applyNumberFormat="1" applyFont="1" applyBorder="1"/>
    <xf numFmtId="41" fontId="1" fillId="0" borderId="255" xfId="0" applyNumberFormat="1" applyFont="1" applyBorder="1" applyAlignment="1">
      <alignment horizontal="right"/>
    </xf>
    <xf numFmtId="41" fontId="1" fillId="0" borderId="86" xfId="0" applyNumberFormat="1" applyFont="1" applyBorder="1" applyAlignment="1">
      <alignment vertical="center"/>
    </xf>
    <xf numFmtId="41" fontId="1" fillId="0" borderId="256" xfId="0" applyNumberFormat="1" applyFont="1" applyBorder="1" applyAlignment="1">
      <alignment horizontal="right"/>
    </xf>
    <xf numFmtId="41" fontId="1" fillId="0" borderId="257" xfId="0" applyNumberFormat="1" applyFont="1" applyBorder="1" applyAlignment="1">
      <alignment horizontal="right"/>
    </xf>
    <xf numFmtId="41" fontId="1" fillId="0" borderId="43" xfId="0" applyNumberFormat="1" applyFont="1" applyBorder="1" applyAlignment="1">
      <alignment horizontal="right"/>
    </xf>
    <xf numFmtId="41" fontId="1" fillId="0" borderId="258" xfId="0" applyNumberFormat="1" applyFont="1" applyBorder="1" applyAlignment="1">
      <alignment horizontal="right"/>
    </xf>
    <xf numFmtId="41" fontId="1" fillId="0" borderId="44" xfId="0" applyNumberFormat="1" applyFont="1" applyBorder="1" applyAlignment="1">
      <alignment horizontal="right"/>
    </xf>
    <xf numFmtId="41" fontId="1" fillId="0" borderId="259" xfId="0" applyNumberFormat="1" applyFont="1" applyBorder="1" applyAlignment="1">
      <alignment horizontal="right"/>
    </xf>
    <xf numFmtId="41" fontId="1" fillId="0" borderId="260" xfId="0" applyNumberFormat="1" applyFont="1" applyBorder="1" applyAlignment="1">
      <alignment horizontal="right"/>
    </xf>
    <xf numFmtId="41" fontId="1" fillId="0" borderId="261" xfId="0" applyNumberFormat="1" applyFont="1" applyBorder="1" applyAlignment="1">
      <alignment horizontal="right"/>
    </xf>
    <xf numFmtId="41" fontId="1" fillId="0" borderId="262" xfId="0" applyNumberFormat="1" applyFont="1" applyBorder="1" applyAlignment="1">
      <alignment horizontal="right"/>
    </xf>
    <xf numFmtId="41" fontId="1" fillId="0" borderId="263" xfId="0" applyNumberFormat="1" applyFont="1" applyBorder="1" applyAlignment="1">
      <alignment horizontal="right"/>
    </xf>
    <xf numFmtId="41" fontId="1" fillId="0" borderId="264" xfId="0" applyNumberFormat="1" applyFont="1" applyBorder="1" applyAlignment="1">
      <alignment vertical="center"/>
    </xf>
    <xf numFmtId="41" fontId="1" fillId="0" borderId="44" xfId="0" applyNumberFormat="1" applyFont="1" applyBorder="1" applyAlignment="1">
      <alignment vertical="center"/>
    </xf>
    <xf numFmtId="41" fontId="1" fillId="0" borderId="265" xfId="0" applyNumberFormat="1" applyFont="1" applyBorder="1" applyAlignment="1">
      <alignment horizontal="right"/>
    </xf>
    <xf numFmtId="41" fontId="1" fillId="0" borderId="53" xfId="0" applyNumberFormat="1" applyFont="1" applyBorder="1" applyAlignment="1">
      <alignment vertical="center"/>
    </xf>
    <xf numFmtId="41" fontId="1" fillId="0" borderId="250" xfId="0" applyNumberFormat="1" applyFont="1" applyBorder="1" applyAlignment="1">
      <alignment vertical="center"/>
    </xf>
    <xf numFmtId="176" fontId="1" fillId="0" borderId="54" xfId="0" applyNumberFormat="1" applyFont="1" applyBorder="1" applyAlignment="1">
      <alignment vertical="center"/>
    </xf>
    <xf numFmtId="41" fontId="1" fillId="0" borderId="266" xfId="0" applyNumberFormat="1" applyFont="1" applyBorder="1" applyAlignment="1">
      <alignment vertical="center"/>
    </xf>
    <xf numFmtId="41" fontId="1" fillId="0" borderId="267" xfId="0" applyNumberFormat="1" applyFont="1" applyBorder="1" applyAlignment="1">
      <alignment horizontal="right"/>
    </xf>
    <xf numFmtId="41" fontId="1" fillId="0" borderId="240" xfId="0" applyNumberFormat="1" applyFont="1" applyBorder="1" applyAlignment="1">
      <alignment horizontal="right"/>
    </xf>
    <xf numFmtId="41" fontId="1" fillId="0" borderId="241" xfId="0" applyNumberFormat="1" applyFont="1" applyBorder="1" applyAlignment="1">
      <alignment horizontal="right"/>
    </xf>
    <xf numFmtId="41" fontId="1" fillId="0" borderId="268" xfId="0" applyNumberFormat="1" applyFont="1" applyBorder="1" applyAlignment="1">
      <alignment horizontal="right"/>
    </xf>
    <xf numFmtId="41" fontId="1" fillId="0" borderId="242" xfId="0" applyNumberFormat="1" applyFont="1" applyBorder="1" applyAlignment="1">
      <alignment horizontal="right"/>
    </xf>
    <xf numFmtId="41" fontId="1" fillId="0" borderId="269" xfId="0" applyNumberFormat="1" applyFont="1" applyBorder="1" applyAlignment="1">
      <alignment horizontal="right"/>
    </xf>
    <xf numFmtId="41" fontId="1" fillId="0" borderId="270" xfId="0" applyNumberFormat="1" applyFont="1" applyBorder="1" applyAlignment="1">
      <alignment horizontal="right"/>
    </xf>
    <xf numFmtId="41" fontId="1" fillId="0" borderId="271" xfId="0" applyNumberFormat="1" applyFont="1" applyBorder="1" applyAlignment="1">
      <alignment horizontal="right"/>
    </xf>
    <xf numFmtId="41" fontId="1" fillId="0" borderId="272" xfId="0" applyNumberFormat="1" applyFont="1" applyBorder="1" applyAlignment="1">
      <alignment horizontal="right"/>
    </xf>
    <xf numFmtId="41" fontId="1" fillId="0" borderId="273" xfId="0" applyNumberFormat="1" applyFont="1" applyBorder="1" applyAlignment="1">
      <alignment horizontal="right"/>
    </xf>
    <xf numFmtId="41" fontId="1" fillId="0" borderId="274" xfId="0" applyNumberFormat="1" applyFont="1" applyBorder="1" applyAlignment="1">
      <alignment horizontal="right"/>
    </xf>
    <xf numFmtId="41" fontId="1" fillId="0" borderId="267" xfId="0" applyNumberFormat="1" applyFont="1" applyBorder="1"/>
    <xf numFmtId="41" fontId="1" fillId="0" borderId="244" xfId="0" applyNumberFormat="1" applyFont="1" applyBorder="1"/>
    <xf numFmtId="177" fontId="1" fillId="0" borderId="27" xfId="0" applyNumberFormat="1" applyFont="1" applyBorder="1"/>
    <xf numFmtId="177" fontId="1" fillId="0" borderId="1" xfId="0" applyNumberFormat="1" applyFont="1" applyBorder="1"/>
    <xf numFmtId="177" fontId="1" fillId="0" borderId="18" xfId="0" applyNumberFormat="1" applyFont="1" applyBorder="1"/>
    <xf numFmtId="177" fontId="1" fillId="0" borderId="28" xfId="0" applyNumberFormat="1" applyFont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31" fillId="0" borderId="0" xfId="1" applyAlignment="1">
      <alignment horizontal="center"/>
    </xf>
    <xf numFmtId="0" fontId="4" fillId="0" borderId="0" xfId="0" quotePrefix="1" applyFont="1" applyAlignment="1">
      <alignment horizontal="left"/>
    </xf>
    <xf numFmtId="0" fontId="31" fillId="0" borderId="0" xfId="1" quotePrefix="1" applyAlignment="1">
      <alignment horizontal="center"/>
    </xf>
    <xf numFmtId="0" fontId="31" fillId="0" borderId="0" xfId="1" quotePrefix="1" applyAlignment="1">
      <alignment horizontal="right"/>
    </xf>
    <xf numFmtId="0" fontId="33" fillId="0" borderId="0" xfId="0" applyFont="1"/>
    <xf numFmtId="0" fontId="34" fillId="0" borderId="0" xfId="0" applyFont="1"/>
    <xf numFmtId="0" fontId="35" fillId="0" borderId="0" xfId="0" applyFont="1" applyAlignment="1">
      <alignment horizontal="right"/>
    </xf>
    <xf numFmtId="41" fontId="36" fillId="0" borderId="0" xfId="0" applyNumberFormat="1" applyFont="1"/>
    <xf numFmtId="41" fontId="17" fillId="0" borderId="0" xfId="0" applyNumberFormat="1" applyFont="1"/>
    <xf numFmtId="0" fontId="4" fillId="5" borderId="0" xfId="0" applyFont="1" applyFill="1" applyAlignment="1">
      <alignment horizontal="center"/>
    </xf>
    <xf numFmtId="0" fontId="4" fillId="0" borderId="0" xfId="0" applyFont="1" applyAlignment="1">
      <alignment horizontal="left" vertical="center"/>
    </xf>
    <xf numFmtId="0" fontId="31" fillId="0" borderId="0" xfId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3" fillId="0" borderId="0" xfId="0" applyFont="1" applyAlignment="1">
      <alignment horizontal="left"/>
    </xf>
    <xf numFmtId="41" fontId="16" fillId="2" borderId="82" xfId="0" applyNumberFormat="1" applyFont="1" applyFill="1" applyBorder="1" applyAlignment="1">
      <alignment horizontal="center"/>
    </xf>
    <xf numFmtId="41" fontId="16" fillId="2" borderId="25" xfId="0" applyNumberFormat="1" applyFont="1" applyFill="1" applyBorder="1" applyAlignment="1">
      <alignment horizontal="center"/>
    </xf>
    <xf numFmtId="41" fontId="16" fillId="2" borderId="229" xfId="0" applyNumberFormat="1" applyFont="1" applyFill="1" applyBorder="1" applyAlignment="1">
      <alignment horizontal="center"/>
    </xf>
    <xf numFmtId="41" fontId="5" fillId="2" borderId="47" xfId="0" applyNumberFormat="1" applyFont="1" applyFill="1" applyBorder="1" applyAlignment="1">
      <alignment horizontal="center"/>
    </xf>
    <xf numFmtId="41" fontId="5" fillId="2" borderId="275" xfId="0" applyNumberFormat="1" applyFont="1" applyFill="1" applyBorder="1" applyAlignment="1">
      <alignment horizontal="center"/>
    </xf>
    <xf numFmtId="41" fontId="5" fillId="2" borderId="16" xfId="0" applyNumberFormat="1" applyFont="1" applyFill="1" applyBorder="1" applyAlignment="1">
      <alignment horizontal="center"/>
    </xf>
    <xf numFmtId="41" fontId="16" fillId="2" borderId="52" xfId="0" applyNumberFormat="1" applyFont="1" applyFill="1" applyBorder="1"/>
    <xf numFmtId="41" fontId="16" fillId="2" borderId="3" xfId="0" applyNumberFormat="1" applyFont="1" applyFill="1" applyBorder="1"/>
    <xf numFmtId="41" fontId="16" fillId="2" borderId="4" xfId="0" applyNumberFormat="1" applyFont="1" applyFill="1" applyBorder="1"/>
    <xf numFmtId="0" fontId="16" fillId="2" borderId="52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41" fontId="16" fillId="2" borderId="276" xfId="0" applyNumberFormat="1" applyFont="1" applyFill="1" applyBorder="1" applyAlignment="1">
      <alignment horizontal="center" shrinkToFit="1"/>
    </xf>
    <xf numFmtId="41" fontId="16" fillId="2" borderId="277" xfId="0" applyNumberFormat="1" applyFont="1" applyFill="1" applyBorder="1" applyAlignment="1">
      <alignment horizontal="center" shrinkToFit="1"/>
    </xf>
    <xf numFmtId="41" fontId="16" fillId="2" borderId="27" xfId="0" applyNumberFormat="1" applyFont="1" applyFill="1" applyBorder="1" applyAlignment="1">
      <alignment horizontal="center" shrinkToFit="1"/>
    </xf>
    <xf numFmtId="41" fontId="16" fillId="2" borderId="18" xfId="0" applyNumberFormat="1" applyFont="1" applyFill="1" applyBorder="1" applyAlignment="1">
      <alignment horizontal="center" shrinkToFit="1"/>
    </xf>
    <xf numFmtId="0" fontId="1" fillId="2" borderId="278" xfId="0" applyFont="1" applyFill="1" applyBorder="1" applyAlignment="1">
      <alignment horizontal="center" vertical="center"/>
    </xf>
    <xf numFmtId="0" fontId="11" fillId="2" borderId="279" xfId="0" applyFont="1" applyFill="1" applyBorder="1" applyAlignment="1">
      <alignment vertical="center"/>
    </xf>
    <xf numFmtId="0" fontId="11" fillId="2" borderId="280" xfId="0" applyFont="1" applyFill="1" applyBorder="1" applyAlignment="1">
      <alignment vertical="center"/>
    </xf>
    <xf numFmtId="41" fontId="16" fillId="2" borderId="47" xfId="0" applyNumberFormat="1" applyFont="1" applyFill="1" applyBorder="1" applyAlignment="1">
      <alignment horizontal="center" shrinkToFit="1"/>
    </xf>
    <xf numFmtId="41" fontId="16" fillId="2" borderId="247" xfId="0" applyNumberFormat="1" applyFont="1" applyFill="1" applyBorder="1" applyAlignment="1">
      <alignment horizontal="center" shrinkToFit="1"/>
    </xf>
    <xf numFmtId="41" fontId="16" fillId="2" borderId="281" xfId="0" applyNumberFormat="1" applyFont="1" applyFill="1" applyBorder="1" applyAlignment="1">
      <alignment horizontal="center" shrinkToFit="1"/>
    </xf>
    <xf numFmtId="41" fontId="16" fillId="2" borderId="282" xfId="0" applyNumberFormat="1" applyFont="1" applyFill="1" applyBorder="1" applyAlignment="1">
      <alignment horizontal="center" shrinkToFit="1"/>
    </xf>
    <xf numFmtId="0" fontId="32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5">
    <cellStyle name="ハイパーリンク" xfId="1" builtinId="8"/>
    <cellStyle name="標準" xfId="0" builtinId="0"/>
    <cellStyle name="標準 2" xfId="2" xr:uid="{7404400B-2A1A-42AB-AFF4-A5F9C116E0D3}"/>
    <cellStyle name="標準_Sheet2" xfId="3" xr:uid="{E029CF92-2E78-4552-97EF-2ED7CEDC1BEA}"/>
    <cellStyle name="標準_小学校一括" xfId="4" xr:uid="{43284843-2840-4BCD-A5DB-6CC391730D7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F1F5E-D63E-44B4-B6C2-4E44D60435C7}">
  <sheetPr>
    <tabColor theme="8" tint="0.59999389629810485"/>
  </sheetPr>
  <dimension ref="B2:F25"/>
  <sheetViews>
    <sheetView showGridLines="0" tabSelected="1" workbookViewId="0"/>
  </sheetViews>
  <sheetFormatPr defaultRowHeight="15.5"/>
  <cols>
    <col min="1" max="1" width="3.69140625" customWidth="1"/>
    <col min="2" max="2" width="12.23046875" bestFit="1" customWidth="1"/>
    <col min="3" max="3" width="8.4609375" customWidth="1"/>
    <col min="4" max="4" width="11.53515625" customWidth="1"/>
    <col min="5" max="5" width="23.23046875" customWidth="1"/>
    <col min="6" max="6" width="26.84375" customWidth="1"/>
  </cols>
  <sheetData>
    <row r="2" spans="2:6">
      <c r="B2" s="850" t="s">
        <v>291</v>
      </c>
      <c r="C2" s="850"/>
      <c r="D2" s="850"/>
      <c r="E2" s="850"/>
      <c r="F2" s="850"/>
    </row>
    <row r="4" spans="2:6">
      <c r="B4" s="839" t="s">
        <v>292</v>
      </c>
    </row>
    <row r="5" spans="2:6">
      <c r="B5" s="840" t="s">
        <v>293</v>
      </c>
      <c r="C5" s="841" t="str">
        <f>HYPERLINK("#小学校!A6","学校数")</f>
        <v>学校数</v>
      </c>
      <c r="D5" s="841" t="str">
        <f>HYPERLINK("#小学校!R6","学級数")</f>
        <v>学級数</v>
      </c>
      <c r="E5" s="841" t="str">
        <f>HYPERLINK("#小学校!AB6","児童数")</f>
        <v>児童数</v>
      </c>
      <c r="F5" s="841" t="str">
        <f>HYPERLINK("#小学校!AS6","本務教員数")</f>
        <v>本務教員数</v>
      </c>
    </row>
    <row r="6" spans="2:6">
      <c r="B6" s="840" t="s">
        <v>294</v>
      </c>
      <c r="C6" s="841" t="str">
        <f>HYPERLINK("#中学校!A7","学校数")</f>
        <v>学校数</v>
      </c>
      <c r="D6" s="841" t="str">
        <f>HYPERLINK("#中学校!S7","学級数")</f>
        <v>学級数</v>
      </c>
      <c r="E6" s="841" t="str">
        <f>HYPERLINK("#中学校!AJ7","生徒数")</f>
        <v>生徒数</v>
      </c>
      <c r="F6" s="841" t="str">
        <f>HYPERLINK("#中学校!AY7","本務教員数")</f>
        <v>本務教員数</v>
      </c>
    </row>
    <row r="7" spans="2:6">
      <c r="B7" s="840" t="s">
        <v>295</v>
      </c>
      <c r="C7" s="841" t="str">
        <f>HYPERLINK("#義務教育学校!A5","学校数")</f>
        <v>学校数</v>
      </c>
      <c r="D7" s="841" t="str">
        <f>HYPERLINK("#義務教育学校!I5","学級数")</f>
        <v>学級数</v>
      </c>
      <c r="E7" s="841" t="str">
        <f>HYPERLINK("#義務教育学校!Q5","児童生徒数")</f>
        <v>児童生徒数</v>
      </c>
      <c r="F7" s="841" t="str">
        <f>HYPERLINK("#義務教育学校!AE5","本務教員数")</f>
        <v>本務教員数</v>
      </c>
    </row>
    <row r="8" spans="2:6">
      <c r="B8" s="851" t="s">
        <v>296</v>
      </c>
      <c r="C8" s="852" t="str">
        <f>HYPERLINK("#高等学校!A7","学校数")</f>
        <v>学校数</v>
      </c>
      <c r="D8" s="852" t="str">
        <f>HYPERLINK("#高等学校!AR7","学級数")</f>
        <v>学級数</v>
      </c>
      <c r="E8" s="841" t="str">
        <f>HYPERLINK("#高等学校!BH7","生徒数（全日制）")</f>
        <v>生徒数（全日制）</v>
      </c>
      <c r="F8" s="841" t="str">
        <f>HYPERLINK("#高等学校!EE7","本務教員数（全日制）")</f>
        <v>本務教員数（全日制）</v>
      </c>
    </row>
    <row r="9" spans="2:6">
      <c r="B9" s="851"/>
      <c r="C9" s="853"/>
      <c r="D9" s="853"/>
      <c r="E9" s="841" t="str">
        <f>HYPERLINK("#高等学校!CC7","生徒数（定時制・通信制）")</f>
        <v>生徒数（定時制・通信制）</v>
      </c>
      <c r="F9" s="841" t="str">
        <f>HYPERLINK("#高等学校!EZ7","本務教員数（定時制・通信制）")</f>
        <v>本務教員数（定時制・通信制）</v>
      </c>
    </row>
    <row r="10" spans="2:6">
      <c r="B10" s="851"/>
      <c r="C10" s="853"/>
      <c r="D10" s="853"/>
      <c r="E10" s="841" t="str">
        <f>HYPERLINK("#高等学校!DG7","【再掲】生徒数（設置者別）")</f>
        <v>【再掲】生徒数（設置者別）</v>
      </c>
      <c r="F10" s="841" t="str">
        <f>HYPERLINK("#高等学校!GD7","【再掲】本務教員数（設置者別）")</f>
        <v>【再掲】本務教員数（設置者別）</v>
      </c>
    </row>
    <row r="11" spans="2:6">
      <c r="B11" s="840" t="s">
        <v>297</v>
      </c>
      <c r="C11" s="841" t="str">
        <f>HYPERLINK("#中等教育学校!A5","学校数")</f>
        <v>学校数</v>
      </c>
      <c r="D11" s="841" t="str">
        <f>HYPERLINK("#中等教育学校!I5","学級数")</f>
        <v>学級数</v>
      </c>
      <c r="E11" s="841" t="str">
        <f>HYPERLINK("#中等教育学校!Q5","生徒数")</f>
        <v>生徒数</v>
      </c>
      <c r="F11" s="841" t="str">
        <f>HYPERLINK("#中等教育学校!AE5","本務教員数")</f>
        <v>本務教員数</v>
      </c>
    </row>
    <row r="12" spans="2:6">
      <c r="B12" s="840" t="s">
        <v>298</v>
      </c>
      <c r="C12" s="841" t="str">
        <f>HYPERLINK("#特別支援学校!A9","学校数")</f>
        <v>学校数</v>
      </c>
      <c r="D12" s="841" t="str">
        <f>HYPERLINK("#特別支援学校!L9","学級数")</f>
        <v>学級数</v>
      </c>
      <c r="E12" s="841" t="str">
        <f>HYPERLINK("#特別支援学校!R9","在学者数")</f>
        <v>在学者数</v>
      </c>
      <c r="F12" s="841" t="str">
        <f>HYPERLINK("#特別支援学校!AF9","本務教員数")</f>
        <v>本務教員数</v>
      </c>
    </row>
    <row r="13" spans="2:6">
      <c r="B13" s="840" t="s">
        <v>299</v>
      </c>
      <c r="C13" s="841" t="str">
        <f>HYPERLINK("#幼稚園!A5","園数")</f>
        <v>園数</v>
      </c>
      <c r="D13" s="841" t="str">
        <f>HYPERLINK("#幼稚園!H5","学級数")</f>
        <v>学級数</v>
      </c>
      <c r="E13" s="841" t="str">
        <f>HYPERLINK("#幼稚園!P5","園児数")</f>
        <v>園児数</v>
      </c>
      <c r="F13" s="841" t="str">
        <f>HYPERLINK("#幼稚園!AJ5","本務教員数")</f>
        <v>本務教員数</v>
      </c>
    </row>
    <row r="14" spans="2:6">
      <c r="B14" s="840" t="s">
        <v>300</v>
      </c>
      <c r="C14" s="841" t="str">
        <f>HYPERLINK("#こども園!A5","園数")</f>
        <v>園数</v>
      </c>
      <c r="D14" s="841" t="str">
        <f>HYPERLINK("#こども園!H5","学級数")</f>
        <v>学級数</v>
      </c>
      <c r="E14" s="841" t="str">
        <f>HYPERLINK("#こども園!P5","園児数")</f>
        <v>園児数</v>
      </c>
      <c r="F14" s="841" t="str">
        <f>HYPERLINK("#こども園!AJ5","本務教員数")</f>
        <v>本務教員数</v>
      </c>
    </row>
    <row r="16" spans="2:6">
      <c r="D16" s="846" t="s">
        <v>301</v>
      </c>
    </row>
    <row r="17" spans="2:6">
      <c r="F17" s="842"/>
    </row>
    <row r="18" spans="2:6">
      <c r="E18" s="854" t="s">
        <v>302</v>
      </c>
      <c r="F18" s="854"/>
    </row>
    <row r="19" spans="2:6">
      <c r="E19" s="845" t="s">
        <v>303</v>
      </c>
    </row>
    <row r="21" spans="2:6">
      <c r="F21" s="847" t="s">
        <v>304</v>
      </c>
    </row>
    <row r="23" spans="2:6">
      <c r="B23" s="848" t="s">
        <v>0</v>
      </c>
    </row>
    <row r="24" spans="2:6">
      <c r="B24" s="849" t="s">
        <v>247</v>
      </c>
    </row>
    <row r="25" spans="2:6">
      <c r="B25" s="849" t="s">
        <v>290</v>
      </c>
      <c r="F25" s="844"/>
    </row>
  </sheetData>
  <mergeCells count="5">
    <mergeCell ref="B2:F2"/>
    <mergeCell ref="B8:B10"/>
    <mergeCell ref="C8:C10"/>
    <mergeCell ref="D8:D10"/>
    <mergeCell ref="E18:F18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D2EA7-27DC-43FB-AB50-9E486E032D64}">
  <sheetPr>
    <tabColor theme="8" tint="0.59999389629810485"/>
  </sheetPr>
  <dimension ref="A1:GV89"/>
  <sheetViews>
    <sheetView zoomScaleNormal="100" zoomScaleSheetLayoutView="90" workbookViewId="0">
      <pane ySplit="10" topLeftCell="A11" activePane="bottomLeft" state="frozen"/>
      <selection pane="bottomLeft" activeCell="B11" sqref="B11"/>
    </sheetView>
  </sheetViews>
  <sheetFormatPr defaultColWidth="8.84375" defaultRowHeight="15.5"/>
  <cols>
    <col min="1" max="1" width="12.53515625" style="2" customWidth="1"/>
    <col min="2" max="3" width="6.69140625" style="2" customWidth="1"/>
    <col min="4" max="14" width="7.69140625" style="2" customWidth="1"/>
    <col min="15" max="15" width="8.765625" style="2" customWidth="1"/>
    <col min="16" max="16" width="7.69140625" style="2" customWidth="1"/>
    <col min="17" max="17" width="5.4609375" style="2" customWidth="1"/>
    <col min="18" max="18" width="12.53515625" style="2" customWidth="1"/>
    <col min="19" max="19" width="10.3046875" style="2" customWidth="1"/>
    <col min="20" max="20" width="8.69140625" style="2" customWidth="1"/>
    <col min="21" max="21" width="9.765625" style="2" customWidth="1"/>
    <col min="22" max="22" width="10.23046875" style="2" customWidth="1"/>
    <col min="23" max="23" width="2.23046875" style="2" customWidth="1"/>
    <col min="24" max="24" width="8.69140625" style="2" customWidth="1"/>
    <col min="25" max="25" width="9" style="2" customWidth="1"/>
    <col min="26" max="26" width="9.4609375" style="2" customWidth="1"/>
    <col min="27" max="27" width="5.4609375" style="2" customWidth="1"/>
    <col min="28" max="28" width="13.53515625" style="2" customWidth="1"/>
    <col min="29" max="29" width="12.53515625" style="2" customWidth="1"/>
    <col min="30" max="30" width="9.07421875" style="2" customWidth="1"/>
    <col min="31" max="31" width="13" style="2" customWidth="1"/>
    <col min="32" max="32" width="11.69140625" style="2" customWidth="1"/>
    <col min="33" max="33" width="2.3046875" style="2" customWidth="1"/>
    <col min="34" max="34" width="13" style="2" customWidth="1"/>
    <col min="35" max="35" width="9.84375" style="2" customWidth="1"/>
    <col min="36" max="36" width="11.4609375" style="2" customWidth="1"/>
    <col min="37" max="37" width="8.53515625" style="2" customWidth="1"/>
    <col min="38" max="38" width="11.765625" style="2" customWidth="1"/>
    <col min="39" max="39" width="9.69140625" style="2" customWidth="1"/>
    <col min="40" max="40" width="11.53515625" style="2" customWidth="1"/>
    <col min="41" max="41" width="8.765625" style="2" customWidth="1"/>
    <col min="42" max="42" width="11.23046875" style="2" customWidth="1"/>
    <col min="43" max="43" width="9.84375" style="2" customWidth="1"/>
    <col min="44" max="44" width="2.69140625" style="2" customWidth="1"/>
    <col min="45" max="45" width="13.23046875" style="2" customWidth="1"/>
    <col min="46" max="46" width="10.53515625" style="2" customWidth="1"/>
    <col min="47" max="47" width="9.765625" style="2" customWidth="1"/>
    <col min="48" max="48" width="11.69140625" style="2" customWidth="1"/>
    <col min="49" max="49" width="2.23046875" style="2" customWidth="1"/>
    <col min="50" max="50" width="9.69140625" style="2" customWidth="1"/>
    <col min="51" max="51" width="10.4609375" style="2" customWidth="1"/>
    <col min="52" max="52" width="10.53515625" style="2" customWidth="1"/>
    <col min="53" max="53" width="11.69140625" style="2" customWidth="1"/>
    <col min="54" max="54" width="10.765625" style="2" customWidth="1"/>
    <col min="55" max="55" width="10.07421875" style="2" customWidth="1"/>
    <col min="56" max="56" width="9.3046875" style="2" customWidth="1"/>
    <col min="57" max="57" width="11.69140625" style="2" customWidth="1"/>
    <col min="58" max="58" width="9.3046875" style="2" customWidth="1"/>
    <col min="59" max="16384" width="8.84375" style="2"/>
  </cols>
  <sheetData>
    <row r="1" spans="1:58" ht="20.149999999999999" customHeight="1">
      <c r="A1" s="618" t="s">
        <v>275</v>
      </c>
    </row>
    <row r="2" spans="1:58" ht="16.5">
      <c r="A2" s="130" t="s">
        <v>0</v>
      </c>
    </row>
    <row r="3" spans="1:58" ht="16.5">
      <c r="A3" s="130" t="s">
        <v>247</v>
      </c>
    </row>
    <row r="4" spans="1:58" ht="16.5">
      <c r="A4" s="130" t="s">
        <v>290</v>
      </c>
    </row>
    <row r="6" spans="1:58" s="620" customFormat="1" ht="20" thickBot="1">
      <c r="A6" s="618" t="s">
        <v>72</v>
      </c>
      <c r="B6" s="623"/>
      <c r="C6" s="621"/>
      <c r="D6" s="621"/>
      <c r="E6" s="619"/>
      <c r="F6" s="843" t="str">
        <f>HYPERLINK("#目次!B2", "目次")</f>
        <v>目次</v>
      </c>
      <c r="G6" s="619"/>
      <c r="H6" s="619"/>
      <c r="I6" s="621"/>
      <c r="J6" s="619"/>
      <c r="K6" s="619"/>
      <c r="L6" s="619"/>
      <c r="M6" s="619"/>
      <c r="N6" s="619"/>
      <c r="O6" s="619"/>
      <c r="P6" s="843"/>
      <c r="R6" s="618" t="s">
        <v>73</v>
      </c>
      <c r="S6" s="619"/>
      <c r="T6" s="619"/>
      <c r="U6" s="843" t="str">
        <f>HYPERLINK("#目次!B2", "目次")</f>
        <v>目次</v>
      </c>
      <c r="V6" s="619"/>
      <c r="W6" s="619"/>
      <c r="X6" s="619"/>
      <c r="Y6" s="619"/>
      <c r="AB6" s="624" t="s">
        <v>74</v>
      </c>
      <c r="AC6" s="623"/>
      <c r="AD6" s="843" t="str">
        <f>HYPERLINK("#目次!B2", "目次")</f>
        <v>目次</v>
      </c>
      <c r="AE6" s="619"/>
      <c r="AF6" s="619"/>
      <c r="AG6" s="619"/>
      <c r="AH6" s="619"/>
      <c r="AI6" s="619"/>
      <c r="AJ6" s="619"/>
      <c r="AK6" s="619"/>
      <c r="AL6" s="619"/>
      <c r="AM6" s="619"/>
      <c r="AN6" s="619"/>
      <c r="AO6" s="619"/>
      <c r="AP6" s="619"/>
      <c r="AQ6" s="167" t="s">
        <v>285</v>
      </c>
      <c r="AS6" s="618" t="s">
        <v>150</v>
      </c>
      <c r="AT6" s="619"/>
      <c r="AU6" s="619"/>
      <c r="AV6" s="843" t="str">
        <f>HYPERLINK("#目次!B2", "目次")</f>
        <v>目次</v>
      </c>
      <c r="AW6" s="619"/>
      <c r="AX6" s="619"/>
      <c r="AY6" s="619"/>
      <c r="AZ6" s="619"/>
      <c r="BA6" s="619"/>
      <c r="BB6" s="619"/>
      <c r="BC6" s="619"/>
      <c r="BD6" s="619"/>
      <c r="BE6" s="619"/>
      <c r="BF6" s="619"/>
    </row>
    <row r="7" spans="1:58" ht="19.5" thickBot="1">
      <c r="A7" s="1"/>
      <c r="B7" s="3"/>
      <c r="C7" s="130"/>
      <c r="D7" s="130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67" t="s">
        <v>283</v>
      </c>
      <c r="R7" s="39"/>
      <c r="S7" s="39"/>
      <c r="T7" s="39"/>
      <c r="U7" s="39"/>
      <c r="V7" s="39"/>
      <c r="W7" s="39"/>
      <c r="X7" s="39"/>
      <c r="Y7" s="39"/>
      <c r="Z7" s="167" t="s">
        <v>284</v>
      </c>
      <c r="AB7" s="1"/>
      <c r="AC7" s="598" t="s">
        <v>151</v>
      </c>
      <c r="AD7" s="137"/>
      <c r="AE7" s="137"/>
      <c r="AF7" s="137"/>
      <c r="AG7" s="137"/>
      <c r="AH7" s="137"/>
      <c r="AI7" s="137"/>
      <c r="AJ7" s="598" t="s">
        <v>154</v>
      </c>
      <c r="AK7" s="137"/>
      <c r="AL7" s="137"/>
      <c r="AM7" s="137"/>
      <c r="AN7" s="598" t="s">
        <v>155</v>
      </c>
      <c r="AO7" s="137"/>
      <c r="AP7" s="137"/>
      <c r="AQ7" s="138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</row>
    <row r="8" spans="1:58" ht="17" thickBot="1">
      <c r="A8" s="1"/>
      <c r="B8" s="598"/>
      <c r="C8" s="168"/>
      <c r="D8" s="169"/>
      <c r="E8" s="170" t="s">
        <v>5</v>
      </c>
      <c r="F8" s="171" t="s">
        <v>257</v>
      </c>
      <c r="G8" s="599"/>
      <c r="H8" s="777"/>
      <c r="I8" s="137"/>
      <c r="J8" s="137"/>
      <c r="K8" s="137"/>
      <c r="L8" s="137"/>
      <c r="M8" s="137"/>
      <c r="N8" s="137"/>
      <c r="O8" s="172"/>
      <c r="P8" s="173" t="s">
        <v>8</v>
      </c>
      <c r="R8" s="39"/>
      <c r="S8" s="40"/>
      <c r="T8" s="590" t="s">
        <v>173</v>
      </c>
      <c r="U8" s="591"/>
      <c r="V8" s="590" t="s">
        <v>190</v>
      </c>
      <c r="W8" s="592"/>
      <c r="X8" s="593"/>
      <c r="Y8" s="594"/>
      <c r="Z8" s="597" t="s">
        <v>221</v>
      </c>
      <c r="AB8" s="1"/>
      <c r="AC8" s="145" t="s">
        <v>4</v>
      </c>
      <c r="AD8" s="855" t="s">
        <v>173</v>
      </c>
      <c r="AE8" s="856"/>
      <c r="AF8" s="855" t="s">
        <v>7</v>
      </c>
      <c r="AG8" s="857"/>
      <c r="AH8" s="856"/>
      <c r="AI8" s="139" t="s">
        <v>8</v>
      </c>
      <c r="AJ8" s="145" t="s">
        <v>152</v>
      </c>
      <c r="AK8" s="143" t="s">
        <v>5</v>
      </c>
      <c r="AL8" s="143" t="s">
        <v>7</v>
      </c>
      <c r="AM8" s="139" t="s">
        <v>8</v>
      </c>
      <c r="AN8" s="145" t="s">
        <v>152</v>
      </c>
      <c r="AO8" s="143" t="s">
        <v>5</v>
      </c>
      <c r="AP8" s="143" t="s">
        <v>7</v>
      </c>
      <c r="AQ8" s="558" t="s">
        <v>8</v>
      </c>
      <c r="AS8" s="37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9" t="s">
        <v>285</v>
      </c>
    </row>
    <row r="9" spans="1:58" ht="16.5">
      <c r="A9" s="1"/>
      <c r="B9" s="145" t="s">
        <v>4</v>
      </c>
      <c r="C9" s="139" t="s">
        <v>75</v>
      </c>
      <c r="D9" s="174" t="s">
        <v>76</v>
      </c>
      <c r="E9" s="175" t="s">
        <v>75</v>
      </c>
      <c r="F9" s="632" t="s">
        <v>10</v>
      </c>
      <c r="G9" s="143" t="s">
        <v>75</v>
      </c>
      <c r="H9" s="143" t="s">
        <v>76</v>
      </c>
      <c r="I9" s="139" t="s">
        <v>248</v>
      </c>
      <c r="J9" s="601"/>
      <c r="K9" s="602"/>
      <c r="L9" s="720" t="s">
        <v>249</v>
      </c>
      <c r="M9" s="601"/>
      <c r="N9" s="602"/>
      <c r="O9" s="143" t="s">
        <v>78</v>
      </c>
      <c r="P9" s="558" t="s">
        <v>75</v>
      </c>
      <c r="R9" s="39"/>
      <c r="S9" s="16" t="s">
        <v>4</v>
      </c>
      <c r="T9" s="41" t="s">
        <v>10</v>
      </c>
      <c r="U9" s="42" t="s">
        <v>79</v>
      </c>
      <c r="V9" s="43" t="s">
        <v>80</v>
      </c>
      <c r="W9" s="19"/>
      <c r="X9" s="17" t="s">
        <v>81</v>
      </c>
      <c r="Y9" s="42" t="s">
        <v>79</v>
      </c>
      <c r="Z9" s="44"/>
      <c r="AB9" s="1"/>
      <c r="AC9" s="145"/>
      <c r="AD9" s="139" t="s">
        <v>10</v>
      </c>
      <c r="AE9" s="45" t="s">
        <v>82</v>
      </c>
      <c r="AF9" s="139" t="s">
        <v>10</v>
      </c>
      <c r="AG9" s="139"/>
      <c r="AH9" s="45" t="s">
        <v>83</v>
      </c>
      <c r="AI9" s="139"/>
      <c r="AJ9" s="145"/>
      <c r="AK9" s="176"/>
      <c r="AL9" s="175"/>
      <c r="AM9" s="139"/>
      <c r="AN9" s="145"/>
      <c r="AO9" s="176"/>
      <c r="AP9" s="176"/>
      <c r="AQ9" s="558"/>
      <c r="AS9" s="4"/>
      <c r="AT9" s="596" t="s">
        <v>153</v>
      </c>
      <c r="AU9" s="14"/>
      <c r="AV9" s="14"/>
      <c r="AW9" s="14"/>
      <c r="AX9" s="14"/>
      <c r="AY9" s="596" t="s">
        <v>154</v>
      </c>
      <c r="AZ9" s="14"/>
      <c r="BA9" s="14"/>
      <c r="BB9" s="14"/>
      <c r="BC9" s="596" t="s">
        <v>155</v>
      </c>
      <c r="BD9" s="14"/>
      <c r="BE9" s="14"/>
      <c r="BF9" s="15"/>
    </row>
    <row r="10" spans="1:58" ht="17" thickBot="1">
      <c r="A10" s="1"/>
      <c r="B10" s="177"/>
      <c r="C10" s="178"/>
      <c r="D10" s="179"/>
      <c r="E10" s="180"/>
      <c r="F10" s="181"/>
      <c r="G10" s="178"/>
      <c r="H10" s="181"/>
      <c r="I10" s="180" t="s">
        <v>80</v>
      </c>
      <c r="J10" s="178" t="s">
        <v>75</v>
      </c>
      <c r="K10" s="182" t="s">
        <v>76</v>
      </c>
      <c r="L10" s="180" t="s">
        <v>80</v>
      </c>
      <c r="M10" s="178" t="s">
        <v>75</v>
      </c>
      <c r="N10" s="182" t="s">
        <v>76</v>
      </c>
      <c r="O10" s="180" t="s">
        <v>75</v>
      </c>
      <c r="P10" s="183"/>
      <c r="R10" s="39"/>
      <c r="S10" s="46"/>
      <c r="T10" s="47"/>
      <c r="U10" s="47" t="s">
        <v>84</v>
      </c>
      <c r="V10" s="48"/>
      <c r="W10" s="47"/>
      <c r="X10" s="49" t="s">
        <v>85</v>
      </c>
      <c r="Y10" s="47" t="s">
        <v>85</v>
      </c>
      <c r="Z10" s="50"/>
      <c r="AB10" s="1"/>
      <c r="AC10" s="177"/>
      <c r="AD10" s="178"/>
      <c r="AE10" s="181" t="s">
        <v>85</v>
      </c>
      <c r="AF10" s="178"/>
      <c r="AG10" s="178"/>
      <c r="AH10" s="181" t="s">
        <v>85</v>
      </c>
      <c r="AI10" s="178"/>
      <c r="AJ10" s="177"/>
      <c r="AK10" s="181"/>
      <c r="AL10" s="180"/>
      <c r="AM10" s="178"/>
      <c r="AN10" s="177"/>
      <c r="AO10" s="181"/>
      <c r="AP10" s="181"/>
      <c r="AQ10" s="183"/>
      <c r="AS10" s="4"/>
      <c r="AT10" s="51" t="s">
        <v>4</v>
      </c>
      <c r="AU10" s="17" t="s">
        <v>5</v>
      </c>
      <c r="AV10" s="858" t="s">
        <v>7</v>
      </c>
      <c r="AW10" s="859"/>
      <c r="AX10" s="52" t="s">
        <v>8</v>
      </c>
      <c r="AY10" s="51" t="s">
        <v>156</v>
      </c>
      <c r="AZ10" s="17" t="s">
        <v>5</v>
      </c>
      <c r="BA10" s="17" t="s">
        <v>7</v>
      </c>
      <c r="BB10" s="20" t="s">
        <v>8</v>
      </c>
      <c r="BC10" s="51" t="s">
        <v>10</v>
      </c>
      <c r="BD10" s="17" t="s">
        <v>5</v>
      </c>
      <c r="BE10" s="17" t="s">
        <v>7</v>
      </c>
      <c r="BF10" s="44" t="s">
        <v>8</v>
      </c>
    </row>
    <row r="11" spans="1:58" ht="16.5">
      <c r="A11" s="162" t="s">
        <v>14</v>
      </c>
      <c r="B11" s="260" t="s">
        <v>15</v>
      </c>
      <c r="C11" s="341" t="s">
        <v>15</v>
      </c>
      <c r="D11" s="342" t="s">
        <v>15</v>
      </c>
      <c r="E11" s="343">
        <v>0</v>
      </c>
      <c r="F11" s="343">
        <v>463</v>
      </c>
      <c r="G11" s="341">
        <v>422</v>
      </c>
      <c r="H11" s="343">
        <v>41</v>
      </c>
      <c r="I11" s="341" t="s">
        <v>15</v>
      </c>
      <c r="J11" s="344" t="s">
        <v>15</v>
      </c>
      <c r="K11" s="343" t="s">
        <v>15</v>
      </c>
      <c r="L11" s="341" t="s">
        <v>15</v>
      </c>
      <c r="M11" s="344" t="s">
        <v>15</v>
      </c>
      <c r="N11" s="343" t="s">
        <v>15</v>
      </c>
      <c r="O11" s="343" t="s">
        <v>15</v>
      </c>
      <c r="P11" s="345">
        <v>0</v>
      </c>
      <c r="R11" s="33" t="s">
        <v>14</v>
      </c>
      <c r="S11" s="262">
        <v>6292</v>
      </c>
      <c r="T11" s="341">
        <v>0</v>
      </c>
      <c r="U11" s="349">
        <v>0</v>
      </c>
      <c r="V11" s="341">
        <v>6292</v>
      </c>
      <c r="W11" s="350"/>
      <c r="X11" s="244" t="s">
        <v>15</v>
      </c>
      <c r="Y11" s="262" t="s">
        <v>15</v>
      </c>
      <c r="Z11" s="256">
        <v>0</v>
      </c>
      <c r="AB11" s="184" t="s">
        <v>14</v>
      </c>
      <c r="AC11" s="260" t="s">
        <v>15</v>
      </c>
      <c r="AD11" s="341">
        <v>0</v>
      </c>
      <c r="AE11" s="349" t="s">
        <v>15</v>
      </c>
      <c r="AF11" s="341" t="s">
        <v>15</v>
      </c>
      <c r="AG11" s="341"/>
      <c r="AH11" s="349" t="s">
        <v>15</v>
      </c>
      <c r="AI11" s="355">
        <v>0</v>
      </c>
      <c r="AJ11" s="260" t="s">
        <v>15</v>
      </c>
      <c r="AK11" s="356">
        <v>0</v>
      </c>
      <c r="AL11" s="356" t="s">
        <v>15</v>
      </c>
      <c r="AM11" s="355">
        <v>0</v>
      </c>
      <c r="AN11" s="260" t="s">
        <v>15</v>
      </c>
      <c r="AO11" s="356">
        <v>0</v>
      </c>
      <c r="AP11" s="356" t="s">
        <v>15</v>
      </c>
      <c r="AQ11" s="345">
        <v>0</v>
      </c>
      <c r="AS11" s="33" t="s">
        <v>14</v>
      </c>
      <c r="AT11" s="260" t="s">
        <v>15</v>
      </c>
      <c r="AU11" s="356">
        <v>0</v>
      </c>
      <c r="AV11" s="355" t="s">
        <v>15</v>
      </c>
      <c r="AW11" s="343"/>
      <c r="AX11" s="355">
        <v>0</v>
      </c>
      <c r="AY11" s="260" t="s">
        <v>15</v>
      </c>
      <c r="AZ11" s="356">
        <v>0</v>
      </c>
      <c r="BA11" s="356" t="s">
        <v>15</v>
      </c>
      <c r="BB11" s="355">
        <v>0</v>
      </c>
      <c r="BC11" s="260" t="s">
        <v>15</v>
      </c>
      <c r="BD11" s="356">
        <v>0</v>
      </c>
      <c r="BE11" s="356" t="s">
        <v>15</v>
      </c>
      <c r="BF11" s="361">
        <v>0</v>
      </c>
    </row>
    <row r="12" spans="1:58" ht="16.5">
      <c r="A12" s="163" t="s">
        <v>16</v>
      </c>
      <c r="B12" s="259">
        <v>470</v>
      </c>
      <c r="C12" s="244">
        <v>424</v>
      </c>
      <c r="D12" s="346">
        <v>46</v>
      </c>
      <c r="E12" s="262">
        <v>1</v>
      </c>
      <c r="F12" s="262">
        <v>469</v>
      </c>
      <c r="G12" s="244">
        <v>423</v>
      </c>
      <c r="H12" s="262">
        <v>46</v>
      </c>
      <c r="I12" s="244">
        <v>50</v>
      </c>
      <c r="J12" s="319">
        <v>49</v>
      </c>
      <c r="K12" s="262">
        <v>1</v>
      </c>
      <c r="L12" s="244">
        <v>419</v>
      </c>
      <c r="M12" s="319">
        <v>374</v>
      </c>
      <c r="N12" s="262">
        <v>45</v>
      </c>
      <c r="O12" s="262">
        <v>0</v>
      </c>
      <c r="P12" s="256">
        <v>0</v>
      </c>
      <c r="R12" s="34" t="s">
        <v>16</v>
      </c>
      <c r="S12" s="262">
        <v>6410</v>
      </c>
      <c r="T12" s="244">
        <v>0</v>
      </c>
      <c r="U12" s="351">
        <v>0</v>
      </c>
      <c r="V12" s="244">
        <v>6410</v>
      </c>
      <c r="W12" s="267"/>
      <c r="X12" s="244" t="s">
        <v>15</v>
      </c>
      <c r="Y12" s="262" t="s">
        <v>15</v>
      </c>
      <c r="Z12" s="256">
        <v>0</v>
      </c>
      <c r="AB12" s="185" t="s">
        <v>16</v>
      </c>
      <c r="AC12" s="259" t="s">
        <v>15</v>
      </c>
      <c r="AD12" s="244" t="s">
        <v>15</v>
      </c>
      <c r="AE12" s="351" t="s">
        <v>15</v>
      </c>
      <c r="AF12" s="244">
        <v>291690</v>
      </c>
      <c r="AG12" s="244"/>
      <c r="AH12" s="351" t="s">
        <v>15</v>
      </c>
      <c r="AI12" s="357">
        <v>0</v>
      </c>
      <c r="AJ12" s="259" t="s">
        <v>15</v>
      </c>
      <c r="AK12" s="245" t="s">
        <v>15</v>
      </c>
      <c r="AL12" s="245">
        <v>147694</v>
      </c>
      <c r="AM12" s="357">
        <v>0</v>
      </c>
      <c r="AN12" s="259" t="s">
        <v>15</v>
      </c>
      <c r="AO12" s="245" t="s">
        <v>15</v>
      </c>
      <c r="AP12" s="245">
        <v>143996</v>
      </c>
      <c r="AQ12" s="256">
        <v>0</v>
      </c>
      <c r="AS12" s="34" t="s">
        <v>16</v>
      </c>
      <c r="AT12" s="259" t="s">
        <v>15</v>
      </c>
      <c r="AU12" s="245" t="s">
        <v>15</v>
      </c>
      <c r="AV12" s="357" t="s">
        <v>15</v>
      </c>
      <c r="AW12" s="262"/>
      <c r="AX12" s="357">
        <v>0</v>
      </c>
      <c r="AY12" s="259" t="s">
        <v>15</v>
      </c>
      <c r="AZ12" s="245" t="s">
        <v>15</v>
      </c>
      <c r="BA12" s="245" t="s">
        <v>15</v>
      </c>
      <c r="BB12" s="357">
        <v>0</v>
      </c>
      <c r="BC12" s="259" t="s">
        <v>15</v>
      </c>
      <c r="BD12" s="245" t="s">
        <v>15</v>
      </c>
      <c r="BE12" s="245" t="s">
        <v>15</v>
      </c>
      <c r="BF12" s="246">
        <v>0</v>
      </c>
    </row>
    <row r="13" spans="1:58" ht="16.5">
      <c r="A13" s="164" t="s">
        <v>17</v>
      </c>
      <c r="B13" s="257">
        <v>482</v>
      </c>
      <c r="C13" s="247">
        <v>424</v>
      </c>
      <c r="D13" s="264">
        <v>58</v>
      </c>
      <c r="E13" s="266">
        <v>1</v>
      </c>
      <c r="F13" s="266">
        <v>481</v>
      </c>
      <c r="G13" s="247">
        <v>423</v>
      </c>
      <c r="H13" s="266">
        <v>58</v>
      </c>
      <c r="I13" s="247">
        <v>66</v>
      </c>
      <c r="J13" s="318">
        <v>62</v>
      </c>
      <c r="K13" s="266">
        <v>4</v>
      </c>
      <c r="L13" s="247">
        <v>415</v>
      </c>
      <c r="M13" s="318">
        <v>361</v>
      </c>
      <c r="N13" s="266">
        <v>54</v>
      </c>
      <c r="O13" s="266">
        <v>0</v>
      </c>
      <c r="P13" s="258">
        <v>0</v>
      </c>
      <c r="R13" s="35" t="s">
        <v>17</v>
      </c>
      <c r="S13" s="266" t="s">
        <v>15</v>
      </c>
      <c r="T13" s="247" t="s">
        <v>15</v>
      </c>
      <c r="U13" s="352" t="s">
        <v>15</v>
      </c>
      <c r="V13" s="247">
        <v>6565</v>
      </c>
      <c r="W13" s="272"/>
      <c r="X13" s="247" t="s">
        <v>15</v>
      </c>
      <c r="Y13" s="266" t="s">
        <v>15</v>
      </c>
      <c r="Z13" s="258">
        <v>0</v>
      </c>
      <c r="AB13" s="185" t="s">
        <v>17</v>
      </c>
      <c r="AC13" s="257" t="s">
        <v>15</v>
      </c>
      <c r="AD13" s="247" t="s">
        <v>15</v>
      </c>
      <c r="AE13" s="352" t="s">
        <v>15</v>
      </c>
      <c r="AF13" s="247">
        <v>297349</v>
      </c>
      <c r="AG13" s="247"/>
      <c r="AH13" s="352" t="s">
        <v>15</v>
      </c>
      <c r="AI13" s="358">
        <v>0</v>
      </c>
      <c r="AJ13" s="257" t="s">
        <v>15</v>
      </c>
      <c r="AK13" s="248" t="s">
        <v>15</v>
      </c>
      <c r="AL13" s="248">
        <v>150278</v>
      </c>
      <c r="AM13" s="358">
        <v>0</v>
      </c>
      <c r="AN13" s="257" t="s">
        <v>15</v>
      </c>
      <c r="AO13" s="248" t="s">
        <v>15</v>
      </c>
      <c r="AP13" s="248">
        <v>147071</v>
      </c>
      <c r="AQ13" s="258">
        <v>0</v>
      </c>
      <c r="AS13" s="34" t="s">
        <v>17</v>
      </c>
      <c r="AT13" s="257" t="s">
        <v>15</v>
      </c>
      <c r="AU13" s="248" t="s">
        <v>15</v>
      </c>
      <c r="AV13" s="358" t="s">
        <v>15</v>
      </c>
      <c r="AW13" s="266"/>
      <c r="AX13" s="358">
        <v>0</v>
      </c>
      <c r="AY13" s="257" t="s">
        <v>15</v>
      </c>
      <c r="AZ13" s="248" t="s">
        <v>15</v>
      </c>
      <c r="BA13" s="248" t="s">
        <v>15</v>
      </c>
      <c r="BB13" s="358">
        <v>0</v>
      </c>
      <c r="BC13" s="257" t="s">
        <v>15</v>
      </c>
      <c r="BD13" s="248" t="s">
        <v>15</v>
      </c>
      <c r="BE13" s="248" t="s">
        <v>15</v>
      </c>
      <c r="BF13" s="246">
        <v>0</v>
      </c>
    </row>
    <row r="14" spans="1:58" ht="16.5">
      <c r="A14" s="163" t="s">
        <v>18</v>
      </c>
      <c r="B14" s="259">
        <v>468</v>
      </c>
      <c r="C14" s="244">
        <v>428</v>
      </c>
      <c r="D14" s="346">
        <v>40</v>
      </c>
      <c r="E14" s="262">
        <v>1</v>
      </c>
      <c r="F14" s="262">
        <v>467</v>
      </c>
      <c r="G14" s="244">
        <v>427</v>
      </c>
      <c r="H14" s="262">
        <v>40</v>
      </c>
      <c r="I14" s="244">
        <v>66</v>
      </c>
      <c r="J14" s="319">
        <v>62</v>
      </c>
      <c r="K14" s="262">
        <v>4</v>
      </c>
      <c r="L14" s="244">
        <v>401</v>
      </c>
      <c r="M14" s="319">
        <v>365</v>
      </c>
      <c r="N14" s="262">
        <v>36</v>
      </c>
      <c r="O14" s="262">
        <v>0</v>
      </c>
      <c r="P14" s="256">
        <v>0</v>
      </c>
      <c r="R14" s="34" t="s">
        <v>18</v>
      </c>
      <c r="S14" s="262">
        <v>6760</v>
      </c>
      <c r="T14" s="244">
        <v>18</v>
      </c>
      <c r="U14" s="351">
        <v>0</v>
      </c>
      <c r="V14" s="244">
        <v>6742</v>
      </c>
      <c r="W14" s="267"/>
      <c r="X14" s="244" t="s">
        <v>15</v>
      </c>
      <c r="Y14" s="262" t="s">
        <v>15</v>
      </c>
      <c r="Z14" s="256">
        <v>0</v>
      </c>
      <c r="AB14" s="186" t="s">
        <v>18</v>
      </c>
      <c r="AC14" s="259">
        <v>301477</v>
      </c>
      <c r="AD14" s="244">
        <v>862</v>
      </c>
      <c r="AE14" s="351">
        <v>0</v>
      </c>
      <c r="AF14" s="244">
        <v>300615</v>
      </c>
      <c r="AG14" s="244"/>
      <c r="AH14" s="351">
        <v>268</v>
      </c>
      <c r="AI14" s="357">
        <v>0</v>
      </c>
      <c r="AJ14" s="259">
        <v>152250</v>
      </c>
      <c r="AK14" s="245">
        <v>427</v>
      </c>
      <c r="AL14" s="245">
        <v>151823</v>
      </c>
      <c r="AM14" s="357">
        <v>0</v>
      </c>
      <c r="AN14" s="259">
        <v>149227</v>
      </c>
      <c r="AO14" s="245">
        <v>435</v>
      </c>
      <c r="AP14" s="245">
        <v>148792</v>
      </c>
      <c r="AQ14" s="256">
        <v>0</v>
      </c>
      <c r="AS14" s="53" t="s">
        <v>18</v>
      </c>
      <c r="AT14" s="259">
        <v>8349</v>
      </c>
      <c r="AU14" s="245">
        <v>23</v>
      </c>
      <c r="AV14" s="357">
        <v>8326</v>
      </c>
      <c r="AW14" s="262"/>
      <c r="AX14" s="357">
        <v>0</v>
      </c>
      <c r="AY14" s="259">
        <v>3678</v>
      </c>
      <c r="AZ14" s="245">
        <v>19</v>
      </c>
      <c r="BA14" s="245">
        <v>3659</v>
      </c>
      <c r="BB14" s="357">
        <v>0</v>
      </c>
      <c r="BC14" s="259">
        <v>4671</v>
      </c>
      <c r="BD14" s="245">
        <v>4</v>
      </c>
      <c r="BE14" s="245">
        <v>4667</v>
      </c>
      <c r="BF14" s="251">
        <v>0</v>
      </c>
    </row>
    <row r="15" spans="1:58" ht="16.5">
      <c r="A15" s="163" t="s">
        <v>19</v>
      </c>
      <c r="B15" s="259">
        <v>487</v>
      </c>
      <c r="C15" s="244">
        <v>432</v>
      </c>
      <c r="D15" s="346">
        <v>55</v>
      </c>
      <c r="E15" s="262">
        <v>1</v>
      </c>
      <c r="F15" s="262">
        <v>486</v>
      </c>
      <c r="G15" s="244">
        <v>431</v>
      </c>
      <c r="H15" s="262">
        <v>55</v>
      </c>
      <c r="I15" s="244">
        <v>70</v>
      </c>
      <c r="J15" s="319">
        <v>65</v>
      </c>
      <c r="K15" s="262">
        <v>5</v>
      </c>
      <c r="L15" s="244">
        <v>416</v>
      </c>
      <c r="M15" s="319">
        <v>366</v>
      </c>
      <c r="N15" s="262">
        <v>50</v>
      </c>
      <c r="O15" s="262">
        <v>0</v>
      </c>
      <c r="P15" s="256">
        <v>0</v>
      </c>
      <c r="R15" s="34" t="s">
        <v>19</v>
      </c>
      <c r="S15" s="262">
        <v>6688</v>
      </c>
      <c r="T15" s="244">
        <v>18</v>
      </c>
      <c r="U15" s="351">
        <v>0</v>
      </c>
      <c r="V15" s="244">
        <v>6670</v>
      </c>
      <c r="W15" s="267"/>
      <c r="X15" s="244" t="s">
        <v>15</v>
      </c>
      <c r="Y15" s="262" t="s">
        <v>15</v>
      </c>
      <c r="Z15" s="256">
        <v>0</v>
      </c>
      <c r="AB15" s="185" t="s">
        <v>19</v>
      </c>
      <c r="AC15" s="259">
        <v>291355</v>
      </c>
      <c r="AD15" s="244">
        <v>823</v>
      </c>
      <c r="AE15" s="351" t="s">
        <v>15</v>
      </c>
      <c r="AF15" s="244">
        <v>290532</v>
      </c>
      <c r="AG15" s="244"/>
      <c r="AH15" s="351" t="s">
        <v>15</v>
      </c>
      <c r="AI15" s="357">
        <v>0</v>
      </c>
      <c r="AJ15" s="259">
        <v>147200</v>
      </c>
      <c r="AK15" s="245">
        <v>418</v>
      </c>
      <c r="AL15" s="245">
        <v>146782</v>
      </c>
      <c r="AM15" s="357">
        <v>0</v>
      </c>
      <c r="AN15" s="259">
        <v>144155</v>
      </c>
      <c r="AO15" s="245">
        <v>405</v>
      </c>
      <c r="AP15" s="245">
        <v>143750</v>
      </c>
      <c r="AQ15" s="256">
        <v>0</v>
      </c>
      <c r="AS15" s="34" t="s">
        <v>19</v>
      </c>
      <c r="AT15" s="259">
        <v>8496</v>
      </c>
      <c r="AU15" s="245">
        <v>23</v>
      </c>
      <c r="AV15" s="357">
        <v>8473</v>
      </c>
      <c r="AW15" s="262"/>
      <c r="AX15" s="357">
        <v>0</v>
      </c>
      <c r="AY15" s="259">
        <v>3779</v>
      </c>
      <c r="AZ15" s="245">
        <v>19</v>
      </c>
      <c r="BA15" s="245">
        <v>3760</v>
      </c>
      <c r="BB15" s="357">
        <v>0</v>
      </c>
      <c r="BC15" s="259">
        <v>4717</v>
      </c>
      <c r="BD15" s="245">
        <v>4</v>
      </c>
      <c r="BE15" s="245">
        <v>4713</v>
      </c>
      <c r="BF15" s="246">
        <v>0</v>
      </c>
    </row>
    <row r="16" spans="1:58" ht="16.5">
      <c r="A16" s="163" t="s">
        <v>20</v>
      </c>
      <c r="B16" s="259">
        <v>497</v>
      </c>
      <c r="C16" s="244">
        <v>441</v>
      </c>
      <c r="D16" s="346">
        <v>56</v>
      </c>
      <c r="E16" s="262">
        <v>1</v>
      </c>
      <c r="F16" s="262">
        <v>494</v>
      </c>
      <c r="G16" s="244">
        <v>438</v>
      </c>
      <c r="H16" s="262">
        <v>56</v>
      </c>
      <c r="I16" s="244">
        <v>74</v>
      </c>
      <c r="J16" s="319">
        <v>69</v>
      </c>
      <c r="K16" s="262">
        <v>5</v>
      </c>
      <c r="L16" s="244">
        <v>420</v>
      </c>
      <c r="M16" s="319">
        <v>369</v>
      </c>
      <c r="N16" s="262">
        <v>51</v>
      </c>
      <c r="O16" s="262">
        <v>0</v>
      </c>
      <c r="P16" s="256">
        <v>2</v>
      </c>
      <c r="R16" s="34" t="s">
        <v>20</v>
      </c>
      <c r="S16" s="262">
        <v>6758</v>
      </c>
      <c r="T16" s="244">
        <v>18</v>
      </c>
      <c r="U16" s="351">
        <v>0</v>
      </c>
      <c r="V16" s="244">
        <v>6738</v>
      </c>
      <c r="W16" s="267"/>
      <c r="X16" s="244">
        <v>69</v>
      </c>
      <c r="Y16" s="262">
        <v>10</v>
      </c>
      <c r="Z16" s="256">
        <v>2</v>
      </c>
      <c r="AB16" s="185" t="s">
        <v>20</v>
      </c>
      <c r="AC16" s="259">
        <v>297060</v>
      </c>
      <c r="AD16" s="244">
        <v>836</v>
      </c>
      <c r="AE16" s="351">
        <v>0</v>
      </c>
      <c r="AF16" s="244">
        <v>296204</v>
      </c>
      <c r="AG16" s="244"/>
      <c r="AH16" s="351">
        <v>306</v>
      </c>
      <c r="AI16" s="357">
        <v>20</v>
      </c>
      <c r="AJ16" s="259">
        <v>150278</v>
      </c>
      <c r="AK16" s="245">
        <v>420</v>
      </c>
      <c r="AL16" s="245">
        <v>149847</v>
      </c>
      <c r="AM16" s="357">
        <v>11</v>
      </c>
      <c r="AN16" s="259">
        <v>146782</v>
      </c>
      <c r="AO16" s="245">
        <v>416</v>
      </c>
      <c r="AP16" s="245">
        <v>146357</v>
      </c>
      <c r="AQ16" s="256">
        <v>9</v>
      </c>
      <c r="AS16" s="34" t="s">
        <v>20</v>
      </c>
      <c r="AT16" s="259">
        <v>8592</v>
      </c>
      <c r="AU16" s="245">
        <v>24</v>
      </c>
      <c r="AV16" s="357">
        <v>8563</v>
      </c>
      <c r="AW16" s="262"/>
      <c r="AX16" s="357">
        <v>5</v>
      </c>
      <c r="AY16" s="259">
        <v>3885</v>
      </c>
      <c r="AZ16" s="245">
        <v>20</v>
      </c>
      <c r="BA16" s="245">
        <v>3863</v>
      </c>
      <c r="BB16" s="357">
        <v>2</v>
      </c>
      <c r="BC16" s="259">
        <v>4707</v>
      </c>
      <c r="BD16" s="245">
        <v>4</v>
      </c>
      <c r="BE16" s="245">
        <v>4700</v>
      </c>
      <c r="BF16" s="246">
        <v>3</v>
      </c>
    </row>
    <row r="17" spans="1:58" ht="16.5">
      <c r="A17" s="163" t="s">
        <v>21</v>
      </c>
      <c r="B17" s="259">
        <v>500</v>
      </c>
      <c r="C17" s="244">
        <v>447</v>
      </c>
      <c r="D17" s="346">
        <v>53</v>
      </c>
      <c r="E17" s="262">
        <v>1</v>
      </c>
      <c r="F17" s="262">
        <v>497</v>
      </c>
      <c r="G17" s="244">
        <v>444</v>
      </c>
      <c r="H17" s="262">
        <v>53</v>
      </c>
      <c r="I17" s="244">
        <v>87</v>
      </c>
      <c r="J17" s="319">
        <v>81</v>
      </c>
      <c r="K17" s="262">
        <v>6</v>
      </c>
      <c r="L17" s="244">
        <v>410</v>
      </c>
      <c r="M17" s="319">
        <v>363</v>
      </c>
      <c r="N17" s="262">
        <v>47</v>
      </c>
      <c r="O17" s="262">
        <v>0</v>
      </c>
      <c r="P17" s="256">
        <v>2</v>
      </c>
      <c r="R17" s="34" t="s">
        <v>21</v>
      </c>
      <c r="S17" s="262">
        <v>6937</v>
      </c>
      <c r="T17" s="244">
        <v>18</v>
      </c>
      <c r="U17" s="351">
        <v>0</v>
      </c>
      <c r="V17" s="244">
        <v>6916</v>
      </c>
      <c r="W17" s="267"/>
      <c r="X17" s="244">
        <v>62</v>
      </c>
      <c r="Y17" s="262">
        <v>9</v>
      </c>
      <c r="Z17" s="256">
        <v>3</v>
      </c>
      <c r="AB17" s="185" t="s">
        <v>21</v>
      </c>
      <c r="AC17" s="259">
        <v>309754</v>
      </c>
      <c r="AD17" s="244">
        <v>850</v>
      </c>
      <c r="AE17" s="351">
        <v>0</v>
      </c>
      <c r="AF17" s="244">
        <v>308844</v>
      </c>
      <c r="AG17" s="244"/>
      <c r="AH17" s="351">
        <v>186</v>
      </c>
      <c r="AI17" s="357">
        <v>60</v>
      </c>
      <c r="AJ17" s="259">
        <v>157261</v>
      </c>
      <c r="AK17" s="245">
        <v>433</v>
      </c>
      <c r="AL17" s="245">
        <v>156795</v>
      </c>
      <c r="AM17" s="357">
        <v>33</v>
      </c>
      <c r="AN17" s="259">
        <v>152493</v>
      </c>
      <c r="AO17" s="245">
        <v>417</v>
      </c>
      <c r="AP17" s="245">
        <v>152049</v>
      </c>
      <c r="AQ17" s="256">
        <v>27</v>
      </c>
      <c r="AS17" s="34" t="s">
        <v>21</v>
      </c>
      <c r="AT17" s="259">
        <v>8834</v>
      </c>
      <c r="AU17" s="245">
        <v>23</v>
      </c>
      <c r="AV17" s="357">
        <v>8805</v>
      </c>
      <c r="AW17" s="262"/>
      <c r="AX17" s="357">
        <v>6</v>
      </c>
      <c r="AY17" s="259">
        <v>4101</v>
      </c>
      <c r="AZ17" s="245">
        <v>19</v>
      </c>
      <c r="BA17" s="245">
        <v>4079</v>
      </c>
      <c r="BB17" s="357">
        <v>3</v>
      </c>
      <c r="BC17" s="259">
        <v>4733</v>
      </c>
      <c r="BD17" s="245">
        <v>4</v>
      </c>
      <c r="BE17" s="245">
        <v>4726</v>
      </c>
      <c r="BF17" s="246">
        <v>3</v>
      </c>
    </row>
    <row r="18" spans="1:58" ht="16.5">
      <c r="A18" s="163" t="s">
        <v>22</v>
      </c>
      <c r="B18" s="257">
        <v>501</v>
      </c>
      <c r="C18" s="247">
        <v>449</v>
      </c>
      <c r="D18" s="264">
        <v>52</v>
      </c>
      <c r="E18" s="266">
        <v>1</v>
      </c>
      <c r="F18" s="266">
        <v>498</v>
      </c>
      <c r="G18" s="247">
        <v>446</v>
      </c>
      <c r="H18" s="266">
        <v>52</v>
      </c>
      <c r="I18" s="247">
        <v>182</v>
      </c>
      <c r="J18" s="318">
        <v>172</v>
      </c>
      <c r="K18" s="266">
        <v>10</v>
      </c>
      <c r="L18" s="247">
        <v>316</v>
      </c>
      <c r="M18" s="318">
        <v>274</v>
      </c>
      <c r="N18" s="266">
        <v>42</v>
      </c>
      <c r="O18" s="266">
        <v>0</v>
      </c>
      <c r="P18" s="258">
        <v>2</v>
      </c>
      <c r="R18" s="35" t="s">
        <v>22</v>
      </c>
      <c r="S18" s="266">
        <v>7049</v>
      </c>
      <c r="T18" s="247">
        <v>18</v>
      </c>
      <c r="U18" s="352">
        <v>0</v>
      </c>
      <c r="V18" s="247">
        <v>7025</v>
      </c>
      <c r="W18" s="272"/>
      <c r="X18" s="247">
        <v>58</v>
      </c>
      <c r="Y18" s="266">
        <v>9</v>
      </c>
      <c r="Z18" s="258">
        <v>6</v>
      </c>
      <c r="AB18" s="187" t="s">
        <v>22</v>
      </c>
      <c r="AC18" s="257">
        <v>320552</v>
      </c>
      <c r="AD18" s="247">
        <v>842</v>
      </c>
      <c r="AE18" s="352">
        <v>0</v>
      </c>
      <c r="AF18" s="247">
        <v>319618</v>
      </c>
      <c r="AG18" s="247"/>
      <c r="AH18" s="352">
        <v>183</v>
      </c>
      <c r="AI18" s="358">
        <v>92</v>
      </c>
      <c r="AJ18" s="257">
        <v>163001</v>
      </c>
      <c r="AK18" s="248">
        <v>434</v>
      </c>
      <c r="AL18" s="248">
        <v>162516</v>
      </c>
      <c r="AM18" s="358">
        <v>51</v>
      </c>
      <c r="AN18" s="257">
        <v>157551</v>
      </c>
      <c r="AO18" s="248">
        <v>408</v>
      </c>
      <c r="AP18" s="248">
        <v>157102</v>
      </c>
      <c r="AQ18" s="258">
        <v>41</v>
      </c>
      <c r="AS18" s="35" t="s">
        <v>22</v>
      </c>
      <c r="AT18" s="257">
        <v>8944</v>
      </c>
      <c r="AU18" s="248">
        <v>24</v>
      </c>
      <c r="AV18" s="358">
        <v>8913</v>
      </c>
      <c r="AW18" s="266"/>
      <c r="AX18" s="358">
        <v>7</v>
      </c>
      <c r="AY18" s="257">
        <v>4197</v>
      </c>
      <c r="AZ18" s="248">
        <v>19</v>
      </c>
      <c r="BA18" s="248">
        <v>4174</v>
      </c>
      <c r="BB18" s="358">
        <v>4</v>
      </c>
      <c r="BC18" s="257">
        <v>4747</v>
      </c>
      <c r="BD18" s="248">
        <v>5</v>
      </c>
      <c r="BE18" s="248">
        <v>4739</v>
      </c>
      <c r="BF18" s="246">
        <v>3</v>
      </c>
    </row>
    <row r="19" spans="1:58" ht="16.5">
      <c r="A19" s="188" t="s">
        <v>23</v>
      </c>
      <c r="B19" s="259">
        <v>504</v>
      </c>
      <c r="C19" s="244">
        <v>455</v>
      </c>
      <c r="D19" s="346">
        <v>49</v>
      </c>
      <c r="E19" s="262">
        <v>1</v>
      </c>
      <c r="F19" s="262">
        <v>501</v>
      </c>
      <c r="G19" s="244">
        <v>452</v>
      </c>
      <c r="H19" s="262">
        <v>49</v>
      </c>
      <c r="I19" s="244">
        <v>188</v>
      </c>
      <c r="J19" s="319">
        <v>179</v>
      </c>
      <c r="K19" s="262">
        <v>9</v>
      </c>
      <c r="L19" s="244">
        <v>312</v>
      </c>
      <c r="M19" s="319">
        <v>272</v>
      </c>
      <c r="N19" s="262">
        <v>40</v>
      </c>
      <c r="O19" s="262">
        <v>1</v>
      </c>
      <c r="P19" s="256">
        <v>2</v>
      </c>
      <c r="R19" s="34" t="s">
        <v>23</v>
      </c>
      <c r="S19" s="262">
        <v>7121</v>
      </c>
      <c r="T19" s="244">
        <v>18</v>
      </c>
      <c r="U19" s="351">
        <v>0</v>
      </c>
      <c r="V19" s="244">
        <v>7095</v>
      </c>
      <c r="W19" s="353" t="s">
        <v>157</v>
      </c>
      <c r="X19" s="244">
        <v>57</v>
      </c>
      <c r="Y19" s="262">
        <v>9</v>
      </c>
      <c r="Z19" s="256">
        <v>8</v>
      </c>
      <c r="AB19" s="185" t="s">
        <v>23</v>
      </c>
      <c r="AC19" s="259">
        <v>326474</v>
      </c>
      <c r="AD19" s="244">
        <v>826</v>
      </c>
      <c r="AE19" s="351">
        <v>0</v>
      </c>
      <c r="AF19" s="244">
        <v>325528</v>
      </c>
      <c r="AG19" s="359" t="s">
        <v>157</v>
      </c>
      <c r="AH19" s="351">
        <v>157</v>
      </c>
      <c r="AI19" s="357">
        <v>120</v>
      </c>
      <c r="AJ19" s="259">
        <v>166659</v>
      </c>
      <c r="AK19" s="245">
        <v>429</v>
      </c>
      <c r="AL19" s="245">
        <v>166166</v>
      </c>
      <c r="AM19" s="357">
        <v>64</v>
      </c>
      <c r="AN19" s="259">
        <v>159815</v>
      </c>
      <c r="AO19" s="245">
        <v>397</v>
      </c>
      <c r="AP19" s="245">
        <v>159362</v>
      </c>
      <c r="AQ19" s="256">
        <v>56</v>
      </c>
      <c r="AS19" s="34" t="s">
        <v>23</v>
      </c>
      <c r="AT19" s="259">
        <v>9016</v>
      </c>
      <c r="AU19" s="245">
        <v>24</v>
      </c>
      <c r="AV19" s="357">
        <v>8984</v>
      </c>
      <c r="AW19" s="362" t="s">
        <v>157</v>
      </c>
      <c r="AX19" s="357">
        <v>8</v>
      </c>
      <c r="AY19" s="259">
        <v>4269</v>
      </c>
      <c r="AZ19" s="245">
        <v>19</v>
      </c>
      <c r="BA19" s="245">
        <v>4247</v>
      </c>
      <c r="BB19" s="357">
        <v>3</v>
      </c>
      <c r="BC19" s="259">
        <v>4747</v>
      </c>
      <c r="BD19" s="245">
        <v>5</v>
      </c>
      <c r="BE19" s="245">
        <v>4737</v>
      </c>
      <c r="BF19" s="251">
        <v>5</v>
      </c>
    </row>
    <row r="20" spans="1:58" ht="16.5">
      <c r="A20" s="163" t="s">
        <v>24</v>
      </c>
      <c r="B20" s="259">
        <v>504</v>
      </c>
      <c r="C20" s="244">
        <v>456</v>
      </c>
      <c r="D20" s="346">
        <v>48</v>
      </c>
      <c r="E20" s="262">
        <v>1</v>
      </c>
      <c r="F20" s="262">
        <v>501</v>
      </c>
      <c r="G20" s="244">
        <v>453</v>
      </c>
      <c r="H20" s="262">
        <v>48</v>
      </c>
      <c r="I20" s="244">
        <v>202</v>
      </c>
      <c r="J20" s="319">
        <v>193</v>
      </c>
      <c r="K20" s="262">
        <v>9</v>
      </c>
      <c r="L20" s="244">
        <v>298</v>
      </c>
      <c r="M20" s="319">
        <v>259</v>
      </c>
      <c r="N20" s="262">
        <v>39</v>
      </c>
      <c r="O20" s="262">
        <v>1</v>
      </c>
      <c r="P20" s="256">
        <v>2</v>
      </c>
      <c r="R20" s="34" t="s">
        <v>24</v>
      </c>
      <c r="S20" s="262">
        <v>7257</v>
      </c>
      <c r="T20" s="244">
        <v>18</v>
      </c>
      <c r="U20" s="351">
        <v>0</v>
      </c>
      <c r="V20" s="244">
        <v>7229</v>
      </c>
      <c r="W20" s="353" t="s">
        <v>157</v>
      </c>
      <c r="X20" s="244">
        <v>58</v>
      </c>
      <c r="Y20" s="262">
        <v>13</v>
      </c>
      <c r="Z20" s="256">
        <v>10</v>
      </c>
      <c r="AB20" s="185" t="s">
        <v>24</v>
      </c>
      <c r="AC20" s="259">
        <v>335933</v>
      </c>
      <c r="AD20" s="244">
        <v>830</v>
      </c>
      <c r="AE20" s="351">
        <v>0</v>
      </c>
      <c r="AF20" s="244">
        <v>334954</v>
      </c>
      <c r="AG20" s="359" t="s">
        <v>157</v>
      </c>
      <c r="AH20" s="351">
        <v>170</v>
      </c>
      <c r="AI20" s="357">
        <v>149</v>
      </c>
      <c r="AJ20" s="259">
        <v>171684</v>
      </c>
      <c r="AK20" s="245">
        <v>430</v>
      </c>
      <c r="AL20" s="245">
        <v>171175</v>
      </c>
      <c r="AM20" s="357">
        <v>79</v>
      </c>
      <c r="AN20" s="259">
        <v>164249</v>
      </c>
      <c r="AO20" s="245">
        <v>400</v>
      </c>
      <c r="AP20" s="245">
        <v>163779</v>
      </c>
      <c r="AQ20" s="256">
        <v>70</v>
      </c>
      <c r="AS20" s="34" t="s">
        <v>24</v>
      </c>
      <c r="AT20" s="259">
        <v>9113</v>
      </c>
      <c r="AU20" s="245">
        <v>24</v>
      </c>
      <c r="AV20" s="357">
        <v>9076</v>
      </c>
      <c r="AW20" s="362" t="s">
        <v>157</v>
      </c>
      <c r="AX20" s="357">
        <v>13</v>
      </c>
      <c r="AY20" s="259">
        <v>4365</v>
      </c>
      <c r="AZ20" s="245">
        <v>20</v>
      </c>
      <c r="BA20" s="245">
        <v>4340</v>
      </c>
      <c r="BB20" s="357">
        <v>5</v>
      </c>
      <c r="BC20" s="259">
        <v>4748</v>
      </c>
      <c r="BD20" s="245">
        <v>4</v>
      </c>
      <c r="BE20" s="245">
        <v>4736</v>
      </c>
      <c r="BF20" s="246">
        <v>8</v>
      </c>
    </row>
    <row r="21" spans="1:58" ht="16.5">
      <c r="A21" s="163" t="s">
        <v>25</v>
      </c>
      <c r="B21" s="259">
        <v>506</v>
      </c>
      <c r="C21" s="244">
        <v>460</v>
      </c>
      <c r="D21" s="346">
        <v>46</v>
      </c>
      <c r="E21" s="262">
        <v>1</v>
      </c>
      <c r="F21" s="262">
        <v>503</v>
      </c>
      <c r="G21" s="244">
        <v>457</v>
      </c>
      <c r="H21" s="262">
        <v>46</v>
      </c>
      <c r="I21" s="244">
        <v>206</v>
      </c>
      <c r="J21" s="319">
        <v>197</v>
      </c>
      <c r="K21" s="262">
        <v>9</v>
      </c>
      <c r="L21" s="244">
        <v>296</v>
      </c>
      <c r="M21" s="319">
        <v>259</v>
      </c>
      <c r="N21" s="262">
        <v>37</v>
      </c>
      <c r="O21" s="262">
        <v>1</v>
      </c>
      <c r="P21" s="256">
        <v>2</v>
      </c>
      <c r="R21" s="34" t="s">
        <v>25</v>
      </c>
      <c r="S21" s="262">
        <v>7528</v>
      </c>
      <c r="T21" s="244">
        <v>18</v>
      </c>
      <c r="U21" s="351">
        <v>0</v>
      </c>
      <c r="V21" s="244">
        <v>7498</v>
      </c>
      <c r="W21" s="353" t="s">
        <v>157</v>
      </c>
      <c r="X21" s="244">
        <v>55</v>
      </c>
      <c r="Y21" s="262">
        <v>17</v>
      </c>
      <c r="Z21" s="256">
        <v>12</v>
      </c>
      <c r="AB21" s="185" t="s">
        <v>25</v>
      </c>
      <c r="AC21" s="259">
        <v>351547</v>
      </c>
      <c r="AD21" s="244">
        <v>825</v>
      </c>
      <c r="AE21" s="351">
        <v>0</v>
      </c>
      <c r="AF21" s="244">
        <v>350555</v>
      </c>
      <c r="AG21" s="359" t="s">
        <v>157</v>
      </c>
      <c r="AH21" s="351">
        <v>181</v>
      </c>
      <c r="AI21" s="357">
        <v>167</v>
      </c>
      <c r="AJ21" s="259">
        <v>179653</v>
      </c>
      <c r="AK21" s="245">
        <v>424</v>
      </c>
      <c r="AL21" s="245">
        <v>179145</v>
      </c>
      <c r="AM21" s="357">
        <v>84</v>
      </c>
      <c r="AN21" s="259">
        <v>171894</v>
      </c>
      <c r="AO21" s="245">
        <v>401</v>
      </c>
      <c r="AP21" s="245">
        <v>171410</v>
      </c>
      <c r="AQ21" s="256">
        <v>83</v>
      </c>
      <c r="AS21" s="34" t="s">
        <v>25</v>
      </c>
      <c r="AT21" s="259">
        <v>9320</v>
      </c>
      <c r="AU21" s="245">
        <v>24</v>
      </c>
      <c r="AV21" s="357">
        <v>9283</v>
      </c>
      <c r="AW21" s="362" t="s">
        <v>157</v>
      </c>
      <c r="AX21" s="357">
        <v>13</v>
      </c>
      <c r="AY21" s="259">
        <v>4512</v>
      </c>
      <c r="AZ21" s="245">
        <v>20</v>
      </c>
      <c r="BA21" s="245">
        <v>4486</v>
      </c>
      <c r="BB21" s="357">
        <v>6</v>
      </c>
      <c r="BC21" s="259">
        <v>4808</v>
      </c>
      <c r="BD21" s="245">
        <v>4</v>
      </c>
      <c r="BE21" s="245">
        <v>4797</v>
      </c>
      <c r="BF21" s="246">
        <v>7</v>
      </c>
    </row>
    <row r="22" spans="1:58" ht="16.5">
      <c r="A22" s="163" t="s">
        <v>26</v>
      </c>
      <c r="B22" s="259">
        <v>510</v>
      </c>
      <c r="C22" s="244">
        <v>467</v>
      </c>
      <c r="D22" s="346">
        <v>43</v>
      </c>
      <c r="E22" s="262">
        <v>1</v>
      </c>
      <c r="F22" s="262">
        <v>507</v>
      </c>
      <c r="G22" s="244">
        <v>464</v>
      </c>
      <c r="H22" s="262">
        <v>43</v>
      </c>
      <c r="I22" s="244">
        <v>245</v>
      </c>
      <c r="J22" s="319">
        <v>238</v>
      </c>
      <c r="K22" s="262">
        <v>7</v>
      </c>
      <c r="L22" s="244">
        <v>261</v>
      </c>
      <c r="M22" s="319">
        <v>225</v>
      </c>
      <c r="N22" s="262">
        <v>36</v>
      </c>
      <c r="O22" s="262">
        <v>1</v>
      </c>
      <c r="P22" s="256">
        <v>2</v>
      </c>
      <c r="R22" s="34" t="s">
        <v>26</v>
      </c>
      <c r="S22" s="262">
        <v>7527</v>
      </c>
      <c r="T22" s="244">
        <v>18</v>
      </c>
      <c r="U22" s="351">
        <v>0</v>
      </c>
      <c r="V22" s="244">
        <v>7497</v>
      </c>
      <c r="W22" s="353" t="s">
        <v>157</v>
      </c>
      <c r="X22" s="244">
        <v>45</v>
      </c>
      <c r="Y22" s="262">
        <v>28</v>
      </c>
      <c r="Z22" s="256">
        <v>12</v>
      </c>
      <c r="AB22" s="185" t="s">
        <v>26</v>
      </c>
      <c r="AC22" s="259">
        <v>345885</v>
      </c>
      <c r="AD22" s="244">
        <v>809</v>
      </c>
      <c r="AE22" s="351">
        <v>0</v>
      </c>
      <c r="AF22" s="244">
        <v>344898</v>
      </c>
      <c r="AG22" s="359" t="s">
        <v>157</v>
      </c>
      <c r="AH22" s="351">
        <v>344</v>
      </c>
      <c r="AI22" s="357">
        <v>178</v>
      </c>
      <c r="AJ22" s="259">
        <v>176940</v>
      </c>
      <c r="AK22" s="245">
        <v>410</v>
      </c>
      <c r="AL22" s="245">
        <v>176436</v>
      </c>
      <c r="AM22" s="357">
        <v>94</v>
      </c>
      <c r="AN22" s="259">
        <v>168945</v>
      </c>
      <c r="AO22" s="245">
        <v>399</v>
      </c>
      <c r="AP22" s="245">
        <v>168462</v>
      </c>
      <c r="AQ22" s="256">
        <v>84</v>
      </c>
      <c r="AS22" s="34" t="s">
        <v>26</v>
      </c>
      <c r="AT22" s="259">
        <v>9375</v>
      </c>
      <c r="AU22" s="245">
        <v>24</v>
      </c>
      <c r="AV22" s="357">
        <v>9338</v>
      </c>
      <c r="AW22" s="362" t="s">
        <v>157</v>
      </c>
      <c r="AX22" s="357">
        <v>13</v>
      </c>
      <c r="AY22" s="363">
        <v>4567</v>
      </c>
      <c r="AZ22" s="245">
        <v>22</v>
      </c>
      <c r="BA22" s="245">
        <v>4541</v>
      </c>
      <c r="BB22" s="357">
        <v>4</v>
      </c>
      <c r="BC22" s="259">
        <v>4808</v>
      </c>
      <c r="BD22" s="245">
        <v>4</v>
      </c>
      <c r="BE22" s="245">
        <v>4797</v>
      </c>
      <c r="BF22" s="246">
        <v>7</v>
      </c>
    </row>
    <row r="23" spans="1:58" ht="16.5">
      <c r="A23" s="163" t="s">
        <v>27</v>
      </c>
      <c r="B23" s="257">
        <v>511</v>
      </c>
      <c r="C23" s="247">
        <v>470</v>
      </c>
      <c r="D23" s="264">
        <v>41</v>
      </c>
      <c r="E23" s="266">
        <v>1</v>
      </c>
      <c r="F23" s="266">
        <v>508</v>
      </c>
      <c r="G23" s="247">
        <v>467</v>
      </c>
      <c r="H23" s="266">
        <v>41</v>
      </c>
      <c r="I23" s="247">
        <v>245</v>
      </c>
      <c r="J23" s="318">
        <v>238</v>
      </c>
      <c r="K23" s="266">
        <v>7</v>
      </c>
      <c r="L23" s="247">
        <v>262</v>
      </c>
      <c r="M23" s="318">
        <v>228</v>
      </c>
      <c r="N23" s="266">
        <v>34</v>
      </c>
      <c r="O23" s="266">
        <v>1</v>
      </c>
      <c r="P23" s="258">
        <v>2</v>
      </c>
      <c r="R23" s="35" t="s">
        <v>27</v>
      </c>
      <c r="S23" s="266">
        <v>7401</v>
      </c>
      <c r="T23" s="247">
        <v>18</v>
      </c>
      <c r="U23" s="352">
        <v>0</v>
      </c>
      <c r="V23" s="247">
        <v>7371</v>
      </c>
      <c r="W23" s="353" t="s">
        <v>157</v>
      </c>
      <c r="X23" s="247">
        <v>45</v>
      </c>
      <c r="Y23" s="266">
        <v>36</v>
      </c>
      <c r="Z23" s="258">
        <v>12</v>
      </c>
      <c r="AB23" s="187" t="s">
        <v>27</v>
      </c>
      <c r="AC23" s="257">
        <v>326746</v>
      </c>
      <c r="AD23" s="247">
        <v>833</v>
      </c>
      <c r="AE23" s="352">
        <v>0</v>
      </c>
      <c r="AF23" s="247">
        <v>325751</v>
      </c>
      <c r="AG23" s="359" t="s">
        <v>157</v>
      </c>
      <c r="AH23" s="352">
        <v>477</v>
      </c>
      <c r="AI23" s="358">
        <v>162</v>
      </c>
      <c r="AJ23" s="257">
        <v>167238</v>
      </c>
      <c r="AK23" s="248">
        <v>424</v>
      </c>
      <c r="AL23" s="248">
        <v>166730</v>
      </c>
      <c r="AM23" s="358">
        <v>84</v>
      </c>
      <c r="AN23" s="257">
        <v>159508</v>
      </c>
      <c r="AO23" s="248">
        <v>409</v>
      </c>
      <c r="AP23" s="248">
        <v>159021</v>
      </c>
      <c r="AQ23" s="258">
        <v>78</v>
      </c>
      <c r="AS23" s="34" t="s">
        <v>27</v>
      </c>
      <c r="AT23" s="257">
        <v>9243</v>
      </c>
      <c r="AU23" s="248">
        <v>24</v>
      </c>
      <c r="AV23" s="358">
        <v>9206</v>
      </c>
      <c r="AW23" s="362" t="s">
        <v>157</v>
      </c>
      <c r="AX23" s="358">
        <v>13</v>
      </c>
      <c r="AY23" s="257">
        <v>4495</v>
      </c>
      <c r="AZ23" s="248">
        <v>22</v>
      </c>
      <c r="BA23" s="248">
        <v>4470</v>
      </c>
      <c r="BB23" s="358">
        <v>3</v>
      </c>
      <c r="BC23" s="257">
        <v>4748</v>
      </c>
      <c r="BD23" s="248">
        <v>2</v>
      </c>
      <c r="BE23" s="248">
        <v>4736</v>
      </c>
      <c r="BF23" s="246">
        <v>10</v>
      </c>
    </row>
    <row r="24" spans="1:58" ht="16.5">
      <c r="A24" s="188" t="s">
        <v>28</v>
      </c>
      <c r="B24" s="259">
        <v>514</v>
      </c>
      <c r="C24" s="244">
        <v>473</v>
      </c>
      <c r="D24" s="346">
        <v>41</v>
      </c>
      <c r="E24" s="262">
        <v>1</v>
      </c>
      <c r="F24" s="262">
        <v>511</v>
      </c>
      <c r="G24" s="244">
        <v>470</v>
      </c>
      <c r="H24" s="262">
        <v>41</v>
      </c>
      <c r="I24" s="244">
        <v>247</v>
      </c>
      <c r="J24" s="319">
        <v>239</v>
      </c>
      <c r="K24" s="262">
        <v>8</v>
      </c>
      <c r="L24" s="244">
        <v>263</v>
      </c>
      <c r="M24" s="319">
        <v>230</v>
      </c>
      <c r="N24" s="262">
        <v>33</v>
      </c>
      <c r="O24" s="262">
        <v>1</v>
      </c>
      <c r="P24" s="256">
        <v>2</v>
      </c>
      <c r="R24" s="34" t="s">
        <v>28</v>
      </c>
      <c r="S24" s="262">
        <v>7188</v>
      </c>
      <c r="T24" s="244">
        <v>18</v>
      </c>
      <c r="U24" s="351">
        <v>0</v>
      </c>
      <c r="V24" s="244">
        <v>7158</v>
      </c>
      <c r="W24" s="353" t="s">
        <v>157</v>
      </c>
      <c r="X24" s="244">
        <v>45</v>
      </c>
      <c r="Y24" s="262">
        <v>50</v>
      </c>
      <c r="Z24" s="256">
        <v>12</v>
      </c>
      <c r="AB24" s="185" t="s">
        <v>28</v>
      </c>
      <c r="AC24" s="259">
        <v>313369</v>
      </c>
      <c r="AD24" s="244">
        <v>831</v>
      </c>
      <c r="AE24" s="351">
        <v>0</v>
      </c>
      <c r="AF24" s="244">
        <v>312403</v>
      </c>
      <c r="AG24" s="359" t="s">
        <v>157</v>
      </c>
      <c r="AH24" s="351">
        <v>626</v>
      </c>
      <c r="AI24" s="357">
        <v>135</v>
      </c>
      <c r="AJ24" s="259">
        <v>160395</v>
      </c>
      <c r="AK24" s="245">
        <v>422</v>
      </c>
      <c r="AL24" s="245">
        <v>159906</v>
      </c>
      <c r="AM24" s="357">
        <v>67</v>
      </c>
      <c r="AN24" s="259">
        <v>152974</v>
      </c>
      <c r="AO24" s="245">
        <v>409</v>
      </c>
      <c r="AP24" s="245">
        <v>152497</v>
      </c>
      <c r="AQ24" s="256">
        <v>68</v>
      </c>
      <c r="AS24" s="53" t="s">
        <v>28</v>
      </c>
      <c r="AT24" s="259">
        <v>8982</v>
      </c>
      <c r="AU24" s="245">
        <v>25</v>
      </c>
      <c r="AV24" s="357">
        <v>8946</v>
      </c>
      <c r="AW24" s="362" t="s">
        <v>157</v>
      </c>
      <c r="AX24" s="357">
        <v>11</v>
      </c>
      <c r="AY24" s="259">
        <v>4310</v>
      </c>
      <c r="AZ24" s="245">
        <v>21</v>
      </c>
      <c r="BA24" s="245">
        <v>4284</v>
      </c>
      <c r="BB24" s="357">
        <v>5</v>
      </c>
      <c r="BC24" s="259">
        <v>4672</v>
      </c>
      <c r="BD24" s="245">
        <v>4</v>
      </c>
      <c r="BE24" s="245">
        <v>4662</v>
      </c>
      <c r="BF24" s="251">
        <v>6</v>
      </c>
    </row>
    <row r="25" spans="1:58" ht="16.5">
      <c r="A25" s="163" t="s">
        <v>29</v>
      </c>
      <c r="B25" s="259">
        <v>515</v>
      </c>
      <c r="C25" s="244">
        <v>476</v>
      </c>
      <c r="D25" s="346">
        <v>39</v>
      </c>
      <c r="E25" s="262">
        <v>1</v>
      </c>
      <c r="F25" s="262">
        <v>512</v>
      </c>
      <c r="G25" s="244">
        <v>473</v>
      </c>
      <c r="H25" s="262">
        <v>39</v>
      </c>
      <c r="I25" s="244">
        <v>251</v>
      </c>
      <c r="J25" s="319">
        <v>243</v>
      </c>
      <c r="K25" s="262">
        <v>8</v>
      </c>
      <c r="L25" s="244">
        <v>260</v>
      </c>
      <c r="M25" s="319">
        <v>229</v>
      </c>
      <c r="N25" s="262">
        <v>31</v>
      </c>
      <c r="O25" s="262">
        <v>1</v>
      </c>
      <c r="P25" s="256">
        <v>2</v>
      </c>
      <c r="R25" s="34" t="s">
        <v>29</v>
      </c>
      <c r="S25" s="262">
        <v>7148</v>
      </c>
      <c r="T25" s="244">
        <v>18</v>
      </c>
      <c r="U25" s="351">
        <v>0</v>
      </c>
      <c r="V25" s="244">
        <v>7118</v>
      </c>
      <c r="W25" s="353" t="s">
        <v>157</v>
      </c>
      <c r="X25" s="244">
        <v>49</v>
      </c>
      <c r="Y25" s="262">
        <v>74</v>
      </c>
      <c r="Z25" s="256">
        <v>12</v>
      </c>
      <c r="AB25" s="185" t="s">
        <v>29</v>
      </c>
      <c r="AC25" s="259">
        <v>300502</v>
      </c>
      <c r="AD25" s="244">
        <v>821</v>
      </c>
      <c r="AE25" s="351">
        <v>0</v>
      </c>
      <c r="AF25" s="244">
        <v>299539</v>
      </c>
      <c r="AG25" s="359" t="s">
        <v>157</v>
      </c>
      <c r="AH25" s="351">
        <v>842</v>
      </c>
      <c r="AI25" s="357">
        <v>142</v>
      </c>
      <c r="AJ25" s="259">
        <v>153734</v>
      </c>
      <c r="AK25" s="245">
        <v>416</v>
      </c>
      <c r="AL25" s="245">
        <v>153244</v>
      </c>
      <c r="AM25" s="357">
        <v>74</v>
      </c>
      <c r="AN25" s="259">
        <v>146768</v>
      </c>
      <c r="AO25" s="245">
        <v>405</v>
      </c>
      <c r="AP25" s="245">
        <v>146295</v>
      </c>
      <c r="AQ25" s="256">
        <v>68</v>
      </c>
      <c r="AS25" s="34" t="s">
        <v>29</v>
      </c>
      <c r="AT25" s="259">
        <v>8941</v>
      </c>
      <c r="AU25" s="245">
        <v>24</v>
      </c>
      <c r="AV25" s="357">
        <v>8904</v>
      </c>
      <c r="AW25" s="362" t="s">
        <v>157</v>
      </c>
      <c r="AX25" s="357">
        <v>13</v>
      </c>
      <c r="AY25" s="259">
        <v>4274</v>
      </c>
      <c r="AZ25" s="245">
        <v>19</v>
      </c>
      <c r="BA25" s="245">
        <v>4248</v>
      </c>
      <c r="BB25" s="357">
        <v>7</v>
      </c>
      <c r="BC25" s="259">
        <v>4667</v>
      </c>
      <c r="BD25" s="245">
        <v>5</v>
      </c>
      <c r="BE25" s="245">
        <v>4656</v>
      </c>
      <c r="BF25" s="246">
        <v>6</v>
      </c>
    </row>
    <row r="26" spans="1:58" ht="16.5">
      <c r="A26" s="163" t="s">
        <v>30</v>
      </c>
      <c r="B26" s="259">
        <v>518</v>
      </c>
      <c r="C26" s="244">
        <v>479</v>
      </c>
      <c r="D26" s="346">
        <v>39</v>
      </c>
      <c r="E26" s="262">
        <v>1</v>
      </c>
      <c r="F26" s="262">
        <v>516</v>
      </c>
      <c r="G26" s="244">
        <v>477</v>
      </c>
      <c r="H26" s="262">
        <v>39</v>
      </c>
      <c r="I26" s="244">
        <v>253</v>
      </c>
      <c r="J26" s="319">
        <v>245</v>
      </c>
      <c r="K26" s="262">
        <v>8</v>
      </c>
      <c r="L26" s="244">
        <v>262</v>
      </c>
      <c r="M26" s="319">
        <v>231</v>
      </c>
      <c r="N26" s="262">
        <v>31</v>
      </c>
      <c r="O26" s="262">
        <v>1</v>
      </c>
      <c r="P26" s="256">
        <v>1</v>
      </c>
      <c r="R26" s="34" t="s">
        <v>30</v>
      </c>
      <c r="S26" s="262">
        <v>7204</v>
      </c>
      <c r="T26" s="244">
        <v>18</v>
      </c>
      <c r="U26" s="351">
        <v>0</v>
      </c>
      <c r="V26" s="244">
        <v>7180</v>
      </c>
      <c r="W26" s="353" t="s">
        <v>157</v>
      </c>
      <c r="X26" s="244">
        <v>47</v>
      </c>
      <c r="Y26" s="262">
        <v>108</v>
      </c>
      <c r="Z26" s="256">
        <v>6</v>
      </c>
      <c r="AB26" s="185" t="s">
        <v>30</v>
      </c>
      <c r="AC26" s="259">
        <v>289738</v>
      </c>
      <c r="AD26" s="244">
        <v>813</v>
      </c>
      <c r="AE26" s="351">
        <v>0</v>
      </c>
      <c r="AF26" s="244">
        <v>288821</v>
      </c>
      <c r="AG26" s="359" t="s">
        <v>157</v>
      </c>
      <c r="AH26" s="351">
        <v>1173</v>
      </c>
      <c r="AI26" s="357">
        <v>104</v>
      </c>
      <c r="AJ26" s="259">
        <v>148010</v>
      </c>
      <c r="AK26" s="245">
        <v>408</v>
      </c>
      <c r="AL26" s="245">
        <v>147545</v>
      </c>
      <c r="AM26" s="357">
        <v>57</v>
      </c>
      <c r="AN26" s="259">
        <v>141728</v>
      </c>
      <c r="AO26" s="245">
        <v>405</v>
      </c>
      <c r="AP26" s="245">
        <v>141276</v>
      </c>
      <c r="AQ26" s="256">
        <v>47</v>
      </c>
      <c r="AS26" s="34" t="s">
        <v>30</v>
      </c>
      <c r="AT26" s="259">
        <v>8930</v>
      </c>
      <c r="AU26" s="245">
        <v>24</v>
      </c>
      <c r="AV26" s="357">
        <v>8904</v>
      </c>
      <c r="AW26" s="362" t="s">
        <v>157</v>
      </c>
      <c r="AX26" s="357">
        <v>2</v>
      </c>
      <c r="AY26" s="259">
        <v>4206</v>
      </c>
      <c r="AZ26" s="245">
        <v>20</v>
      </c>
      <c r="BA26" s="245">
        <v>4186</v>
      </c>
      <c r="BB26" s="357">
        <v>0</v>
      </c>
      <c r="BC26" s="259">
        <v>4724</v>
      </c>
      <c r="BD26" s="245">
        <v>4</v>
      </c>
      <c r="BE26" s="245">
        <v>4718</v>
      </c>
      <c r="BF26" s="246">
        <v>2</v>
      </c>
    </row>
    <row r="27" spans="1:58" ht="16.5">
      <c r="A27" s="163" t="s">
        <v>31</v>
      </c>
      <c r="B27" s="259">
        <v>518</v>
      </c>
      <c r="C27" s="244">
        <v>480</v>
      </c>
      <c r="D27" s="346">
        <v>38</v>
      </c>
      <c r="E27" s="262">
        <v>1</v>
      </c>
      <c r="F27" s="262">
        <v>516</v>
      </c>
      <c r="G27" s="244">
        <v>478</v>
      </c>
      <c r="H27" s="262">
        <v>38</v>
      </c>
      <c r="I27" s="244">
        <v>252</v>
      </c>
      <c r="J27" s="319">
        <v>245</v>
      </c>
      <c r="K27" s="262">
        <v>7</v>
      </c>
      <c r="L27" s="244">
        <v>263</v>
      </c>
      <c r="M27" s="319">
        <v>232</v>
      </c>
      <c r="N27" s="262">
        <v>31</v>
      </c>
      <c r="O27" s="262">
        <v>1</v>
      </c>
      <c r="P27" s="256">
        <v>1</v>
      </c>
      <c r="R27" s="34" t="s">
        <v>31</v>
      </c>
      <c r="S27" s="262">
        <v>7462</v>
      </c>
      <c r="T27" s="244">
        <v>18</v>
      </c>
      <c r="U27" s="351">
        <v>0</v>
      </c>
      <c r="V27" s="244">
        <v>7437</v>
      </c>
      <c r="W27" s="353" t="s">
        <v>157</v>
      </c>
      <c r="X27" s="244">
        <v>41</v>
      </c>
      <c r="Y27" s="262">
        <v>136</v>
      </c>
      <c r="Z27" s="256">
        <v>7</v>
      </c>
      <c r="AB27" s="185" t="s">
        <v>31</v>
      </c>
      <c r="AC27" s="259">
        <v>285481</v>
      </c>
      <c r="AD27" s="244">
        <v>811</v>
      </c>
      <c r="AE27" s="351">
        <v>0</v>
      </c>
      <c r="AF27" s="244">
        <v>284516</v>
      </c>
      <c r="AG27" s="359" t="s">
        <v>157</v>
      </c>
      <c r="AH27" s="351">
        <v>1403</v>
      </c>
      <c r="AI27" s="357">
        <v>154</v>
      </c>
      <c r="AJ27" s="259">
        <v>145905</v>
      </c>
      <c r="AK27" s="245">
        <v>408</v>
      </c>
      <c r="AL27" s="245">
        <v>145411</v>
      </c>
      <c r="AM27" s="357">
        <v>86</v>
      </c>
      <c r="AN27" s="259">
        <v>139576</v>
      </c>
      <c r="AO27" s="245">
        <v>403</v>
      </c>
      <c r="AP27" s="245">
        <v>139105</v>
      </c>
      <c r="AQ27" s="256">
        <v>68</v>
      </c>
      <c r="AS27" s="34" t="s">
        <v>31</v>
      </c>
      <c r="AT27" s="259">
        <v>8883</v>
      </c>
      <c r="AU27" s="245">
        <v>25</v>
      </c>
      <c r="AV27" s="357">
        <v>8857</v>
      </c>
      <c r="AW27" s="362" t="s">
        <v>157</v>
      </c>
      <c r="AX27" s="357">
        <v>1</v>
      </c>
      <c r="AY27" s="259">
        <v>4112</v>
      </c>
      <c r="AZ27" s="245">
        <v>21</v>
      </c>
      <c r="BA27" s="245">
        <v>4091</v>
      </c>
      <c r="BB27" s="357">
        <v>0</v>
      </c>
      <c r="BC27" s="259">
        <v>4771</v>
      </c>
      <c r="BD27" s="245">
        <v>4</v>
      </c>
      <c r="BE27" s="245">
        <v>4766</v>
      </c>
      <c r="BF27" s="246">
        <v>1</v>
      </c>
    </row>
    <row r="28" spans="1:58" ht="16.5">
      <c r="A28" s="164" t="s">
        <v>32</v>
      </c>
      <c r="B28" s="257">
        <v>518</v>
      </c>
      <c r="C28" s="247">
        <v>481</v>
      </c>
      <c r="D28" s="264">
        <v>37</v>
      </c>
      <c r="E28" s="266">
        <v>1</v>
      </c>
      <c r="F28" s="266">
        <v>516</v>
      </c>
      <c r="G28" s="247">
        <v>479</v>
      </c>
      <c r="H28" s="266">
        <v>37</v>
      </c>
      <c r="I28" s="247">
        <v>257</v>
      </c>
      <c r="J28" s="318">
        <v>250</v>
      </c>
      <c r="K28" s="266">
        <v>7</v>
      </c>
      <c r="L28" s="247">
        <v>259</v>
      </c>
      <c r="M28" s="318">
        <v>229</v>
      </c>
      <c r="N28" s="266">
        <v>30</v>
      </c>
      <c r="O28" s="266">
        <v>0</v>
      </c>
      <c r="P28" s="258">
        <v>1</v>
      </c>
      <c r="R28" s="35" t="s">
        <v>32</v>
      </c>
      <c r="S28" s="266">
        <v>7567</v>
      </c>
      <c r="T28" s="247">
        <v>18</v>
      </c>
      <c r="U28" s="352">
        <v>0</v>
      </c>
      <c r="V28" s="247">
        <v>7541</v>
      </c>
      <c r="W28" s="272"/>
      <c r="X28" s="247">
        <v>46</v>
      </c>
      <c r="Y28" s="266">
        <v>155</v>
      </c>
      <c r="Z28" s="258">
        <v>8</v>
      </c>
      <c r="AB28" s="187" t="s">
        <v>32</v>
      </c>
      <c r="AC28" s="257">
        <v>285361</v>
      </c>
      <c r="AD28" s="247">
        <v>823</v>
      </c>
      <c r="AE28" s="352">
        <v>0</v>
      </c>
      <c r="AF28" s="247">
        <v>284349</v>
      </c>
      <c r="AG28" s="247"/>
      <c r="AH28" s="352">
        <v>1542</v>
      </c>
      <c r="AI28" s="358">
        <v>189</v>
      </c>
      <c r="AJ28" s="257">
        <v>145589</v>
      </c>
      <c r="AK28" s="248">
        <v>412</v>
      </c>
      <c r="AL28" s="248">
        <v>145076</v>
      </c>
      <c r="AM28" s="358">
        <v>101</v>
      </c>
      <c r="AN28" s="257">
        <v>139772</v>
      </c>
      <c r="AO28" s="248">
        <v>411</v>
      </c>
      <c r="AP28" s="248">
        <v>139273</v>
      </c>
      <c r="AQ28" s="258">
        <v>88</v>
      </c>
      <c r="AS28" s="35" t="s">
        <v>32</v>
      </c>
      <c r="AT28" s="257">
        <v>9079</v>
      </c>
      <c r="AU28" s="248">
        <v>27</v>
      </c>
      <c r="AV28" s="358">
        <v>9044</v>
      </c>
      <c r="AW28" s="266"/>
      <c r="AX28" s="358">
        <v>8</v>
      </c>
      <c r="AY28" s="257">
        <v>4159</v>
      </c>
      <c r="AZ28" s="248">
        <v>22</v>
      </c>
      <c r="BA28" s="248">
        <v>4134</v>
      </c>
      <c r="BB28" s="358">
        <v>3</v>
      </c>
      <c r="BC28" s="257">
        <v>4920</v>
      </c>
      <c r="BD28" s="248">
        <v>5</v>
      </c>
      <c r="BE28" s="248">
        <v>4910</v>
      </c>
      <c r="BF28" s="246">
        <v>5</v>
      </c>
    </row>
    <row r="29" spans="1:58" ht="16.5">
      <c r="A29" s="163" t="s">
        <v>33</v>
      </c>
      <c r="B29" s="259">
        <v>520</v>
      </c>
      <c r="C29" s="244">
        <v>482</v>
      </c>
      <c r="D29" s="346">
        <v>38</v>
      </c>
      <c r="E29" s="262">
        <v>1</v>
      </c>
      <c r="F29" s="262">
        <v>518</v>
      </c>
      <c r="G29" s="244">
        <v>480</v>
      </c>
      <c r="H29" s="262">
        <v>38</v>
      </c>
      <c r="I29" s="244">
        <v>256</v>
      </c>
      <c r="J29" s="319">
        <v>248</v>
      </c>
      <c r="K29" s="262">
        <v>8</v>
      </c>
      <c r="L29" s="244">
        <v>262</v>
      </c>
      <c r="M29" s="319">
        <v>232</v>
      </c>
      <c r="N29" s="262">
        <v>30</v>
      </c>
      <c r="O29" s="262">
        <v>0</v>
      </c>
      <c r="P29" s="256">
        <v>1</v>
      </c>
      <c r="R29" s="34" t="s">
        <v>33</v>
      </c>
      <c r="S29" s="262">
        <v>7772</v>
      </c>
      <c r="T29" s="244">
        <v>19</v>
      </c>
      <c r="U29" s="351">
        <v>1</v>
      </c>
      <c r="V29" s="244">
        <v>7744</v>
      </c>
      <c r="W29" s="267"/>
      <c r="X29" s="244">
        <v>47</v>
      </c>
      <c r="Y29" s="262">
        <v>179</v>
      </c>
      <c r="Z29" s="256">
        <v>9</v>
      </c>
      <c r="AB29" s="185" t="s">
        <v>33</v>
      </c>
      <c r="AC29" s="259">
        <v>289619</v>
      </c>
      <c r="AD29" s="244">
        <v>811</v>
      </c>
      <c r="AE29" s="351">
        <v>17</v>
      </c>
      <c r="AF29" s="244">
        <v>288590</v>
      </c>
      <c r="AG29" s="244"/>
      <c r="AH29" s="351">
        <v>1780</v>
      </c>
      <c r="AI29" s="357">
        <v>218</v>
      </c>
      <c r="AJ29" s="259">
        <v>148012</v>
      </c>
      <c r="AK29" s="245">
        <v>406</v>
      </c>
      <c r="AL29" s="245">
        <v>147500</v>
      </c>
      <c r="AM29" s="357">
        <v>106</v>
      </c>
      <c r="AN29" s="259">
        <v>141607</v>
      </c>
      <c r="AO29" s="245">
        <v>405</v>
      </c>
      <c r="AP29" s="245">
        <v>141090</v>
      </c>
      <c r="AQ29" s="256">
        <v>112</v>
      </c>
      <c r="AS29" s="34" t="s">
        <v>33</v>
      </c>
      <c r="AT29" s="259">
        <v>9378</v>
      </c>
      <c r="AU29" s="245">
        <v>27</v>
      </c>
      <c r="AV29" s="357">
        <v>9341</v>
      </c>
      <c r="AW29" s="262"/>
      <c r="AX29" s="357">
        <v>10</v>
      </c>
      <c r="AY29" s="259">
        <v>4211</v>
      </c>
      <c r="AZ29" s="245">
        <v>22</v>
      </c>
      <c r="BA29" s="245">
        <v>4184</v>
      </c>
      <c r="BB29" s="357">
        <v>5</v>
      </c>
      <c r="BC29" s="259">
        <v>5167</v>
      </c>
      <c r="BD29" s="245">
        <v>5</v>
      </c>
      <c r="BE29" s="245">
        <v>5157</v>
      </c>
      <c r="BF29" s="251">
        <v>5</v>
      </c>
    </row>
    <row r="30" spans="1:58" ht="16.5">
      <c r="A30" s="163" t="s">
        <v>34</v>
      </c>
      <c r="B30" s="259">
        <v>526</v>
      </c>
      <c r="C30" s="244">
        <v>492</v>
      </c>
      <c r="D30" s="346">
        <v>34</v>
      </c>
      <c r="E30" s="262">
        <v>1</v>
      </c>
      <c r="F30" s="262">
        <v>524</v>
      </c>
      <c r="G30" s="244">
        <v>490</v>
      </c>
      <c r="H30" s="262">
        <v>34</v>
      </c>
      <c r="I30" s="244">
        <v>281</v>
      </c>
      <c r="J30" s="319">
        <v>274</v>
      </c>
      <c r="K30" s="262">
        <v>7</v>
      </c>
      <c r="L30" s="244">
        <v>243</v>
      </c>
      <c r="M30" s="319">
        <v>216</v>
      </c>
      <c r="N30" s="262">
        <v>27</v>
      </c>
      <c r="O30" s="262">
        <v>0</v>
      </c>
      <c r="P30" s="256">
        <v>1</v>
      </c>
      <c r="R30" s="34" t="s">
        <v>34</v>
      </c>
      <c r="S30" s="262">
        <v>8074</v>
      </c>
      <c r="T30" s="244">
        <v>20</v>
      </c>
      <c r="U30" s="351">
        <v>2</v>
      </c>
      <c r="V30" s="244">
        <v>8044</v>
      </c>
      <c r="W30" s="267"/>
      <c r="X30" s="244">
        <v>49</v>
      </c>
      <c r="Y30" s="262">
        <v>215</v>
      </c>
      <c r="Z30" s="256">
        <v>10</v>
      </c>
      <c r="AB30" s="185" t="s">
        <v>34</v>
      </c>
      <c r="AC30" s="259">
        <v>295704</v>
      </c>
      <c r="AD30" s="244">
        <v>818</v>
      </c>
      <c r="AE30" s="351">
        <v>20</v>
      </c>
      <c r="AF30" s="244">
        <v>294641</v>
      </c>
      <c r="AG30" s="244"/>
      <c r="AH30" s="351">
        <v>2061</v>
      </c>
      <c r="AI30" s="357">
        <v>245</v>
      </c>
      <c r="AJ30" s="259">
        <v>151214</v>
      </c>
      <c r="AK30" s="245">
        <v>411</v>
      </c>
      <c r="AL30" s="245">
        <v>150696</v>
      </c>
      <c r="AM30" s="357">
        <v>107</v>
      </c>
      <c r="AN30" s="259">
        <v>144490</v>
      </c>
      <c r="AO30" s="245">
        <v>407</v>
      </c>
      <c r="AP30" s="245">
        <v>143945</v>
      </c>
      <c r="AQ30" s="256">
        <v>138</v>
      </c>
      <c r="AS30" s="34" t="s">
        <v>34</v>
      </c>
      <c r="AT30" s="259">
        <v>9793</v>
      </c>
      <c r="AU30" s="245">
        <v>27</v>
      </c>
      <c r="AV30" s="357">
        <v>9755</v>
      </c>
      <c r="AW30" s="262"/>
      <c r="AX30" s="357">
        <v>11</v>
      </c>
      <c r="AY30" s="327">
        <v>4290</v>
      </c>
      <c r="AZ30" s="364">
        <v>21</v>
      </c>
      <c r="BA30" s="245">
        <v>4265</v>
      </c>
      <c r="BB30" s="357">
        <v>4</v>
      </c>
      <c r="BC30" s="327">
        <v>5503</v>
      </c>
      <c r="BD30" s="245">
        <v>6</v>
      </c>
      <c r="BE30" s="245">
        <v>5490</v>
      </c>
      <c r="BF30" s="246">
        <v>7</v>
      </c>
    </row>
    <row r="31" spans="1:58" ht="16.5">
      <c r="A31" s="163" t="s">
        <v>35</v>
      </c>
      <c r="B31" s="259">
        <v>539</v>
      </c>
      <c r="C31" s="244">
        <v>508</v>
      </c>
      <c r="D31" s="346">
        <v>31</v>
      </c>
      <c r="E31" s="262">
        <v>1</v>
      </c>
      <c r="F31" s="262">
        <v>537</v>
      </c>
      <c r="G31" s="244">
        <v>506</v>
      </c>
      <c r="H31" s="262">
        <v>31</v>
      </c>
      <c r="I31" s="244">
        <v>290</v>
      </c>
      <c r="J31" s="319">
        <v>285</v>
      </c>
      <c r="K31" s="262">
        <v>5</v>
      </c>
      <c r="L31" s="244">
        <v>247</v>
      </c>
      <c r="M31" s="319">
        <v>221</v>
      </c>
      <c r="N31" s="262">
        <v>26</v>
      </c>
      <c r="O31" s="262">
        <v>0</v>
      </c>
      <c r="P31" s="256">
        <v>1</v>
      </c>
      <c r="R31" s="34" t="s">
        <v>35</v>
      </c>
      <c r="S31" s="262">
        <v>8467</v>
      </c>
      <c r="T31" s="244">
        <v>20</v>
      </c>
      <c r="U31" s="351">
        <v>2</v>
      </c>
      <c r="V31" s="244">
        <v>8436</v>
      </c>
      <c r="W31" s="267"/>
      <c r="X31" s="244">
        <v>49</v>
      </c>
      <c r="Y31" s="262">
        <v>259</v>
      </c>
      <c r="Z31" s="256">
        <v>11</v>
      </c>
      <c r="AB31" s="185" t="s">
        <v>35</v>
      </c>
      <c r="AC31" s="259">
        <v>305174</v>
      </c>
      <c r="AD31" s="244">
        <v>798</v>
      </c>
      <c r="AE31" s="351">
        <v>16</v>
      </c>
      <c r="AF31" s="244">
        <v>304102</v>
      </c>
      <c r="AG31" s="244"/>
      <c r="AH31" s="351">
        <v>2419</v>
      </c>
      <c r="AI31" s="357">
        <v>274</v>
      </c>
      <c r="AJ31" s="259">
        <v>156268</v>
      </c>
      <c r="AK31" s="245">
        <v>399</v>
      </c>
      <c r="AL31" s="245">
        <v>155757</v>
      </c>
      <c r="AM31" s="357">
        <v>112</v>
      </c>
      <c r="AN31" s="259">
        <v>148906</v>
      </c>
      <c r="AO31" s="245">
        <v>399</v>
      </c>
      <c r="AP31" s="245">
        <v>148345</v>
      </c>
      <c r="AQ31" s="256">
        <v>162</v>
      </c>
      <c r="AS31" s="34" t="s">
        <v>35</v>
      </c>
      <c r="AT31" s="259">
        <v>10385</v>
      </c>
      <c r="AU31" s="245">
        <v>27</v>
      </c>
      <c r="AV31" s="357">
        <v>10344</v>
      </c>
      <c r="AW31" s="262"/>
      <c r="AX31" s="357">
        <v>14</v>
      </c>
      <c r="AY31" s="327">
        <v>4420</v>
      </c>
      <c r="AZ31" s="245">
        <v>21</v>
      </c>
      <c r="BA31" s="245">
        <v>4392</v>
      </c>
      <c r="BB31" s="357">
        <v>7</v>
      </c>
      <c r="BC31" s="327">
        <v>5965</v>
      </c>
      <c r="BD31" s="245">
        <v>6</v>
      </c>
      <c r="BE31" s="245">
        <v>5952</v>
      </c>
      <c r="BF31" s="246">
        <v>7</v>
      </c>
    </row>
    <row r="32" spans="1:58" ht="16.5">
      <c r="A32" s="163" t="s">
        <v>36</v>
      </c>
      <c r="B32" s="259">
        <v>552</v>
      </c>
      <c r="C32" s="244">
        <v>522</v>
      </c>
      <c r="D32" s="346">
        <v>30</v>
      </c>
      <c r="E32" s="262">
        <v>1</v>
      </c>
      <c r="F32" s="262">
        <v>550</v>
      </c>
      <c r="G32" s="244">
        <v>520</v>
      </c>
      <c r="H32" s="262">
        <v>30</v>
      </c>
      <c r="I32" s="244">
        <v>300</v>
      </c>
      <c r="J32" s="319">
        <v>294</v>
      </c>
      <c r="K32" s="262">
        <v>6</v>
      </c>
      <c r="L32" s="244">
        <v>250</v>
      </c>
      <c r="M32" s="319">
        <v>226</v>
      </c>
      <c r="N32" s="262">
        <v>24</v>
      </c>
      <c r="O32" s="262">
        <v>0</v>
      </c>
      <c r="P32" s="256">
        <v>1</v>
      </c>
      <c r="R32" s="34" t="s">
        <v>36</v>
      </c>
      <c r="S32" s="262">
        <v>8965</v>
      </c>
      <c r="T32" s="244">
        <v>21</v>
      </c>
      <c r="U32" s="351">
        <v>3</v>
      </c>
      <c r="V32" s="244">
        <v>8932</v>
      </c>
      <c r="W32" s="267"/>
      <c r="X32" s="244">
        <v>46</v>
      </c>
      <c r="Y32" s="262">
        <v>272</v>
      </c>
      <c r="Z32" s="256">
        <v>12</v>
      </c>
      <c r="AB32" s="185" t="s">
        <v>36</v>
      </c>
      <c r="AC32" s="259">
        <v>322357</v>
      </c>
      <c r="AD32" s="244">
        <v>787</v>
      </c>
      <c r="AE32" s="351">
        <v>21</v>
      </c>
      <c r="AF32" s="244">
        <v>321262</v>
      </c>
      <c r="AG32" s="244"/>
      <c r="AH32" s="351">
        <v>2507</v>
      </c>
      <c r="AI32" s="357">
        <v>308</v>
      </c>
      <c r="AJ32" s="259">
        <v>165194</v>
      </c>
      <c r="AK32" s="245">
        <v>399</v>
      </c>
      <c r="AL32" s="245">
        <v>164681</v>
      </c>
      <c r="AM32" s="357">
        <v>114</v>
      </c>
      <c r="AN32" s="259">
        <v>157163</v>
      </c>
      <c r="AO32" s="245">
        <v>388</v>
      </c>
      <c r="AP32" s="245">
        <v>156581</v>
      </c>
      <c r="AQ32" s="256">
        <v>194</v>
      </c>
      <c r="AS32" s="34" t="s">
        <v>36</v>
      </c>
      <c r="AT32" s="259">
        <v>11008</v>
      </c>
      <c r="AU32" s="245">
        <v>28</v>
      </c>
      <c r="AV32" s="357">
        <v>10964</v>
      </c>
      <c r="AW32" s="262"/>
      <c r="AX32" s="357">
        <v>16</v>
      </c>
      <c r="AY32" s="327">
        <v>4533</v>
      </c>
      <c r="AZ32" s="245">
        <v>22</v>
      </c>
      <c r="BA32" s="245">
        <v>4501</v>
      </c>
      <c r="BB32" s="357">
        <v>10</v>
      </c>
      <c r="BC32" s="327">
        <v>6475</v>
      </c>
      <c r="BD32" s="245">
        <v>6</v>
      </c>
      <c r="BE32" s="245">
        <v>6463</v>
      </c>
      <c r="BF32" s="246">
        <v>6</v>
      </c>
    </row>
    <row r="33" spans="1:58" ht="16.5">
      <c r="A33" s="163" t="s">
        <v>37</v>
      </c>
      <c r="B33" s="257">
        <v>563</v>
      </c>
      <c r="C33" s="247">
        <v>535</v>
      </c>
      <c r="D33" s="264">
        <v>28</v>
      </c>
      <c r="E33" s="266">
        <v>1</v>
      </c>
      <c r="F33" s="266">
        <v>561</v>
      </c>
      <c r="G33" s="247">
        <v>533</v>
      </c>
      <c r="H33" s="266">
        <v>28</v>
      </c>
      <c r="I33" s="247">
        <v>309</v>
      </c>
      <c r="J33" s="318">
        <v>305</v>
      </c>
      <c r="K33" s="266">
        <v>4</v>
      </c>
      <c r="L33" s="247">
        <v>252</v>
      </c>
      <c r="M33" s="318">
        <v>228</v>
      </c>
      <c r="N33" s="266">
        <v>24</v>
      </c>
      <c r="O33" s="266">
        <v>0</v>
      </c>
      <c r="P33" s="258">
        <v>1</v>
      </c>
      <c r="R33" s="35" t="s">
        <v>37</v>
      </c>
      <c r="S33" s="266">
        <v>9551</v>
      </c>
      <c r="T33" s="247">
        <v>21</v>
      </c>
      <c r="U33" s="352">
        <v>3</v>
      </c>
      <c r="V33" s="247">
        <v>9518</v>
      </c>
      <c r="W33" s="272"/>
      <c r="X33" s="247">
        <v>54</v>
      </c>
      <c r="Y33" s="266">
        <v>301</v>
      </c>
      <c r="Z33" s="258">
        <v>12</v>
      </c>
      <c r="AB33" s="187" t="s">
        <v>37</v>
      </c>
      <c r="AC33" s="257">
        <v>343587</v>
      </c>
      <c r="AD33" s="247">
        <v>775</v>
      </c>
      <c r="AE33" s="352">
        <v>26</v>
      </c>
      <c r="AF33" s="247">
        <v>342479</v>
      </c>
      <c r="AG33" s="247"/>
      <c r="AH33" s="352">
        <v>2566</v>
      </c>
      <c r="AI33" s="358">
        <v>333</v>
      </c>
      <c r="AJ33" s="257">
        <v>176201</v>
      </c>
      <c r="AK33" s="248">
        <v>391</v>
      </c>
      <c r="AL33" s="248">
        <v>175684</v>
      </c>
      <c r="AM33" s="358">
        <v>126</v>
      </c>
      <c r="AN33" s="257">
        <v>167386</v>
      </c>
      <c r="AO33" s="248">
        <v>384</v>
      </c>
      <c r="AP33" s="248">
        <v>166795</v>
      </c>
      <c r="AQ33" s="258">
        <v>207</v>
      </c>
      <c r="AS33" s="34" t="s">
        <v>37</v>
      </c>
      <c r="AT33" s="257">
        <v>11760</v>
      </c>
      <c r="AU33" s="365">
        <v>28</v>
      </c>
      <c r="AV33" s="366">
        <v>11703</v>
      </c>
      <c r="AW33" s="367"/>
      <c r="AX33" s="366">
        <v>29</v>
      </c>
      <c r="AY33" s="315">
        <v>4696</v>
      </c>
      <c r="AZ33" s="365">
        <v>23</v>
      </c>
      <c r="BA33" s="365">
        <v>4655</v>
      </c>
      <c r="BB33" s="366">
        <v>18</v>
      </c>
      <c r="BC33" s="315">
        <v>7064</v>
      </c>
      <c r="BD33" s="365">
        <v>5</v>
      </c>
      <c r="BE33" s="365">
        <v>7048</v>
      </c>
      <c r="BF33" s="368">
        <v>11</v>
      </c>
    </row>
    <row r="34" spans="1:58" ht="16.5">
      <c r="A34" s="188" t="s">
        <v>38</v>
      </c>
      <c r="B34" s="259">
        <v>566</v>
      </c>
      <c r="C34" s="244">
        <v>546</v>
      </c>
      <c r="D34" s="346">
        <v>20</v>
      </c>
      <c r="E34" s="262">
        <v>1</v>
      </c>
      <c r="F34" s="262">
        <v>564</v>
      </c>
      <c r="G34" s="244">
        <v>544</v>
      </c>
      <c r="H34" s="262">
        <v>20</v>
      </c>
      <c r="I34" s="244">
        <v>337</v>
      </c>
      <c r="J34" s="319">
        <v>335</v>
      </c>
      <c r="K34" s="262">
        <v>2</v>
      </c>
      <c r="L34" s="244">
        <v>227</v>
      </c>
      <c r="M34" s="319">
        <v>209</v>
      </c>
      <c r="N34" s="262">
        <v>18</v>
      </c>
      <c r="O34" s="262">
        <v>0</v>
      </c>
      <c r="P34" s="256">
        <v>1</v>
      </c>
      <c r="R34" s="34" t="s">
        <v>38</v>
      </c>
      <c r="S34" s="262">
        <v>10202</v>
      </c>
      <c r="T34" s="244">
        <v>21</v>
      </c>
      <c r="U34" s="351">
        <v>3</v>
      </c>
      <c r="V34" s="244">
        <v>10169</v>
      </c>
      <c r="W34" s="267"/>
      <c r="X34" s="244">
        <v>52</v>
      </c>
      <c r="Y34" s="262">
        <v>332</v>
      </c>
      <c r="Z34" s="256">
        <v>12</v>
      </c>
      <c r="AB34" s="185" t="s">
        <v>38</v>
      </c>
      <c r="AC34" s="259">
        <v>369941</v>
      </c>
      <c r="AD34" s="244">
        <v>765</v>
      </c>
      <c r="AE34" s="351">
        <v>27</v>
      </c>
      <c r="AF34" s="244">
        <v>368836</v>
      </c>
      <c r="AG34" s="244"/>
      <c r="AH34" s="351">
        <v>2752</v>
      </c>
      <c r="AI34" s="357">
        <v>340</v>
      </c>
      <c r="AJ34" s="259">
        <v>189713</v>
      </c>
      <c r="AK34" s="245">
        <v>387</v>
      </c>
      <c r="AL34" s="245">
        <v>189208</v>
      </c>
      <c r="AM34" s="357">
        <v>118</v>
      </c>
      <c r="AN34" s="259">
        <v>180228</v>
      </c>
      <c r="AO34" s="245">
        <v>378</v>
      </c>
      <c r="AP34" s="245">
        <v>179628</v>
      </c>
      <c r="AQ34" s="256">
        <v>222</v>
      </c>
      <c r="AS34" s="53" t="s">
        <v>38</v>
      </c>
      <c r="AT34" s="259">
        <v>12552</v>
      </c>
      <c r="AU34" s="245">
        <v>28</v>
      </c>
      <c r="AV34" s="357">
        <v>12508</v>
      </c>
      <c r="AW34" s="262"/>
      <c r="AX34" s="357">
        <v>16</v>
      </c>
      <c r="AY34" s="327">
        <v>4821</v>
      </c>
      <c r="AZ34" s="369">
        <v>23</v>
      </c>
      <c r="BA34" s="369">
        <v>4788</v>
      </c>
      <c r="BB34" s="370">
        <v>10</v>
      </c>
      <c r="BC34" s="327">
        <v>7731</v>
      </c>
      <c r="BD34" s="369">
        <v>5</v>
      </c>
      <c r="BE34" s="369">
        <v>7720</v>
      </c>
      <c r="BF34" s="371">
        <v>6</v>
      </c>
    </row>
    <row r="35" spans="1:58" ht="16.5">
      <c r="A35" s="163" t="s">
        <v>39</v>
      </c>
      <c r="B35" s="259">
        <v>588</v>
      </c>
      <c r="C35" s="244">
        <v>571</v>
      </c>
      <c r="D35" s="346">
        <v>17</v>
      </c>
      <c r="E35" s="262">
        <v>1</v>
      </c>
      <c r="F35" s="262">
        <v>586</v>
      </c>
      <c r="G35" s="244">
        <v>569</v>
      </c>
      <c r="H35" s="262">
        <v>17</v>
      </c>
      <c r="I35" s="244">
        <v>384</v>
      </c>
      <c r="J35" s="319">
        <v>381</v>
      </c>
      <c r="K35" s="262">
        <v>3</v>
      </c>
      <c r="L35" s="244">
        <v>202</v>
      </c>
      <c r="M35" s="319">
        <v>188</v>
      </c>
      <c r="N35" s="262">
        <v>14</v>
      </c>
      <c r="O35" s="262">
        <v>0</v>
      </c>
      <c r="P35" s="256">
        <v>1</v>
      </c>
      <c r="R35" s="34" t="s">
        <v>39</v>
      </c>
      <c r="S35" s="262">
        <v>10906</v>
      </c>
      <c r="T35" s="244">
        <v>18</v>
      </c>
      <c r="U35" s="351">
        <v>0</v>
      </c>
      <c r="V35" s="244">
        <v>10875</v>
      </c>
      <c r="W35" s="267"/>
      <c r="X35" s="244">
        <v>54</v>
      </c>
      <c r="Y35" s="262">
        <v>361</v>
      </c>
      <c r="Z35" s="256">
        <v>13</v>
      </c>
      <c r="AB35" s="185" t="s">
        <v>39</v>
      </c>
      <c r="AC35" s="259">
        <v>397562</v>
      </c>
      <c r="AD35" s="244">
        <v>721</v>
      </c>
      <c r="AE35" s="351">
        <v>0</v>
      </c>
      <c r="AF35" s="244">
        <v>396478</v>
      </c>
      <c r="AG35" s="244"/>
      <c r="AH35" s="351">
        <v>2967</v>
      </c>
      <c r="AI35" s="357">
        <v>363</v>
      </c>
      <c r="AJ35" s="259">
        <v>203640</v>
      </c>
      <c r="AK35" s="245">
        <v>365</v>
      </c>
      <c r="AL35" s="245">
        <v>203138</v>
      </c>
      <c r="AM35" s="357">
        <v>137</v>
      </c>
      <c r="AN35" s="259">
        <v>193922</v>
      </c>
      <c r="AO35" s="245">
        <v>356</v>
      </c>
      <c r="AP35" s="245">
        <v>193340</v>
      </c>
      <c r="AQ35" s="256">
        <v>226</v>
      </c>
      <c r="AS35" s="34" t="s">
        <v>39</v>
      </c>
      <c r="AT35" s="259">
        <v>13418</v>
      </c>
      <c r="AU35" s="245">
        <v>24</v>
      </c>
      <c r="AV35" s="357">
        <v>13380</v>
      </c>
      <c r="AW35" s="262"/>
      <c r="AX35" s="357">
        <v>14</v>
      </c>
      <c r="AY35" s="327">
        <v>5008</v>
      </c>
      <c r="AZ35" s="369">
        <v>20</v>
      </c>
      <c r="BA35" s="369">
        <v>4980</v>
      </c>
      <c r="BB35" s="370">
        <v>8</v>
      </c>
      <c r="BC35" s="327">
        <v>8410</v>
      </c>
      <c r="BD35" s="369">
        <v>4</v>
      </c>
      <c r="BE35" s="369">
        <v>8400</v>
      </c>
      <c r="BF35" s="372">
        <v>6</v>
      </c>
    </row>
    <row r="36" spans="1:58" ht="16.5">
      <c r="A36" s="163" t="s">
        <v>40</v>
      </c>
      <c r="B36" s="259">
        <v>611</v>
      </c>
      <c r="C36" s="244">
        <v>593</v>
      </c>
      <c r="D36" s="346">
        <v>18</v>
      </c>
      <c r="E36" s="262">
        <v>1</v>
      </c>
      <c r="F36" s="262">
        <v>609</v>
      </c>
      <c r="G36" s="244">
        <v>591</v>
      </c>
      <c r="H36" s="262">
        <v>18</v>
      </c>
      <c r="I36" s="244">
        <v>416</v>
      </c>
      <c r="J36" s="319">
        <v>412</v>
      </c>
      <c r="K36" s="262">
        <v>4</v>
      </c>
      <c r="L36" s="244">
        <v>193</v>
      </c>
      <c r="M36" s="319">
        <v>179</v>
      </c>
      <c r="N36" s="262">
        <v>14</v>
      </c>
      <c r="O36" s="262">
        <v>0</v>
      </c>
      <c r="P36" s="256">
        <v>1</v>
      </c>
      <c r="R36" s="163" t="s">
        <v>40</v>
      </c>
      <c r="S36" s="262">
        <v>11520</v>
      </c>
      <c r="T36" s="244">
        <v>18</v>
      </c>
      <c r="U36" s="351">
        <v>0</v>
      </c>
      <c r="V36" s="244">
        <v>11490</v>
      </c>
      <c r="W36" s="267"/>
      <c r="X36" s="244">
        <v>57</v>
      </c>
      <c r="Y36" s="262">
        <v>388</v>
      </c>
      <c r="Z36" s="256">
        <v>12</v>
      </c>
      <c r="AB36" s="185" t="s">
        <v>40</v>
      </c>
      <c r="AC36" s="259">
        <v>421478</v>
      </c>
      <c r="AD36" s="244">
        <v>710</v>
      </c>
      <c r="AE36" s="351">
        <v>0</v>
      </c>
      <c r="AF36" s="244">
        <v>420440</v>
      </c>
      <c r="AG36" s="244"/>
      <c r="AH36" s="351">
        <v>3111</v>
      </c>
      <c r="AI36" s="357">
        <v>328</v>
      </c>
      <c r="AJ36" s="259">
        <v>216024</v>
      </c>
      <c r="AK36" s="245">
        <v>358</v>
      </c>
      <c r="AL36" s="245">
        <v>215543</v>
      </c>
      <c r="AM36" s="357">
        <v>123</v>
      </c>
      <c r="AN36" s="259">
        <v>205454</v>
      </c>
      <c r="AO36" s="245">
        <v>352</v>
      </c>
      <c r="AP36" s="245">
        <v>204897</v>
      </c>
      <c r="AQ36" s="256">
        <v>205</v>
      </c>
      <c r="AS36" s="34" t="s">
        <v>40</v>
      </c>
      <c r="AT36" s="259">
        <v>14466</v>
      </c>
      <c r="AU36" s="245">
        <v>24</v>
      </c>
      <c r="AV36" s="357">
        <v>14426</v>
      </c>
      <c r="AW36" s="262"/>
      <c r="AX36" s="357">
        <v>16</v>
      </c>
      <c r="AY36" s="327">
        <v>5367</v>
      </c>
      <c r="AZ36" s="369">
        <v>21</v>
      </c>
      <c r="BA36" s="369">
        <v>5336</v>
      </c>
      <c r="BB36" s="370">
        <v>10</v>
      </c>
      <c r="BC36" s="327">
        <v>9099</v>
      </c>
      <c r="BD36" s="369">
        <v>3</v>
      </c>
      <c r="BE36" s="369">
        <v>9090</v>
      </c>
      <c r="BF36" s="372">
        <v>6</v>
      </c>
    </row>
    <row r="37" spans="1:58" ht="16.5">
      <c r="A37" s="163" t="s">
        <v>41</v>
      </c>
      <c r="B37" s="259">
        <v>629</v>
      </c>
      <c r="C37" s="244">
        <v>612</v>
      </c>
      <c r="D37" s="346">
        <v>17</v>
      </c>
      <c r="E37" s="262">
        <v>1</v>
      </c>
      <c r="F37" s="262">
        <v>627</v>
      </c>
      <c r="G37" s="244">
        <v>610</v>
      </c>
      <c r="H37" s="262">
        <v>17</v>
      </c>
      <c r="I37" s="244">
        <v>435</v>
      </c>
      <c r="J37" s="319">
        <v>431</v>
      </c>
      <c r="K37" s="262">
        <v>4</v>
      </c>
      <c r="L37" s="244">
        <v>192</v>
      </c>
      <c r="M37" s="319">
        <v>179</v>
      </c>
      <c r="N37" s="262">
        <v>13</v>
      </c>
      <c r="O37" s="262">
        <v>0</v>
      </c>
      <c r="P37" s="256">
        <v>1</v>
      </c>
      <c r="R37" s="163" t="s">
        <v>41</v>
      </c>
      <c r="S37" s="262">
        <v>12416</v>
      </c>
      <c r="T37" s="244">
        <v>18</v>
      </c>
      <c r="U37" s="351">
        <v>0</v>
      </c>
      <c r="V37" s="244">
        <v>12387</v>
      </c>
      <c r="W37" s="267"/>
      <c r="X37" s="244">
        <v>41</v>
      </c>
      <c r="Y37" s="262">
        <v>408</v>
      </c>
      <c r="Z37" s="256">
        <v>11</v>
      </c>
      <c r="AB37" s="185" t="s">
        <v>41</v>
      </c>
      <c r="AC37" s="259">
        <v>459177</v>
      </c>
      <c r="AD37" s="244">
        <v>693</v>
      </c>
      <c r="AE37" s="351">
        <v>0</v>
      </c>
      <c r="AF37" s="244">
        <v>458154</v>
      </c>
      <c r="AG37" s="244"/>
      <c r="AH37" s="351">
        <v>3185</v>
      </c>
      <c r="AI37" s="357">
        <v>330</v>
      </c>
      <c r="AJ37" s="259">
        <v>235491</v>
      </c>
      <c r="AK37" s="245">
        <v>348</v>
      </c>
      <c r="AL37" s="245">
        <v>235013</v>
      </c>
      <c r="AM37" s="357">
        <v>130</v>
      </c>
      <c r="AN37" s="259">
        <v>223686</v>
      </c>
      <c r="AO37" s="245">
        <v>345</v>
      </c>
      <c r="AP37" s="245">
        <v>223141</v>
      </c>
      <c r="AQ37" s="256">
        <v>200</v>
      </c>
      <c r="AS37" s="34" t="s">
        <v>41</v>
      </c>
      <c r="AT37" s="259">
        <v>15581</v>
      </c>
      <c r="AU37" s="245">
        <v>24</v>
      </c>
      <c r="AV37" s="357">
        <v>15541</v>
      </c>
      <c r="AW37" s="262"/>
      <c r="AX37" s="357">
        <v>16</v>
      </c>
      <c r="AY37" s="327">
        <v>5727</v>
      </c>
      <c r="AZ37" s="369">
        <v>20</v>
      </c>
      <c r="BA37" s="369">
        <v>5695</v>
      </c>
      <c r="BB37" s="370">
        <v>12</v>
      </c>
      <c r="BC37" s="327">
        <v>9854</v>
      </c>
      <c r="BD37" s="369">
        <v>4</v>
      </c>
      <c r="BE37" s="369">
        <v>9846</v>
      </c>
      <c r="BF37" s="372">
        <v>4</v>
      </c>
    </row>
    <row r="38" spans="1:58" ht="16.5">
      <c r="A38" s="163" t="s">
        <v>42</v>
      </c>
      <c r="B38" s="257">
        <v>663</v>
      </c>
      <c r="C38" s="247">
        <v>650</v>
      </c>
      <c r="D38" s="264">
        <v>13</v>
      </c>
      <c r="E38" s="266">
        <v>1</v>
      </c>
      <c r="F38" s="266">
        <v>661</v>
      </c>
      <c r="G38" s="247">
        <v>648</v>
      </c>
      <c r="H38" s="266">
        <v>13</v>
      </c>
      <c r="I38" s="247">
        <v>463</v>
      </c>
      <c r="J38" s="318">
        <v>461</v>
      </c>
      <c r="K38" s="266">
        <v>2</v>
      </c>
      <c r="L38" s="247">
        <v>198</v>
      </c>
      <c r="M38" s="318">
        <v>187</v>
      </c>
      <c r="N38" s="266">
        <v>11</v>
      </c>
      <c r="O38" s="266">
        <v>0</v>
      </c>
      <c r="P38" s="258">
        <v>1</v>
      </c>
      <c r="R38" s="164" t="s">
        <v>42</v>
      </c>
      <c r="S38" s="266">
        <v>13341</v>
      </c>
      <c r="T38" s="247">
        <v>18</v>
      </c>
      <c r="U38" s="352">
        <v>0</v>
      </c>
      <c r="V38" s="247">
        <v>13312</v>
      </c>
      <c r="W38" s="272"/>
      <c r="X38" s="247">
        <v>42</v>
      </c>
      <c r="Y38" s="266">
        <v>412</v>
      </c>
      <c r="Z38" s="258">
        <v>11</v>
      </c>
      <c r="AB38" s="187" t="s">
        <v>42</v>
      </c>
      <c r="AC38" s="257">
        <v>494326</v>
      </c>
      <c r="AD38" s="247">
        <v>682</v>
      </c>
      <c r="AE38" s="352">
        <v>0</v>
      </c>
      <c r="AF38" s="247">
        <v>493299</v>
      </c>
      <c r="AG38" s="247"/>
      <c r="AH38" s="352">
        <v>3157</v>
      </c>
      <c r="AI38" s="358">
        <v>345</v>
      </c>
      <c r="AJ38" s="257">
        <v>253855</v>
      </c>
      <c r="AK38" s="248">
        <v>343</v>
      </c>
      <c r="AL38" s="248">
        <v>253373</v>
      </c>
      <c r="AM38" s="358">
        <v>139</v>
      </c>
      <c r="AN38" s="257">
        <v>240471</v>
      </c>
      <c r="AO38" s="248">
        <v>339</v>
      </c>
      <c r="AP38" s="248">
        <v>239926</v>
      </c>
      <c r="AQ38" s="258">
        <v>206</v>
      </c>
      <c r="AS38" s="35" t="s">
        <v>42</v>
      </c>
      <c r="AT38" s="257">
        <v>16723</v>
      </c>
      <c r="AU38" s="365">
        <v>25</v>
      </c>
      <c r="AV38" s="366">
        <v>16682</v>
      </c>
      <c r="AW38" s="367"/>
      <c r="AX38" s="366">
        <v>16</v>
      </c>
      <c r="AY38" s="315">
        <v>6075</v>
      </c>
      <c r="AZ38" s="365">
        <v>20</v>
      </c>
      <c r="BA38" s="365">
        <v>6043</v>
      </c>
      <c r="BB38" s="366">
        <v>12</v>
      </c>
      <c r="BC38" s="315">
        <v>10648</v>
      </c>
      <c r="BD38" s="365">
        <v>5</v>
      </c>
      <c r="BE38" s="365">
        <v>10639</v>
      </c>
      <c r="BF38" s="368">
        <v>4</v>
      </c>
    </row>
    <row r="39" spans="1:58" ht="16.5">
      <c r="A39" s="188" t="s">
        <v>43</v>
      </c>
      <c r="B39" s="259">
        <v>692</v>
      </c>
      <c r="C39" s="244">
        <v>679</v>
      </c>
      <c r="D39" s="346">
        <v>13</v>
      </c>
      <c r="E39" s="262">
        <v>1</v>
      </c>
      <c r="F39" s="262">
        <v>690</v>
      </c>
      <c r="G39" s="244">
        <v>677</v>
      </c>
      <c r="H39" s="262">
        <v>13</v>
      </c>
      <c r="I39" s="244">
        <v>488</v>
      </c>
      <c r="J39" s="319">
        <v>486</v>
      </c>
      <c r="K39" s="262">
        <v>2</v>
      </c>
      <c r="L39" s="244">
        <v>202</v>
      </c>
      <c r="M39" s="319">
        <v>191</v>
      </c>
      <c r="N39" s="262">
        <v>11</v>
      </c>
      <c r="O39" s="262">
        <v>0</v>
      </c>
      <c r="P39" s="256">
        <v>1</v>
      </c>
      <c r="R39" s="163" t="s">
        <v>43</v>
      </c>
      <c r="S39" s="262">
        <v>14186</v>
      </c>
      <c r="T39" s="244">
        <v>18</v>
      </c>
      <c r="U39" s="351">
        <v>0</v>
      </c>
      <c r="V39" s="244">
        <v>14157</v>
      </c>
      <c r="W39" s="267"/>
      <c r="X39" s="244">
        <v>43</v>
      </c>
      <c r="Y39" s="262">
        <v>431</v>
      </c>
      <c r="Z39" s="256">
        <v>11</v>
      </c>
      <c r="AB39" s="185" t="s">
        <v>43</v>
      </c>
      <c r="AC39" s="259">
        <v>527657</v>
      </c>
      <c r="AD39" s="244">
        <v>686</v>
      </c>
      <c r="AE39" s="351">
        <v>0</v>
      </c>
      <c r="AF39" s="244">
        <v>526616</v>
      </c>
      <c r="AG39" s="244"/>
      <c r="AH39" s="351">
        <v>3186</v>
      </c>
      <c r="AI39" s="357">
        <v>355</v>
      </c>
      <c r="AJ39" s="259">
        <v>271066</v>
      </c>
      <c r="AK39" s="245">
        <v>349</v>
      </c>
      <c r="AL39" s="245">
        <v>270579</v>
      </c>
      <c r="AM39" s="357">
        <v>138</v>
      </c>
      <c r="AN39" s="259">
        <v>256591</v>
      </c>
      <c r="AO39" s="245">
        <v>337</v>
      </c>
      <c r="AP39" s="245">
        <v>256037</v>
      </c>
      <c r="AQ39" s="256">
        <v>217</v>
      </c>
      <c r="AS39" s="34" t="s">
        <v>43</v>
      </c>
      <c r="AT39" s="259">
        <v>17936</v>
      </c>
      <c r="AU39" s="245">
        <v>24</v>
      </c>
      <c r="AV39" s="357">
        <v>17896</v>
      </c>
      <c r="AW39" s="262"/>
      <c r="AX39" s="357">
        <v>16</v>
      </c>
      <c r="AY39" s="327">
        <v>6332</v>
      </c>
      <c r="AZ39" s="369">
        <v>20</v>
      </c>
      <c r="BA39" s="369">
        <v>6300</v>
      </c>
      <c r="BB39" s="370">
        <v>12</v>
      </c>
      <c r="BC39" s="327">
        <v>11604</v>
      </c>
      <c r="BD39" s="369">
        <v>4</v>
      </c>
      <c r="BE39" s="369">
        <v>11596</v>
      </c>
      <c r="BF39" s="371">
        <v>4</v>
      </c>
    </row>
    <row r="40" spans="1:58" ht="16.5">
      <c r="A40" s="163" t="s">
        <v>44</v>
      </c>
      <c r="B40" s="259">
        <v>712</v>
      </c>
      <c r="C40" s="244">
        <v>699</v>
      </c>
      <c r="D40" s="346">
        <v>13</v>
      </c>
      <c r="E40" s="262">
        <v>1</v>
      </c>
      <c r="F40" s="262">
        <v>710</v>
      </c>
      <c r="G40" s="244">
        <v>697</v>
      </c>
      <c r="H40" s="262">
        <v>13</v>
      </c>
      <c r="I40" s="244">
        <v>516</v>
      </c>
      <c r="J40" s="319">
        <v>514</v>
      </c>
      <c r="K40" s="262">
        <v>2</v>
      </c>
      <c r="L40" s="244">
        <v>194</v>
      </c>
      <c r="M40" s="319">
        <v>183</v>
      </c>
      <c r="N40" s="262">
        <v>11</v>
      </c>
      <c r="O40" s="262">
        <v>0</v>
      </c>
      <c r="P40" s="256">
        <v>1</v>
      </c>
      <c r="R40" s="163" t="s">
        <v>44</v>
      </c>
      <c r="S40" s="262">
        <v>14910</v>
      </c>
      <c r="T40" s="244">
        <v>18</v>
      </c>
      <c r="U40" s="351">
        <v>0</v>
      </c>
      <c r="V40" s="244">
        <v>14881</v>
      </c>
      <c r="W40" s="267"/>
      <c r="X40" s="244">
        <v>47</v>
      </c>
      <c r="Y40" s="262">
        <v>440</v>
      </c>
      <c r="Z40" s="256">
        <v>11</v>
      </c>
      <c r="AB40" s="185" t="s">
        <v>44</v>
      </c>
      <c r="AC40" s="259">
        <v>556372</v>
      </c>
      <c r="AD40" s="244">
        <v>686</v>
      </c>
      <c r="AE40" s="351">
        <v>0</v>
      </c>
      <c r="AF40" s="244">
        <v>555313</v>
      </c>
      <c r="AG40" s="244"/>
      <c r="AH40" s="351">
        <v>3117</v>
      </c>
      <c r="AI40" s="357">
        <v>373</v>
      </c>
      <c r="AJ40" s="259">
        <v>286241</v>
      </c>
      <c r="AK40" s="245">
        <v>345</v>
      </c>
      <c r="AL40" s="245">
        <v>285738</v>
      </c>
      <c r="AM40" s="357">
        <v>158</v>
      </c>
      <c r="AN40" s="259">
        <v>270131</v>
      </c>
      <c r="AO40" s="245">
        <v>341</v>
      </c>
      <c r="AP40" s="245">
        <v>269575</v>
      </c>
      <c r="AQ40" s="256">
        <v>215</v>
      </c>
      <c r="AS40" s="34" t="s">
        <v>44</v>
      </c>
      <c r="AT40" s="259">
        <v>18899</v>
      </c>
      <c r="AU40" s="245">
        <v>24</v>
      </c>
      <c r="AV40" s="357">
        <v>18857</v>
      </c>
      <c r="AW40" s="262"/>
      <c r="AX40" s="357">
        <v>18</v>
      </c>
      <c r="AY40" s="327">
        <v>6599</v>
      </c>
      <c r="AZ40" s="369">
        <v>20</v>
      </c>
      <c r="BA40" s="369">
        <v>6569</v>
      </c>
      <c r="BB40" s="370">
        <v>10</v>
      </c>
      <c r="BC40" s="327">
        <v>12300</v>
      </c>
      <c r="BD40" s="369">
        <v>4</v>
      </c>
      <c r="BE40" s="369">
        <v>12288</v>
      </c>
      <c r="BF40" s="372">
        <v>8</v>
      </c>
    </row>
    <row r="41" spans="1:58" ht="16.5">
      <c r="A41" s="163" t="s">
        <v>45</v>
      </c>
      <c r="B41" s="259">
        <v>732</v>
      </c>
      <c r="C41" s="244">
        <v>719</v>
      </c>
      <c r="D41" s="346">
        <v>13</v>
      </c>
      <c r="E41" s="262">
        <v>1</v>
      </c>
      <c r="F41" s="262">
        <v>730</v>
      </c>
      <c r="G41" s="244">
        <v>717</v>
      </c>
      <c r="H41" s="262">
        <v>13</v>
      </c>
      <c r="I41" s="244">
        <v>530</v>
      </c>
      <c r="J41" s="319">
        <v>528</v>
      </c>
      <c r="K41" s="262">
        <v>2</v>
      </c>
      <c r="L41" s="244">
        <v>200</v>
      </c>
      <c r="M41" s="319">
        <v>189</v>
      </c>
      <c r="N41" s="262">
        <v>11</v>
      </c>
      <c r="O41" s="262">
        <v>0</v>
      </c>
      <c r="P41" s="256">
        <v>1</v>
      </c>
      <c r="R41" s="163" t="s">
        <v>45</v>
      </c>
      <c r="S41" s="262">
        <v>15703</v>
      </c>
      <c r="T41" s="244">
        <v>18</v>
      </c>
      <c r="U41" s="351">
        <v>0</v>
      </c>
      <c r="V41" s="244">
        <v>15673</v>
      </c>
      <c r="W41" s="267"/>
      <c r="X41" s="244">
        <v>49</v>
      </c>
      <c r="Y41" s="262">
        <v>478</v>
      </c>
      <c r="Z41" s="256">
        <v>12</v>
      </c>
      <c r="AB41" s="185" t="s">
        <v>45</v>
      </c>
      <c r="AC41" s="259">
        <v>588621</v>
      </c>
      <c r="AD41" s="244">
        <v>689</v>
      </c>
      <c r="AE41" s="351">
        <v>0</v>
      </c>
      <c r="AF41" s="244">
        <v>587573</v>
      </c>
      <c r="AG41" s="244"/>
      <c r="AH41" s="351">
        <v>3127</v>
      </c>
      <c r="AI41" s="357">
        <v>359</v>
      </c>
      <c r="AJ41" s="259">
        <v>302837</v>
      </c>
      <c r="AK41" s="245">
        <v>345</v>
      </c>
      <c r="AL41" s="245">
        <v>302318</v>
      </c>
      <c r="AM41" s="357">
        <v>174</v>
      </c>
      <c r="AN41" s="259">
        <v>285784</v>
      </c>
      <c r="AO41" s="245">
        <v>344</v>
      </c>
      <c r="AP41" s="245">
        <v>285255</v>
      </c>
      <c r="AQ41" s="256">
        <v>185</v>
      </c>
      <c r="AS41" s="34" t="s">
        <v>45</v>
      </c>
      <c r="AT41" s="259">
        <v>19919</v>
      </c>
      <c r="AU41" s="245">
        <v>24</v>
      </c>
      <c r="AV41" s="357">
        <v>19879</v>
      </c>
      <c r="AW41" s="262"/>
      <c r="AX41" s="357">
        <v>16</v>
      </c>
      <c r="AY41" s="327">
        <v>6874</v>
      </c>
      <c r="AZ41" s="369">
        <v>20</v>
      </c>
      <c r="BA41" s="369">
        <v>6843</v>
      </c>
      <c r="BB41" s="370">
        <v>11</v>
      </c>
      <c r="BC41" s="327">
        <v>13045</v>
      </c>
      <c r="BD41" s="369">
        <v>4</v>
      </c>
      <c r="BE41" s="369">
        <v>13036</v>
      </c>
      <c r="BF41" s="372">
        <v>5</v>
      </c>
    </row>
    <row r="42" spans="1:58" ht="16.5">
      <c r="A42" s="163" t="s">
        <v>46</v>
      </c>
      <c r="B42" s="259">
        <v>750</v>
      </c>
      <c r="C42" s="244">
        <v>740</v>
      </c>
      <c r="D42" s="346">
        <v>10</v>
      </c>
      <c r="E42" s="262">
        <v>1</v>
      </c>
      <c r="F42" s="262">
        <v>748</v>
      </c>
      <c r="G42" s="244">
        <v>738</v>
      </c>
      <c r="H42" s="262">
        <v>10</v>
      </c>
      <c r="I42" s="244">
        <v>547</v>
      </c>
      <c r="J42" s="319">
        <v>545</v>
      </c>
      <c r="K42" s="262">
        <v>2</v>
      </c>
      <c r="L42" s="244">
        <v>201</v>
      </c>
      <c r="M42" s="319">
        <v>193</v>
      </c>
      <c r="N42" s="262">
        <v>8</v>
      </c>
      <c r="O42" s="262">
        <v>0</v>
      </c>
      <c r="P42" s="256">
        <v>1</v>
      </c>
      <c r="R42" s="163" t="s">
        <v>46</v>
      </c>
      <c r="S42" s="262">
        <v>16612</v>
      </c>
      <c r="T42" s="244">
        <v>18</v>
      </c>
      <c r="U42" s="351">
        <v>0</v>
      </c>
      <c r="V42" s="244">
        <v>16582</v>
      </c>
      <c r="W42" s="267"/>
      <c r="X42" s="244">
        <v>44</v>
      </c>
      <c r="Y42" s="262">
        <v>488</v>
      </c>
      <c r="Z42" s="256">
        <v>12</v>
      </c>
      <c r="AB42" s="185" t="s">
        <v>46</v>
      </c>
      <c r="AC42" s="259">
        <v>625660</v>
      </c>
      <c r="AD42" s="244">
        <v>694</v>
      </c>
      <c r="AE42" s="351">
        <v>0</v>
      </c>
      <c r="AF42" s="244">
        <v>624613</v>
      </c>
      <c r="AG42" s="244"/>
      <c r="AH42" s="351">
        <v>2964</v>
      </c>
      <c r="AI42" s="357">
        <v>353</v>
      </c>
      <c r="AJ42" s="259">
        <v>321952</v>
      </c>
      <c r="AK42" s="245">
        <v>344</v>
      </c>
      <c r="AL42" s="245">
        <v>321459</v>
      </c>
      <c r="AM42" s="357">
        <v>149</v>
      </c>
      <c r="AN42" s="259">
        <v>303708</v>
      </c>
      <c r="AO42" s="245">
        <v>350</v>
      </c>
      <c r="AP42" s="245">
        <v>303154</v>
      </c>
      <c r="AQ42" s="256">
        <v>204</v>
      </c>
      <c r="AS42" s="34" t="s">
        <v>46</v>
      </c>
      <c r="AT42" s="259">
        <v>21079</v>
      </c>
      <c r="AU42" s="245">
        <v>24</v>
      </c>
      <c r="AV42" s="357">
        <v>21040</v>
      </c>
      <c r="AW42" s="262"/>
      <c r="AX42" s="357">
        <v>15</v>
      </c>
      <c r="AY42" s="327">
        <v>7186</v>
      </c>
      <c r="AZ42" s="369">
        <v>19</v>
      </c>
      <c r="BA42" s="369">
        <v>7160</v>
      </c>
      <c r="BB42" s="370">
        <v>7</v>
      </c>
      <c r="BC42" s="327">
        <v>13893</v>
      </c>
      <c r="BD42" s="369">
        <v>5</v>
      </c>
      <c r="BE42" s="369">
        <v>13880</v>
      </c>
      <c r="BF42" s="372">
        <v>8</v>
      </c>
    </row>
    <row r="43" spans="1:58" ht="16.5">
      <c r="A43" s="163" t="s">
        <v>47</v>
      </c>
      <c r="B43" s="257">
        <v>774</v>
      </c>
      <c r="C43" s="247">
        <v>765</v>
      </c>
      <c r="D43" s="264">
        <v>9</v>
      </c>
      <c r="E43" s="266">
        <v>1</v>
      </c>
      <c r="F43" s="266">
        <v>772</v>
      </c>
      <c r="G43" s="247">
        <v>763</v>
      </c>
      <c r="H43" s="266">
        <v>9</v>
      </c>
      <c r="I43" s="247">
        <v>565</v>
      </c>
      <c r="J43" s="318">
        <v>563</v>
      </c>
      <c r="K43" s="266">
        <v>2</v>
      </c>
      <c r="L43" s="247">
        <v>207</v>
      </c>
      <c r="M43" s="318">
        <v>200</v>
      </c>
      <c r="N43" s="266">
        <v>7</v>
      </c>
      <c r="O43" s="266">
        <v>0</v>
      </c>
      <c r="P43" s="258">
        <v>1</v>
      </c>
      <c r="R43" s="164" t="s">
        <v>47</v>
      </c>
      <c r="S43" s="266">
        <v>17126</v>
      </c>
      <c r="T43" s="247">
        <v>18</v>
      </c>
      <c r="U43" s="352">
        <v>0</v>
      </c>
      <c r="V43" s="247">
        <v>17096</v>
      </c>
      <c r="W43" s="272"/>
      <c r="X43" s="247">
        <v>49</v>
      </c>
      <c r="Y43" s="266">
        <v>508</v>
      </c>
      <c r="Z43" s="258">
        <v>12</v>
      </c>
      <c r="AB43" s="185" t="s">
        <v>47</v>
      </c>
      <c r="AC43" s="257">
        <v>646053</v>
      </c>
      <c r="AD43" s="247">
        <v>687</v>
      </c>
      <c r="AE43" s="352">
        <v>0</v>
      </c>
      <c r="AF43" s="247">
        <v>645023</v>
      </c>
      <c r="AG43" s="247"/>
      <c r="AH43" s="352">
        <v>2991</v>
      </c>
      <c r="AI43" s="358">
        <v>343</v>
      </c>
      <c r="AJ43" s="257">
        <v>332130</v>
      </c>
      <c r="AK43" s="248">
        <v>343</v>
      </c>
      <c r="AL43" s="248">
        <v>331646</v>
      </c>
      <c r="AM43" s="358">
        <v>141</v>
      </c>
      <c r="AN43" s="257">
        <v>313923</v>
      </c>
      <c r="AO43" s="248">
        <v>344</v>
      </c>
      <c r="AP43" s="248">
        <v>313377</v>
      </c>
      <c r="AQ43" s="258">
        <v>202</v>
      </c>
      <c r="AS43" s="35" t="s">
        <v>47</v>
      </c>
      <c r="AT43" s="257">
        <v>21916</v>
      </c>
      <c r="AU43" s="365">
        <v>24</v>
      </c>
      <c r="AV43" s="366">
        <v>21876</v>
      </c>
      <c r="AW43" s="367"/>
      <c r="AX43" s="366">
        <v>16</v>
      </c>
      <c r="AY43" s="315">
        <v>7543</v>
      </c>
      <c r="AZ43" s="365">
        <v>19</v>
      </c>
      <c r="BA43" s="365">
        <v>7515</v>
      </c>
      <c r="BB43" s="366">
        <v>9</v>
      </c>
      <c r="BC43" s="315">
        <v>14373</v>
      </c>
      <c r="BD43" s="365">
        <v>5</v>
      </c>
      <c r="BE43" s="365">
        <v>14361</v>
      </c>
      <c r="BF43" s="368">
        <v>7</v>
      </c>
    </row>
    <row r="44" spans="1:58" ht="16.5">
      <c r="A44" s="188" t="s">
        <v>48</v>
      </c>
      <c r="B44" s="259">
        <v>792</v>
      </c>
      <c r="C44" s="244">
        <v>784</v>
      </c>
      <c r="D44" s="346">
        <v>8</v>
      </c>
      <c r="E44" s="262">
        <v>1</v>
      </c>
      <c r="F44" s="262">
        <v>790</v>
      </c>
      <c r="G44" s="244">
        <v>782</v>
      </c>
      <c r="H44" s="262">
        <v>8</v>
      </c>
      <c r="I44" s="244">
        <v>580</v>
      </c>
      <c r="J44" s="319">
        <v>579</v>
      </c>
      <c r="K44" s="262">
        <v>1</v>
      </c>
      <c r="L44" s="244">
        <v>210</v>
      </c>
      <c r="M44" s="319">
        <v>203</v>
      </c>
      <c r="N44" s="262">
        <v>7</v>
      </c>
      <c r="O44" s="262">
        <v>0</v>
      </c>
      <c r="P44" s="256">
        <v>1</v>
      </c>
      <c r="R44" s="163" t="s">
        <v>48</v>
      </c>
      <c r="S44" s="262">
        <v>17453</v>
      </c>
      <c r="T44" s="244">
        <v>18</v>
      </c>
      <c r="U44" s="351">
        <v>0</v>
      </c>
      <c r="V44" s="244">
        <v>17423</v>
      </c>
      <c r="W44" s="267"/>
      <c r="X44" s="244">
        <v>45</v>
      </c>
      <c r="Y44" s="262">
        <v>527</v>
      </c>
      <c r="Z44" s="256">
        <v>12</v>
      </c>
      <c r="AB44" s="186" t="s">
        <v>48</v>
      </c>
      <c r="AC44" s="259">
        <v>657738</v>
      </c>
      <c r="AD44" s="244">
        <v>693</v>
      </c>
      <c r="AE44" s="351">
        <v>0</v>
      </c>
      <c r="AF44" s="244">
        <v>656735</v>
      </c>
      <c r="AG44" s="244"/>
      <c r="AH44" s="351">
        <v>3025</v>
      </c>
      <c r="AI44" s="357">
        <v>310</v>
      </c>
      <c r="AJ44" s="259">
        <v>337537</v>
      </c>
      <c r="AK44" s="245">
        <v>346</v>
      </c>
      <c r="AL44" s="245">
        <v>337055</v>
      </c>
      <c r="AM44" s="357">
        <v>136</v>
      </c>
      <c r="AN44" s="259">
        <v>320201</v>
      </c>
      <c r="AO44" s="245">
        <v>347</v>
      </c>
      <c r="AP44" s="245">
        <v>319680</v>
      </c>
      <c r="AQ44" s="256">
        <v>174</v>
      </c>
      <c r="AS44" s="34" t="s">
        <v>48</v>
      </c>
      <c r="AT44" s="259">
        <v>22362</v>
      </c>
      <c r="AU44" s="245">
        <v>24</v>
      </c>
      <c r="AV44" s="357">
        <v>22324</v>
      </c>
      <c r="AW44" s="262"/>
      <c r="AX44" s="357">
        <v>14</v>
      </c>
      <c r="AY44" s="327">
        <v>7852</v>
      </c>
      <c r="AZ44" s="369">
        <v>19</v>
      </c>
      <c r="BA44" s="369">
        <v>7824</v>
      </c>
      <c r="BB44" s="370">
        <v>9</v>
      </c>
      <c r="BC44" s="327">
        <v>14510</v>
      </c>
      <c r="BD44" s="369">
        <v>5</v>
      </c>
      <c r="BE44" s="369">
        <v>14500</v>
      </c>
      <c r="BF44" s="371">
        <v>5</v>
      </c>
    </row>
    <row r="45" spans="1:58" ht="16.5">
      <c r="A45" s="163" t="s">
        <v>49</v>
      </c>
      <c r="B45" s="259">
        <v>809</v>
      </c>
      <c r="C45" s="244">
        <v>801</v>
      </c>
      <c r="D45" s="346">
        <v>8</v>
      </c>
      <c r="E45" s="262">
        <v>1</v>
      </c>
      <c r="F45" s="262">
        <v>807</v>
      </c>
      <c r="G45" s="244">
        <v>799</v>
      </c>
      <c r="H45" s="262">
        <v>8</v>
      </c>
      <c r="I45" s="244">
        <v>596</v>
      </c>
      <c r="J45" s="319">
        <v>595</v>
      </c>
      <c r="K45" s="262">
        <v>1</v>
      </c>
      <c r="L45" s="244">
        <v>211</v>
      </c>
      <c r="M45" s="319">
        <v>204</v>
      </c>
      <c r="N45" s="262">
        <v>7</v>
      </c>
      <c r="O45" s="262">
        <v>0</v>
      </c>
      <c r="P45" s="256">
        <v>1</v>
      </c>
      <c r="R45" s="163" t="s">
        <v>49</v>
      </c>
      <c r="S45" s="262">
        <v>17500</v>
      </c>
      <c r="T45" s="244">
        <v>18</v>
      </c>
      <c r="U45" s="351">
        <v>0</v>
      </c>
      <c r="V45" s="244">
        <v>17470</v>
      </c>
      <c r="W45" s="267"/>
      <c r="X45" s="244">
        <v>43</v>
      </c>
      <c r="Y45" s="262">
        <v>538</v>
      </c>
      <c r="Z45" s="256">
        <v>12</v>
      </c>
      <c r="AB45" s="185" t="s">
        <v>49</v>
      </c>
      <c r="AC45" s="259">
        <v>658052</v>
      </c>
      <c r="AD45" s="244">
        <v>701</v>
      </c>
      <c r="AE45" s="351">
        <v>0</v>
      </c>
      <c r="AF45" s="244">
        <v>657043</v>
      </c>
      <c r="AG45" s="244"/>
      <c r="AH45" s="351">
        <v>3069</v>
      </c>
      <c r="AI45" s="357">
        <v>308</v>
      </c>
      <c r="AJ45" s="259">
        <v>337822</v>
      </c>
      <c r="AK45" s="245">
        <v>352</v>
      </c>
      <c r="AL45" s="245">
        <v>337339</v>
      </c>
      <c r="AM45" s="357">
        <v>131</v>
      </c>
      <c r="AN45" s="259">
        <v>320230</v>
      </c>
      <c r="AO45" s="245">
        <v>349</v>
      </c>
      <c r="AP45" s="245">
        <v>319704</v>
      </c>
      <c r="AQ45" s="256">
        <v>177</v>
      </c>
      <c r="AS45" s="34" t="s">
        <v>49</v>
      </c>
      <c r="AT45" s="259">
        <v>22591</v>
      </c>
      <c r="AU45" s="245">
        <v>24</v>
      </c>
      <c r="AV45" s="357">
        <v>22553</v>
      </c>
      <c r="AW45" s="262"/>
      <c r="AX45" s="357">
        <v>14</v>
      </c>
      <c r="AY45" s="327">
        <v>8083</v>
      </c>
      <c r="AZ45" s="369">
        <v>19</v>
      </c>
      <c r="BA45" s="369">
        <v>8056</v>
      </c>
      <c r="BB45" s="370">
        <v>8</v>
      </c>
      <c r="BC45" s="327">
        <v>14508</v>
      </c>
      <c r="BD45" s="369">
        <v>5</v>
      </c>
      <c r="BE45" s="369">
        <v>14497</v>
      </c>
      <c r="BF45" s="372">
        <v>6</v>
      </c>
    </row>
    <row r="46" spans="1:58" ht="16.5">
      <c r="A46" s="163" t="s">
        <v>50</v>
      </c>
      <c r="B46" s="259">
        <v>817</v>
      </c>
      <c r="C46" s="244">
        <v>810</v>
      </c>
      <c r="D46" s="346">
        <v>7</v>
      </c>
      <c r="E46" s="262">
        <v>1</v>
      </c>
      <c r="F46" s="262">
        <v>815</v>
      </c>
      <c r="G46" s="244">
        <v>808</v>
      </c>
      <c r="H46" s="262">
        <v>7</v>
      </c>
      <c r="I46" s="244">
        <v>603</v>
      </c>
      <c r="J46" s="319">
        <v>602</v>
      </c>
      <c r="K46" s="262">
        <v>1</v>
      </c>
      <c r="L46" s="244">
        <v>212</v>
      </c>
      <c r="M46" s="319">
        <v>206</v>
      </c>
      <c r="N46" s="262">
        <v>6</v>
      </c>
      <c r="O46" s="262">
        <v>0</v>
      </c>
      <c r="P46" s="256">
        <v>1</v>
      </c>
      <c r="R46" s="163" t="s">
        <v>50</v>
      </c>
      <c r="S46" s="262">
        <v>17280</v>
      </c>
      <c r="T46" s="244">
        <v>18</v>
      </c>
      <c r="U46" s="351">
        <v>0</v>
      </c>
      <c r="V46" s="244">
        <v>17250</v>
      </c>
      <c r="W46" s="267"/>
      <c r="X46" s="244">
        <v>39</v>
      </c>
      <c r="Y46" s="262">
        <v>547</v>
      </c>
      <c r="Z46" s="256">
        <v>12</v>
      </c>
      <c r="AB46" s="185" t="s">
        <v>50</v>
      </c>
      <c r="AC46" s="259">
        <v>646642</v>
      </c>
      <c r="AD46" s="244">
        <v>701</v>
      </c>
      <c r="AE46" s="351">
        <v>0</v>
      </c>
      <c r="AF46" s="244">
        <v>645642</v>
      </c>
      <c r="AG46" s="244"/>
      <c r="AH46" s="351">
        <v>3099</v>
      </c>
      <c r="AI46" s="357">
        <v>299</v>
      </c>
      <c r="AJ46" s="259">
        <v>331701</v>
      </c>
      <c r="AK46" s="245">
        <v>350</v>
      </c>
      <c r="AL46" s="245">
        <v>331232</v>
      </c>
      <c r="AM46" s="357">
        <v>119</v>
      </c>
      <c r="AN46" s="259">
        <v>314941</v>
      </c>
      <c r="AO46" s="245">
        <v>351</v>
      </c>
      <c r="AP46" s="245">
        <v>314410</v>
      </c>
      <c r="AQ46" s="256">
        <v>180</v>
      </c>
      <c r="AS46" s="34" t="s">
        <v>50</v>
      </c>
      <c r="AT46" s="259">
        <v>22490</v>
      </c>
      <c r="AU46" s="245">
        <v>24</v>
      </c>
      <c r="AV46" s="357">
        <v>22453</v>
      </c>
      <c r="AW46" s="262"/>
      <c r="AX46" s="357">
        <v>13</v>
      </c>
      <c r="AY46" s="327">
        <v>8182</v>
      </c>
      <c r="AZ46" s="369">
        <v>19</v>
      </c>
      <c r="BA46" s="369">
        <v>8155</v>
      </c>
      <c r="BB46" s="370">
        <v>8</v>
      </c>
      <c r="BC46" s="327">
        <v>14308</v>
      </c>
      <c r="BD46" s="369">
        <v>5</v>
      </c>
      <c r="BE46" s="369">
        <v>14298</v>
      </c>
      <c r="BF46" s="372">
        <v>5</v>
      </c>
    </row>
    <row r="47" spans="1:58" ht="16.5">
      <c r="A47" s="163" t="s">
        <v>51</v>
      </c>
      <c r="B47" s="259">
        <v>821</v>
      </c>
      <c r="C47" s="244">
        <v>815</v>
      </c>
      <c r="D47" s="346">
        <v>6</v>
      </c>
      <c r="E47" s="262">
        <v>1</v>
      </c>
      <c r="F47" s="262">
        <v>819</v>
      </c>
      <c r="G47" s="244">
        <v>813</v>
      </c>
      <c r="H47" s="262">
        <v>6</v>
      </c>
      <c r="I47" s="244">
        <v>609</v>
      </c>
      <c r="J47" s="319">
        <v>609</v>
      </c>
      <c r="K47" s="262">
        <v>0</v>
      </c>
      <c r="L47" s="244">
        <v>210</v>
      </c>
      <c r="M47" s="319">
        <v>204</v>
      </c>
      <c r="N47" s="262">
        <v>6</v>
      </c>
      <c r="O47" s="262">
        <v>0</v>
      </c>
      <c r="P47" s="256">
        <v>1</v>
      </c>
      <c r="R47" s="163" t="s">
        <v>51</v>
      </c>
      <c r="S47" s="262">
        <v>16874</v>
      </c>
      <c r="T47" s="244">
        <v>18</v>
      </c>
      <c r="U47" s="351">
        <v>0</v>
      </c>
      <c r="V47" s="244">
        <v>16844</v>
      </c>
      <c r="W47" s="267"/>
      <c r="X47" s="244">
        <v>37</v>
      </c>
      <c r="Y47" s="262">
        <v>563</v>
      </c>
      <c r="Z47" s="256">
        <v>12</v>
      </c>
      <c r="AB47" s="185" t="s">
        <v>51</v>
      </c>
      <c r="AC47" s="259">
        <v>628124</v>
      </c>
      <c r="AD47" s="244">
        <v>700</v>
      </c>
      <c r="AE47" s="351">
        <v>0</v>
      </c>
      <c r="AF47" s="244">
        <v>627131</v>
      </c>
      <c r="AG47" s="244"/>
      <c r="AH47" s="351">
        <v>3122</v>
      </c>
      <c r="AI47" s="357">
        <v>293</v>
      </c>
      <c r="AJ47" s="259">
        <v>322339</v>
      </c>
      <c r="AK47" s="245">
        <v>347</v>
      </c>
      <c r="AL47" s="245">
        <v>321879</v>
      </c>
      <c r="AM47" s="357">
        <v>113</v>
      </c>
      <c r="AN47" s="259">
        <v>305785</v>
      </c>
      <c r="AO47" s="245">
        <v>353</v>
      </c>
      <c r="AP47" s="245">
        <v>305252</v>
      </c>
      <c r="AQ47" s="256">
        <v>180</v>
      </c>
      <c r="AS47" s="34" t="s">
        <v>51</v>
      </c>
      <c r="AT47" s="259">
        <v>22116</v>
      </c>
      <c r="AU47" s="245">
        <v>24</v>
      </c>
      <c r="AV47" s="357">
        <v>22078</v>
      </c>
      <c r="AW47" s="262"/>
      <c r="AX47" s="357">
        <v>14</v>
      </c>
      <c r="AY47" s="327">
        <v>8097</v>
      </c>
      <c r="AZ47" s="369">
        <v>19</v>
      </c>
      <c r="BA47" s="369">
        <v>8069</v>
      </c>
      <c r="BB47" s="370">
        <v>9</v>
      </c>
      <c r="BC47" s="327">
        <v>14019</v>
      </c>
      <c r="BD47" s="369">
        <v>5</v>
      </c>
      <c r="BE47" s="369">
        <v>14009</v>
      </c>
      <c r="BF47" s="372">
        <v>5</v>
      </c>
    </row>
    <row r="48" spans="1:58" ht="16.5">
      <c r="A48" s="163" t="s">
        <v>52</v>
      </c>
      <c r="B48" s="257">
        <v>821</v>
      </c>
      <c r="C48" s="247">
        <v>815</v>
      </c>
      <c r="D48" s="264">
        <v>6</v>
      </c>
      <c r="E48" s="266">
        <v>1</v>
      </c>
      <c r="F48" s="266">
        <v>819</v>
      </c>
      <c r="G48" s="247">
        <v>813</v>
      </c>
      <c r="H48" s="266">
        <v>6</v>
      </c>
      <c r="I48" s="247">
        <v>609</v>
      </c>
      <c r="J48" s="318">
        <v>609</v>
      </c>
      <c r="K48" s="266">
        <v>0</v>
      </c>
      <c r="L48" s="247">
        <v>210</v>
      </c>
      <c r="M48" s="318">
        <v>204</v>
      </c>
      <c r="N48" s="266">
        <v>6</v>
      </c>
      <c r="O48" s="266">
        <v>0</v>
      </c>
      <c r="P48" s="258">
        <v>1</v>
      </c>
      <c r="R48" s="164" t="s">
        <v>52</v>
      </c>
      <c r="S48" s="266">
        <v>16281</v>
      </c>
      <c r="T48" s="247">
        <v>18</v>
      </c>
      <c r="U48" s="352">
        <v>0</v>
      </c>
      <c r="V48" s="247">
        <v>16251</v>
      </c>
      <c r="W48" s="272"/>
      <c r="X48" s="247">
        <v>36</v>
      </c>
      <c r="Y48" s="266">
        <v>559</v>
      </c>
      <c r="Z48" s="258">
        <v>12</v>
      </c>
      <c r="AB48" s="187" t="s">
        <v>52</v>
      </c>
      <c r="AC48" s="257">
        <v>601505</v>
      </c>
      <c r="AD48" s="247">
        <v>702</v>
      </c>
      <c r="AE48" s="352">
        <v>0</v>
      </c>
      <c r="AF48" s="247">
        <v>600499</v>
      </c>
      <c r="AG48" s="247"/>
      <c r="AH48" s="352">
        <v>3029</v>
      </c>
      <c r="AI48" s="358">
        <v>304</v>
      </c>
      <c r="AJ48" s="257">
        <v>308747</v>
      </c>
      <c r="AK48" s="248">
        <v>350</v>
      </c>
      <c r="AL48" s="248">
        <v>308289</v>
      </c>
      <c r="AM48" s="358">
        <v>108</v>
      </c>
      <c r="AN48" s="257">
        <v>292758</v>
      </c>
      <c r="AO48" s="248">
        <v>352</v>
      </c>
      <c r="AP48" s="248">
        <v>292210</v>
      </c>
      <c r="AQ48" s="258">
        <v>196</v>
      </c>
      <c r="AS48" s="35" t="s">
        <v>52</v>
      </c>
      <c r="AT48" s="257">
        <v>21440</v>
      </c>
      <c r="AU48" s="365">
        <v>26</v>
      </c>
      <c r="AV48" s="366">
        <v>21400</v>
      </c>
      <c r="AW48" s="367"/>
      <c r="AX48" s="366">
        <v>14</v>
      </c>
      <c r="AY48" s="315">
        <v>7857</v>
      </c>
      <c r="AZ48" s="365">
        <v>19</v>
      </c>
      <c r="BA48" s="365">
        <v>7831</v>
      </c>
      <c r="BB48" s="366">
        <v>7</v>
      </c>
      <c r="BC48" s="315">
        <v>13583</v>
      </c>
      <c r="BD48" s="365">
        <v>7</v>
      </c>
      <c r="BE48" s="365">
        <v>13569</v>
      </c>
      <c r="BF48" s="368">
        <v>7</v>
      </c>
    </row>
    <row r="49" spans="1:58" ht="16.5">
      <c r="A49" s="188" t="s">
        <v>53</v>
      </c>
      <c r="B49" s="259">
        <v>820</v>
      </c>
      <c r="C49" s="244">
        <v>814</v>
      </c>
      <c r="D49" s="346">
        <v>6</v>
      </c>
      <c r="E49" s="262">
        <v>1</v>
      </c>
      <c r="F49" s="262">
        <v>818</v>
      </c>
      <c r="G49" s="244">
        <v>812</v>
      </c>
      <c r="H49" s="262">
        <v>6</v>
      </c>
      <c r="I49" s="244">
        <v>608</v>
      </c>
      <c r="J49" s="319">
        <v>608</v>
      </c>
      <c r="K49" s="262">
        <v>0</v>
      </c>
      <c r="L49" s="244">
        <v>210</v>
      </c>
      <c r="M49" s="319">
        <v>204</v>
      </c>
      <c r="N49" s="262">
        <v>6</v>
      </c>
      <c r="O49" s="262">
        <v>0</v>
      </c>
      <c r="P49" s="256">
        <v>1</v>
      </c>
      <c r="R49" s="163" t="s">
        <v>53</v>
      </c>
      <c r="S49" s="262">
        <v>15844</v>
      </c>
      <c r="T49" s="244">
        <v>18</v>
      </c>
      <c r="U49" s="351">
        <v>0</v>
      </c>
      <c r="V49" s="244">
        <v>15814</v>
      </c>
      <c r="W49" s="267"/>
      <c r="X49" s="244">
        <v>38</v>
      </c>
      <c r="Y49" s="262">
        <v>556</v>
      </c>
      <c r="Z49" s="256">
        <v>12</v>
      </c>
      <c r="AB49" s="185" t="s">
        <v>53</v>
      </c>
      <c r="AC49" s="259">
        <v>571916</v>
      </c>
      <c r="AD49" s="244">
        <v>704</v>
      </c>
      <c r="AE49" s="351">
        <v>0</v>
      </c>
      <c r="AF49" s="244">
        <v>570905</v>
      </c>
      <c r="AG49" s="244"/>
      <c r="AH49" s="351">
        <v>2917</v>
      </c>
      <c r="AI49" s="357">
        <v>307</v>
      </c>
      <c r="AJ49" s="259">
        <v>293880</v>
      </c>
      <c r="AK49" s="245">
        <v>353</v>
      </c>
      <c r="AL49" s="245">
        <v>293409</v>
      </c>
      <c r="AM49" s="357">
        <v>118</v>
      </c>
      <c r="AN49" s="259">
        <v>278036</v>
      </c>
      <c r="AO49" s="245">
        <v>351</v>
      </c>
      <c r="AP49" s="245">
        <v>277496</v>
      </c>
      <c r="AQ49" s="256">
        <v>189</v>
      </c>
      <c r="AS49" s="34" t="s">
        <v>53</v>
      </c>
      <c r="AT49" s="259">
        <v>20960</v>
      </c>
      <c r="AU49" s="245">
        <v>24</v>
      </c>
      <c r="AV49" s="357">
        <v>20921</v>
      </c>
      <c r="AW49" s="262"/>
      <c r="AX49" s="357">
        <v>15</v>
      </c>
      <c r="AY49" s="327">
        <v>7626</v>
      </c>
      <c r="AZ49" s="369">
        <v>20</v>
      </c>
      <c r="BA49" s="369">
        <v>7599</v>
      </c>
      <c r="BB49" s="370">
        <v>7</v>
      </c>
      <c r="BC49" s="327">
        <v>13334</v>
      </c>
      <c r="BD49" s="369">
        <v>4</v>
      </c>
      <c r="BE49" s="369">
        <v>13322</v>
      </c>
      <c r="BF49" s="371">
        <v>8</v>
      </c>
    </row>
    <row r="50" spans="1:58" ht="16.5">
      <c r="A50" s="163" t="s">
        <v>54</v>
      </c>
      <c r="B50" s="259">
        <v>821</v>
      </c>
      <c r="C50" s="244">
        <v>816</v>
      </c>
      <c r="D50" s="346">
        <v>5</v>
      </c>
      <c r="E50" s="262">
        <v>1</v>
      </c>
      <c r="F50" s="262">
        <v>819</v>
      </c>
      <c r="G50" s="244">
        <v>814</v>
      </c>
      <c r="H50" s="262">
        <v>5</v>
      </c>
      <c r="I50" s="244">
        <v>621</v>
      </c>
      <c r="J50" s="319">
        <v>621</v>
      </c>
      <c r="K50" s="262">
        <v>0</v>
      </c>
      <c r="L50" s="244">
        <v>198</v>
      </c>
      <c r="M50" s="319">
        <v>193</v>
      </c>
      <c r="N50" s="262">
        <v>5</v>
      </c>
      <c r="O50" s="262">
        <v>0</v>
      </c>
      <c r="P50" s="256">
        <v>1</v>
      </c>
      <c r="R50" s="163" t="s">
        <v>54</v>
      </c>
      <c r="S50" s="262">
        <v>15413</v>
      </c>
      <c r="T50" s="244">
        <v>18</v>
      </c>
      <c r="U50" s="351">
        <v>0</v>
      </c>
      <c r="V50" s="244">
        <v>15383</v>
      </c>
      <c r="W50" s="267"/>
      <c r="X50" s="244">
        <v>34</v>
      </c>
      <c r="Y50" s="262">
        <v>538</v>
      </c>
      <c r="Z50" s="256">
        <v>12</v>
      </c>
      <c r="AB50" s="185" t="s">
        <v>54</v>
      </c>
      <c r="AC50" s="259">
        <v>543772</v>
      </c>
      <c r="AD50" s="244">
        <v>696</v>
      </c>
      <c r="AE50" s="351">
        <v>0</v>
      </c>
      <c r="AF50" s="244">
        <v>542762</v>
      </c>
      <c r="AG50" s="244"/>
      <c r="AH50" s="351">
        <v>2695</v>
      </c>
      <c r="AI50" s="357">
        <v>314</v>
      </c>
      <c r="AJ50" s="259">
        <v>279674</v>
      </c>
      <c r="AK50" s="245">
        <v>350</v>
      </c>
      <c r="AL50" s="245">
        <v>279202</v>
      </c>
      <c r="AM50" s="357">
        <v>122</v>
      </c>
      <c r="AN50" s="259">
        <v>264098</v>
      </c>
      <c r="AO50" s="245">
        <v>346</v>
      </c>
      <c r="AP50" s="245">
        <v>263560</v>
      </c>
      <c r="AQ50" s="256">
        <v>192</v>
      </c>
      <c r="AS50" s="34" t="s">
        <v>54</v>
      </c>
      <c r="AT50" s="259">
        <v>20501</v>
      </c>
      <c r="AU50" s="245">
        <v>25</v>
      </c>
      <c r="AV50" s="357">
        <v>20462</v>
      </c>
      <c r="AW50" s="262"/>
      <c r="AX50" s="357">
        <v>14</v>
      </c>
      <c r="AY50" s="327">
        <v>7448</v>
      </c>
      <c r="AZ50" s="369">
        <v>20</v>
      </c>
      <c r="BA50" s="369">
        <v>7420</v>
      </c>
      <c r="BB50" s="370">
        <v>8</v>
      </c>
      <c r="BC50" s="327">
        <v>13053</v>
      </c>
      <c r="BD50" s="369">
        <v>5</v>
      </c>
      <c r="BE50" s="369">
        <v>13042</v>
      </c>
      <c r="BF50" s="372">
        <v>6</v>
      </c>
    </row>
    <row r="51" spans="1:58" ht="16.5">
      <c r="A51" s="163" t="s">
        <v>55</v>
      </c>
      <c r="B51" s="259">
        <v>821</v>
      </c>
      <c r="C51" s="244">
        <v>815</v>
      </c>
      <c r="D51" s="346">
        <v>6</v>
      </c>
      <c r="E51" s="262">
        <v>1</v>
      </c>
      <c r="F51" s="262">
        <v>819</v>
      </c>
      <c r="G51" s="244">
        <v>813</v>
      </c>
      <c r="H51" s="262">
        <v>6</v>
      </c>
      <c r="I51" s="244">
        <v>621</v>
      </c>
      <c r="J51" s="319">
        <v>621</v>
      </c>
      <c r="K51" s="262">
        <v>0</v>
      </c>
      <c r="L51" s="244">
        <v>198</v>
      </c>
      <c r="M51" s="319">
        <v>192</v>
      </c>
      <c r="N51" s="262">
        <v>6</v>
      </c>
      <c r="O51" s="262">
        <v>0</v>
      </c>
      <c r="P51" s="256">
        <v>1</v>
      </c>
      <c r="R51" s="163" t="s">
        <v>55</v>
      </c>
      <c r="S51" s="262">
        <v>15208</v>
      </c>
      <c r="T51" s="244">
        <v>18</v>
      </c>
      <c r="U51" s="351">
        <v>0</v>
      </c>
      <c r="V51" s="244">
        <v>15178</v>
      </c>
      <c r="W51" s="267"/>
      <c r="X51" s="244">
        <v>29</v>
      </c>
      <c r="Y51" s="262">
        <v>525</v>
      </c>
      <c r="Z51" s="256">
        <v>12</v>
      </c>
      <c r="AB51" s="185" t="s">
        <v>55</v>
      </c>
      <c r="AC51" s="259">
        <v>525225</v>
      </c>
      <c r="AD51" s="244">
        <v>694</v>
      </c>
      <c r="AE51" s="351">
        <v>0</v>
      </c>
      <c r="AF51" s="244">
        <v>524211</v>
      </c>
      <c r="AG51" s="244"/>
      <c r="AH51" s="351">
        <v>2492</v>
      </c>
      <c r="AI51" s="357">
        <v>320</v>
      </c>
      <c r="AJ51" s="259">
        <v>269762</v>
      </c>
      <c r="AK51" s="245">
        <v>349</v>
      </c>
      <c r="AL51" s="245">
        <v>269283</v>
      </c>
      <c r="AM51" s="357">
        <v>130</v>
      </c>
      <c r="AN51" s="259">
        <v>255463</v>
      </c>
      <c r="AO51" s="245">
        <v>345</v>
      </c>
      <c r="AP51" s="245">
        <v>254928</v>
      </c>
      <c r="AQ51" s="256">
        <v>190</v>
      </c>
      <c r="AS51" s="34" t="s">
        <v>55</v>
      </c>
      <c r="AT51" s="259">
        <v>20202</v>
      </c>
      <c r="AU51" s="245">
        <v>25</v>
      </c>
      <c r="AV51" s="357">
        <v>20163</v>
      </c>
      <c r="AW51" s="262"/>
      <c r="AX51" s="357">
        <v>14</v>
      </c>
      <c r="AY51" s="327">
        <v>7345</v>
      </c>
      <c r="AZ51" s="369">
        <v>20</v>
      </c>
      <c r="BA51" s="369">
        <v>7316</v>
      </c>
      <c r="BB51" s="370">
        <v>9</v>
      </c>
      <c r="BC51" s="327">
        <v>12857</v>
      </c>
      <c r="BD51" s="369">
        <v>5</v>
      </c>
      <c r="BE51" s="369">
        <v>12847</v>
      </c>
      <c r="BF51" s="372">
        <v>5</v>
      </c>
    </row>
    <row r="52" spans="1:58" ht="16.5">
      <c r="A52" s="163" t="s">
        <v>56</v>
      </c>
      <c r="B52" s="259">
        <v>822</v>
      </c>
      <c r="C52" s="244">
        <v>816</v>
      </c>
      <c r="D52" s="346">
        <v>6</v>
      </c>
      <c r="E52" s="262">
        <v>1</v>
      </c>
      <c r="F52" s="262">
        <v>820</v>
      </c>
      <c r="G52" s="244">
        <v>814</v>
      </c>
      <c r="H52" s="262">
        <v>6</v>
      </c>
      <c r="I52" s="244">
        <v>622</v>
      </c>
      <c r="J52" s="319">
        <v>622</v>
      </c>
      <c r="K52" s="262">
        <v>0</v>
      </c>
      <c r="L52" s="244">
        <v>198</v>
      </c>
      <c r="M52" s="319">
        <v>192</v>
      </c>
      <c r="N52" s="262">
        <v>6</v>
      </c>
      <c r="O52" s="262">
        <v>0</v>
      </c>
      <c r="P52" s="256">
        <v>1</v>
      </c>
      <c r="R52" s="163" t="s">
        <v>56</v>
      </c>
      <c r="S52" s="262">
        <v>15136</v>
      </c>
      <c r="T52" s="244">
        <v>18</v>
      </c>
      <c r="U52" s="351">
        <v>0</v>
      </c>
      <c r="V52" s="244">
        <v>15106</v>
      </c>
      <c r="W52" s="267"/>
      <c r="X52" s="244">
        <v>31</v>
      </c>
      <c r="Y52" s="262">
        <v>506</v>
      </c>
      <c r="Z52" s="256">
        <v>12</v>
      </c>
      <c r="AB52" s="185" t="s">
        <v>56</v>
      </c>
      <c r="AC52" s="259">
        <v>511450</v>
      </c>
      <c r="AD52" s="244">
        <v>693</v>
      </c>
      <c r="AE52" s="351">
        <v>0</v>
      </c>
      <c r="AF52" s="244">
        <v>510428</v>
      </c>
      <c r="AG52" s="244"/>
      <c r="AH52" s="351">
        <v>2350</v>
      </c>
      <c r="AI52" s="357">
        <v>329</v>
      </c>
      <c r="AJ52" s="259">
        <v>262436</v>
      </c>
      <c r="AK52" s="245">
        <v>343</v>
      </c>
      <c r="AL52" s="245">
        <v>261942</v>
      </c>
      <c r="AM52" s="357">
        <v>151</v>
      </c>
      <c r="AN52" s="259">
        <v>249014</v>
      </c>
      <c r="AO52" s="245">
        <v>350</v>
      </c>
      <c r="AP52" s="245">
        <v>248486</v>
      </c>
      <c r="AQ52" s="256">
        <v>178</v>
      </c>
      <c r="AS52" s="34" t="s">
        <v>56</v>
      </c>
      <c r="AT52" s="259">
        <v>20189</v>
      </c>
      <c r="AU52" s="245">
        <v>26</v>
      </c>
      <c r="AV52" s="357">
        <v>20149</v>
      </c>
      <c r="AW52" s="262"/>
      <c r="AX52" s="357">
        <v>14</v>
      </c>
      <c r="AY52" s="327">
        <v>7239</v>
      </c>
      <c r="AZ52" s="369">
        <v>21</v>
      </c>
      <c r="BA52" s="369">
        <v>7210</v>
      </c>
      <c r="BB52" s="370">
        <v>8</v>
      </c>
      <c r="BC52" s="327">
        <v>12950</v>
      </c>
      <c r="BD52" s="369">
        <v>5</v>
      </c>
      <c r="BE52" s="369">
        <v>12939</v>
      </c>
      <c r="BF52" s="372">
        <v>6</v>
      </c>
    </row>
    <row r="53" spans="1:58" ht="16.5">
      <c r="A53" s="163" t="s">
        <v>57</v>
      </c>
      <c r="B53" s="257">
        <v>826</v>
      </c>
      <c r="C53" s="247">
        <v>820</v>
      </c>
      <c r="D53" s="264">
        <v>6</v>
      </c>
      <c r="E53" s="266">
        <v>1</v>
      </c>
      <c r="F53" s="266">
        <v>824</v>
      </c>
      <c r="G53" s="247">
        <v>818</v>
      </c>
      <c r="H53" s="266">
        <v>6</v>
      </c>
      <c r="I53" s="247">
        <v>626</v>
      </c>
      <c r="J53" s="318">
        <v>626</v>
      </c>
      <c r="K53" s="266">
        <v>0</v>
      </c>
      <c r="L53" s="247">
        <v>198</v>
      </c>
      <c r="M53" s="318">
        <v>192</v>
      </c>
      <c r="N53" s="266">
        <v>6</v>
      </c>
      <c r="O53" s="266">
        <v>0</v>
      </c>
      <c r="P53" s="264">
        <v>1</v>
      </c>
      <c r="R53" s="164" t="s">
        <v>57</v>
      </c>
      <c r="S53" s="266">
        <v>15066</v>
      </c>
      <c r="T53" s="247">
        <v>18</v>
      </c>
      <c r="U53" s="352">
        <v>0</v>
      </c>
      <c r="V53" s="247">
        <v>15036</v>
      </c>
      <c r="W53" s="272"/>
      <c r="X53" s="247">
        <v>30</v>
      </c>
      <c r="Y53" s="266">
        <v>502</v>
      </c>
      <c r="Z53" s="258">
        <v>12</v>
      </c>
      <c r="AB53" s="185" t="s">
        <v>57</v>
      </c>
      <c r="AC53" s="257">
        <v>497209</v>
      </c>
      <c r="AD53" s="247">
        <v>699</v>
      </c>
      <c r="AE53" s="352">
        <v>0</v>
      </c>
      <c r="AF53" s="247">
        <v>496147</v>
      </c>
      <c r="AG53" s="247"/>
      <c r="AH53" s="352">
        <v>2229</v>
      </c>
      <c r="AI53" s="358">
        <v>363</v>
      </c>
      <c r="AJ53" s="257">
        <v>255226</v>
      </c>
      <c r="AK53" s="248">
        <v>352</v>
      </c>
      <c r="AL53" s="248">
        <v>254700</v>
      </c>
      <c r="AM53" s="358">
        <v>174</v>
      </c>
      <c r="AN53" s="257">
        <v>241983</v>
      </c>
      <c r="AO53" s="248">
        <v>347</v>
      </c>
      <c r="AP53" s="248">
        <v>241447</v>
      </c>
      <c r="AQ53" s="258">
        <v>189</v>
      </c>
      <c r="AS53" s="35" t="s">
        <v>57</v>
      </c>
      <c r="AT53" s="257">
        <v>20042</v>
      </c>
      <c r="AU53" s="365">
        <v>25</v>
      </c>
      <c r="AV53" s="366">
        <v>20005</v>
      </c>
      <c r="AW53" s="367"/>
      <c r="AX53" s="366">
        <v>12</v>
      </c>
      <c r="AY53" s="315">
        <v>7081</v>
      </c>
      <c r="AZ53" s="365">
        <v>21</v>
      </c>
      <c r="BA53" s="365">
        <v>7056</v>
      </c>
      <c r="BB53" s="366">
        <v>4</v>
      </c>
      <c r="BC53" s="315">
        <v>12961</v>
      </c>
      <c r="BD53" s="365">
        <v>4</v>
      </c>
      <c r="BE53" s="365">
        <v>12949</v>
      </c>
      <c r="BF53" s="373">
        <v>8</v>
      </c>
    </row>
    <row r="54" spans="1:58" ht="16.5">
      <c r="A54" s="188" t="s">
        <v>58</v>
      </c>
      <c r="B54" s="259">
        <v>831</v>
      </c>
      <c r="C54" s="244">
        <v>825</v>
      </c>
      <c r="D54" s="346">
        <v>6</v>
      </c>
      <c r="E54" s="262">
        <v>1</v>
      </c>
      <c r="F54" s="262">
        <v>829</v>
      </c>
      <c r="G54" s="244">
        <v>823</v>
      </c>
      <c r="H54" s="262">
        <v>6</v>
      </c>
      <c r="I54" s="244">
        <v>629</v>
      </c>
      <c r="J54" s="319">
        <v>629</v>
      </c>
      <c r="K54" s="262">
        <v>0</v>
      </c>
      <c r="L54" s="244">
        <v>200</v>
      </c>
      <c r="M54" s="319">
        <v>194</v>
      </c>
      <c r="N54" s="262">
        <v>6</v>
      </c>
      <c r="O54" s="262">
        <v>0</v>
      </c>
      <c r="P54" s="256">
        <v>1</v>
      </c>
      <c r="R54" s="163" t="s">
        <v>58</v>
      </c>
      <c r="S54" s="262">
        <v>14956</v>
      </c>
      <c r="T54" s="244">
        <v>18</v>
      </c>
      <c r="U54" s="351">
        <v>0</v>
      </c>
      <c r="V54" s="244">
        <v>14926</v>
      </c>
      <c r="W54" s="267"/>
      <c r="X54" s="244">
        <v>30</v>
      </c>
      <c r="Y54" s="262">
        <v>487</v>
      </c>
      <c r="Z54" s="256">
        <v>12</v>
      </c>
      <c r="AB54" s="186" t="s">
        <v>58</v>
      </c>
      <c r="AC54" s="259">
        <v>484459</v>
      </c>
      <c r="AD54" s="244">
        <v>702</v>
      </c>
      <c r="AE54" s="351">
        <v>0</v>
      </c>
      <c r="AF54" s="244">
        <v>483383</v>
      </c>
      <c r="AG54" s="244"/>
      <c r="AH54" s="351">
        <v>2170</v>
      </c>
      <c r="AI54" s="357">
        <v>374</v>
      </c>
      <c r="AJ54" s="259">
        <v>248480</v>
      </c>
      <c r="AK54" s="245">
        <v>353</v>
      </c>
      <c r="AL54" s="245">
        <v>247955</v>
      </c>
      <c r="AM54" s="357">
        <v>172</v>
      </c>
      <c r="AN54" s="259">
        <v>235979</v>
      </c>
      <c r="AO54" s="245">
        <v>349</v>
      </c>
      <c r="AP54" s="245">
        <v>235428</v>
      </c>
      <c r="AQ54" s="256">
        <v>202</v>
      </c>
      <c r="AS54" s="34" t="s">
        <v>58</v>
      </c>
      <c r="AT54" s="259">
        <v>20024</v>
      </c>
      <c r="AU54" s="245">
        <v>25</v>
      </c>
      <c r="AV54" s="357">
        <v>19986</v>
      </c>
      <c r="AW54" s="262"/>
      <c r="AX54" s="357">
        <v>13</v>
      </c>
      <c r="AY54" s="327">
        <v>6884</v>
      </c>
      <c r="AZ54" s="369">
        <v>21</v>
      </c>
      <c r="BA54" s="369">
        <v>6859</v>
      </c>
      <c r="BB54" s="370">
        <v>4</v>
      </c>
      <c r="BC54" s="327">
        <v>13140</v>
      </c>
      <c r="BD54" s="369">
        <v>4</v>
      </c>
      <c r="BE54" s="369">
        <v>13127</v>
      </c>
      <c r="BF54" s="372">
        <v>9</v>
      </c>
    </row>
    <row r="55" spans="1:58" ht="16.5">
      <c r="A55" s="163" t="s">
        <v>59</v>
      </c>
      <c r="B55" s="259">
        <v>832</v>
      </c>
      <c r="C55" s="244">
        <v>826</v>
      </c>
      <c r="D55" s="346">
        <v>6</v>
      </c>
      <c r="E55" s="262">
        <v>1</v>
      </c>
      <c r="F55" s="262">
        <v>830</v>
      </c>
      <c r="G55" s="244">
        <v>824</v>
      </c>
      <c r="H55" s="262">
        <v>6</v>
      </c>
      <c r="I55" s="244">
        <v>644</v>
      </c>
      <c r="J55" s="319">
        <v>644</v>
      </c>
      <c r="K55" s="262">
        <v>0</v>
      </c>
      <c r="L55" s="244">
        <v>186</v>
      </c>
      <c r="M55" s="319">
        <v>180</v>
      </c>
      <c r="N55" s="262">
        <v>6</v>
      </c>
      <c r="O55" s="262">
        <v>0</v>
      </c>
      <c r="P55" s="256">
        <v>1</v>
      </c>
      <c r="R55" s="163" t="s">
        <v>59</v>
      </c>
      <c r="S55" s="262">
        <v>14686</v>
      </c>
      <c r="T55" s="244">
        <v>18</v>
      </c>
      <c r="U55" s="351">
        <v>0</v>
      </c>
      <c r="V55" s="244">
        <v>14656</v>
      </c>
      <c r="W55" s="267"/>
      <c r="X55" s="244">
        <v>29</v>
      </c>
      <c r="Y55" s="262">
        <v>485</v>
      </c>
      <c r="Z55" s="256">
        <v>12</v>
      </c>
      <c r="AB55" s="185" t="s">
        <v>59</v>
      </c>
      <c r="AC55" s="259">
        <v>472065</v>
      </c>
      <c r="AD55" s="244">
        <v>712</v>
      </c>
      <c r="AE55" s="351">
        <v>0</v>
      </c>
      <c r="AF55" s="244">
        <v>470970</v>
      </c>
      <c r="AG55" s="244"/>
      <c r="AH55" s="351">
        <v>2117</v>
      </c>
      <c r="AI55" s="357">
        <v>383</v>
      </c>
      <c r="AJ55" s="259">
        <v>241967</v>
      </c>
      <c r="AK55" s="245">
        <v>358</v>
      </c>
      <c r="AL55" s="245">
        <v>241445</v>
      </c>
      <c r="AM55" s="357">
        <v>164</v>
      </c>
      <c r="AN55" s="259">
        <v>230098</v>
      </c>
      <c r="AO55" s="245">
        <v>354</v>
      </c>
      <c r="AP55" s="245">
        <v>229525</v>
      </c>
      <c r="AQ55" s="256">
        <v>219</v>
      </c>
      <c r="AS55" s="34" t="s">
        <v>59</v>
      </c>
      <c r="AT55" s="259">
        <v>19817</v>
      </c>
      <c r="AU55" s="245">
        <v>26</v>
      </c>
      <c r="AV55" s="357">
        <v>19776</v>
      </c>
      <c r="AW55" s="262"/>
      <c r="AX55" s="357">
        <v>15</v>
      </c>
      <c r="AY55" s="327">
        <v>6760</v>
      </c>
      <c r="AZ55" s="369">
        <v>21</v>
      </c>
      <c r="BA55" s="369">
        <v>6734</v>
      </c>
      <c r="BB55" s="370">
        <v>5</v>
      </c>
      <c r="BC55" s="327">
        <v>13057</v>
      </c>
      <c r="BD55" s="369">
        <v>5</v>
      </c>
      <c r="BE55" s="369">
        <v>13042</v>
      </c>
      <c r="BF55" s="372">
        <v>10</v>
      </c>
    </row>
    <row r="56" spans="1:58" ht="16.5">
      <c r="A56" s="163" t="s">
        <v>60</v>
      </c>
      <c r="B56" s="259">
        <v>832</v>
      </c>
      <c r="C56" s="244">
        <v>826</v>
      </c>
      <c r="D56" s="346">
        <v>6</v>
      </c>
      <c r="E56" s="262">
        <v>1</v>
      </c>
      <c r="F56" s="262">
        <v>830</v>
      </c>
      <c r="G56" s="244">
        <v>824</v>
      </c>
      <c r="H56" s="262">
        <v>6</v>
      </c>
      <c r="I56" s="244">
        <v>644</v>
      </c>
      <c r="J56" s="319">
        <v>644</v>
      </c>
      <c r="K56" s="262">
        <v>0</v>
      </c>
      <c r="L56" s="244">
        <v>186</v>
      </c>
      <c r="M56" s="319">
        <v>180</v>
      </c>
      <c r="N56" s="262">
        <v>6</v>
      </c>
      <c r="O56" s="262">
        <v>0</v>
      </c>
      <c r="P56" s="256">
        <v>1</v>
      </c>
      <c r="R56" s="163" t="s">
        <v>60</v>
      </c>
      <c r="S56" s="262">
        <v>14480</v>
      </c>
      <c r="T56" s="244">
        <v>18</v>
      </c>
      <c r="U56" s="351">
        <v>0</v>
      </c>
      <c r="V56" s="244">
        <v>14450</v>
      </c>
      <c r="W56" s="267"/>
      <c r="X56" s="244">
        <v>20</v>
      </c>
      <c r="Y56" s="262">
        <v>480</v>
      </c>
      <c r="Z56" s="256">
        <v>12</v>
      </c>
      <c r="AB56" s="185" t="s">
        <v>60</v>
      </c>
      <c r="AC56" s="259">
        <v>462866</v>
      </c>
      <c r="AD56" s="244">
        <v>714</v>
      </c>
      <c r="AE56" s="351">
        <v>0</v>
      </c>
      <c r="AF56" s="244">
        <v>461747</v>
      </c>
      <c r="AG56" s="244"/>
      <c r="AH56" s="351">
        <v>2066</v>
      </c>
      <c r="AI56" s="357">
        <v>405</v>
      </c>
      <c r="AJ56" s="259">
        <v>237102</v>
      </c>
      <c r="AK56" s="245">
        <v>358</v>
      </c>
      <c r="AL56" s="245">
        <v>236563</v>
      </c>
      <c r="AM56" s="357">
        <v>181</v>
      </c>
      <c r="AN56" s="259">
        <v>225764</v>
      </c>
      <c r="AO56" s="245">
        <v>356</v>
      </c>
      <c r="AP56" s="245">
        <v>225184</v>
      </c>
      <c r="AQ56" s="256">
        <v>224</v>
      </c>
      <c r="AS56" s="34" t="s">
        <v>60</v>
      </c>
      <c r="AT56" s="259">
        <v>19575</v>
      </c>
      <c r="AU56" s="245">
        <v>25</v>
      </c>
      <c r="AV56" s="357">
        <v>19535</v>
      </c>
      <c r="AW56" s="262"/>
      <c r="AX56" s="357">
        <v>15</v>
      </c>
      <c r="AY56" s="327">
        <v>6741</v>
      </c>
      <c r="AZ56" s="369">
        <v>21</v>
      </c>
      <c r="BA56" s="369">
        <v>6715</v>
      </c>
      <c r="BB56" s="370">
        <v>5</v>
      </c>
      <c r="BC56" s="327">
        <v>12834</v>
      </c>
      <c r="BD56" s="369">
        <v>4</v>
      </c>
      <c r="BE56" s="369">
        <v>12820</v>
      </c>
      <c r="BF56" s="372">
        <v>10</v>
      </c>
    </row>
    <row r="57" spans="1:58" ht="16.5">
      <c r="A57" s="163" t="s">
        <v>61</v>
      </c>
      <c r="B57" s="259">
        <v>835</v>
      </c>
      <c r="C57" s="244">
        <v>829</v>
      </c>
      <c r="D57" s="346">
        <v>6</v>
      </c>
      <c r="E57" s="262">
        <v>1</v>
      </c>
      <c r="F57" s="262">
        <v>833</v>
      </c>
      <c r="G57" s="244">
        <v>827</v>
      </c>
      <c r="H57" s="262">
        <v>6</v>
      </c>
      <c r="I57" s="244">
        <v>645</v>
      </c>
      <c r="J57" s="319">
        <v>645</v>
      </c>
      <c r="K57" s="262">
        <v>0</v>
      </c>
      <c r="L57" s="244">
        <v>188</v>
      </c>
      <c r="M57" s="319">
        <v>182</v>
      </c>
      <c r="N57" s="262">
        <v>6</v>
      </c>
      <c r="O57" s="262">
        <v>0</v>
      </c>
      <c r="P57" s="256">
        <v>1</v>
      </c>
      <c r="R57" s="163" t="s">
        <v>61</v>
      </c>
      <c r="S57" s="262">
        <v>14210</v>
      </c>
      <c r="T57" s="244">
        <v>18</v>
      </c>
      <c r="U57" s="351">
        <v>0</v>
      </c>
      <c r="V57" s="244">
        <v>14180</v>
      </c>
      <c r="W57" s="267"/>
      <c r="X57" s="244">
        <v>23</v>
      </c>
      <c r="Y57" s="262">
        <v>491</v>
      </c>
      <c r="Z57" s="256">
        <v>12</v>
      </c>
      <c r="AB57" s="185" t="s">
        <v>61</v>
      </c>
      <c r="AC57" s="259">
        <v>453021</v>
      </c>
      <c r="AD57" s="244">
        <v>709</v>
      </c>
      <c r="AE57" s="351">
        <v>0</v>
      </c>
      <c r="AF57" s="244">
        <v>451908</v>
      </c>
      <c r="AG57" s="244"/>
      <c r="AH57" s="351">
        <v>2072</v>
      </c>
      <c r="AI57" s="357">
        <v>404</v>
      </c>
      <c r="AJ57" s="259">
        <v>232132</v>
      </c>
      <c r="AK57" s="245">
        <v>355</v>
      </c>
      <c r="AL57" s="245">
        <v>231604</v>
      </c>
      <c r="AM57" s="357">
        <v>173</v>
      </c>
      <c r="AN57" s="259">
        <v>220889</v>
      </c>
      <c r="AO57" s="245">
        <v>354</v>
      </c>
      <c r="AP57" s="245">
        <v>220304</v>
      </c>
      <c r="AQ57" s="256">
        <v>231</v>
      </c>
      <c r="AS57" s="34" t="s">
        <v>61</v>
      </c>
      <c r="AT57" s="259">
        <v>19362</v>
      </c>
      <c r="AU57" s="245">
        <v>26</v>
      </c>
      <c r="AV57" s="357">
        <v>19321</v>
      </c>
      <c r="AW57" s="262"/>
      <c r="AX57" s="357">
        <v>15</v>
      </c>
      <c r="AY57" s="327">
        <v>6693</v>
      </c>
      <c r="AZ57" s="369">
        <v>21</v>
      </c>
      <c r="BA57" s="369">
        <v>6667</v>
      </c>
      <c r="BB57" s="370">
        <v>5</v>
      </c>
      <c r="BC57" s="327">
        <v>12669</v>
      </c>
      <c r="BD57" s="369">
        <v>5</v>
      </c>
      <c r="BE57" s="369">
        <v>12654</v>
      </c>
      <c r="BF57" s="372">
        <v>10</v>
      </c>
    </row>
    <row r="58" spans="1:58" ht="16.5">
      <c r="A58" s="163" t="s">
        <v>62</v>
      </c>
      <c r="B58" s="257">
        <v>839</v>
      </c>
      <c r="C58" s="247">
        <v>833</v>
      </c>
      <c r="D58" s="264">
        <v>6</v>
      </c>
      <c r="E58" s="266">
        <v>1</v>
      </c>
      <c r="F58" s="266">
        <v>837</v>
      </c>
      <c r="G58" s="247">
        <v>831</v>
      </c>
      <c r="H58" s="266">
        <v>6</v>
      </c>
      <c r="I58" s="247">
        <v>647</v>
      </c>
      <c r="J58" s="318">
        <v>647</v>
      </c>
      <c r="K58" s="266">
        <v>0</v>
      </c>
      <c r="L58" s="247">
        <v>190</v>
      </c>
      <c r="M58" s="318">
        <v>184</v>
      </c>
      <c r="N58" s="266">
        <v>6</v>
      </c>
      <c r="O58" s="266">
        <v>0</v>
      </c>
      <c r="P58" s="258">
        <v>1</v>
      </c>
      <c r="R58" s="164" t="s">
        <v>62</v>
      </c>
      <c r="S58" s="266">
        <v>13985</v>
      </c>
      <c r="T58" s="247">
        <v>18</v>
      </c>
      <c r="U58" s="352">
        <v>0</v>
      </c>
      <c r="V58" s="247">
        <v>13955</v>
      </c>
      <c r="W58" s="272"/>
      <c r="X58" s="247">
        <v>21</v>
      </c>
      <c r="Y58" s="266">
        <v>498</v>
      </c>
      <c r="Z58" s="258">
        <v>12</v>
      </c>
      <c r="AB58" s="187" t="s">
        <v>62</v>
      </c>
      <c r="AC58" s="257">
        <v>443147</v>
      </c>
      <c r="AD58" s="247">
        <v>706</v>
      </c>
      <c r="AE58" s="352">
        <v>0</v>
      </c>
      <c r="AF58" s="247">
        <v>442029</v>
      </c>
      <c r="AG58" s="247"/>
      <c r="AH58" s="352">
        <v>2068</v>
      </c>
      <c r="AI58" s="358">
        <v>412</v>
      </c>
      <c r="AJ58" s="257">
        <v>227295</v>
      </c>
      <c r="AK58" s="248">
        <v>356</v>
      </c>
      <c r="AL58" s="248">
        <v>226776</v>
      </c>
      <c r="AM58" s="358">
        <v>163</v>
      </c>
      <c r="AN58" s="257">
        <v>215852</v>
      </c>
      <c r="AO58" s="248">
        <v>350</v>
      </c>
      <c r="AP58" s="248">
        <v>215253</v>
      </c>
      <c r="AQ58" s="258">
        <v>249</v>
      </c>
      <c r="AS58" s="35" t="s">
        <v>62</v>
      </c>
      <c r="AT58" s="257">
        <v>19211</v>
      </c>
      <c r="AU58" s="365">
        <v>25</v>
      </c>
      <c r="AV58" s="366">
        <v>19171</v>
      </c>
      <c r="AW58" s="367"/>
      <c r="AX58" s="366">
        <v>15</v>
      </c>
      <c r="AY58" s="315">
        <v>6634</v>
      </c>
      <c r="AZ58" s="365">
        <v>21</v>
      </c>
      <c r="BA58" s="365">
        <v>6607</v>
      </c>
      <c r="BB58" s="366">
        <v>6</v>
      </c>
      <c r="BC58" s="315">
        <v>12577</v>
      </c>
      <c r="BD58" s="365">
        <v>4</v>
      </c>
      <c r="BE58" s="365">
        <v>12564</v>
      </c>
      <c r="BF58" s="368">
        <v>9</v>
      </c>
    </row>
    <row r="59" spans="1:58" ht="16.5">
      <c r="A59" s="188" t="s">
        <v>63</v>
      </c>
      <c r="B59" s="259">
        <v>840</v>
      </c>
      <c r="C59" s="244">
        <v>834</v>
      </c>
      <c r="D59" s="346">
        <v>6</v>
      </c>
      <c r="E59" s="262">
        <v>1</v>
      </c>
      <c r="F59" s="262">
        <v>838</v>
      </c>
      <c r="G59" s="244">
        <v>832</v>
      </c>
      <c r="H59" s="262">
        <v>6</v>
      </c>
      <c r="I59" s="244">
        <v>655</v>
      </c>
      <c r="J59" s="319">
        <v>655</v>
      </c>
      <c r="K59" s="262">
        <v>0</v>
      </c>
      <c r="L59" s="244">
        <v>183</v>
      </c>
      <c r="M59" s="319">
        <v>177</v>
      </c>
      <c r="N59" s="262">
        <v>6</v>
      </c>
      <c r="O59" s="262">
        <v>0</v>
      </c>
      <c r="P59" s="256">
        <v>1</v>
      </c>
      <c r="R59" s="163" t="s">
        <v>63</v>
      </c>
      <c r="S59" s="262">
        <v>13669</v>
      </c>
      <c r="T59" s="244">
        <v>18</v>
      </c>
      <c r="U59" s="351">
        <v>0</v>
      </c>
      <c r="V59" s="244">
        <v>13639</v>
      </c>
      <c r="W59" s="267"/>
      <c r="X59" s="244">
        <v>20</v>
      </c>
      <c r="Y59" s="262">
        <v>494</v>
      </c>
      <c r="Z59" s="256">
        <v>12</v>
      </c>
      <c r="AB59" s="185" t="s">
        <v>63</v>
      </c>
      <c r="AC59" s="259">
        <v>431084</v>
      </c>
      <c r="AD59" s="244">
        <v>704</v>
      </c>
      <c r="AE59" s="351">
        <v>0</v>
      </c>
      <c r="AF59" s="244">
        <v>429968</v>
      </c>
      <c r="AG59" s="244"/>
      <c r="AH59" s="351">
        <v>2011</v>
      </c>
      <c r="AI59" s="357">
        <v>412</v>
      </c>
      <c r="AJ59" s="259">
        <v>221158</v>
      </c>
      <c r="AK59" s="245">
        <v>355</v>
      </c>
      <c r="AL59" s="245">
        <v>220641</v>
      </c>
      <c r="AM59" s="357">
        <v>162</v>
      </c>
      <c r="AN59" s="259">
        <v>209926</v>
      </c>
      <c r="AO59" s="245">
        <v>349</v>
      </c>
      <c r="AP59" s="245">
        <v>209327</v>
      </c>
      <c r="AQ59" s="256">
        <v>250</v>
      </c>
      <c r="AS59" s="34" t="s">
        <v>63</v>
      </c>
      <c r="AT59" s="259">
        <v>18887</v>
      </c>
      <c r="AU59" s="245">
        <v>25</v>
      </c>
      <c r="AV59" s="357">
        <v>18846</v>
      </c>
      <c r="AW59" s="262"/>
      <c r="AX59" s="357">
        <v>16</v>
      </c>
      <c r="AY59" s="327">
        <v>6531</v>
      </c>
      <c r="AZ59" s="369">
        <v>21</v>
      </c>
      <c r="BA59" s="369">
        <v>6505</v>
      </c>
      <c r="BB59" s="370">
        <v>5</v>
      </c>
      <c r="BC59" s="327">
        <v>12356</v>
      </c>
      <c r="BD59" s="369">
        <v>4</v>
      </c>
      <c r="BE59" s="369">
        <v>12341</v>
      </c>
      <c r="BF59" s="371">
        <v>11</v>
      </c>
    </row>
    <row r="60" spans="1:58" ht="16.5">
      <c r="A60" s="163" t="s">
        <v>64</v>
      </c>
      <c r="B60" s="259">
        <v>842</v>
      </c>
      <c r="C60" s="244">
        <v>836</v>
      </c>
      <c r="D60" s="346">
        <v>6</v>
      </c>
      <c r="E60" s="262">
        <v>1</v>
      </c>
      <c r="F60" s="262">
        <v>840</v>
      </c>
      <c r="G60" s="244">
        <v>834</v>
      </c>
      <c r="H60" s="262">
        <v>6</v>
      </c>
      <c r="I60" s="244">
        <v>657</v>
      </c>
      <c r="J60" s="319">
        <v>657</v>
      </c>
      <c r="K60" s="262">
        <v>0</v>
      </c>
      <c r="L60" s="244">
        <v>183</v>
      </c>
      <c r="M60" s="319">
        <v>177</v>
      </c>
      <c r="N60" s="262">
        <v>6</v>
      </c>
      <c r="O60" s="262">
        <v>0</v>
      </c>
      <c r="P60" s="256">
        <v>1</v>
      </c>
      <c r="R60" s="163" t="s">
        <v>64</v>
      </c>
      <c r="S60" s="262">
        <v>13409</v>
      </c>
      <c r="T60" s="244">
        <v>18</v>
      </c>
      <c r="U60" s="351">
        <v>0</v>
      </c>
      <c r="V60" s="244">
        <v>13379</v>
      </c>
      <c r="W60" s="267"/>
      <c r="X60" s="244">
        <v>23</v>
      </c>
      <c r="Y60" s="262">
        <v>484</v>
      </c>
      <c r="Z60" s="256">
        <v>12</v>
      </c>
      <c r="AB60" s="185" t="s">
        <v>64</v>
      </c>
      <c r="AC60" s="259">
        <v>420303</v>
      </c>
      <c r="AD60" s="244">
        <v>702</v>
      </c>
      <c r="AE60" s="351">
        <v>0</v>
      </c>
      <c r="AF60" s="244">
        <v>419188</v>
      </c>
      <c r="AG60" s="244"/>
      <c r="AH60" s="351">
        <v>1981</v>
      </c>
      <c r="AI60" s="357">
        <v>413</v>
      </c>
      <c r="AJ60" s="259">
        <v>215833</v>
      </c>
      <c r="AK60" s="245">
        <v>352</v>
      </c>
      <c r="AL60" s="245">
        <v>215318</v>
      </c>
      <c r="AM60" s="357">
        <v>163</v>
      </c>
      <c r="AN60" s="259">
        <v>204470</v>
      </c>
      <c r="AO60" s="245">
        <v>350</v>
      </c>
      <c r="AP60" s="245">
        <v>203870</v>
      </c>
      <c r="AQ60" s="256">
        <v>250</v>
      </c>
      <c r="AS60" s="34" t="s">
        <v>64</v>
      </c>
      <c r="AT60" s="259">
        <v>18737</v>
      </c>
      <c r="AU60" s="245">
        <v>25</v>
      </c>
      <c r="AV60" s="357">
        <v>18694</v>
      </c>
      <c r="AW60" s="262"/>
      <c r="AX60" s="357">
        <v>18</v>
      </c>
      <c r="AY60" s="327">
        <v>6431</v>
      </c>
      <c r="AZ60" s="369">
        <v>22</v>
      </c>
      <c r="BA60" s="369">
        <v>6403</v>
      </c>
      <c r="BB60" s="370">
        <v>6</v>
      </c>
      <c r="BC60" s="327">
        <v>12306</v>
      </c>
      <c r="BD60" s="369">
        <v>3</v>
      </c>
      <c r="BE60" s="369">
        <v>12291</v>
      </c>
      <c r="BF60" s="372">
        <v>12</v>
      </c>
    </row>
    <row r="61" spans="1:58" ht="16.5">
      <c r="A61" s="163" t="s">
        <v>65</v>
      </c>
      <c r="B61" s="259">
        <v>843</v>
      </c>
      <c r="C61" s="244">
        <v>837</v>
      </c>
      <c r="D61" s="346">
        <v>6</v>
      </c>
      <c r="E61" s="262">
        <v>1</v>
      </c>
      <c r="F61" s="262">
        <v>841</v>
      </c>
      <c r="G61" s="244">
        <v>835</v>
      </c>
      <c r="H61" s="262">
        <v>6</v>
      </c>
      <c r="I61" s="244">
        <v>658</v>
      </c>
      <c r="J61" s="319">
        <v>658</v>
      </c>
      <c r="K61" s="262">
        <v>0</v>
      </c>
      <c r="L61" s="244">
        <v>183</v>
      </c>
      <c r="M61" s="319">
        <v>177</v>
      </c>
      <c r="N61" s="262">
        <v>6</v>
      </c>
      <c r="O61" s="262">
        <v>0</v>
      </c>
      <c r="P61" s="256">
        <v>1</v>
      </c>
      <c r="R61" s="163" t="s">
        <v>65</v>
      </c>
      <c r="S61" s="262">
        <v>13258</v>
      </c>
      <c r="T61" s="244">
        <v>18</v>
      </c>
      <c r="U61" s="351">
        <v>0</v>
      </c>
      <c r="V61" s="244">
        <v>13228</v>
      </c>
      <c r="W61" s="267"/>
      <c r="X61" s="244">
        <v>25</v>
      </c>
      <c r="Y61" s="262">
        <v>486</v>
      </c>
      <c r="Z61" s="256">
        <v>12</v>
      </c>
      <c r="AB61" s="185" t="s">
        <v>65</v>
      </c>
      <c r="AC61" s="259">
        <v>413415</v>
      </c>
      <c r="AD61" s="244">
        <v>708</v>
      </c>
      <c r="AE61" s="351">
        <v>0</v>
      </c>
      <c r="AF61" s="244">
        <v>412291</v>
      </c>
      <c r="AG61" s="244"/>
      <c r="AH61" s="351">
        <v>1955</v>
      </c>
      <c r="AI61" s="357">
        <v>416</v>
      </c>
      <c r="AJ61" s="259">
        <v>212375</v>
      </c>
      <c r="AK61" s="245">
        <v>356</v>
      </c>
      <c r="AL61" s="245">
        <v>211858</v>
      </c>
      <c r="AM61" s="357">
        <v>161</v>
      </c>
      <c r="AN61" s="259">
        <v>201040</v>
      </c>
      <c r="AO61" s="245">
        <v>352</v>
      </c>
      <c r="AP61" s="245">
        <v>200433</v>
      </c>
      <c r="AQ61" s="256">
        <v>255</v>
      </c>
      <c r="AS61" s="34" t="s">
        <v>65</v>
      </c>
      <c r="AT61" s="259">
        <v>18599</v>
      </c>
      <c r="AU61" s="245">
        <v>24</v>
      </c>
      <c r="AV61" s="357">
        <v>18559</v>
      </c>
      <c r="AW61" s="262"/>
      <c r="AX61" s="357">
        <v>16</v>
      </c>
      <c r="AY61" s="327">
        <v>6419</v>
      </c>
      <c r="AZ61" s="369">
        <v>21</v>
      </c>
      <c r="BA61" s="369">
        <v>6391</v>
      </c>
      <c r="BB61" s="370">
        <v>7</v>
      </c>
      <c r="BC61" s="327">
        <v>12180</v>
      </c>
      <c r="BD61" s="369">
        <v>3</v>
      </c>
      <c r="BE61" s="369">
        <v>12168</v>
      </c>
      <c r="BF61" s="372">
        <v>9</v>
      </c>
    </row>
    <row r="62" spans="1:58" ht="16.5">
      <c r="A62" s="163" t="s">
        <v>66</v>
      </c>
      <c r="B62" s="259">
        <v>843</v>
      </c>
      <c r="C62" s="244">
        <v>838</v>
      </c>
      <c r="D62" s="346">
        <v>5</v>
      </c>
      <c r="E62" s="262">
        <v>1</v>
      </c>
      <c r="F62" s="262">
        <v>841</v>
      </c>
      <c r="G62" s="244">
        <v>836</v>
      </c>
      <c r="H62" s="262">
        <v>5</v>
      </c>
      <c r="I62" s="244">
        <v>659</v>
      </c>
      <c r="J62" s="319">
        <v>659</v>
      </c>
      <c r="K62" s="262">
        <v>0</v>
      </c>
      <c r="L62" s="244">
        <v>182</v>
      </c>
      <c r="M62" s="319">
        <v>177</v>
      </c>
      <c r="N62" s="262">
        <v>5</v>
      </c>
      <c r="O62" s="262">
        <v>0</v>
      </c>
      <c r="P62" s="256">
        <v>1</v>
      </c>
      <c r="R62" s="163" t="s">
        <v>66</v>
      </c>
      <c r="S62" s="262">
        <v>13127</v>
      </c>
      <c r="T62" s="244">
        <v>18</v>
      </c>
      <c r="U62" s="351">
        <v>0</v>
      </c>
      <c r="V62" s="244">
        <v>13097</v>
      </c>
      <c r="W62" s="267"/>
      <c r="X62" s="244">
        <v>26</v>
      </c>
      <c r="Y62" s="262">
        <v>502</v>
      </c>
      <c r="Z62" s="256">
        <v>12</v>
      </c>
      <c r="AB62" s="185" t="s">
        <v>66</v>
      </c>
      <c r="AC62" s="259">
        <v>408080</v>
      </c>
      <c r="AD62" s="244">
        <v>716</v>
      </c>
      <c r="AE62" s="351">
        <v>0</v>
      </c>
      <c r="AF62" s="244">
        <v>406948</v>
      </c>
      <c r="AG62" s="244"/>
      <c r="AH62" s="351">
        <v>2058</v>
      </c>
      <c r="AI62" s="357">
        <v>416</v>
      </c>
      <c r="AJ62" s="259">
        <v>209510</v>
      </c>
      <c r="AK62" s="245">
        <v>358</v>
      </c>
      <c r="AL62" s="245">
        <v>208983</v>
      </c>
      <c r="AM62" s="357">
        <v>169</v>
      </c>
      <c r="AN62" s="259">
        <v>198570</v>
      </c>
      <c r="AO62" s="245">
        <v>358</v>
      </c>
      <c r="AP62" s="245">
        <v>197965</v>
      </c>
      <c r="AQ62" s="256">
        <v>247</v>
      </c>
      <c r="AS62" s="34" t="s">
        <v>66</v>
      </c>
      <c r="AT62" s="259">
        <v>18473</v>
      </c>
      <c r="AU62" s="245">
        <v>25</v>
      </c>
      <c r="AV62" s="357">
        <v>18432</v>
      </c>
      <c r="AW62" s="262"/>
      <c r="AX62" s="357">
        <v>16</v>
      </c>
      <c r="AY62" s="327">
        <v>6420</v>
      </c>
      <c r="AZ62" s="369">
        <v>21</v>
      </c>
      <c r="BA62" s="369">
        <v>6391</v>
      </c>
      <c r="BB62" s="370">
        <v>8</v>
      </c>
      <c r="BC62" s="327">
        <v>12053</v>
      </c>
      <c r="BD62" s="369">
        <v>4</v>
      </c>
      <c r="BE62" s="369">
        <v>12041</v>
      </c>
      <c r="BF62" s="372">
        <v>8</v>
      </c>
    </row>
    <row r="63" spans="1:58" ht="16.5">
      <c r="A63" s="163" t="s">
        <v>67</v>
      </c>
      <c r="B63" s="257">
        <v>842</v>
      </c>
      <c r="C63" s="247">
        <v>837</v>
      </c>
      <c r="D63" s="264">
        <v>5</v>
      </c>
      <c r="E63" s="266">
        <v>1</v>
      </c>
      <c r="F63" s="266">
        <v>840</v>
      </c>
      <c r="G63" s="247">
        <v>835</v>
      </c>
      <c r="H63" s="266">
        <v>5</v>
      </c>
      <c r="I63" s="247">
        <v>659</v>
      </c>
      <c r="J63" s="318">
        <v>659</v>
      </c>
      <c r="K63" s="266">
        <v>0</v>
      </c>
      <c r="L63" s="247">
        <v>181</v>
      </c>
      <c r="M63" s="318">
        <v>176</v>
      </c>
      <c r="N63" s="266">
        <v>5</v>
      </c>
      <c r="O63" s="266">
        <v>0</v>
      </c>
      <c r="P63" s="258">
        <v>1</v>
      </c>
      <c r="R63" s="163" t="s">
        <v>67</v>
      </c>
      <c r="S63" s="244">
        <v>13047</v>
      </c>
      <c r="T63" s="280">
        <v>18</v>
      </c>
      <c r="U63" s="351">
        <v>0</v>
      </c>
      <c r="V63" s="244">
        <v>13017</v>
      </c>
      <c r="W63" s="267"/>
      <c r="X63" s="244">
        <v>26</v>
      </c>
      <c r="Y63" s="262">
        <v>532</v>
      </c>
      <c r="Z63" s="256">
        <v>12</v>
      </c>
      <c r="AB63" s="185" t="s">
        <v>67</v>
      </c>
      <c r="AC63" s="257">
        <v>404972</v>
      </c>
      <c r="AD63" s="247">
        <v>715</v>
      </c>
      <c r="AE63" s="352">
        <v>0</v>
      </c>
      <c r="AF63" s="247">
        <v>403850</v>
      </c>
      <c r="AG63" s="247"/>
      <c r="AH63" s="352">
        <v>2162</v>
      </c>
      <c r="AI63" s="358">
        <v>407</v>
      </c>
      <c r="AJ63" s="257">
        <v>207666</v>
      </c>
      <c r="AK63" s="248">
        <v>357</v>
      </c>
      <c r="AL63" s="248">
        <v>207142</v>
      </c>
      <c r="AM63" s="358">
        <v>167</v>
      </c>
      <c r="AN63" s="257">
        <v>197306</v>
      </c>
      <c r="AO63" s="248">
        <v>358</v>
      </c>
      <c r="AP63" s="248">
        <v>196708</v>
      </c>
      <c r="AQ63" s="258">
        <v>240</v>
      </c>
      <c r="AS63" s="34" t="s">
        <v>67</v>
      </c>
      <c r="AT63" s="315">
        <v>18378</v>
      </c>
      <c r="AU63" s="365">
        <v>25</v>
      </c>
      <c r="AV63" s="366">
        <v>18337</v>
      </c>
      <c r="AW63" s="367"/>
      <c r="AX63" s="366">
        <v>16</v>
      </c>
      <c r="AY63" s="315">
        <v>6449</v>
      </c>
      <c r="AZ63" s="365">
        <v>21</v>
      </c>
      <c r="BA63" s="365">
        <v>6421</v>
      </c>
      <c r="BB63" s="366">
        <v>7</v>
      </c>
      <c r="BC63" s="315">
        <v>11929</v>
      </c>
      <c r="BD63" s="365">
        <v>4</v>
      </c>
      <c r="BE63" s="365">
        <v>11916</v>
      </c>
      <c r="BF63" s="373">
        <v>9</v>
      </c>
    </row>
    <row r="64" spans="1:58" ht="16.5">
      <c r="A64" s="188" t="s">
        <v>68</v>
      </c>
      <c r="B64" s="259">
        <v>840</v>
      </c>
      <c r="C64" s="244">
        <v>835</v>
      </c>
      <c r="D64" s="346">
        <v>5</v>
      </c>
      <c r="E64" s="262">
        <v>1</v>
      </c>
      <c r="F64" s="262">
        <v>838</v>
      </c>
      <c r="G64" s="244">
        <v>833</v>
      </c>
      <c r="H64" s="262">
        <v>5</v>
      </c>
      <c r="I64" s="244">
        <v>660</v>
      </c>
      <c r="J64" s="319">
        <v>660</v>
      </c>
      <c r="K64" s="262">
        <v>0</v>
      </c>
      <c r="L64" s="244">
        <v>178</v>
      </c>
      <c r="M64" s="319">
        <v>173</v>
      </c>
      <c r="N64" s="262">
        <v>5</v>
      </c>
      <c r="O64" s="262">
        <v>0</v>
      </c>
      <c r="P64" s="256">
        <v>1</v>
      </c>
      <c r="R64" s="165" t="s">
        <v>139</v>
      </c>
      <c r="S64" s="271">
        <v>13047</v>
      </c>
      <c r="T64" s="332">
        <v>18</v>
      </c>
      <c r="U64" s="354">
        <v>0</v>
      </c>
      <c r="V64" s="271">
        <v>13017</v>
      </c>
      <c r="W64" s="270"/>
      <c r="X64" s="271">
        <v>26</v>
      </c>
      <c r="Y64" s="269">
        <v>532</v>
      </c>
      <c r="Z64" s="250">
        <v>12</v>
      </c>
      <c r="AB64" s="186" t="s">
        <v>68</v>
      </c>
      <c r="AC64" s="268">
        <v>404800</v>
      </c>
      <c r="AD64" s="271">
        <v>716</v>
      </c>
      <c r="AE64" s="354">
        <v>0</v>
      </c>
      <c r="AF64" s="271">
        <v>403679</v>
      </c>
      <c r="AG64" s="271"/>
      <c r="AH64" s="354">
        <v>2225</v>
      </c>
      <c r="AI64" s="360">
        <v>405</v>
      </c>
      <c r="AJ64" s="268">
        <v>207696</v>
      </c>
      <c r="AK64" s="249">
        <v>357</v>
      </c>
      <c r="AL64" s="249">
        <v>207172</v>
      </c>
      <c r="AM64" s="360">
        <v>167</v>
      </c>
      <c r="AN64" s="268">
        <v>197104</v>
      </c>
      <c r="AO64" s="249">
        <v>359</v>
      </c>
      <c r="AP64" s="249">
        <v>196507</v>
      </c>
      <c r="AQ64" s="255">
        <v>238</v>
      </c>
      <c r="AS64" s="53" t="s">
        <v>68</v>
      </c>
      <c r="AT64" s="316">
        <v>18555</v>
      </c>
      <c r="AU64" s="374">
        <v>25</v>
      </c>
      <c r="AV64" s="375">
        <v>18513</v>
      </c>
      <c r="AW64" s="376"/>
      <c r="AX64" s="375">
        <v>17</v>
      </c>
      <c r="AY64" s="316">
        <v>6501</v>
      </c>
      <c r="AZ64" s="374">
        <v>21</v>
      </c>
      <c r="BA64" s="374">
        <v>6472</v>
      </c>
      <c r="BB64" s="375">
        <v>8</v>
      </c>
      <c r="BC64" s="316">
        <v>12054</v>
      </c>
      <c r="BD64" s="374">
        <v>4</v>
      </c>
      <c r="BE64" s="374">
        <v>12041</v>
      </c>
      <c r="BF64" s="368">
        <v>9</v>
      </c>
    </row>
    <row r="65" spans="1:204" ht="16.5">
      <c r="A65" s="163" t="s">
        <v>140</v>
      </c>
      <c r="B65" s="259">
        <v>838</v>
      </c>
      <c r="C65" s="244">
        <v>833</v>
      </c>
      <c r="D65" s="346">
        <v>5</v>
      </c>
      <c r="E65" s="262">
        <v>1</v>
      </c>
      <c r="F65" s="262">
        <v>836</v>
      </c>
      <c r="G65" s="244">
        <v>831</v>
      </c>
      <c r="H65" s="262">
        <v>5</v>
      </c>
      <c r="I65" s="244">
        <v>659</v>
      </c>
      <c r="J65" s="319">
        <v>659</v>
      </c>
      <c r="K65" s="262">
        <v>0</v>
      </c>
      <c r="L65" s="244">
        <v>177</v>
      </c>
      <c r="M65" s="319">
        <v>172</v>
      </c>
      <c r="N65" s="262">
        <v>5</v>
      </c>
      <c r="O65" s="262">
        <v>0</v>
      </c>
      <c r="P65" s="256">
        <v>1</v>
      </c>
      <c r="R65" s="163" t="s">
        <v>140</v>
      </c>
      <c r="S65" s="244">
        <v>13155</v>
      </c>
      <c r="T65" s="280">
        <v>18</v>
      </c>
      <c r="U65" s="351">
        <v>0</v>
      </c>
      <c r="V65" s="244">
        <v>13125</v>
      </c>
      <c r="W65" s="267"/>
      <c r="X65" s="244">
        <v>22</v>
      </c>
      <c r="Y65" s="262">
        <v>555</v>
      </c>
      <c r="Z65" s="246">
        <v>12</v>
      </c>
      <c r="AB65" s="185" t="s">
        <v>140</v>
      </c>
      <c r="AC65" s="259">
        <v>403956</v>
      </c>
      <c r="AD65" s="244">
        <v>720</v>
      </c>
      <c r="AE65" s="351">
        <v>0</v>
      </c>
      <c r="AF65" s="244">
        <v>402849</v>
      </c>
      <c r="AG65" s="244"/>
      <c r="AH65" s="351">
        <v>2284</v>
      </c>
      <c r="AI65" s="357">
        <v>387</v>
      </c>
      <c r="AJ65" s="259">
        <v>207020</v>
      </c>
      <c r="AK65" s="245">
        <v>360</v>
      </c>
      <c r="AL65" s="245">
        <v>206494</v>
      </c>
      <c r="AM65" s="357">
        <v>166</v>
      </c>
      <c r="AN65" s="259">
        <v>196936</v>
      </c>
      <c r="AO65" s="245">
        <v>360</v>
      </c>
      <c r="AP65" s="245">
        <v>196355</v>
      </c>
      <c r="AQ65" s="256">
        <v>221</v>
      </c>
      <c r="AS65" s="34" t="s">
        <v>141</v>
      </c>
      <c r="AT65" s="316">
        <v>18786</v>
      </c>
      <c r="AU65" s="374">
        <v>25</v>
      </c>
      <c r="AV65" s="375">
        <v>18745</v>
      </c>
      <c r="AW65" s="376"/>
      <c r="AX65" s="375">
        <v>16</v>
      </c>
      <c r="AY65" s="316">
        <v>6624</v>
      </c>
      <c r="AZ65" s="374">
        <v>21</v>
      </c>
      <c r="BA65" s="374">
        <v>6596</v>
      </c>
      <c r="BB65" s="375">
        <v>7</v>
      </c>
      <c r="BC65" s="316">
        <v>12162</v>
      </c>
      <c r="BD65" s="374">
        <v>4</v>
      </c>
      <c r="BE65" s="374">
        <v>12149</v>
      </c>
      <c r="BF65" s="368">
        <v>9</v>
      </c>
    </row>
    <row r="66" spans="1:204" ht="16.5">
      <c r="A66" s="163" t="s">
        <v>142</v>
      </c>
      <c r="B66" s="259">
        <v>836</v>
      </c>
      <c r="C66" s="244">
        <v>831</v>
      </c>
      <c r="D66" s="346">
        <v>5</v>
      </c>
      <c r="E66" s="262">
        <v>1</v>
      </c>
      <c r="F66" s="262">
        <v>833</v>
      </c>
      <c r="G66" s="244">
        <v>828</v>
      </c>
      <c r="H66" s="262">
        <v>5</v>
      </c>
      <c r="I66" s="244">
        <v>656</v>
      </c>
      <c r="J66" s="319">
        <v>656</v>
      </c>
      <c r="K66" s="262">
        <v>0</v>
      </c>
      <c r="L66" s="244">
        <v>177</v>
      </c>
      <c r="M66" s="319">
        <v>172</v>
      </c>
      <c r="N66" s="262">
        <v>5</v>
      </c>
      <c r="O66" s="262">
        <v>0</v>
      </c>
      <c r="P66" s="256">
        <v>2</v>
      </c>
      <c r="R66" s="163" t="s">
        <v>142</v>
      </c>
      <c r="S66" s="244">
        <v>13221</v>
      </c>
      <c r="T66" s="280">
        <v>18</v>
      </c>
      <c r="U66" s="351">
        <v>0</v>
      </c>
      <c r="V66" s="244">
        <v>13187</v>
      </c>
      <c r="W66" s="267"/>
      <c r="X66" s="244">
        <v>20</v>
      </c>
      <c r="Y66" s="262">
        <v>556</v>
      </c>
      <c r="Z66" s="246">
        <v>16</v>
      </c>
      <c r="AB66" s="185" t="s">
        <v>142</v>
      </c>
      <c r="AC66" s="259">
        <v>405862</v>
      </c>
      <c r="AD66" s="244">
        <v>715</v>
      </c>
      <c r="AE66" s="351">
        <v>0</v>
      </c>
      <c r="AF66" s="244">
        <v>404690</v>
      </c>
      <c r="AG66" s="244"/>
      <c r="AH66" s="351">
        <v>2361</v>
      </c>
      <c r="AI66" s="357">
        <v>457</v>
      </c>
      <c r="AJ66" s="259">
        <v>207815</v>
      </c>
      <c r="AK66" s="245">
        <v>357</v>
      </c>
      <c r="AL66" s="245">
        <v>207248</v>
      </c>
      <c r="AM66" s="357">
        <v>210</v>
      </c>
      <c r="AN66" s="259">
        <v>198047</v>
      </c>
      <c r="AO66" s="245">
        <v>358</v>
      </c>
      <c r="AP66" s="245">
        <v>197442</v>
      </c>
      <c r="AQ66" s="256">
        <v>247</v>
      </c>
      <c r="AS66" s="34" t="s">
        <v>143</v>
      </c>
      <c r="AT66" s="316">
        <v>19093</v>
      </c>
      <c r="AU66" s="374">
        <v>25</v>
      </c>
      <c r="AV66" s="375">
        <v>19042</v>
      </c>
      <c r="AW66" s="376"/>
      <c r="AX66" s="375">
        <v>26</v>
      </c>
      <c r="AY66" s="316">
        <v>6756</v>
      </c>
      <c r="AZ66" s="374">
        <v>21</v>
      </c>
      <c r="BA66" s="374">
        <v>6723</v>
      </c>
      <c r="BB66" s="375">
        <v>12</v>
      </c>
      <c r="BC66" s="316">
        <v>12337</v>
      </c>
      <c r="BD66" s="374">
        <v>4</v>
      </c>
      <c r="BE66" s="374">
        <v>12319</v>
      </c>
      <c r="BF66" s="368">
        <v>14</v>
      </c>
    </row>
    <row r="67" spans="1:204" ht="16.5">
      <c r="A67" s="163" t="s">
        <v>69</v>
      </c>
      <c r="B67" s="259">
        <v>833</v>
      </c>
      <c r="C67" s="244">
        <v>828</v>
      </c>
      <c r="D67" s="346">
        <v>5</v>
      </c>
      <c r="E67" s="262">
        <v>1</v>
      </c>
      <c r="F67" s="262">
        <v>828</v>
      </c>
      <c r="G67" s="244">
        <v>823</v>
      </c>
      <c r="H67" s="262">
        <v>5</v>
      </c>
      <c r="I67" s="244">
        <v>655</v>
      </c>
      <c r="J67" s="319">
        <v>655</v>
      </c>
      <c r="K67" s="262">
        <v>0</v>
      </c>
      <c r="L67" s="244">
        <v>173</v>
      </c>
      <c r="M67" s="319">
        <v>168</v>
      </c>
      <c r="N67" s="262">
        <v>5</v>
      </c>
      <c r="O67" s="262">
        <v>0</v>
      </c>
      <c r="P67" s="256">
        <v>4</v>
      </c>
      <c r="R67" s="163" t="s">
        <v>69</v>
      </c>
      <c r="S67" s="244">
        <v>13422</v>
      </c>
      <c r="T67" s="280">
        <v>18</v>
      </c>
      <c r="U67" s="351">
        <v>0</v>
      </c>
      <c r="V67" s="244">
        <v>13376</v>
      </c>
      <c r="W67" s="267"/>
      <c r="X67" s="244">
        <v>16</v>
      </c>
      <c r="Y67" s="262">
        <v>571</v>
      </c>
      <c r="Z67" s="246">
        <v>28</v>
      </c>
      <c r="AB67" s="185" t="s">
        <v>69</v>
      </c>
      <c r="AC67" s="259">
        <v>405128</v>
      </c>
      <c r="AD67" s="244">
        <v>711</v>
      </c>
      <c r="AE67" s="351">
        <v>0</v>
      </c>
      <c r="AF67" s="244">
        <v>403579</v>
      </c>
      <c r="AG67" s="244"/>
      <c r="AH67" s="351">
        <v>2435</v>
      </c>
      <c r="AI67" s="357">
        <v>838</v>
      </c>
      <c r="AJ67" s="259">
        <v>207062</v>
      </c>
      <c r="AK67" s="245">
        <v>357</v>
      </c>
      <c r="AL67" s="245">
        <v>206294</v>
      </c>
      <c r="AM67" s="357">
        <v>411</v>
      </c>
      <c r="AN67" s="259">
        <v>198066</v>
      </c>
      <c r="AO67" s="245">
        <v>354</v>
      </c>
      <c r="AP67" s="245">
        <v>197285</v>
      </c>
      <c r="AQ67" s="256">
        <v>427</v>
      </c>
      <c r="AS67" s="34" t="s">
        <v>69</v>
      </c>
      <c r="AT67" s="316">
        <v>19326</v>
      </c>
      <c r="AU67" s="374">
        <v>25</v>
      </c>
      <c r="AV67" s="375">
        <v>19246</v>
      </c>
      <c r="AW67" s="376"/>
      <c r="AX67" s="375">
        <v>55</v>
      </c>
      <c r="AY67" s="316">
        <v>6860</v>
      </c>
      <c r="AZ67" s="374">
        <v>22</v>
      </c>
      <c r="BA67" s="374">
        <v>6811</v>
      </c>
      <c r="BB67" s="375">
        <v>27</v>
      </c>
      <c r="BC67" s="316">
        <v>12466</v>
      </c>
      <c r="BD67" s="374">
        <v>3</v>
      </c>
      <c r="BE67" s="374">
        <v>12435</v>
      </c>
      <c r="BF67" s="368">
        <v>28</v>
      </c>
    </row>
    <row r="68" spans="1:204" ht="16.5">
      <c r="A68" s="163" t="s">
        <v>144</v>
      </c>
      <c r="B68" s="259">
        <v>833</v>
      </c>
      <c r="C68" s="244">
        <v>828</v>
      </c>
      <c r="D68" s="346">
        <v>5</v>
      </c>
      <c r="E68" s="262">
        <v>1</v>
      </c>
      <c r="F68" s="262">
        <v>828</v>
      </c>
      <c r="G68" s="244">
        <v>823</v>
      </c>
      <c r="H68" s="262">
        <v>5</v>
      </c>
      <c r="I68" s="244">
        <v>661</v>
      </c>
      <c r="J68" s="319">
        <v>660</v>
      </c>
      <c r="K68" s="262">
        <v>1</v>
      </c>
      <c r="L68" s="244">
        <v>167</v>
      </c>
      <c r="M68" s="319">
        <v>163</v>
      </c>
      <c r="N68" s="262">
        <v>4</v>
      </c>
      <c r="O68" s="262">
        <v>0</v>
      </c>
      <c r="P68" s="256">
        <v>4</v>
      </c>
      <c r="R68" s="163" t="s">
        <v>144</v>
      </c>
      <c r="S68" s="244">
        <v>13584</v>
      </c>
      <c r="T68" s="280">
        <v>18</v>
      </c>
      <c r="U68" s="351">
        <v>0</v>
      </c>
      <c r="V68" s="244">
        <v>13527</v>
      </c>
      <c r="W68" s="267"/>
      <c r="X68" s="244">
        <v>17</v>
      </c>
      <c r="Y68" s="262">
        <v>591</v>
      </c>
      <c r="Z68" s="246">
        <v>39</v>
      </c>
      <c r="AB68" s="163" t="s">
        <v>144</v>
      </c>
      <c r="AC68" s="259">
        <v>405314</v>
      </c>
      <c r="AD68" s="244">
        <v>714</v>
      </c>
      <c r="AE68" s="351">
        <v>0</v>
      </c>
      <c r="AF68" s="244">
        <v>403431</v>
      </c>
      <c r="AG68" s="244"/>
      <c r="AH68" s="351">
        <v>2452</v>
      </c>
      <c r="AI68" s="357">
        <v>1169</v>
      </c>
      <c r="AJ68" s="259">
        <v>207208</v>
      </c>
      <c r="AK68" s="245">
        <v>356</v>
      </c>
      <c r="AL68" s="245">
        <v>206272</v>
      </c>
      <c r="AM68" s="357">
        <v>580</v>
      </c>
      <c r="AN68" s="259">
        <v>198106</v>
      </c>
      <c r="AO68" s="245">
        <v>358</v>
      </c>
      <c r="AP68" s="245">
        <v>197159</v>
      </c>
      <c r="AQ68" s="256">
        <v>589</v>
      </c>
      <c r="AS68" s="163" t="s">
        <v>144</v>
      </c>
      <c r="AT68" s="316">
        <v>19605</v>
      </c>
      <c r="AU68" s="374">
        <v>25</v>
      </c>
      <c r="AV68" s="375">
        <v>19508</v>
      </c>
      <c r="AW68" s="376"/>
      <c r="AX68" s="375">
        <v>72</v>
      </c>
      <c r="AY68" s="316">
        <v>6936</v>
      </c>
      <c r="AZ68" s="374">
        <v>22</v>
      </c>
      <c r="BA68" s="374">
        <v>6880</v>
      </c>
      <c r="BB68" s="375">
        <v>34</v>
      </c>
      <c r="BC68" s="316">
        <v>12669</v>
      </c>
      <c r="BD68" s="374">
        <v>3</v>
      </c>
      <c r="BE68" s="374">
        <v>12628</v>
      </c>
      <c r="BF68" s="368">
        <v>38</v>
      </c>
    </row>
    <row r="69" spans="1:204" ht="16.5">
      <c r="A69" s="165" t="s">
        <v>145</v>
      </c>
      <c r="B69" s="268">
        <v>831</v>
      </c>
      <c r="C69" s="271">
        <v>826</v>
      </c>
      <c r="D69" s="347">
        <v>5</v>
      </c>
      <c r="E69" s="269">
        <v>1</v>
      </c>
      <c r="F69" s="269">
        <v>826</v>
      </c>
      <c r="G69" s="271">
        <v>821</v>
      </c>
      <c r="H69" s="269">
        <v>5</v>
      </c>
      <c r="I69" s="271">
        <v>699</v>
      </c>
      <c r="J69" s="348">
        <v>698</v>
      </c>
      <c r="K69" s="269">
        <v>1</v>
      </c>
      <c r="L69" s="271">
        <v>127</v>
      </c>
      <c r="M69" s="348">
        <v>123</v>
      </c>
      <c r="N69" s="269">
        <v>4</v>
      </c>
      <c r="O69" s="269">
        <v>0</v>
      </c>
      <c r="P69" s="255">
        <v>4</v>
      </c>
      <c r="R69" s="165" t="s">
        <v>145</v>
      </c>
      <c r="S69" s="271">
        <v>13588</v>
      </c>
      <c r="T69" s="332">
        <v>18</v>
      </c>
      <c r="U69" s="354">
        <v>0</v>
      </c>
      <c r="V69" s="271">
        <v>13521</v>
      </c>
      <c r="W69" s="270"/>
      <c r="X69" s="271">
        <v>19</v>
      </c>
      <c r="Y69" s="269">
        <v>633</v>
      </c>
      <c r="Z69" s="250">
        <v>49</v>
      </c>
      <c r="AB69" s="165" t="s">
        <v>145</v>
      </c>
      <c r="AC69" s="268">
        <v>404046</v>
      </c>
      <c r="AD69" s="271">
        <v>716</v>
      </c>
      <c r="AE69" s="354">
        <v>0</v>
      </c>
      <c r="AF69" s="271">
        <v>401913</v>
      </c>
      <c r="AG69" s="271"/>
      <c r="AH69" s="354">
        <v>2611</v>
      </c>
      <c r="AI69" s="360">
        <v>1417</v>
      </c>
      <c r="AJ69" s="268">
        <v>206654</v>
      </c>
      <c r="AK69" s="249">
        <v>356</v>
      </c>
      <c r="AL69" s="249">
        <v>205586</v>
      </c>
      <c r="AM69" s="360">
        <v>712</v>
      </c>
      <c r="AN69" s="268">
        <v>197392</v>
      </c>
      <c r="AO69" s="249">
        <v>360</v>
      </c>
      <c r="AP69" s="249">
        <v>196327</v>
      </c>
      <c r="AQ69" s="255">
        <v>705</v>
      </c>
      <c r="AS69" s="165" t="s">
        <v>145</v>
      </c>
      <c r="AT69" s="331">
        <v>19654</v>
      </c>
      <c r="AU69" s="377">
        <v>25</v>
      </c>
      <c r="AV69" s="378">
        <v>19538</v>
      </c>
      <c r="AW69" s="379"/>
      <c r="AX69" s="378">
        <v>91</v>
      </c>
      <c r="AY69" s="331">
        <v>6989</v>
      </c>
      <c r="AZ69" s="377">
        <v>22</v>
      </c>
      <c r="BA69" s="377">
        <v>6919</v>
      </c>
      <c r="BB69" s="378">
        <v>48</v>
      </c>
      <c r="BC69" s="331">
        <v>12665</v>
      </c>
      <c r="BD69" s="377">
        <v>3</v>
      </c>
      <c r="BE69" s="377">
        <v>12619</v>
      </c>
      <c r="BF69" s="380">
        <v>43</v>
      </c>
    </row>
    <row r="70" spans="1:204" ht="16.5">
      <c r="A70" s="163" t="s">
        <v>70</v>
      </c>
      <c r="B70" s="259">
        <v>830</v>
      </c>
      <c r="C70" s="244">
        <v>826</v>
      </c>
      <c r="D70" s="346">
        <v>4</v>
      </c>
      <c r="E70" s="262">
        <v>1</v>
      </c>
      <c r="F70" s="262">
        <v>824</v>
      </c>
      <c r="G70" s="244">
        <v>820</v>
      </c>
      <c r="H70" s="262">
        <v>4</v>
      </c>
      <c r="I70" s="244">
        <v>702</v>
      </c>
      <c r="J70" s="319">
        <v>701</v>
      </c>
      <c r="K70" s="262">
        <v>1</v>
      </c>
      <c r="L70" s="244">
        <v>122</v>
      </c>
      <c r="M70" s="319">
        <v>119</v>
      </c>
      <c r="N70" s="262">
        <v>3</v>
      </c>
      <c r="O70" s="262">
        <v>0</v>
      </c>
      <c r="P70" s="256">
        <v>5</v>
      </c>
      <c r="R70" s="163" t="s">
        <v>70</v>
      </c>
      <c r="S70" s="244">
        <v>13519</v>
      </c>
      <c r="T70" s="280">
        <v>18</v>
      </c>
      <c r="U70" s="351">
        <v>0</v>
      </c>
      <c r="V70" s="244">
        <v>13444</v>
      </c>
      <c r="W70" s="267"/>
      <c r="X70" s="244">
        <v>17</v>
      </c>
      <c r="Y70" s="262">
        <v>669</v>
      </c>
      <c r="Z70" s="246">
        <v>57</v>
      </c>
      <c r="AB70" s="163" t="s">
        <v>70</v>
      </c>
      <c r="AC70" s="259">
        <v>400250</v>
      </c>
      <c r="AD70" s="244">
        <v>714</v>
      </c>
      <c r="AE70" s="351">
        <v>0</v>
      </c>
      <c r="AF70" s="244">
        <v>397851</v>
      </c>
      <c r="AG70" s="244"/>
      <c r="AH70" s="351">
        <v>2790</v>
      </c>
      <c r="AI70" s="357">
        <v>1685</v>
      </c>
      <c r="AJ70" s="259">
        <v>204827</v>
      </c>
      <c r="AK70" s="245">
        <v>357</v>
      </c>
      <c r="AL70" s="245">
        <v>203619</v>
      </c>
      <c r="AM70" s="357">
        <v>851</v>
      </c>
      <c r="AN70" s="259">
        <v>195423</v>
      </c>
      <c r="AO70" s="245">
        <v>357</v>
      </c>
      <c r="AP70" s="245">
        <v>194232</v>
      </c>
      <c r="AQ70" s="256">
        <v>834</v>
      </c>
      <c r="AS70" s="163" t="s">
        <v>70</v>
      </c>
      <c r="AT70" s="316">
        <v>19661</v>
      </c>
      <c r="AU70" s="374">
        <v>25</v>
      </c>
      <c r="AV70" s="375">
        <v>19537</v>
      </c>
      <c r="AW70" s="376"/>
      <c r="AX70" s="375">
        <v>99</v>
      </c>
      <c r="AY70" s="316">
        <v>7052</v>
      </c>
      <c r="AZ70" s="374">
        <v>22</v>
      </c>
      <c r="BA70" s="374">
        <v>6976</v>
      </c>
      <c r="BB70" s="375">
        <v>54</v>
      </c>
      <c r="BC70" s="316">
        <v>12609</v>
      </c>
      <c r="BD70" s="374">
        <v>3</v>
      </c>
      <c r="BE70" s="374">
        <v>12561</v>
      </c>
      <c r="BF70" s="368">
        <v>45</v>
      </c>
    </row>
    <row r="71" spans="1:204" ht="16.5">
      <c r="A71" s="163" t="s">
        <v>71</v>
      </c>
      <c r="B71" s="259">
        <v>829</v>
      </c>
      <c r="C71" s="244">
        <v>825</v>
      </c>
      <c r="D71" s="346">
        <v>4</v>
      </c>
      <c r="E71" s="262">
        <v>1</v>
      </c>
      <c r="F71" s="262">
        <v>823</v>
      </c>
      <c r="G71" s="244">
        <v>819</v>
      </c>
      <c r="H71" s="262">
        <v>4</v>
      </c>
      <c r="I71" s="244">
        <v>701</v>
      </c>
      <c r="J71" s="319">
        <v>700</v>
      </c>
      <c r="K71" s="262">
        <v>1</v>
      </c>
      <c r="L71" s="244">
        <v>122</v>
      </c>
      <c r="M71" s="319">
        <v>119</v>
      </c>
      <c r="N71" s="262">
        <v>3</v>
      </c>
      <c r="O71" s="262">
        <v>0</v>
      </c>
      <c r="P71" s="256">
        <v>5</v>
      </c>
      <c r="R71" s="163" t="s">
        <v>71</v>
      </c>
      <c r="S71" s="244">
        <v>13559</v>
      </c>
      <c r="T71" s="280">
        <v>18</v>
      </c>
      <c r="U71" s="351">
        <v>0</v>
      </c>
      <c r="V71" s="244">
        <v>13476</v>
      </c>
      <c r="W71" s="267"/>
      <c r="X71" s="244">
        <v>21</v>
      </c>
      <c r="Y71" s="262">
        <v>714</v>
      </c>
      <c r="Z71" s="246">
        <v>65</v>
      </c>
      <c r="AB71" s="163" t="s">
        <v>71</v>
      </c>
      <c r="AC71" s="259">
        <v>400306</v>
      </c>
      <c r="AD71" s="244">
        <v>717</v>
      </c>
      <c r="AE71" s="351">
        <v>0</v>
      </c>
      <c r="AF71" s="244">
        <v>397646</v>
      </c>
      <c r="AG71" s="244"/>
      <c r="AH71" s="351">
        <v>3011</v>
      </c>
      <c r="AI71" s="357">
        <v>1943</v>
      </c>
      <c r="AJ71" s="259">
        <v>204790</v>
      </c>
      <c r="AK71" s="245">
        <v>359</v>
      </c>
      <c r="AL71" s="245">
        <v>203461</v>
      </c>
      <c r="AM71" s="357">
        <v>970</v>
      </c>
      <c r="AN71" s="259">
        <v>195516</v>
      </c>
      <c r="AO71" s="245">
        <v>358</v>
      </c>
      <c r="AP71" s="245">
        <v>194185</v>
      </c>
      <c r="AQ71" s="256">
        <v>973</v>
      </c>
      <c r="AS71" s="163" t="s">
        <v>71</v>
      </c>
      <c r="AT71" s="316">
        <v>19740</v>
      </c>
      <c r="AU71" s="374">
        <v>27</v>
      </c>
      <c r="AV71" s="375">
        <v>19599</v>
      </c>
      <c r="AW71" s="376"/>
      <c r="AX71" s="375">
        <v>114</v>
      </c>
      <c r="AY71" s="316">
        <v>7075</v>
      </c>
      <c r="AZ71" s="374">
        <v>23</v>
      </c>
      <c r="BA71" s="374">
        <v>6990</v>
      </c>
      <c r="BB71" s="375">
        <v>62</v>
      </c>
      <c r="BC71" s="316">
        <v>12665</v>
      </c>
      <c r="BD71" s="374">
        <v>4</v>
      </c>
      <c r="BE71" s="374">
        <v>12609</v>
      </c>
      <c r="BF71" s="368">
        <v>52</v>
      </c>
    </row>
    <row r="72" spans="1:204" ht="16.5">
      <c r="A72" s="163" t="s">
        <v>146</v>
      </c>
      <c r="B72" s="259">
        <v>828</v>
      </c>
      <c r="C72" s="244">
        <v>824</v>
      </c>
      <c r="D72" s="346">
        <v>4</v>
      </c>
      <c r="E72" s="262">
        <v>1</v>
      </c>
      <c r="F72" s="262">
        <v>822</v>
      </c>
      <c r="G72" s="244">
        <v>818</v>
      </c>
      <c r="H72" s="262">
        <v>4</v>
      </c>
      <c r="I72" s="244">
        <v>701</v>
      </c>
      <c r="J72" s="319">
        <v>700</v>
      </c>
      <c r="K72" s="262">
        <v>1</v>
      </c>
      <c r="L72" s="244">
        <v>121</v>
      </c>
      <c r="M72" s="319">
        <v>118</v>
      </c>
      <c r="N72" s="262">
        <v>3</v>
      </c>
      <c r="O72" s="262">
        <v>0</v>
      </c>
      <c r="P72" s="256">
        <v>5</v>
      </c>
      <c r="Q72" s="54"/>
      <c r="R72" s="163" t="s">
        <v>146</v>
      </c>
      <c r="S72" s="244">
        <v>13537</v>
      </c>
      <c r="T72" s="280">
        <v>18</v>
      </c>
      <c r="U72" s="351">
        <v>0</v>
      </c>
      <c r="V72" s="244">
        <v>13449</v>
      </c>
      <c r="W72" s="267"/>
      <c r="X72" s="244">
        <v>19</v>
      </c>
      <c r="Y72" s="262">
        <v>757</v>
      </c>
      <c r="Z72" s="246">
        <v>70</v>
      </c>
      <c r="AA72" s="54"/>
      <c r="AB72" s="163" t="s">
        <v>146</v>
      </c>
      <c r="AC72" s="259">
        <v>398034</v>
      </c>
      <c r="AD72" s="244">
        <v>719</v>
      </c>
      <c r="AE72" s="351">
        <v>0</v>
      </c>
      <c r="AF72" s="244">
        <v>395189</v>
      </c>
      <c r="AG72" s="244"/>
      <c r="AH72" s="351">
        <v>3189</v>
      </c>
      <c r="AI72" s="357">
        <v>2126</v>
      </c>
      <c r="AJ72" s="259">
        <v>203944</v>
      </c>
      <c r="AK72" s="245">
        <v>360</v>
      </c>
      <c r="AL72" s="245">
        <v>202532</v>
      </c>
      <c r="AM72" s="357">
        <v>1052</v>
      </c>
      <c r="AN72" s="259">
        <v>194090</v>
      </c>
      <c r="AO72" s="245">
        <v>359</v>
      </c>
      <c r="AP72" s="245">
        <v>192657</v>
      </c>
      <c r="AQ72" s="256">
        <v>1074</v>
      </c>
      <c r="AR72" s="54"/>
      <c r="AS72" s="163" t="s">
        <v>146</v>
      </c>
      <c r="AT72" s="316">
        <v>19926</v>
      </c>
      <c r="AU72" s="374">
        <v>27</v>
      </c>
      <c r="AV72" s="375">
        <v>19772</v>
      </c>
      <c r="AW72" s="376"/>
      <c r="AX72" s="375">
        <v>127</v>
      </c>
      <c r="AY72" s="316">
        <v>7141</v>
      </c>
      <c r="AZ72" s="374">
        <v>23</v>
      </c>
      <c r="BA72" s="374">
        <v>7054</v>
      </c>
      <c r="BB72" s="375">
        <v>64</v>
      </c>
      <c r="BC72" s="316">
        <v>12785</v>
      </c>
      <c r="BD72" s="374">
        <v>4</v>
      </c>
      <c r="BE72" s="374">
        <v>12718</v>
      </c>
      <c r="BF72" s="368">
        <v>63</v>
      </c>
      <c r="BG72" s="55"/>
      <c r="BH72" s="55"/>
      <c r="BI72" s="55"/>
      <c r="BJ72" s="55"/>
      <c r="BK72" s="55"/>
      <c r="BL72" s="55"/>
      <c r="BM72" s="55"/>
      <c r="BN72" s="55"/>
      <c r="BO72" s="55"/>
      <c r="BP72" s="55"/>
      <c r="BQ72" s="55"/>
      <c r="BR72" s="55"/>
      <c r="BS72" s="55"/>
      <c r="BT72" s="55"/>
      <c r="BU72" s="55"/>
      <c r="BV72" s="55"/>
      <c r="BW72" s="55"/>
      <c r="BX72" s="55"/>
      <c r="BY72" s="55"/>
      <c r="BZ72" s="55"/>
      <c r="CA72" s="55"/>
      <c r="CB72" s="55"/>
      <c r="CC72" s="55"/>
      <c r="CD72" s="55"/>
      <c r="CE72" s="55"/>
      <c r="CF72" s="55"/>
      <c r="CG72" s="55"/>
      <c r="CH72" s="55"/>
      <c r="CI72" s="55"/>
      <c r="CJ72" s="55"/>
      <c r="CK72" s="55"/>
      <c r="CL72" s="55"/>
      <c r="CM72" s="55"/>
      <c r="CN72" s="55"/>
      <c r="CO72" s="55"/>
      <c r="CP72" s="55"/>
      <c r="CQ72" s="55"/>
      <c r="CR72" s="55"/>
      <c r="CS72" s="55"/>
      <c r="CT72" s="55"/>
      <c r="CU72" s="55"/>
      <c r="CV72" s="55"/>
      <c r="CW72" s="55"/>
      <c r="CX72" s="55"/>
      <c r="CY72" s="55"/>
      <c r="CZ72" s="55"/>
      <c r="DA72" s="55"/>
      <c r="DB72" s="55"/>
      <c r="DC72" s="55"/>
      <c r="DD72" s="55"/>
      <c r="DE72" s="55"/>
      <c r="DF72" s="55"/>
      <c r="DG72" s="55"/>
      <c r="DH72" s="55"/>
      <c r="DI72" s="55"/>
      <c r="DJ72" s="55"/>
      <c r="DK72" s="55"/>
      <c r="DL72" s="55"/>
      <c r="DM72" s="55"/>
      <c r="DN72" s="55"/>
      <c r="DO72" s="55"/>
      <c r="DP72" s="55"/>
      <c r="DQ72" s="55"/>
      <c r="DR72" s="55"/>
      <c r="DS72" s="55"/>
      <c r="DT72" s="55"/>
      <c r="DU72" s="55"/>
      <c r="DV72" s="55"/>
      <c r="DW72" s="55"/>
      <c r="DX72" s="55"/>
      <c r="DY72" s="55"/>
      <c r="DZ72" s="55"/>
      <c r="EA72" s="55"/>
      <c r="EB72" s="55"/>
      <c r="EC72" s="55"/>
      <c r="ED72" s="55"/>
      <c r="EE72" s="55"/>
      <c r="EF72" s="55"/>
      <c r="EG72" s="55"/>
      <c r="EH72" s="55"/>
      <c r="EI72" s="55"/>
      <c r="EJ72" s="55"/>
      <c r="EK72" s="55"/>
      <c r="EL72" s="55"/>
      <c r="EM72" s="55"/>
      <c r="EN72" s="55"/>
      <c r="EO72" s="55"/>
      <c r="EP72" s="55"/>
      <c r="EQ72" s="55"/>
      <c r="ER72" s="55"/>
      <c r="ES72" s="55"/>
      <c r="ET72" s="55"/>
      <c r="EU72" s="55"/>
      <c r="EV72" s="55"/>
      <c r="EW72" s="55"/>
      <c r="EX72" s="55"/>
      <c r="EY72" s="55"/>
      <c r="EZ72" s="55"/>
      <c r="FA72" s="55"/>
      <c r="FB72" s="55"/>
      <c r="FC72" s="55"/>
      <c r="FD72" s="55"/>
      <c r="FE72" s="55"/>
      <c r="FF72" s="55"/>
      <c r="FG72" s="55"/>
      <c r="FH72" s="55"/>
      <c r="FI72" s="55"/>
      <c r="FJ72" s="55"/>
      <c r="FK72" s="55"/>
      <c r="FL72" s="55"/>
      <c r="FM72" s="55"/>
      <c r="FN72" s="55"/>
      <c r="FO72" s="55"/>
      <c r="FP72" s="55"/>
      <c r="FQ72" s="55"/>
      <c r="FR72" s="55"/>
      <c r="FS72" s="55"/>
      <c r="FT72" s="55"/>
      <c r="FU72" s="55"/>
      <c r="FV72" s="55"/>
      <c r="FW72" s="55"/>
      <c r="FX72" s="55"/>
      <c r="FY72" s="55"/>
      <c r="FZ72" s="55"/>
      <c r="GA72" s="55"/>
      <c r="GB72" s="55"/>
      <c r="GC72" s="55"/>
      <c r="GD72" s="55"/>
      <c r="GE72" s="55"/>
      <c r="GF72" s="55"/>
      <c r="GG72" s="55"/>
      <c r="GH72" s="55"/>
      <c r="GI72" s="55"/>
      <c r="GJ72" s="55"/>
      <c r="GK72" s="55"/>
      <c r="GL72" s="55"/>
      <c r="GM72" s="55"/>
      <c r="GN72" s="55"/>
      <c r="GO72" s="55"/>
      <c r="GP72" s="55"/>
      <c r="GQ72" s="55"/>
      <c r="GR72" s="55"/>
      <c r="GS72" s="55"/>
      <c r="GT72" s="55"/>
      <c r="GU72" s="55"/>
      <c r="GV72" s="55"/>
    </row>
    <row r="73" spans="1:204" ht="16.5">
      <c r="A73" s="164" t="s">
        <v>147</v>
      </c>
      <c r="B73" s="257">
        <v>828</v>
      </c>
      <c r="C73" s="247">
        <v>824</v>
      </c>
      <c r="D73" s="264">
        <v>4</v>
      </c>
      <c r="E73" s="266">
        <v>1</v>
      </c>
      <c r="F73" s="266">
        <v>822</v>
      </c>
      <c r="G73" s="247">
        <v>818</v>
      </c>
      <c r="H73" s="266">
        <v>4</v>
      </c>
      <c r="I73" s="247">
        <v>724</v>
      </c>
      <c r="J73" s="318">
        <v>723</v>
      </c>
      <c r="K73" s="266">
        <v>1</v>
      </c>
      <c r="L73" s="247">
        <v>98</v>
      </c>
      <c r="M73" s="318">
        <v>95</v>
      </c>
      <c r="N73" s="266">
        <v>3</v>
      </c>
      <c r="O73" s="266">
        <v>0</v>
      </c>
      <c r="P73" s="258">
        <v>5</v>
      </c>
      <c r="Q73" s="54"/>
      <c r="R73" s="164" t="s">
        <v>147</v>
      </c>
      <c r="S73" s="247">
        <v>13497</v>
      </c>
      <c r="T73" s="285">
        <v>18</v>
      </c>
      <c r="U73" s="352">
        <v>0</v>
      </c>
      <c r="V73" s="247">
        <v>13405</v>
      </c>
      <c r="W73" s="272"/>
      <c r="X73" s="247">
        <v>18</v>
      </c>
      <c r="Y73" s="266">
        <v>800</v>
      </c>
      <c r="Z73" s="252">
        <v>74</v>
      </c>
      <c r="AA73" s="54"/>
      <c r="AB73" s="164" t="s">
        <v>147</v>
      </c>
      <c r="AC73" s="257">
        <v>394644</v>
      </c>
      <c r="AD73" s="247">
        <v>717</v>
      </c>
      <c r="AE73" s="352">
        <v>0</v>
      </c>
      <c r="AF73" s="247">
        <v>391675</v>
      </c>
      <c r="AG73" s="247"/>
      <c r="AH73" s="352">
        <v>3356</v>
      </c>
      <c r="AI73" s="358">
        <v>2252</v>
      </c>
      <c r="AJ73" s="257">
        <v>202418</v>
      </c>
      <c r="AK73" s="248">
        <v>360</v>
      </c>
      <c r="AL73" s="248">
        <v>200945</v>
      </c>
      <c r="AM73" s="358">
        <v>1113</v>
      </c>
      <c r="AN73" s="257">
        <v>192226</v>
      </c>
      <c r="AO73" s="248">
        <v>357</v>
      </c>
      <c r="AP73" s="248">
        <v>190730</v>
      </c>
      <c r="AQ73" s="258">
        <v>1139</v>
      </c>
      <c r="AR73" s="54"/>
      <c r="AS73" s="164" t="s">
        <v>147</v>
      </c>
      <c r="AT73" s="315">
        <v>20012</v>
      </c>
      <c r="AU73" s="365">
        <v>27</v>
      </c>
      <c r="AV73" s="366">
        <v>19847</v>
      </c>
      <c r="AW73" s="367"/>
      <c r="AX73" s="366">
        <v>138</v>
      </c>
      <c r="AY73" s="315">
        <v>7198</v>
      </c>
      <c r="AZ73" s="365">
        <v>23</v>
      </c>
      <c r="BA73" s="365">
        <v>7106</v>
      </c>
      <c r="BB73" s="366">
        <v>69</v>
      </c>
      <c r="BC73" s="315">
        <v>12814</v>
      </c>
      <c r="BD73" s="365">
        <v>4</v>
      </c>
      <c r="BE73" s="365">
        <v>12741</v>
      </c>
      <c r="BF73" s="373">
        <v>69</v>
      </c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  <c r="CQ73" s="55"/>
      <c r="CR73" s="55"/>
      <c r="CS73" s="55"/>
      <c r="CT73" s="55"/>
      <c r="CU73" s="55"/>
      <c r="CV73" s="55"/>
      <c r="CW73" s="55"/>
      <c r="CX73" s="55"/>
      <c r="CY73" s="55"/>
      <c r="CZ73" s="55"/>
      <c r="DA73" s="55"/>
      <c r="DB73" s="55"/>
      <c r="DC73" s="55"/>
      <c r="DD73" s="55"/>
      <c r="DE73" s="55"/>
      <c r="DF73" s="55"/>
      <c r="DG73" s="55"/>
      <c r="DH73" s="55"/>
      <c r="DI73" s="55"/>
      <c r="DJ73" s="55"/>
      <c r="DK73" s="55"/>
      <c r="DL73" s="55"/>
      <c r="DM73" s="55"/>
      <c r="DN73" s="55"/>
      <c r="DO73" s="55"/>
      <c r="DP73" s="55"/>
      <c r="DQ73" s="55"/>
      <c r="DR73" s="55"/>
      <c r="DS73" s="55"/>
      <c r="DT73" s="55"/>
      <c r="DU73" s="55"/>
      <c r="DV73" s="55"/>
      <c r="DW73" s="55"/>
      <c r="DX73" s="55"/>
      <c r="DY73" s="55"/>
      <c r="DZ73" s="55"/>
      <c r="EA73" s="55"/>
      <c r="EB73" s="55"/>
      <c r="EC73" s="55"/>
      <c r="ED73" s="55"/>
      <c r="EE73" s="55"/>
      <c r="EF73" s="55"/>
      <c r="EG73" s="55"/>
      <c r="EH73" s="55"/>
      <c r="EI73" s="55"/>
      <c r="EJ73" s="55"/>
      <c r="EK73" s="55"/>
      <c r="EL73" s="55"/>
      <c r="EM73" s="55"/>
      <c r="EN73" s="55"/>
      <c r="EO73" s="55"/>
      <c r="EP73" s="55"/>
      <c r="EQ73" s="55"/>
      <c r="ER73" s="55"/>
      <c r="ES73" s="55"/>
      <c r="ET73" s="55"/>
      <c r="EU73" s="55"/>
      <c r="EV73" s="55"/>
      <c r="EW73" s="55"/>
      <c r="EX73" s="55"/>
      <c r="EY73" s="55"/>
      <c r="EZ73" s="55"/>
      <c r="FA73" s="55"/>
      <c r="FB73" s="55"/>
      <c r="FC73" s="55"/>
      <c r="FD73" s="55"/>
      <c r="FE73" s="55"/>
      <c r="FF73" s="55"/>
      <c r="FG73" s="55"/>
      <c r="FH73" s="55"/>
      <c r="FI73" s="55"/>
      <c r="FJ73" s="55"/>
      <c r="FK73" s="55"/>
      <c r="FL73" s="55"/>
      <c r="FM73" s="55"/>
      <c r="FN73" s="55"/>
      <c r="FO73" s="55"/>
      <c r="FP73" s="55"/>
      <c r="FQ73" s="55"/>
      <c r="FR73" s="55"/>
      <c r="FS73" s="55"/>
      <c r="FT73" s="55"/>
      <c r="FU73" s="55"/>
      <c r="FV73" s="55"/>
      <c r="FW73" s="55"/>
      <c r="FX73" s="55"/>
      <c r="FY73" s="55"/>
      <c r="FZ73" s="55"/>
      <c r="GA73" s="55"/>
      <c r="GB73" s="55"/>
      <c r="GC73" s="55"/>
      <c r="GD73" s="55"/>
      <c r="GE73" s="55"/>
      <c r="GF73" s="55"/>
      <c r="GG73" s="55"/>
      <c r="GH73" s="55"/>
      <c r="GI73" s="55"/>
      <c r="GJ73" s="55"/>
      <c r="GK73" s="55"/>
      <c r="GL73" s="55"/>
      <c r="GM73" s="55"/>
      <c r="GN73" s="55"/>
      <c r="GO73" s="55"/>
      <c r="GP73" s="55"/>
      <c r="GQ73" s="55"/>
      <c r="GR73" s="55"/>
      <c r="GS73" s="55"/>
      <c r="GT73" s="55"/>
      <c r="GU73" s="55"/>
      <c r="GV73" s="55"/>
    </row>
    <row r="74" spans="1:204" ht="16.5">
      <c r="A74" s="163" t="s">
        <v>158</v>
      </c>
      <c r="B74" s="259">
        <v>824</v>
      </c>
      <c r="C74" s="244">
        <v>823</v>
      </c>
      <c r="D74" s="346">
        <v>1</v>
      </c>
      <c r="E74" s="262">
        <v>1</v>
      </c>
      <c r="F74" s="262">
        <v>818</v>
      </c>
      <c r="G74" s="244">
        <v>817</v>
      </c>
      <c r="H74" s="262">
        <v>1</v>
      </c>
      <c r="I74" s="244">
        <v>723</v>
      </c>
      <c r="J74" s="319">
        <v>722</v>
      </c>
      <c r="K74" s="262">
        <v>1</v>
      </c>
      <c r="L74" s="244">
        <v>95</v>
      </c>
      <c r="M74" s="319">
        <v>95</v>
      </c>
      <c r="N74" s="262">
        <v>0</v>
      </c>
      <c r="O74" s="262">
        <v>0</v>
      </c>
      <c r="P74" s="256">
        <v>5</v>
      </c>
      <c r="Q74" s="54"/>
      <c r="R74" s="163" t="s">
        <v>158</v>
      </c>
      <c r="S74" s="244">
        <v>13461</v>
      </c>
      <c r="T74" s="280">
        <v>18</v>
      </c>
      <c r="U74" s="351">
        <v>0</v>
      </c>
      <c r="V74" s="244">
        <v>13366</v>
      </c>
      <c r="W74" s="267"/>
      <c r="X74" s="244">
        <v>18</v>
      </c>
      <c r="Y74" s="262">
        <v>853</v>
      </c>
      <c r="Z74" s="246">
        <v>77</v>
      </c>
      <c r="AA74" s="54"/>
      <c r="AB74" s="163" t="s">
        <v>158</v>
      </c>
      <c r="AC74" s="259">
        <v>390680</v>
      </c>
      <c r="AD74" s="244">
        <v>716</v>
      </c>
      <c r="AE74" s="351">
        <v>0</v>
      </c>
      <c r="AF74" s="244">
        <v>387640</v>
      </c>
      <c r="AG74" s="244"/>
      <c r="AH74" s="351">
        <v>3483</v>
      </c>
      <c r="AI74" s="357">
        <v>2324</v>
      </c>
      <c r="AJ74" s="259">
        <v>200419</v>
      </c>
      <c r="AK74" s="245">
        <v>360</v>
      </c>
      <c r="AL74" s="245">
        <v>198913</v>
      </c>
      <c r="AM74" s="357">
        <v>1146</v>
      </c>
      <c r="AN74" s="259">
        <v>190261</v>
      </c>
      <c r="AO74" s="245">
        <v>356</v>
      </c>
      <c r="AP74" s="245">
        <v>188727</v>
      </c>
      <c r="AQ74" s="256">
        <v>1178</v>
      </c>
      <c r="AR74" s="54"/>
      <c r="AS74" s="163" t="s">
        <v>158</v>
      </c>
      <c r="AT74" s="316">
        <v>19949</v>
      </c>
      <c r="AU74" s="374">
        <v>28</v>
      </c>
      <c r="AV74" s="375">
        <v>19782</v>
      </c>
      <c r="AW74" s="376"/>
      <c r="AX74" s="375">
        <v>139</v>
      </c>
      <c r="AY74" s="316">
        <v>7242</v>
      </c>
      <c r="AZ74" s="374">
        <v>23</v>
      </c>
      <c r="BA74" s="374">
        <v>7150</v>
      </c>
      <c r="BB74" s="375">
        <v>69</v>
      </c>
      <c r="BC74" s="316">
        <v>12707</v>
      </c>
      <c r="BD74" s="374">
        <v>5</v>
      </c>
      <c r="BE74" s="374">
        <v>12632</v>
      </c>
      <c r="BF74" s="368">
        <v>70</v>
      </c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  <c r="CU74" s="55"/>
      <c r="CV74" s="55"/>
      <c r="CW74" s="55"/>
      <c r="CX74" s="55"/>
      <c r="CY74" s="55"/>
      <c r="CZ74" s="55"/>
      <c r="DA74" s="55"/>
      <c r="DB74" s="55"/>
      <c r="DC74" s="55"/>
      <c r="DD74" s="55"/>
      <c r="DE74" s="55"/>
      <c r="DF74" s="55"/>
      <c r="DG74" s="55"/>
      <c r="DH74" s="55"/>
      <c r="DI74" s="55"/>
      <c r="DJ74" s="55"/>
      <c r="DK74" s="55"/>
      <c r="DL74" s="55"/>
      <c r="DM74" s="55"/>
      <c r="DN74" s="55"/>
      <c r="DO74" s="55"/>
      <c r="DP74" s="55"/>
      <c r="DQ74" s="55"/>
      <c r="DR74" s="55"/>
      <c r="DS74" s="55"/>
      <c r="DT74" s="55"/>
      <c r="DU74" s="55"/>
      <c r="DV74" s="55"/>
      <c r="DW74" s="55"/>
      <c r="DX74" s="55"/>
      <c r="DY74" s="55"/>
      <c r="DZ74" s="55"/>
      <c r="EA74" s="55"/>
      <c r="EB74" s="55"/>
      <c r="EC74" s="55"/>
      <c r="ED74" s="55"/>
      <c r="EE74" s="55"/>
      <c r="EF74" s="55"/>
      <c r="EG74" s="55"/>
      <c r="EH74" s="55"/>
      <c r="EI74" s="55"/>
      <c r="EJ74" s="55"/>
      <c r="EK74" s="55"/>
      <c r="EL74" s="55"/>
      <c r="EM74" s="55"/>
      <c r="EN74" s="55"/>
      <c r="EO74" s="55"/>
      <c r="EP74" s="55"/>
      <c r="EQ74" s="55"/>
      <c r="ER74" s="55"/>
      <c r="ES74" s="55"/>
      <c r="ET74" s="55"/>
      <c r="EU74" s="55"/>
      <c r="EV74" s="55"/>
      <c r="EW74" s="55"/>
      <c r="EX74" s="55"/>
      <c r="EY74" s="55"/>
      <c r="EZ74" s="55"/>
      <c r="FA74" s="55"/>
      <c r="FB74" s="55"/>
      <c r="FC74" s="55"/>
      <c r="FD74" s="55"/>
      <c r="FE74" s="55"/>
      <c r="FF74" s="55"/>
      <c r="FG74" s="55"/>
      <c r="FH74" s="55"/>
      <c r="FI74" s="55"/>
      <c r="FJ74" s="55"/>
      <c r="FK74" s="55"/>
      <c r="FL74" s="55"/>
      <c r="FM74" s="55"/>
      <c r="FN74" s="55"/>
      <c r="FO74" s="55"/>
      <c r="FP74" s="55"/>
      <c r="FQ74" s="55"/>
      <c r="FR74" s="55"/>
      <c r="FS74" s="55"/>
      <c r="FT74" s="55"/>
      <c r="FU74" s="55"/>
      <c r="FV74" s="55"/>
      <c r="FW74" s="55"/>
      <c r="FX74" s="55"/>
      <c r="FY74" s="55"/>
      <c r="FZ74" s="55"/>
      <c r="GA74" s="55"/>
      <c r="GB74" s="55"/>
      <c r="GC74" s="55"/>
      <c r="GD74" s="55"/>
      <c r="GE74" s="55"/>
      <c r="GF74" s="55"/>
      <c r="GG74" s="55"/>
      <c r="GH74" s="55"/>
      <c r="GI74" s="55"/>
      <c r="GJ74" s="55"/>
      <c r="GK74" s="55"/>
      <c r="GL74" s="55"/>
      <c r="GM74" s="55"/>
      <c r="GN74" s="55"/>
      <c r="GO74" s="55"/>
      <c r="GP74" s="55"/>
      <c r="GQ74" s="55"/>
      <c r="GR74" s="55"/>
      <c r="GS74" s="55"/>
      <c r="GT74" s="55"/>
      <c r="GU74" s="55"/>
      <c r="GV74" s="55"/>
    </row>
    <row r="75" spans="1:204" ht="16.5">
      <c r="A75" s="163" t="s">
        <v>159</v>
      </c>
      <c r="B75" s="259">
        <v>822</v>
      </c>
      <c r="C75" s="244">
        <v>821</v>
      </c>
      <c r="D75" s="346">
        <v>1</v>
      </c>
      <c r="E75" s="262">
        <v>1</v>
      </c>
      <c r="F75" s="262">
        <v>816</v>
      </c>
      <c r="G75" s="244">
        <v>815</v>
      </c>
      <c r="H75" s="262">
        <v>1</v>
      </c>
      <c r="I75" s="244">
        <v>721</v>
      </c>
      <c r="J75" s="319">
        <v>720</v>
      </c>
      <c r="K75" s="262">
        <v>1</v>
      </c>
      <c r="L75" s="244">
        <v>95</v>
      </c>
      <c r="M75" s="319">
        <v>95</v>
      </c>
      <c r="N75" s="262">
        <v>0</v>
      </c>
      <c r="O75" s="262">
        <v>0</v>
      </c>
      <c r="P75" s="256">
        <v>5</v>
      </c>
      <c r="Q75" s="54"/>
      <c r="R75" s="163" t="s">
        <v>159</v>
      </c>
      <c r="S75" s="244">
        <v>13349</v>
      </c>
      <c r="T75" s="280">
        <v>18</v>
      </c>
      <c r="U75" s="351">
        <v>0</v>
      </c>
      <c r="V75" s="244">
        <v>13252</v>
      </c>
      <c r="W75" s="267"/>
      <c r="X75" s="244">
        <v>20</v>
      </c>
      <c r="Y75" s="262">
        <v>920</v>
      </c>
      <c r="Z75" s="246">
        <v>79</v>
      </c>
      <c r="AA75" s="54"/>
      <c r="AB75" s="163" t="s">
        <v>159</v>
      </c>
      <c r="AC75" s="259">
        <v>385264</v>
      </c>
      <c r="AD75" s="244">
        <v>718</v>
      </c>
      <c r="AE75" s="351">
        <v>0</v>
      </c>
      <c r="AF75" s="244">
        <v>382198</v>
      </c>
      <c r="AG75" s="244"/>
      <c r="AH75" s="351">
        <v>3648</v>
      </c>
      <c r="AI75" s="357">
        <v>2348</v>
      </c>
      <c r="AJ75" s="259">
        <v>197486</v>
      </c>
      <c r="AK75" s="245">
        <v>359</v>
      </c>
      <c r="AL75" s="245">
        <v>195985</v>
      </c>
      <c r="AM75" s="357">
        <v>1142</v>
      </c>
      <c r="AN75" s="259">
        <v>187778</v>
      </c>
      <c r="AO75" s="245">
        <v>359</v>
      </c>
      <c r="AP75" s="245">
        <v>186213</v>
      </c>
      <c r="AQ75" s="256">
        <v>1206</v>
      </c>
      <c r="AR75" s="54"/>
      <c r="AS75" s="163" t="s">
        <v>159</v>
      </c>
      <c r="AT75" s="316">
        <v>20142</v>
      </c>
      <c r="AU75" s="374">
        <v>27</v>
      </c>
      <c r="AV75" s="375">
        <v>19976</v>
      </c>
      <c r="AW75" s="376"/>
      <c r="AX75" s="375">
        <v>139</v>
      </c>
      <c r="AY75" s="316">
        <v>7394</v>
      </c>
      <c r="AZ75" s="374">
        <v>23</v>
      </c>
      <c r="BA75" s="374">
        <v>7302</v>
      </c>
      <c r="BB75" s="375">
        <v>69</v>
      </c>
      <c r="BC75" s="316">
        <v>12748</v>
      </c>
      <c r="BD75" s="374">
        <v>4</v>
      </c>
      <c r="BE75" s="374">
        <v>12674</v>
      </c>
      <c r="BF75" s="368">
        <v>70</v>
      </c>
      <c r="BG75" s="55"/>
      <c r="BH75" s="55"/>
      <c r="BI75" s="55"/>
      <c r="BJ75" s="55"/>
      <c r="BK75" s="55"/>
      <c r="BL75" s="55"/>
      <c r="BM75" s="55"/>
      <c r="BN75" s="55"/>
      <c r="BO75" s="55"/>
      <c r="BP75" s="55"/>
      <c r="BQ75" s="55"/>
      <c r="BR75" s="55"/>
      <c r="BS75" s="55"/>
      <c r="BT75" s="55"/>
      <c r="BU75" s="55"/>
      <c r="BV75" s="55"/>
      <c r="BW75" s="55"/>
      <c r="BX75" s="55"/>
      <c r="BY75" s="55"/>
      <c r="BZ75" s="55"/>
      <c r="CA75" s="55"/>
      <c r="CB75" s="55"/>
      <c r="CC75" s="55"/>
      <c r="CD75" s="55"/>
      <c r="CE75" s="55"/>
      <c r="CF75" s="55"/>
      <c r="CG75" s="55"/>
      <c r="CH75" s="55"/>
      <c r="CI75" s="55"/>
      <c r="CJ75" s="55"/>
      <c r="CK75" s="55"/>
      <c r="CL75" s="55"/>
      <c r="CM75" s="55"/>
      <c r="CN75" s="55"/>
      <c r="CO75" s="55"/>
      <c r="CP75" s="55"/>
      <c r="CQ75" s="55"/>
      <c r="CR75" s="55"/>
      <c r="CS75" s="55"/>
      <c r="CT75" s="55"/>
      <c r="CU75" s="55"/>
      <c r="CV75" s="55"/>
      <c r="CW75" s="55"/>
      <c r="CX75" s="55"/>
      <c r="CY75" s="55"/>
      <c r="CZ75" s="55"/>
      <c r="DA75" s="55"/>
      <c r="DB75" s="55"/>
      <c r="DC75" s="55"/>
      <c r="DD75" s="55"/>
      <c r="DE75" s="55"/>
      <c r="DF75" s="55"/>
      <c r="DG75" s="55"/>
      <c r="DH75" s="55"/>
      <c r="DI75" s="55"/>
      <c r="DJ75" s="55"/>
      <c r="DK75" s="55"/>
      <c r="DL75" s="55"/>
      <c r="DM75" s="55"/>
      <c r="DN75" s="55"/>
      <c r="DO75" s="55"/>
      <c r="DP75" s="55"/>
      <c r="DQ75" s="55"/>
      <c r="DR75" s="55"/>
      <c r="DS75" s="55"/>
      <c r="DT75" s="55"/>
      <c r="DU75" s="55"/>
      <c r="DV75" s="55"/>
      <c r="DW75" s="55"/>
      <c r="DX75" s="55"/>
      <c r="DY75" s="55"/>
      <c r="DZ75" s="55"/>
      <c r="EA75" s="55"/>
      <c r="EB75" s="55"/>
      <c r="EC75" s="55"/>
      <c r="ED75" s="55"/>
      <c r="EE75" s="55"/>
      <c r="EF75" s="55"/>
      <c r="EG75" s="55"/>
      <c r="EH75" s="55"/>
      <c r="EI75" s="55"/>
      <c r="EJ75" s="55"/>
      <c r="EK75" s="55"/>
      <c r="EL75" s="55"/>
      <c r="EM75" s="55"/>
      <c r="EN75" s="55"/>
      <c r="EO75" s="55"/>
      <c r="EP75" s="55"/>
      <c r="EQ75" s="55"/>
      <c r="ER75" s="55"/>
      <c r="ES75" s="55"/>
      <c r="ET75" s="55"/>
      <c r="EU75" s="55"/>
      <c r="EV75" s="55"/>
      <c r="EW75" s="55"/>
      <c r="EX75" s="55"/>
      <c r="EY75" s="55"/>
      <c r="EZ75" s="55"/>
      <c r="FA75" s="55"/>
      <c r="FB75" s="55"/>
      <c r="FC75" s="55"/>
      <c r="FD75" s="55"/>
      <c r="FE75" s="55"/>
      <c r="FF75" s="55"/>
      <c r="FG75" s="55"/>
      <c r="FH75" s="55"/>
      <c r="FI75" s="55"/>
      <c r="FJ75" s="55"/>
      <c r="FK75" s="55"/>
      <c r="FL75" s="55"/>
      <c r="FM75" s="55"/>
      <c r="FN75" s="55"/>
      <c r="FO75" s="55"/>
      <c r="FP75" s="55"/>
      <c r="FQ75" s="55"/>
      <c r="FR75" s="55"/>
      <c r="FS75" s="55"/>
      <c r="FT75" s="55"/>
      <c r="FU75" s="55"/>
      <c r="FV75" s="55"/>
      <c r="FW75" s="55"/>
      <c r="FX75" s="55"/>
      <c r="FY75" s="55"/>
      <c r="FZ75" s="55"/>
      <c r="GA75" s="55"/>
      <c r="GB75" s="55"/>
      <c r="GC75" s="55"/>
      <c r="GD75" s="55"/>
      <c r="GE75" s="55"/>
      <c r="GF75" s="55"/>
      <c r="GG75" s="55"/>
      <c r="GH75" s="55"/>
      <c r="GI75" s="55"/>
      <c r="GJ75" s="55"/>
      <c r="GK75" s="55"/>
      <c r="GL75" s="55"/>
      <c r="GM75" s="55"/>
      <c r="GN75" s="55"/>
      <c r="GO75" s="55"/>
      <c r="GP75" s="55"/>
      <c r="GQ75" s="55"/>
      <c r="GR75" s="55"/>
      <c r="GS75" s="55"/>
      <c r="GT75" s="55"/>
      <c r="GU75" s="55"/>
      <c r="GV75" s="55"/>
    </row>
    <row r="76" spans="1:204" ht="16.5">
      <c r="A76" s="163" t="s">
        <v>160</v>
      </c>
      <c r="B76" s="259">
        <v>821</v>
      </c>
      <c r="C76" s="244">
        <v>820</v>
      </c>
      <c r="D76" s="346">
        <v>1</v>
      </c>
      <c r="E76" s="262">
        <v>1</v>
      </c>
      <c r="F76" s="262">
        <v>815</v>
      </c>
      <c r="G76" s="244">
        <v>814</v>
      </c>
      <c r="H76" s="262">
        <v>1</v>
      </c>
      <c r="I76" s="244">
        <v>728</v>
      </c>
      <c r="J76" s="319">
        <v>727</v>
      </c>
      <c r="K76" s="262">
        <v>1</v>
      </c>
      <c r="L76" s="244">
        <v>87</v>
      </c>
      <c r="M76" s="319">
        <v>87</v>
      </c>
      <c r="N76" s="262">
        <v>0</v>
      </c>
      <c r="O76" s="262">
        <v>0</v>
      </c>
      <c r="P76" s="256">
        <v>5</v>
      </c>
      <c r="Q76" s="54"/>
      <c r="R76" s="163" t="s">
        <v>160</v>
      </c>
      <c r="S76" s="244">
        <v>13335</v>
      </c>
      <c r="T76" s="280">
        <v>18</v>
      </c>
      <c r="U76" s="351">
        <v>0</v>
      </c>
      <c r="V76" s="244">
        <v>13240</v>
      </c>
      <c r="W76" s="267"/>
      <c r="X76" s="244">
        <v>24</v>
      </c>
      <c r="Y76" s="262">
        <v>975</v>
      </c>
      <c r="Z76" s="246">
        <v>77</v>
      </c>
      <c r="AA76" s="54"/>
      <c r="AB76" s="163" t="s">
        <v>160</v>
      </c>
      <c r="AC76" s="259">
        <v>382020</v>
      </c>
      <c r="AD76" s="244">
        <v>701</v>
      </c>
      <c r="AE76" s="351">
        <v>0</v>
      </c>
      <c r="AF76" s="244">
        <v>379030</v>
      </c>
      <c r="AG76" s="244"/>
      <c r="AH76" s="351">
        <v>3836</v>
      </c>
      <c r="AI76" s="357">
        <v>2289</v>
      </c>
      <c r="AJ76" s="259">
        <v>195791</v>
      </c>
      <c r="AK76" s="245">
        <v>350</v>
      </c>
      <c r="AL76" s="245">
        <v>194334</v>
      </c>
      <c r="AM76" s="357">
        <v>1107</v>
      </c>
      <c r="AN76" s="259">
        <v>186229</v>
      </c>
      <c r="AO76" s="245">
        <v>351</v>
      </c>
      <c r="AP76" s="245">
        <v>184696</v>
      </c>
      <c r="AQ76" s="256">
        <v>1182</v>
      </c>
      <c r="AR76" s="54"/>
      <c r="AS76" s="163" t="s">
        <v>160</v>
      </c>
      <c r="AT76" s="316">
        <v>20127</v>
      </c>
      <c r="AU76" s="374">
        <v>28</v>
      </c>
      <c r="AV76" s="375">
        <v>19949</v>
      </c>
      <c r="AW76" s="376"/>
      <c r="AX76" s="375">
        <v>150</v>
      </c>
      <c r="AY76" s="316">
        <v>7475</v>
      </c>
      <c r="AZ76" s="374">
        <v>22</v>
      </c>
      <c r="BA76" s="374">
        <v>7374</v>
      </c>
      <c r="BB76" s="375">
        <v>79</v>
      </c>
      <c r="BC76" s="316">
        <v>12652</v>
      </c>
      <c r="BD76" s="374">
        <v>6</v>
      </c>
      <c r="BE76" s="374">
        <v>12575</v>
      </c>
      <c r="BF76" s="368">
        <v>71</v>
      </c>
      <c r="BG76" s="55"/>
      <c r="BH76" s="55"/>
      <c r="BI76" s="55"/>
      <c r="BJ76" s="5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5"/>
      <c r="BW76" s="55"/>
      <c r="BX76" s="55"/>
      <c r="BY76" s="55"/>
      <c r="BZ76" s="55"/>
      <c r="CA76" s="55"/>
      <c r="CB76" s="55"/>
      <c r="CC76" s="55"/>
      <c r="CD76" s="55"/>
      <c r="CE76" s="55"/>
      <c r="CF76" s="55"/>
      <c r="CG76" s="55"/>
      <c r="CH76" s="55"/>
      <c r="CI76" s="55"/>
      <c r="CJ76" s="55"/>
      <c r="CK76" s="55"/>
      <c r="CL76" s="55"/>
      <c r="CM76" s="55"/>
      <c r="CN76" s="55"/>
      <c r="CO76" s="55"/>
      <c r="CP76" s="55"/>
      <c r="CQ76" s="55"/>
      <c r="CR76" s="55"/>
      <c r="CS76" s="55"/>
      <c r="CT76" s="55"/>
      <c r="CU76" s="55"/>
      <c r="CV76" s="55"/>
      <c r="CW76" s="55"/>
      <c r="CX76" s="55"/>
      <c r="CY76" s="55"/>
      <c r="CZ76" s="55"/>
      <c r="DA76" s="55"/>
      <c r="DB76" s="55"/>
      <c r="DC76" s="55"/>
      <c r="DD76" s="55"/>
      <c r="DE76" s="55"/>
      <c r="DF76" s="55"/>
      <c r="DG76" s="55"/>
      <c r="DH76" s="55"/>
      <c r="DI76" s="55"/>
      <c r="DJ76" s="55"/>
      <c r="DK76" s="55"/>
      <c r="DL76" s="55"/>
      <c r="DM76" s="55"/>
      <c r="DN76" s="55"/>
      <c r="DO76" s="55"/>
      <c r="DP76" s="55"/>
      <c r="DQ76" s="55"/>
      <c r="DR76" s="55"/>
      <c r="DS76" s="55"/>
      <c r="DT76" s="55"/>
      <c r="DU76" s="55"/>
      <c r="DV76" s="55"/>
      <c r="DW76" s="55"/>
      <c r="DX76" s="55"/>
      <c r="DY76" s="55"/>
      <c r="DZ76" s="55"/>
      <c r="EA76" s="55"/>
      <c r="EB76" s="55"/>
      <c r="EC76" s="55"/>
      <c r="ED76" s="55"/>
      <c r="EE76" s="55"/>
      <c r="EF76" s="55"/>
      <c r="EG76" s="55"/>
      <c r="EH76" s="55"/>
      <c r="EI76" s="55"/>
      <c r="EJ76" s="55"/>
      <c r="EK76" s="55"/>
      <c r="EL76" s="55"/>
      <c r="EM76" s="55"/>
      <c r="EN76" s="55"/>
      <c r="EO76" s="55"/>
      <c r="EP76" s="55"/>
      <c r="EQ76" s="55"/>
      <c r="ER76" s="55"/>
      <c r="ES76" s="55"/>
      <c r="ET76" s="55"/>
      <c r="EU76" s="55"/>
      <c r="EV76" s="55"/>
      <c r="EW76" s="55"/>
      <c r="EX76" s="55"/>
      <c r="EY76" s="55"/>
      <c r="EZ76" s="55"/>
      <c r="FA76" s="55"/>
      <c r="FB76" s="55"/>
      <c r="FC76" s="55"/>
      <c r="FD76" s="55"/>
      <c r="FE76" s="55"/>
      <c r="FF76" s="55"/>
      <c r="FG76" s="55"/>
      <c r="FH76" s="55"/>
      <c r="FI76" s="55"/>
      <c r="FJ76" s="55"/>
      <c r="FK76" s="55"/>
      <c r="FL76" s="55"/>
      <c r="FM76" s="55"/>
      <c r="FN76" s="55"/>
      <c r="FO76" s="55"/>
      <c r="FP76" s="55"/>
      <c r="FQ76" s="55"/>
      <c r="FR76" s="55"/>
      <c r="FS76" s="55"/>
      <c r="FT76" s="55"/>
      <c r="FU76" s="55"/>
      <c r="FV76" s="55"/>
      <c r="FW76" s="55"/>
      <c r="FX76" s="55"/>
      <c r="FY76" s="55"/>
      <c r="FZ76" s="55"/>
      <c r="GA76" s="55"/>
      <c r="GB76" s="55"/>
      <c r="GC76" s="55"/>
      <c r="GD76" s="55"/>
      <c r="GE76" s="55"/>
      <c r="GF76" s="55"/>
      <c r="GG76" s="55"/>
      <c r="GH76" s="55"/>
      <c r="GI76" s="55"/>
      <c r="GJ76" s="55"/>
      <c r="GK76" s="55"/>
      <c r="GL76" s="55"/>
      <c r="GM76" s="55"/>
      <c r="GN76" s="55"/>
      <c r="GO76" s="55"/>
      <c r="GP76" s="55"/>
      <c r="GQ76" s="55"/>
      <c r="GR76" s="55"/>
      <c r="GS76" s="55"/>
      <c r="GT76" s="55"/>
      <c r="GU76" s="55"/>
      <c r="GV76" s="55"/>
    </row>
    <row r="77" spans="1:204" ht="16.5">
      <c r="A77" s="163" t="s">
        <v>161</v>
      </c>
      <c r="B77" s="259">
        <v>820</v>
      </c>
      <c r="C77" s="244">
        <v>819</v>
      </c>
      <c r="D77" s="346">
        <v>1</v>
      </c>
      <c r="E77" s="262">
        <v>1</v>
      </c>
      <c r="F77" s="262">
        <v>814</v>
      </c>
      <c r="G77" s="244">
        <v>813</v>
      </c>
      <c r="H77" s="262">
        <v>1</v>
      </c>
      <c r="I77" s="244">
        <v>727</v>
      </c>
      <c r="J77" s="319">
        <v>726</v>
      </c>
      <c r="K77" s="262">
        <v>1</v>
      </c>
      <c r="L77" s="244">
        <v>87</v>
      </c>
      <c r="M77" s="319">
        <v>87</v>
      </c>
      <c r="N77" s="262">
        <v>0</v>
      </c>
      <c r="O77" s="262">
        <v>0</v>
      </c>
      <c r="P77" s="256">
        <v>5</v>
      </c>
      <c r="Q77" s="54"/>
      <c r="R77" s="163" t="s">
        <v>161</v>
      </c>
      <c r="S77" s="244">
        <v>13327</v>
      </c>
      <c r="T77" s="280">
        <v>18</v>
      </c>
      <c r="U77" s="351">
        <v>0</v>
      </c>
      <c r="V77" s="244">
        <v>13233</v>
      </c>
      <c r="W77" s="267"/>
      <c r="X77" s="244">
        <v>26</v>
      </c>
      <c r="Y77" s="262">
        <v>1033</v>
      </c>
      <c r="Z77" s="246">
        <v>76</v>
      </c>
      <c r="AA77" s="54"/>
      <c r="AB77" s="163" t="s">
        <v>161</v>
      </c>
      <c r="AC77" s="259">
        <v>378894</v>
      </c>
      <c r="AD77" s="244">
        <v>683</v>
      </c>
      <c r="AE77" s="351">
        <v>0</v>
      </c>
      <c r="AF77" s="244">
        <v>375943</v>
      </c>
      <c r="AG77" s="244"/>
      <c r="AH77" s="351">
        <v>4008</v>
      </c>
      <c r="AI77" s="346">
        <v>2268</v>
      </c>
      <c r="AJ77" s="259">
        <v>194010</v>
      </c>
      <c r="AK77" s="245">
        <v>343</v>
      </c>
      <c r="AL77" s="245">
        <v>192570</v>
      </c>
      <c r="AM77" s="357">
        <v>1097</v>
      </c>
      <c r="AN77" s="259">
        <v>184884</v>
      </c>
      <c r="AO77" s="245">
        <v>340</v>
      </c>
      <c r="AP77" s="245">
        <v>183373</v>
      </c>
      <c r="AQ77" s="256">
        <v>1171</v>
      </c>
      <c r="AR77" s="54"/>
      <c r="AS77" s="163" t="s">
        <v>161</v>
      </c>
      <c r="AT77" s="316">
        <v>20260</v>
      </c>
      <c r="AU77" s="374">
        <v>27</v>
      </c>
      <c r="AV77" s="375">
        <v>20080</v>
      </c>
      <c r="AW77" s="376"/>
      <c r="AX77" s="375">
        <v>153</v>
      </c>
      <c r="AY77" s="316">
        <v>7580</v>
      </c>
      <c r="AZ77" s="374">
        <v>22</v>
      </c>
      <c r="BA77" s="374">
        <v>7475</v>
      </c>
      <c r="BB77" s="375">
        <v>83</v>
      </c>
      <c r="BC77" s="316">
        <v>12680</v>
      </c>
      <c r="BD77" s="374">
        <v>5</v>
      </c>
      <c r="BE77" s="374">
        <v>12605</v>
      </c>
      <c r="BF77" s="368">
        <v>70</v>
      </c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  <c r="CT77" s="55"/>
      <c r="CU77" s="55"/>
      <c r="CV77" s="55"/>
      <c r="CW77" s="55"/>
      <c r="CX77" s="55"/>
      <c r="CY77" s="55"/>
      <c r="CZ77" s="55"/>
      <c r="DA77" s="55"/>
      <c r="DB77" s="55"/>
      <c r="DC77" s="55"/>
      <c r="DD77" s="55"/>
      <c r="DE77" s="55"/>
      <c r="DF77" s="55"/>
      <c r="DG77" s="55"/>
      <c r="DH77" s="55"/>
      <c r="DI77" s="55"/>
      <c r="DJ77" s="55"/>
      <c r="DK77" s="55"/>
      <c r="DL77" s="55"/>
      <c r="DM77" s="55"/>
      <c r="DN77" s="55"/>
      <c r="DO77" s="55"/>
      <c r="DP77" s="55"/>
      <c r="DQ77" s="55"/>
      <c r="DR77" s="55"/>
      <c r="DS77" s="55"/>
      <c r="DT77" s="55"/>
      <c r="DU77" s="55"/>
      <c r="DV77" s="55"/>
      <c r="DW77" s="55"/>
      <c r="DX77" s="55"/>
      <c r="DY77" s="55"/>
      <c r="DZ77" s="55"/>
      <c r="EA77" s="55"/>
      <c r="EB77" s="55"/>
      <c r="EC77" s="55"/>
      <c r="ED77" s="55"/>
      <c r="EE77" s="55"/>
      <c r="EF77" s="55"/>
      <c r="EG77" s="55"/>
      <c r="EH77" s="55"/>
      <c r="EI77" s="55"/>
      <c r="EJ77" s="55"/>
      <c r="EK77" s="55"/>
      <c r="EL77" s="55"/>
      <c r="EM77" s="55"/>
      <c r="EN77" s="55"/>
      <c r="EO77" s="55"/>
      <c r="EP77" s="55"/>
      <c r="EQ77" s="55"/>
      <c r="ER77" s="55"/>
      <c r="ES77" s="55"/>
      <c r="ET77" s="55"/>
      <c r="EU77" s="55"/>
      <c r="EV77" s="55"/>
      <c r="EW77" s="55"/>
      <c r="EX77" s="55"/>
      <c r="EY77" s="55"/>
      <c r="EZ77" s="55"/>
      <c r="FA77" s="55"/>
      <c r="FB77" s="55"/>
      <c r="FC77" s="55"/>
      <c r="FD77" s="55"/>
      <c r="FE77" s="55"/>
      <c r="FF77" s="55"/>
      <c r="FG77" s="55"/>
      <c r="FH77" s="55"/>
      <c r="FI77" s="55"/>
      <c r="FJ77" s="55"/>
      <c r="FK77" s="55"/>
      <c r="FL77" s="55"/>
      <c r="FM77" s="55"/>
      <c r="FN77" s="55"/>
      <c r="FO77" s="55"/>
      <c r="FP77" s="55"/>
      <c r="FQ77" s="55"/>
      <c r="FR77" s="55"/>
      <c r="FS77" s="55"/>
      <c r="FT77" s="55"/>
      <c r="FU77" s="55"/>
      <c r="FV77" s="55"/>
      <c r="FW77" s="55"/>
      <c r="FX77" s="55"/>
      <c r="FY77" s="55"/>
      <c r="FZ77" s="55"/>
      <c r="GA77" s="55"/>
      <c r="GB77" s="55"/>
      <c r="GC77" s="55"/>
      <c r="GD77" s="55"/>
      <c r="GE77" s="55"/>
      <c r="GF77" s="55"/>
      <c r="GG77" s="55"/>
      <c r="GH77" s="55"/>
      <c r="GI77" s="55"/>
      <c r="GJ77" s="55"/>
      <c r="GK77" s="55"/>
      <c r="GL77" s="55"/>
      <c r="GM77" s="55"/>
      <c r="GN77" s="55"/>
      <c r="GO77" s="55"/>
      <c r="GP77" s="55"/>
      <c r="GQ77" s="55"/>
      <c r="GR77" s="55"/>
      <c r="GS77" s="55"/>
      <c r="GT77" s="55"/>
      <c r="GU77" s="55"/>
      <c r="GV77" s="55"/>
    </row>
    <row r="78" spans="1:204" ht="16.5">
      <c r="A78" s="163" t="s">
        <v>148</v>
      </c>
      <c r="B78" s="259">
        <v>820</v>
      </c>
      <c r="C78" s="244">
        <v>819</v>
      </c>
      <c r="D78" s="346">
        <v>1</v>
      </c>
      <c r="E78" s="262">
        <v>1</v>
      </c>
      <c r="F78" s="262">
        <v>814</v>
      </c>
      <c r="G78" s="244">
        <v>813</v>
      </c>
      <c r="H78" s="262">
        <v>1</v>
      </c>
      <c r="I78" s="244">
        <v>727</v>
      </c>
      <c r="J78" s="319">
        <v>726</v>
      </c>
      <c r="K78" s="262">
        <v>1</v>
      </c>
      <c r="L78" s="244">
        <v>87</v>
      </c>
      <c r="M78" s="319">
        <v>87</v>
      </c>
      <c r="N78" s="262">
        <v>0</v>
      </c>
      <c r="O78" s="262">
        <v>0</v>
      </c>
      <c r="P78" s="256">
        <v>5</v>
      </c>
      <c r="Q78" s="54"/>
      <c r="R78" s="163" t="s">
        <v>148</v>
      </c>
      <c r="S78" s="244">
        <v>13335</v>
      </c>
      <c r="T78" s="280">
        <v>18</v>
      </c>
      <c r="U78" s="351">
        <v>0</v>
      </c>
      <c r="V78" s="244">
        <v>13242</v>
      </c>
      <c r="W78" s="267"/>
      <c r="X78" s="244">
        <v>26</v>
      </c>
      <c r="Y78" s="262">
        <v>1135</v>
      </c>
      <c r="Z78" s="246">
        <v>75</v>
      </c>
      <c r="AA78" s="54"/>
      <c r="AB78" s="163" t="s">
        <v>148</v>
      </c>
      <c r="AC78" s="259">
        <v>376578</v>
      </c>
      <c r="AD78" s="244">
        <v>671</v>
      </c>
      <c r="AE78" s="351">
        <v>0</v>
      </c>
      <c r="AF78" s="244">
        <v>373699</v>
      </c>
      <c r="AG78" s="244"/>
      <c r="AH78" s="351">
        <v>4314</v>
      </c>
      <c r="AI78" s="357">
        <v>2208</v>
      </c>
      <c r="AJ78" s="259">
        <v>192645</v>
      </c>
      <c r="AK78" s="245">
        <v>337</v>
      </c>
      <c r="AL78" s="245">
        <v>191217</v>
      </c>
      <c r="AM78" s="357">
        <v>1091</v>
      </c>
      <c r="AN78" s="259">
        <v>183933</v>
      </c>
      <c r="AO78" s="245">
        <v>334</v>
      </c>
      <c r="AP78" s="245">
        <v>182482</v>
      </c>
      <c r="AQ78" s="256">
        <v>1117</v>
      </c>
      <c r="AR78" s="54"/>
      <c r="AS78" s="163" t="s">
        <v>148</v>
      </c>
      <c r="AT78" s="316">
        <v>20282</v>
      </c>
      <c r="AU78" s="374">
        <v>27</v>
      </c>
      <c r="AV78" s="375">
        <v>20112</v>
      </c>
      <c r="AW78" s="376"/>
      <c r="AX78" s="375">
        <v>143</v>
      </c>
      <c r="AY78" s="316">
        <v>7679</v>
      </c>
      <c r="AZ78" s="374">
        <v>22</v>
      </c>
      <c r="BA78" s="374">
        <v>7584</v>
      </c>
      <c r="BB78" s="375">
        <v>73</v>
      </c>
      <c r="BC78" s="316">
        <v>12603</v>
      </c>
      <c r="BD78" s="374">
        <v>5</v>
      </c>
      <c r="BE78" s="374">
        <v>12528</v>
      </c>
      <c r="BF78" s="368">
        <v>70</v>
      </c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  <c r="CQ78" s="55"/>
      <c r="CR78" s="55"/>
      <c r="CS78" s="55"/>
      <c r="CT78" s="55"/>
      <c r="CU78" s="55"/>
      <c r="CV78" s="55"/>
      <c r="CW78" s="55"/>
      <c r="CX78" s="55"/>
      <c r="CY78" s="55"/>
      <c r="CZ78" s="55"/>
      <c r="DA78" s="55"/>
      <c r="DB78" s="55"/>
      <c r="DC78" s="55"/>
      <c r="DD78" s="55"/>
      <c r="DE78" s="55"/>
      <c r="DF78" s="55"/>
      <c r="DG78" s="55"/>
      <c r="DH78" s="55"/>
      <c r="DI78" s="55"/>
      <c r="DJ78" s="55"/>
      <c r="DK78" s="55"/>
      <c r="DL78" s="55"/>
      <c r="DM78" s="55"/>
      <c r="DN78" s="55"/>
      <c r="DO78" s="55"/>
      <c r="DP78" s="55"/>
      <c r="DQ78" s="55"/>
      <c r="DR78" s="55"/>
      <c r="DS78" s="55"/>
      <c r="DT78" s="55"/>
      <c r="DU78" s="55"/>
      <c r="DV78" s="55"/>
      <c r="DW78" s="55"/>
      <c r="DX78" s="55"/>
      <c r="DY78" s="55"/>
      <c r="DZ78" s="55"/>
      <c r="EA78" s="55"/>
      <c r="EB78" s="55"/>
      <c r="EC78" s="55"/>
      <c r="ED78" s="55"/>
      <c r="EE78" s="55"/>
      <c r="EF78" s="55"/>
      <c r="EG78" s="55"/>
      <c r="EH78" s="55"/>
      <c r="EI78" s="55"/>
      <c r="EJ78" s="55"/>
      <c r="EK78" s="55"/>
      <c r="EL78" s="55"/>
      <c r="EM78" s="55"/>
      <c r="EN78" s="55"/>
      <c r="EO78" s="55"/>
      <c r="EP78" s="55"/>
      <c r="EQ78" s="55"/>
      <c r="ER78" s="55"/>
      <c r="ES78" s="55"/>
      <c r="ET78" s="55"/>
      <c r="EU78" s="55"/>
      <c r="EV78" s="55"/>
      <c r="EW78" s="55"/>
      <c r="EX78" s="55"/>
      <c r="EY78" s="55"/>
      <c r="EZ78" s="55"/>
      <c r="FA78" s="55"/>
      <c r="FB78" s="55"/>
      <c r="FC78" s="55"/>
      <c r="FD78" s="55"/>
      <c r="FE78" s="55"/>
      <c r="FF78" s="55"/>
      <c r="FG78" s="55"/>
      <c r="FH78" s="55"/>
      <c r="FI78" s="55"/>
      <c r="FJ78" s="55"/>
      <c r="FK78" s="55"/>
      <c r="FL78" s="55"/>
      <c r="FM78" s="55"/>
      <c r="FN78" s="55"/>
      <c r="FO78" s="55"/>
      <c r="FP78" s="55"/>
      <c r="FQ78" s="55"/>
      <c r="FR78" s="55"/>
      <c r="FS78" s="55"/>
      <c r="FT78" s="55"/>
      <c r="FU78" s="55"/>
      <c r="FV78" s="55"/>
      <c r="FW78" s="55"/>
      <c r="FX78" s="55"/>
      <c r="FY78" s="55"/>
      <c r="FZ78" s="55"/>
      <c r="GA78" s="55"/>
      <c r="GB78" s="55"/>
      <c r="GC78" s="55"/>
      <c r="GD78" s="55"/>
      <c r="GE78" s="55"/>
      <c r="GF78" s="55"/>
      <c r="GG78" s="55"/>
      <c r="GH78" s="55"/>
      <c r="GI78" s="55"/>
      <c r="GJ78" s="55"/>
      <c r="GK78" s="55"/>
      <c r="GL78" s="55"/>
      <c r="GM78" s="55"/>
      <c r="GN78" s="55"/>
      <c r="GO78" s="55"/>
      <c r="GP78" s="55"/>
      <c r="GQ78" s="55"/>
      <c r="GR78" s="55"/>
      <c r="GS78" s="55"/>
      <c r="GT78" s="55"/>
      <c r="GU78" s="55"/>
      <c r="GV78" s="55"/>
    </row>
    <row r="79" spans="1:204" ht="16.5">
      <c r="A79" s="165" t="s">
        <v>149</v>
      </c>
      <c r="B79" s="268">
        <v>820</v>
      </c>
      <c r="C79" s="271">
        <v>819</v>
      </c>
      <c r="D79" s="347">
        <v>1</v>
      </c>
      <c r="E79" s="269">
        <v>1</v>
      </c>
      <c r="F79" s="269">
        <v>814</v>
      </c>
      <c r="G79" s="271">
        <v>813</v>
      </c>
      <c r="H79" s="269">
        <v>1</v>
      </c>
      <c r="I79" s="271">
        <v>727</v>
      </c>
      <c r="J79" s="348">
        <v>726</v>
      </c>
      <c r="K79" s="269">
        <v>1</v>
      </c>
      <c r="L79" s="271">
        <v>87</v>
      </c>
      <c r="M79" s="348">
        <v>87</v>
      </c>
      <c r="N79" s="269">
        <v>0</v>
      </c>
      <c r="O79" s="269">
        <v>0</v>
      </c>
      <c r="P79" s="255">
        <v>5</v>
      </c>
      <c r="Q79" s="54"/>
      <c r="R79" s="165" t="s">
        <v>149</v>
      </c>
      <c r="S79" s="271">
        <v>13390</v>
      </c>
      <c r="T79" s="332">
        <v>18</v>
      </c>
      <c r="U79" s="354">
        <v>0</v>
      </c>
      <c r="V79" s="271">
        <v>13299</v>
      </c>
      <c r="W79" s="270"/>
      <c r="X79" s="271">
        <v>28</v>
      </c>
      <c r="Y79" s="269">
        <v>1256</v>
      </c>
      <c r="Z79" s="250">
        <v>73</v>
      </c>
      <c r="AA79" s="54"/>
      <c r="AB79" s="165" t="s">
        <v>149</v>
      </c>
      <c r="AC79" s="268">
        <v>375064</v>
      </c>
      <c r="AD79" s="271">
        <v>658</v>
      </c>
      <c r="AE79" s="354">
        <v>0</v>
      </c>
      <c r="AF79" s="271">
        <v>372267</v>
      </c>
      <c r="AG79" s="271"/>
      <c r="AH79" s="354">
        <v>4878</v>
      </c>
      <c r="AI79" s="360">
        <v>2139</v>
      </c>
      <c r="AJ79" s="268">
        <v>191930</v>
      </c>
      <c r="AK79" s="249">
        <v>330</v>
      </c>
      <c r="AL79" s="249">
        <v>190545</v>
      </c>
      <c r="AM79" s="360">
        <v>1055</v>
      </c>
      <c r="AN79" s="268">
        <v>183134</v>
      </c>
      <c r="AO79" s="249">
        <v>328</v>
      </c>
      <c r="AP79" s="249">
        <v>181722</v>
      </c>
      <c r="AQ79" s="255">
        <v>1084</v>
      </c>
      <c r="AR79" s="54"/>
      <c r="AS79" s="165" t="s">
        <v>149</v>
      </c>
      <c r="AT79" s="331">
        <v>20355</v>
      </c>
      <c r="AU79" s="377">
        <v>27</v>
      </c>
      <c r="AV79" s="378">
        <v>20187</v>
      </c>
      <c r="AW79" s="379"/>
      <c r="AX79" s="378">
        <v>141</v>
      </c>
      <c r="AY79" s="331">
        <v>7799</v>
      </c>
      <c r="AZ79" s="377">
        <v>22</v>
      </c>
      <c r="BA79" s="377">
        <v>7706</v>
      </c>
      <c r="BB79" s="378">
        <v>71</v>
      </c>
      <c r="BC79" s="331">
        <v>12556</v>
      </c>
      <c r="BD79" s="377">
        <v>5</v>
      </c>
      <c r="BE79" s="377">
        <v>12481</v>
      </c>
      <c r="BF79" s="380">
        <v>70</v>
      </c>
      <c r="BG79" s="55"/>
      <c r="BH79" s="55"/>
      <c r="BI79" s="55"/>
      <c r="BJ79" s="55"/>
      <c r="BK79" s="55"/>
      <c r="BL79" s="55"/>
      <c r="BM79" s="55"/>
      <c r="BN79" s="55"/>
      <c r="BO79" s="55"/>
      <c r="BP79" s="55"/>
      <c r="BQ79" s="55"/>
      <c r="BR79" s="55"/>
      <c r="BS79" s="55"/>
      <c r="BT79" s="55"/>
      <c r="BU79" s="55"/>
      <c r="BV79" s="55"/>
      <c r="BW79" s="55"/>
      <c r="BX79" s="55"/>
      <c r="BY79" s="55"/>
      <c r="BZ79" s="55"/>
      <c r="CA79" s="55"/>
      <c r="CB79" s="55"/>
      <c r="CC79" s="55"/>
      <c r="CD79" s="55"/>
      <c r="CE79" s="55"/>
      <c r="CF79" s="55"/>
      <c r="CG79" s="55"/>
      <c r="CH79" s="55"/>
      <c r="CI79" s="55"/>
      <c r="CJ79" s="55"/>
      <c r="CK79" s="55"/>
      <c r="CL79" s="55"/>
      <c r="CM79" s="55"/>
      <c r="CN79" s="55"/>
      <c r="CO79" s="55"/>
      <c r="CP79" s="55"/>
      <c r="CQ79" s="55"/>
      <c r="CR79" s="55"/>
      <c r="CS79" s="55"/>
      <c r="CT79" s="55"/>
      <c r="CU79" s="55"/>
      <c r="CV79" s="55"/>
      <c r="CW79" s="55"/>
      <c r="CX79" s="55"/>
      <c r="CY79" s="55"/>
      <c r="CZ79" s="55"/>
      <c r="DA79" s="55"/>
      <c r="DB79" s="55"/>
      <c r="DC79" s="55"/>
      <c r="DD79" s="55"/>
      <c r="DE79" s="55"/>
      <c r="DF79" s="55"/>
      <c r="DG79" s="55"/>
      <c r="DH79" s="55"/>
      <c r="DI79" s="55"/>
      <c r="DJ79" s="55"/>
      <c r="DK79" s="55"/>
      <c r="DL79" s="55"/>
      <c r="DM79" s="55"/>
      <c r="DN79" s="55"/>
      <c r="DO79" s="55"/>
      <c r="DP79" s="55"/>
      <c r="DQ79" s="55"/>
      <c r="DR79" s="55"/>
      <c r="DS79" s="55"/>
      <c r="DT79" s="55"/>
      <c r="DU79" s="55"/>
      <c r="DV79" s="55"/>
      <c r="DW79" s="55"/>
      <c r="DX79" s="55"/>
      <c r="DY79" s="55"/>
      <c r="DZ79" s="55"/>
      <c r="EA79" s="55"/>
      <c r="EB79" s="55"/>
      <c r="EC79" s="55"/>
      <c r="ED79" s="55"/>
      <c r="EE79" s="55"/>
      <c r="EF79" s="55"/>
      <c r="EG79" s="55"/>
      <c r="EH79" s="55"/>
      <c r="EI79" s="55"/>
      <c r="EJ79" s="55"/>
      <c r="EK79" s="55"/>
      <c r="EL79" s="55"/>
      <c r="EM79" s="55"/>
      <c r="EN79" s="55"/>
      <c r="EO79" s="55"/>
      <c r="EP79" s="55"/>
      <c r="EQ79" s="55"/>
      <c r="ER79" s="55"/>
      <c r="ES79" s="55"/>
      <c r="ET79" s="55"/>
      <c r="EU79" s="55"/>
      <c r="EV79" s="55"/>
      <c r="EW79" s="55"/>
      <c r="EX79" s="55"/>
      <c r="EY79" s="55"/>
      <c r="EZ79" s="55"/>
      <c r="FA79" s="55"/>
      <c r="FB79" s="55"/>
      <c r="FC79" s="55"/>
      <c r="FD79" s="55"/>
      <c r="FE79" s="55"/>
      <c r="FF79" s="55"/>
      <c r="FG79" s="55"/>
      <c r="FH79" s="55"/>
      <c r="FI79" s="55"/>
      <c r="FJ79" s="55"/>
      <c r="FK79" s="55"/>
      <c r="FL79" s="55"/>
      <c r="FM79" s="55"/>
      <c r="FN79" s="55"/>
      <c r="FO79" s="55"/>
      <c r="FP79" s="55"/>
      <c r="FQ79" s="55"/>
      <c r="FR79" s="55"/>
      <c r="FS79" s="55"/>
      <c r="FT79" s="55"/>
      <c r="FU79" s="55"/>
      <c r="FV79" s="55"/>
      <c r="FW79" s="55"/>
      <c r="FX79" s="55"/>
      <c r="FY79" s="55"/>
      <c r="FZ79" s="55"/>
      <c r="GA79" s="55"/>
      <c r="GB79" s="55"/>
      <c r="GC79" s="55"/>
      <c r="GD79" s="55"/>
      <c r="GE79" s="55"/>
      <c r="GF79" s="55"/>
      <c r="GG79" s="55"/>
      <c r="GH79" s="55"/>
      <c r="GI79" s="55"/>
      <c r="GJ79" s="55"/>
      <c r="GK79" s="55"/>
      <c r="GL79" s="55"/>
      <c r="GM79" s="55"/>
      <c r="GN79" s="55"/>
      <c r="GO79" s="55"/>
      <c r="GP79" s="55"/>
      <c r="GQ79" s="55"/>
      <c r="GR79" s="55"/>
      <c r="GS79" s="55"/>
      <c r="GT79" s="55"/>
      <c r="GU79" s="55"/>
      <c r="GV79" s="55"/>
    </row>
    <row r="80" spans="1:204" ht="16.5">
      <c r="A80" s="163" t="s">
        <v>206</v>
      </c>
      <c r="B80" s="259">
        <v>819</v>
      </c>
      <c r="C80" s="244">
        <v>819</v>
      </c>
      <c r="D80" s="346">
        <v>0</v>
      </c>
      <c r="E80" s="262">
        <v>1</v>
      </c>
      <c r="F80" s="262">
        <v>813</v>
      </c>
      <c r="G80" s="244">
        <v>813</v>
      </c>
      <c r="H80" s="262">
        <v>0</v>
      </c>
      <c r="I80" s="244">
        <v>726</v>
      </c>
      <c r="J80" s="319">
        <v>726</v>
      </c>
      <c r="K80" s="262">
        <v>0</v>
      </c>
      <c r="L80" s="244">
        <v>87</v>
      </c>
      <c r="M80" s="319">
        <v>87</v>
      </c>
      <c r="N80" s="262">
        <v>0</v>
      </c>
      <c r="O80" s="262">
        <v>0</v>
      </c>
      <c r="P80" s="256">
        <v>5</v>
      </c>
      <c r="Q80" s="54"/>
      <c r="R80" s="163" t="s">
        <v>206</v>
      </c>
      <c r="S80" s="244">
        <v>13477</v>
      </c>
      <c r="T80" s="280">
        <v>18</v>
      </c>
      <c r="U80" s="351">
        <v>0</v>
      </c>
      <c r="V80" s="244">
        <v>13387</v>
      </c>
      <c r="W80" s="267"/>
      <c r="X80" s="244">
        <v>30</v>
      </c>
      <c r="Y80" s="262">
        <v>1366</v>
      </c>
      <c r="Z80" s="246">
        <v>72</v>
      </c>
      <c r="AA80" s="54"/>
      <c r="AB80" s="163" t="s">
        <v>206</v>
      </c>
      <c r="AC80" s="259">
        <v>374119</v>
      </c>
      <c r="AD80" s="244">
        <v>645</v>
      </c>
      <c r="AE80" s="351">
        <v>0</v>
      </c>
      <c r="AF80" s="244">
        <v>371369</v>
      </c>
      <c r="AG80" s="244"/>
      <c r="AH80" s="351">
        <v>5426</v>
      </c>
      <c r="AI80" s="357">
        <v>2105</v>
      </c>
      <c r="AJ80" s="259">
        <v>191586</v>
      </c>
      <c r="AK80" s="245">
        <v>323</v>
      </c>
      <c r="AL80" s="245">
        <v>190205</v>
      </c>
      <c r="AM80" s="357">
        <v>1058</v>
      </c>
      <c r="AN80" s="259">
        <v>182533</v>
      </c>
      <c r="AO80" s="245">
        <v>322</v>
      </c>
      <c r="AP80" s="245">
        <v>181164</v>
      </c>
      <c r="AQ80" s="256">
        <v>1047</v>
      </c>
      <c r="AR80" s="54"/>
      <c r="AS80" s="163" t="s">
        <v>206</v>
      </c>
      <c r="AT80" s="316">
        <v>20554</v>
      </c>
      <c r="AU80" s="374">
        <v>27</v>
      </c>
      <c r="AV80" s="375">
        <v>20392</v>
      </c>
      <c r="AW80" s="376"/>
      <c r="AX80" s="375">
        <v>135</v>
      </c>
      <c r="AY80" s="316">
        <v>7921</v>
      </c>
      <c r="AZ80" s="374">
        <v>22</v>
      </c>
      <c r="BA80" s="374">
        <v>7831</v>
      </c>
      <c r="BB80" s="375">
        <v>68</v>
      </c>
      <c r="BC80" s="316">
        <v>12633</v>
      </c>
      <c r="BD80" s="374">
        <v>5</v>
      </c>
      <c r="BE80" s="374">
        <v>12561</v>
      </c>
      <c r="BF80" s="368">
        <v>67</v>
      </c>
      <c r="BG80" s="55"/>
      <c r="BH80" s="55"/>
      <c r="BI80" s="55"/>
      <c r="BJ80" s="55"/>
      <c r="BK80" s="55"/>
      <c r="BL80" s="55"/>
      <c r="BM80" s="55"/>
      <c r="BN80" s="55"/>
      <c r="BO80" s="55"/>
      <c r="BP80" s="55"/>
      <c r="BQ80" s="55"/>
      <c r="BR80" s="55"/>
      <c r="BS80" s="55"/>
      <c r="BT80" s="55"/>
      <c r="BU80" s="55"/>
      <c r="BV80" s="55"/>
      <c r="BW80" s="55"/>
      <c r="BX80" s="55"/>
      <c r="BY80" s="55"/>
      <c r="BZ80" s="55"/>
      <c r="CA80" s="55"/>
      <c r="CB80" s="55"/>
      <c r="CC80" s="55"/>
      <c r="CD80" s="55"/>
      <c r="CE80" s="55"/>
      <c r="CF80" s="55"/>
      <c r="CG80" s="55"/>
      <c r="CH80" s="55"/>
      <c r="CI80" s="55"/>
      <c r="CJ80" s="55"/>
      <c r="CK80" s="55"/>
      <c r="CL80" s="55"/>
      <c r="CM80" s="55"/>
      <c r="CN80" s="55"/>
      <c r="CO80" s="55"/>
      <c r="CP80" s="55"/>
      <c r="CQ80" s="55"/>
      <c r="CR80" s="55"/>
      <c r="CS80" s="55"/>
      <c r="CT80" s="55"/>
      <c r="CU80" s="55"/>
      <c r="CV80" s="55"/>
      <c r="CW80" s="55"/>
      <c r="CX80" s="55"/>
      <c r="CY80" s="55"/>
      <c r="CZ80" s="55"/>
      <c r="DA80" s="55"/>
      <c r="DB80" s="55"/>
      <c r="DC80" s="55"/>
      <c r="DD80" s="55"/>
      <c r="DE80" s="55"/>
      <c r="DF80" s="55"/>
      <c r="DG80" s="55"/>
      <c r="DH80" s="55"/>
      <c r="DI80" s="55"/>
      <c r="DJ80" s="55"/>
      <c r="DK80" s="55"/>
      <c r="DL80" s="55"/>
      <c r="DM80" s="55"/>
      <c r="DN80" s="55"/>
      <c r="DO80" s="55"/>
      <c r="DP80" s="55"/>
      <c r="DQ80" s="55"/>
      <c r="DR80" s="55"/>
      <c r="DS80" s="55"/>
      <c r="DT80" s="55"/>
      <c r="DU80" s="55"/>
      <c r="DV80" s="55"/>
      <c r="DW80" s="55"/>
      <c r="DX80" s="55"/>
      <c r="DY80" s="55"/>
      <c r="DZ80" s="55"/>
      <c r="EA80" s="55"/>
      <c r="EB80" s="55"/>
      <c r="EC80" s="55"/>
      <c r="ED80" s="55"/>
      <c r="EE80" s="55"/>
      <c r="EF80" s="55"/>
      <c r="EG80" s="55"/>
      <c r="EH80" s="55"/>
      <c r="EI80" s="55"/>
      <c r="EJ80" s="55"/>
      <c r="EK80" s="55"/>
      <c r="EL80" s="55"/>
      <c r="EM80" s="55"/>
      <c r="EN80" s="55"/>
      <c r="EO80" s="55"/>
      <c r="EP80" s="55"/>
      <c r="EQ80" s="55"/>
      <c r="ER80" s="55"/>
      <c r="ES80" s="55"/>
      <c r="ET80" s="55"/>
      <c r="EU80" s="55"/>
      <c r="EV80" s="55"/>
      <c r="EW80" s="55"/>
      <c r="EX80" s="55"/>
      <c r="EY80" s="55"/>
      <c r="EZ80" s="55"/>
      <c r="FA80" s="55"/>
      <c r="FB80" s="55"/>
      <c r="FC80" s="55"/>
      <c r="FD80" s="55"/>
      <c r="FE80" s="55"/>
      <c r="FF80" s="55"/>
      <c r="FG80" s="55"/>
      <c r="FH80" s="55"/>
      <c r="FI80" s="55"/>
      <c r="FJ80" s="55"/>
      <c r="FK80" s="55"/>
      <c r="FL80" s="55"/>
      <c r="FM80" s="55"/>
      <c r="FN80" s="55"/>
      <c r="FO80" s="55"/>
      <c r="FP80" s="55"/>
      <c r="FQ80" s="55"/>
      <c r="FR80" s="55"/>
      <c r="FS80" s="55"/>
      <c r="FT80" s="55"/>
      <c r="FU80" s="55"/>
      <c r="FV80" s="55"/>
      <c r="FW80" s="55"/>
      <c r="FX80" s="55"/>
      <c r="FY80" s="55"/>
      <c r="FZ80" s="55"/>
      <c r="GA80" s="55"/>
      <c r="GB80" s="55"/>
      <c r="GC80" s="55"/>
      <c r="GD80" s="55"/>
      <c r="GE80" s="55"/>
      <c r="GF80" s="55"/>
      <c r="GG80" s="55"/>
      <c r="GH80" s="55"/>
      <c r="GI80" s="55"/>
      <c r="GJ80" s="55"/>
      <c r="GK80" s="55"/>
      <c r="GL80" s="55"/>
      <c r="GM80" s="55"/>
      <c r="GN80" s="55"/>
      <c r="GO80" s="55"/>
      <c r="GP80" s="55"/>
      <c r="GQ80" s="55"/>
      <c r="GR80" s="55"/>
      <c r="GS80" s="55"/>
      <c r="GT80" s="55"/>
      <c r="GU80" s="55"/>
      <c r="GV80" s="55"/>
    </row>
    <row r="81" spans="1:204" ht="16.5">
      <c r="A81" s="163" t="s">
        <v>214</v>
      </c>
      <c r="B81" s="259">
        <v>817</v>
      </c>
      <c r="C81" s="244">
        <v>817</v>
      </c>
      <c r="D81" s="346">
        <v>0</v>
      </c>
      <c r="E81" s="262">
        <v>1</v>
      </c>
      <c r="F81" s="262">
        <v>811</v>
      </c>
      <c r="G81" s="244">
        <v>811</v>
      </c>
      <c r="H81" s="262">
        <v>0</v>
      </c>
      <c r="I81" s="244">
        <v>726</v>
      </c>
      <c r="J81" s="319">
        <v>726</v>
      </c>
      <c r="K81" s="262">
        <v>0</v>
      </c>
      <c r="L81" s="244">
        <v>85</v>
      </c>
      <c r="M81" s="319">
        <v>85</v>
      </c>
      <c r="N81" s="262">
        <v>0</v>
      </c>
      <c r="O81" s="262">
        <v>0</v>
      </c>
      <c r="P81" s="256">
        <v>5</v>
      </c>
      <c r="Q81" s="54"/>
      <c r="R81" s="163" t="s">
        <v>212</v>
      </c>
      <c r="S81" s="244">
        <v>13517</v>
      </c>
      <c r="T81" s="280">
        <v>18</v>
      </c>
      <c r="U81" s="351">
        <v>0</v>
      </c>
      <c r="V81" s="244">
        <v>13427</v>
      </c>
      <c r="W81" s="267"/>
      <c r="X81" s="244">
        <v>33</v>
      </c>
      <c r="Y81" s="262">
        <v>1473</v>
      </c>
      <c r="Z81" s="246">
        <v>72</v>
      </c>
      <c r="AA81" s="54"/>
      <c r="AB81" s="163" t="s">
        <v>214</v>
      </c>
      <c r="AC81" s="259">
        <v>372763</v>
      </c>
      <c r="AD81" s="244">
        <v>628</v>
      </c>
      <c r="AE81" s="351">
        <v>0</v>
      </c>
      <c r="AF81" s="244">
        <v>370010</v>
      </c>
      <c r="AG81" s="244"/>
      <c r="AH81" s="351">
        <v>6066</v>
      </c>
      <c r="AI81" s="357">
        <v>2125</v>
      </c>
      <c r="AJ81" s="259">
        <v>191055</v>
      </c>
      <c r="AK81" s="245">
        <v>313</v>
      </c>
      <c r="AL81" s="245">
        <v>189653</v>
      </c>
      <c r="AM81" s="357">
        <v>1089</v>
      </c>
      <c r="AN81" s="259">
        <v>181708</v>
      </c>
      <c r="AO81" s="245">
        <v>315</v>
      </c>
      <c r="AP81" s="245">
        <v>180357</v>
      </c>
      <c r="AQ81" s="256">
        <v>1036</v>
      </c>
      <c r="AR81" s="54"/>
      <c r="AS81" s="163" t="s">
        <v>214</v>
      </c>
      <c r="AT81" s="316">
        <v>20749</v>
      </c>
      <c r="AU81" s="374">
        <v>27</v>
      </c>
      <c r="AV81" s="375">
        <v>20590</v>
      </c>
      <c r="AW81" s="376"/>
      <c r="AX81" s="375">
        <v>132</v>
      </c>
      <c r="AY81" s="316">
        <v>8044</v>
      </c>
      <c r="AZ81" s="374">
        <v>22</v>
      </c>
      <c r="BA81" s="374">
        <v>7953</v>
      </c>
      <c r="BB81" s="375">
        <v>69</v>
      </c>
      <c r="BC81" s="316">
        <v>12705</v>
      </c>
      <c r="BD81" s="374">
        <v>5</v>
      </c>
      <c r="BE81" s="374">
        <v>12637</v>
      </c>
      <c r="BF81" s="368">
        <v>63</v>
      </c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  <c r="CQ81" s="55"/>
      <c r="CR81" s="55"/>
      <c r="CS81" s="55"/>
      <c r="CT81" s="55"/>
      <c r="CU81" s="55"/>
      <c r="CV81" s="55"/>
      <c r="CW81" s="55"/>
      <c r="CX81" s="55"/>
      <c r="CY81" s="55"/>
      <c r="CZ81" s="55"/>
      <c r="DA81" s="55"/>
      <c r="DB81" s="55"/>
      <c r="DC81" s="55"/>
      <c r="DD81" s="55"/>
      <c r="DE81" s="55"/>
      <c r="DF81" s="55"/>
      <c r="DG81" s="55"/>
      <c r="DH81" s="55"/>
      <c r="DI81" s="55"/>
      <c r="DJ81" s="55"/>
      <c r="DK81" s="55"/>
      <c r="DL81" s="55"/>
      <c r="DM81" s="55"/>
      <c r="DN81" s="55"/>
      <c r="DO81" s="55"/>
      <c r="DP81" s="55"/>
      <c r="DQ81" s="55"/>
      <c r="DR81" s="55"/>
      <c r="DS81" s="55"/>
      <c r="DT81" s="55"/>
      <c r="DU81" s="55"/>
      <c r="DV81" s="55"/>
      <c r="DW81" s="55"/>
      <c r="DX81" s="55"/>
      <c r="DY81" s="55"/>
      <c r="DZ81" s="55"/>
      <c r="EA81" s="55"/>
      <c r="EB81" s="55"/>
      <c r="EC81" s="55"/>
      <c r="ED81" s="55"/>
      <c r="EE81" s="55"/>
      <c r="EF81" s="55"/>
      <c r="EG81" s="55"/>
      <c r="EH81" s="55"/>
      <c r="EI81" s="55"/>
      <c r="EJ81" s="55"/>
      <c r="EK81" s="55"/>
      <c r="EL81" s="55"/>
      <c r="EM81" s="55"/>
      <c r="EN81" s="55"/>
      <c r="EO81" s="55"/>
      <c r="EP81" s="55"/>
      <c r="EQ81" s="55"/>
      <c r="ER81" s="55"/>
      <c r="ES81" s="55"/>
      <c r="ET81" s="55"/>
      <c r="EU81" s="55"/>
      <c r="EV81" s="55"/>
      <c r="EW81" s="55"/>
      <c r="EX81" s="55"/>
      <c r="EY81" s="55"/>
      <c r="EZ81" s="55"/>
      <c r="FA81" s="55"/>
      <c r="FB81" s="55"/>
      <c r="FC81" s="55"/>
      <c r="FD81" s="55"/>
      <c r="FE81" s="55"/>
      <c r="FF81" s="55"/>
      <c r="FG81" s="55"/>
      <c r="FH81" s="55"/>
      <c r="FI81" s="55"/>
      <c r="FJ81" s="55"/>
      <c r="FK81" s="55"/>
      <c r="FL81" s="55"/>
      <c r="FM81" s="55"/>
      <c r="FN81" s="55"/>
      <c r="FO81" s="55"/>
      <c r="FP81" s="55"/>
      <c r="FQ81" s="55"/>
      <c r="FR81" s="55"/>
      <c r="FS81" s="55"/>
      <c r="FT81" s="55"/>
      <c r="FU81" s="55"/>
      <c r="FV81" s="55"/>
      <c r="FW81" s="55"/>
      <c r="FX81" s="55"/>
      <c r="FY81" s="55"/>
      <c r="FZ81" s="55"/>
      <c r="GA81" s="55"/>
      <c r="GB81" s="55"/>
      <c r="GC81" s="55"/>
      <c r="GD81" s="55"/>
      <c r="GE81" s="55"/>
      <c r="GF81" s="55"/>
      <c r="GG81" s="55"/>
      <c r="GH81" s="55"/>
      <c r="GI81" s="55"/>
      <c r="GJ81" s="55"/>
      <c r="GK81" s="55"/>
      <c r="GL81" s="55"/>
      <c r="GM81" s="55"/>
      <c r="GN81" s="55"/>
      <c r="GO81" s="55"/>
      <c r="GP81" s="55"/>
      <c r="GQ81" s="55"/>
      <c r="GR81" s="55"/>
      <c r="GS81" s="55"/>
      <c r="GT81" s="55"/>
      <c r="GU81" s="55"/>
      <c r="GV81" s="55"/>
    </row>
    <row r="82" spans="1:204" ht="16.5">
      <c r="A82" s="603" t="s">
        <v>218</v>
      </c>
      <c r="B82" s="259">
        <v>814</v>
      </c>
      <c r="C82" s="244">
        <v>814</v>
      </c>
      <c r="D82" s="346">
        <v>0</v>
      </c>
      <c r="E82" s="262">
        <v>1</v>
      </c>
      <c r="F82" s="262">
        <v>808</v>
      </c>
      <c r="G82" s="244">
        <v>808</v>
      </c>
      <c r="H82" s="262">
        <v>0</v>
      </c>
      <c r="I82" s="244">
        <v>723</v>
      </c>
      <c r="J82" s="319">
        <v>723</v>
      </c>
      <c r="K82" s="262">
        <v>0</v>
      </c>
      <c r="L82" s="244">
        <v>85</v>
      </c>
      <c r="M82" s="319">
        <v>85</v>
      </c>
      <c r="N82" s="262">
        <v>0</v>
      </c>
      <c r="O82" s="262">
        <v>0</v>
      </c>
      <c r="P82" s="256">
        <v>5</v>
      </c>
      <c r="Q82" s="54"/>
      <c r="R82" s="163" t="s">
        <v>218</v>
      </c>
      <c r="S82" s="282">
        <v>13505</v>
      </c>
      <c r="T82" s="280">
        <v>18</v>
      </c>
      <c r="U82" s="351">
        <v>0</v>
      </c>
      <c r="V82" s="244">
        <v>13407</v>
      </c>
      <c r="W82" s="267"/>
      <c r="X82" s="244">
        <v>23</v>
      </c>
      <c r="Y82" s="262">
        <v>1579</v>
      </c>
      <c r="Z82" s="246">
        <v>80</v>
      </c>
      <c r="AA82" s="54"/>
      <c r="AB82" s="603" t="s">
        <v>218</v>
      </c>
      <c r="AC82" s="259">
        <v>369326</v>
      </c>
      <c r="AD82" s="244">
        <v>629</v>
      </c>
      <c r="AE82" s="351">
        <v>0</v>
      </c>
      <c r="AF82" s="244">
        <v>366534</v>
      </c>
      <c r="AG82" s="244"/>
      <c r="AH82" s="351">
        <v>6601</v>
      </c>
      <c r="AI82" s="357">
        <v>2163</v>
      </c>
      <c r="AJ82" s="259">
        <v>188948</v>
      </c>
      <c r="AK82" s="245">
        <v>315</v>
      </c>
      <c r="AL82" s="245">
        <v>187528</v>
      </c>
      <c r="AM82" s="357">
        <v>1105</v>
      </c>
      <c r="AN82" s="259">
        <v>180378</v>
      </c>
      <c r="AO82" s="245">
        <v>314</v>
      </c>
      <c r="AP82" s="245">
        <v>179006</v>
      </c>
      <c r="AQ82" s="256">
        <v>1058</v>
      </c>
      <c r="AR82" s="54"/>
      <c r="AS82" s="603" t="s">
        <v>218</v>
      </c>
      <c r="AT82" s="316">
        <v>20699</v>
      </c>
      <c r="AU82" s="374">
        <v>28</v>
      </c>
      <c r="AV82" s="375">
        <v>20530</v>
      </c>
      <c r="AW82" s="376"/>
      <c r="AX82" s="375">
        <v>141</v>
      </c>
      <c r="AY82" s="316">
        <v>8020</v>
      </c>
      <c r="AZ82" s="374">
        <v>22</v>
      </c>
      <c r="BA82" s="374">
        <v>7917</v>
      </c>
      <c r="BB82" s="375">
        <v>81</v>
      </c>
      <c r="BC82" s="316">
        <v>12679</v>
      </c>
      <c r="BD82" s="374">
        <v>6</v>
      </c>
      <c r="BE82" s="374">
        <v>12613</v>
      </c>
      <c r="BF82" s="368">
        <v>60</v>
      </c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  <c r="CQ82" s="55"/>
      <c r="CR82" s="55"/>
      <c r="CS82" s="55"/>
      <c r="CT82" s="55"/>
      <c r="CU82" s="55"/>
      <c r="CV82" s="55"/>
      <c r="CW82" s="55"/>
      <c r="CX82" s="55"/>
      <c r="CY82" s="55"/>
      <c r="CZ82" s="55"/>
      <c r="DA82" s="55"/>
      <c r="DB82" s="55"/>
      <c r="DC82" s="55"/>
      <c r="DD82" s="55"/>
      <c r="DE82" s="55"/>
      <c r="DF82" s="55"/>
      <c r="DG82" s="55"/>
      <c r="DH82" s="55"/>
      <c r="DI82" s="55"/>
      <c r="DJ82" s="55"/>
      <c r="DK82" s="55"/>
      <c r="DL82" s="55"/>
      <c r="DM82" s="55"/>
      <c r="DN82" s="55"/>
      <c r="DO82" s="55"/>
      <c r="DP82" s="55"/>
      <c r="DQ82" s="55"/>
      <c r="DR82" s="55"/>
      <c r="DS82" s="55"/>
      <c r="DT82" s="55"/>
      <c r="DU82" s="55"/>
      <c r="DV82" s="55"/>
      <c r="DW82" s="55"/>
      <c r="DX82" s="55"/>
      <c r="DY82" s="55"/>
      <c r="DZ82" s="55"/>
      <c r="EA82" s="55"/>
      <c r="EB82" s="55"/>
      <c r="EC82" s="55"/>
      <c r="ED82" s="55"/>
      <c r="EE82" s="55"/>
      <c r="EF82" s="55"/>
      <c r="EG82" s="55"/>
      <c r="EH82" s="55"/>
      <c r="EI82" s="55"/>
      <c r="EJ82" s="55"/>
      <c r="EK82" s="55"/>
      <c r="EL82" s="55"/>
      <c r="EM82" s="55"/>
      <c r="EN82" s="55"/>
      <c r="EO82" s="55"/>
      <c r="EP82" s="55"/>
      <c r="EQ82" s="55"/>
      <c r="ER82" s="55"/>
      <c r="ES82" s="55"/>
      <c r="ET82" s="55"/>
      <c r="EU82" s="55"/>
      <c r="EV82" s="55"/>
      <c r="EW82" s="55"/>
      <c r="EX82" s="55"/>
      <c r="EY82" s="55"/>
      <c r="EZ82" s="55"/>
      <c r="FA82" s="55"/>
      <c r="FB82" s="55"/>
      <c r="FC82" s="55"/>
      <c r="FD82" s="55"/>
      <c r="FE82" s="55"/>
      <c r="FF82" s="55"/>
      <c r="FG82" s="55"/>
      <c r="FH82" s="55"/>
      <c r="FI82" s="55"/>
      <c r="FJ82" s="55"/>
      <c r="FK82" s="55"/>
      <c r="FL82" s="55"/>
      <c r="FM82" s="55"/>
      <c r="FN82" s="55"/>
      <c r="FO82" s="55"/>
      <c r="FP82" s="55"/>
      <c r="FQ82" s="55"/>
      <c r="FR82" s="55"/>
      <c r="FS82" s="55"/>
      <c r="FT82" s="55"/>
      <c r="FU82" s="55"/>
      <c r="FV82" s="55"/>
      <c r="FW82" s="55"/>
      <c r="FX82" s="55"/>
      <c r="FY82" s="55"/>
      <c r="FZ82" s="55"/>
      <c r="GA82" s="55"/>
      <c r="GB82" s="55"/>
      <c r="GC82" s="55"/>
      <c r="GD82" s="55"/>
      <c r="GE82" s="55"/>
      <c r="GF82" s="55"/>
      <c r="GG82" s="55"/>
      <c r="GH82" s="55"/>
      <c r="GI82" s="55"/>
      <c r="GJ82" s="55"/>
      <c r="GK82" s="55"/>
      <c r="GL82" s="55"/>
      <c r="GM82" s="55"/>
      <c r="GN82" s="55"/>
      <c r="GO82" s="55"/>
      <c r="GP82" s="55"/>
      <c r="GQ82" s="55"/>
      <c r="GR82" s="55"/>
      <c r="GS82" s="55"/>
      <c r="GT82" s="55"/>
      <c r="GU82" s="55"/>
      <c r="GV82" s="55"/>
    </row>
    <row r="83" spans="1:204" ht="16.5">
      <c r="A83" s="603" t="s">
        <v>233</v>
      </c>
      <c r="B83" s="259">
        <v>814</v>
      </c>
      <c r="C83" s="244">
        <v>814</v>
      </c>
      <c r="D83" s="346">
        <v>0</v>
      </c>
      <c r="E83" s="262">
        <v>1</v>
      </c>
      <c r="F83" s="262">
        <v>808</v>
      </c>
      <c r="G83" s="244">
        <v>808</v>
      </c>
      <c r="H83" s="262">
        <v>0</v>
      </c>
      <c r="I83" s="244">
        <v>723</v>
      </c>
      <c r="J83" s="319">
        <v>723</v>
      </c>
      <c r="K83" s="262">
        <v>0</v>
      </c>
      <c r="L83" s="244">
        <v>85</v>
      </c>
      <c r="M83" s="319">
        <v>85</v>
      </c>
      <c r="N83" s="262">
        <v>0</v>
      </c>
      <c r="O83" s="262">
        <v>0</v>
      </c>
      <c r="P83" s="256">
        <v>5</v>
      </c>
      <c r="Q83" s="54"/>
      <c r="R83" s="163" t="s">
        <v>233</v>
      </c>
      <c r="S83" s="244">
        <v>13498</v>
      </c>
      <c r="T83" s="280">
        <v>18</v>
      </c>
      <c r="U83" s="351">
        <v>0</v>
      </c>
      <c r="V83" s="244">
        <v>13400</v>
      </c>
      <c r="W83" s="267"/>
      <c r="X83" s="244">
        <v>32</v>
      </c>
      <c r="Y83" s="262">
        <v>1674</v>
      </c>
      <c r="Z83" s="246">
        <v>80</v>
      </c>
      <c r="AA83" s="54"/>
      <c r="AB83" s="603" t="s">
        <v>233</v>
      </c>
      <c r="AC83" s="259">
        <v>366426</v>
      </c>
      <c r="AD83" s="244">
        <v>629</v>
      </c>
      <c r="AE83" s="351">
        <v>0</v>
      </c>
      <c r="AF83" s="244">
        <v>363637</v>
      </c>
      <c r="AG83" s="244"/>
      <c r="AH83" s="351">
        <v>7128</v>
      </c>
      <c r="AI83" s="357">
        <v>2160</v>
      </c>
      <c r="AJ83" s="259">
        <v>187309</v>
      </c>
      <c r="AK83" s="245">
        <v>314</v>
      </c>
      <c r="AL83" s="245">
        <v>185908</v>
      </c>
      <c r="AM83" s="357">
        <v>1087</v>
      </c>
      <c r="AN83" s="259">
        <v>179117</v>
      </c>
      <c r="AO83" s="245">
        <v>315</v>
      </c>
      <c r="AP83" s="245">
        <v>177729</v>
      </c>
      <c r="AQ83" s="256">
        <v>1073</v>
      </c>
      <c r="AR83" s="54"/>
      <c r="AS83" s="603" t="s">
        <v>233</v>
      </c>
      <c r="AT83" s="316">
        <v>20810</v>
      </c>
      <c r="AU83" s="374">
        <v>27</v>
      </c>
      <c r="AV83" s="375">
        <v>20638</v>
      </c>
      <c r="AW83" s="376"/>
      <c r="AX83" s="375">
        <v>145</v>
      </c>
      <c r="AY83" s="316">
        <v>8013</v>
      </c>
      <c r="AZ83" s="374">
        <v>21</v>
      </c>
      <c r="BA83" s="374">
        <v>7912</v>
      </c>
      <c r="BB83" s="375">
        <v>80</v>
      </c>
      <c r="BC83" s="316">
        <v>12797</v>
      </c>
      <c r="BD83" s="374">
        <v>6</v>
      </c>
      <c r="BE83" s="374">
        <v>12726</v>
      </c>
      <c r="BF83" s="368">
        <v>65</v>
      </c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  <c r="CM83" s="55"/>
      <c r="CN83" s="55"/>
      <c r="CO83" s="55"/>
      <c r="CP83" s="55"/>
      <c r="CQ83" s="55"/>
      <c r="CR83" s="55"/>
      <c r="CS83" s="55"/>
      <c r="CT83" s="55"/>
      <c r="CU83" s="55"/>
      <c r="CV83" s="55"/>
      <c r="CW83" s="55"/>
      <c r="CX83" s="55"/>
      <c r="CY83" s="55"/>
      <c r="CZ83" s="55"/>
      <c r="DA83" s="55"/>
      <c r="DB83" s="55"/>
      <c r="DC83" s="55"/>
      <c r="DD83" s="55"/>
      <c r="DE83" s="55"/>
      <c r="DF83" s="55"/>
      <c r="DG83" s="55"/>
      <c r="DH83" s="55"/>
      <c r="DI83" s="55"/>
      <c r="DJ83" s="55"/>
      <c r="DK83" s="55"/>
      <c r="DL83" s="55"/>
      <c r="DM83" s="55"/>
      <c r="DN83" s="55"/>
      <c r="DO83" s="55"/>
      <c r="DP83" s="55"/>
      <c r="DQ83" s="55"/>
      <c r="DR83" s="55"/>
      <c r="DS83" s="55"/>
      <c r="DT83" s="55"/>
      <c r="DU83" s="55"/>
      <c r="DV83" s="55"/>
      <c r="DW83" s="55"/>
      <c r="DX83" s="55"/>
      <c r="DY83" s="55"/>
      <c r="DZ83" s="55"/>
      <c r="EA83" s="55"/>
      <c r="EB83" s="55"/>
      <c r="EC83" s="55"/>
      <c r="ED83" s="55"/>
      <c r="EE83" s="55"/>
      <c r="EF83" s="55"/>
      <c r="EG83" s="55"/>
      <c r="EH83" s="55"/>
      <c r="EI83" s="55"/>
      <c r="EJ83" s="55"/>
      <c r="EK83" s="55"/>
      <c r="EL83" s="55"/>
      <c r="EM83" s="55"/>
      <c r="EN83" s="55"/>
      <c r="EO83" s="55"/>
      <c r="EP83" s="55"/>
      <c r="EQ83" s="55"/>
      <c r="ER83" s="55"/>
      <c r="ES83" s="55"/>
      <c r="ET83" s="55"/>
      <c r="EU83" s="55"/>
      <c r="EV83" s="55"/>
      <c r="EW83" s="55"/>
      <c r="EX83" s="55"/>
      <c r="EY83" s="55"/>
      <c r="EZ83" s="55"/>
      <c r="FA83" s="55"/>
      <c r="FB83" s="55"/>
      <c r="FC83" s="55"/>
      <c r="FD83" s="55"/>
      <c r="FE83" s="55"/>
      <c r="FF83" s="55"/>
      <c r="FG83" s="55"/>
      <c r="FH83" s="55"/>
      <c r="FI83" s="55"/>
      <c r="FJ83" s="55"/>
      <c r="FK83" s="55"/>
      <c r="FL83" s="55"/>
      <c r="FM83" s="55"/>
      <c r="FN83" s="55"/>
      <c r="FO83" s="55"/>
      <c r="FP83" s="55"/>
      <c r="FQ83" s="55"/>
      <c r="FR83" s="55"/>
      <c r="FS83" s="55"/>
      <c r="FT83" s="55"/>
      <c r="FU83" s="55"/>
      <c r="FV83" s="55"/>
      <c r="FW83" s="55"/>
      <c r="FX83" s="55"/>
      <c r="FY83" s="55"/>
      <c r="FZ83" s="55"/>
      <c r="GA83" s="55"/>
      <c r="GB83" s="55"/>
      <c r="GC83" s="55"/>
      <c r="GD83" s="55"/>
      <c r="GE83" s="55"/>
      <c r="GF83" s="55"/>
      <c r="GG83" s="55"/>
      <c r="GH83" s="55"/>
      <c r="GI83" s="55"/>
      <c r="GJ83" s="55"/>
      <c r="GK83" s="55"/>
      <c r="GL83" s="55"/>
      <c r="GM83" s="55"/>
      <c r="GN83" s="55"/>
      <c r="GO83" s="55"/>
      <c r="GP83" s="55"/>
      <c r="GQ83" s="55"/>
      <c r="GR83" s="55"/>
      <c r="GS83" s="55"/>
      <c r="GT83" s="55"/>
      <c r="GU83" s="55"/>
      <c r="GV83" s="55"/>
    </row>
    <row r="84" spans="1:204" ht="16.5">
      <c r="A84" s="577" t="s">
        <v>242</v>
      </c>
      <c r="B84" s="268">
        <v>812</v>
      </c>
      <c r="C84" s="271">
        <v>812</v>
      </c>
      <c r="D84" s="347">
        <v>0</v>
      </c>
      <c r="E84" s="269">
        <v>1</v>
      </c>
      <c r="F84" s="269">
        <v>806</v>
      </c>
      <c r="G84" s="271">
        <v>806</v>
      </c>
      <c r="H84" s="269">
        <v>0</v>
      </c>
      <c r="I84" s="271">
        <v>721</v>
      </c>
      <c r="J84" s="348">
        <v>721</v>
      </c>
      <c r="K84" s="269">
        <v>0</v>
      </c>
      <c r="L84" s="271">
        <v>85</v>
      </c>
      <c r="M84" s="348">
        <v>85</v>
      </c>
      <c r="N84" s="269">
        <v>0</v>
      </c>
      <c r="O84" s="269">
        <v>0</v>
      </c>
      <c r="P84" s="255">
        <v>5</v>
      </c>
      <c r="Q84" s="54"/>
      <c r="R84" s="165" t="s">
        <v>241</v>
      </c>
      <c r="S84" s="271">
        <v>13554</v>
      </c>
      <c r="T84" s="332">
        <v>18</v>
      </c>
      <c r="U84" s="354">
        <v>0</v>
      </c>
      <c r="V84" s="271">
        <v>13454</v>
      </c>
      <c r="W84" s="270"/>
      <c r="X84" s="271">
        <v>37</v>
      </c>
      <c r="Y84" s="269">
        <v>1795</v>
      </c>
      <c r="Z84" s="250">
        <v>82</v>
      </c>
      <c r="AA84" s="54"/>
      <c r="AB84" s="577" t="s">
        <v>241</v>
      </c>
      <c r="AC84" s="268">
        <v>363199</v>
      </c>
      <c r="AD84" s="271">
        <v>627</v>
      </c>
      <c r="AE84" s="354">
        <v>0</v>
      </c>
      <c r="AF84" s="271">
        <v>360347</v>
      </c>
      <c r="AG84" s="271"/>
      <c r="AH84" s="354">
        <v>7816</v>
      </c>
      <c r="AI84" s="360">
        <v>2225</v>
      </c>
      <c r="AJ84" s="268">
        <v>185762</v>
      </c>
      <c r="AK84" s="249">
        <v>314</v>
      </c>
      <c r="AL84" s="249">
        <v>184359</v>
      </c>
      <c r="AM84" s="360">
        <v>1089</v>
      </c>
      <c r="AN84" s="268">
        <v>177437</v>
      </c>
      <c r="AO84" s="249">
        <v>313</v>
      </c>
      <c r="AP84" s="249">
        <v>175988</v>
      </c>
      <c r="AQ84" s="255">
        <v>1136</v>
      </c>
      <c r="AR84" s="54"/>
      <c r="AS84" s="577" t="s">
        <v>241</v>
      </c>
      <c r="AT84" s="331">
        <v>20889</v>
      </c>
      <c r="AU84" s="377">
        <v>27</v>
      </c>
      <c r="AV84" s="378">
        <v>20716</v>
      </c>
      <c r="AW84" s="379"/>
      <c r="AX84" s="378">
        <v>146</v>
      </c>
      <c r="AY84" s="331">
        <v>7995</v>
      </c>
      <c r="AZ84" s="377">
        <v>21</v>
      </c>
      <c r="BA84" s="377">
        <v>7894</v>
      </c>
      <c r="BB84" s="378">
        <v>80</v>
      </c>
      <c r="BC84" s="331">
        <v>12894</v>
      </c>
      <c r="BD84" s="377">
        <v>6</v>
      </c>
      <c r="BE84" s="377">
        <v>12822</v>
      </c>
      <c r="BF84" s="380">
        <v>66</v>
      </c>
    </row>
    <row r="85" spans="1:204" ht="16.5">
      <c r="A85" s="603" t="s">
        <v>243</v>
      </c>
      <c r="B85" s="259">
        <v>806</v>
      </c>
      <c r="C85" s="244">
        <v>806</v>
      </c>
      <c r="D85" s="346" t="s">
        <v>238</v>
      </c>
      <c r="E85" s="262">
        <v>1</v>
      </c>
      <c r="F85" s="262">
        <v>800</v>
      </c>
      <c r="G85" s="244">
        <v>800</v>
      </c>
      <c r="H85" s="262" t="s">
        <v>238</v>
      </c>
      <c r="I85" s="244">
        <v>716</v>
      </c>
      <c r="J85" s="319">
        <v>716</v>
      </c>
      <c r="K85" s="262" t="s">
        <v>238</v>
      </c>
      <c r="L85" s="244">
        <v>84</v>
      </c>
      <c r="M85" s="319">
        <v>84</v>
      </c>
      <c r="N85" s="262" t="s">
        <v>238</v>
      </c>
      <c r="O85" s="262" t="s">
        <v>238</v>
      </c>
      <c r="P85" s="256">
        <v>5</v>
      </c>
      <c r="Q85" s="54"/>
      <c r="R85" s="163" t="s">
        <v>243</v>
      </c>
      <c r="S85" s="244">
        <v>13750</v>
      </c>
      <c r="T85" s="280">
        <v>18</v>
      </c>
      <c r="U85" s="351" t="s">
        <v>238</v>
      </c>
      <c r="V85" s="244">
        <v>13649</v>
      </c>
      <c r="W85" s="267"/>
      <c r="X85" s="244">
        <v>35</v>
      </c>
      <c r="Y85" s="262">
        <v>1905</v>
      </c>
      <c r="Z85" s="246">
        <v>83</v>
      </c>
      <c r="AA85" s="54"/>
      <c r="AB85" s="603" t="s">
        <v>243</v>
      </c>
      <c r="AC85" s="259">
        <v>359989</v>
      </c>
      <c r="AD85" s="244">
        <v>627</v>
      </c>
      <c r="AE85" s="351" t="s">
        <v>238</v>
      </c>
      <c r="AF85" s="244">
        <v>357068</v>
      </c>
      <c r="AG85" s="244"/>
      <c r="AH85" s="351">
        <v>8683</v>
      </c>
      <c r="AI85" s="357">
        <v>2294</v>
      </c>
      <c r="AJ85" s="259">
        <v>184000</v>
      </c>
      <c r="AK85" s="245">
        <v>315</v>
      </c>
      <c r="AL85" s="245">
        <v>182562</v>
      </c>
      <c r="AM85" s="357">
        <v>1123</v>
      </c>
      <c r="AN85" s="259">
        <v>175989</v>
      </c>
      <c r="AO85" s="245">
        <v>312</v>
      </c>
      <c r="AP85" s="245">
        <v>174506</v>
      </c>
      <c r="AQ85" s="256">
        <v>1171</v>
      </c>
      <c r="AR85" s="54"/>
      <c r="AS85" s="603" t="s">
        <v>243</v>
      </c>
      <c r="AT85" s="316">
        <v>21162</v>
      </c>
      <c r="AU85" s="374">
        <v>27</v>
      </c>
      <c r="AV85" s="375">
        <v>20984</v>
      </c>
      <c r="AW85" s="376"/>
      <c r="AX85" s="375">
        <v>151</v>
      </c>
      <c r="AY85" s="316">
        <v>8083</v>
      </c>
      <c r="AZ85" s="374">
        <v>21</v>
      </c>
      <c r="BA85" s="374">
        <v>7987</v>
      </c>
      <c r="BB85" s="375">
        <v>75</v>
      </c>
      <c r="BC85" s="316">
        <v>13079</v>
      </c>
      <c r="BD85" s="374">
        <v>6</v>
      </c>
      <c r="BE85" s="374">
        <v>12997</v>
      </c>
      <c r="BF85" s="368">
        <v>76</v>
      </c>
    </row>
    <row r="86" spans="1:204" ht="16.5">
      <c r="A86" s="603" t="s">
        <v>245</v>
      </c>
      <c r="B86" s="259">
        <v>803</v>
      </c>
      <c r="C86" s="244">
        <v>803</v>
      </c>
      <c r="D86" s="346" t="s">
        <v>238</v>
      </c>
      <c r="E86" s="262">
        <v>1</v>
      </c>
      <c r="F86" s="262">
        <v>797</v>
      </c>
      <c r="G86" s="244">
        <v>797</v>
      </c>
      <c r="H86" s="262" t="s">
        <v>238</v>
      </c>
      <c r="I86" s="244">
        <v>713</v>
      </c>
      <c r="J86" s="319">
        <v>713</v>
      </c>
      <c r="K86" s="262" t="s">
        <v>238</v>
      </c>
      <c r="L86" s="244">
        <v>84</v>
      </c>
      <c r="M86" s="319">
        <v>84</v>
      </c>
      <c r="N86" s="262" t="s">
        <v>238</v>
      </c>
      <c r="O86" s="262" t="s">
        <v>238</v>
      </c>
      <c r="P86" s="256">
        <v>5</v>
      </c>
      <c r="Q86" s="54"/>
      <c r="R86" s="163" t="s">
        <v>245</v>
      </c>
      <c r="S86" s="244">
        <v>13893</v>
      </c>
      <c r="T86" s="280">
        <v>18</v>
      </c>
      <c r="U86" s="351" t="s">
        <v>238</v>
      </c>
      <c r="V86" s="244">
        <v>13791</v>
      </c>
      <c r="W86" s="267"/>
      <c r="X86" s="244">
        <v>37</v>
      </c>
      <c r="Y86" s="262">
        <v>1987</v>
      </c>
      <c r="Z86" s="246">
        <v>84</v>
      </c>
      <c r="AA86" s="54"/>
      <c r="AB86" s="603" t="s">
        <v>245</v>
      </c>
      <c r="AC86" s="259">
        <v>355456</v>
      </c>
      <c r="AD86" s="244">
        <v>623</v>
      </c>
      <c r="AE86" s="351" t="s">
        <v>238</v>
      </c>
      <c r="AF86" s="244">
        <v>352477</v>
      </c>
      <c r="AG86" s="244"/>
      <c r="AH86" s="351">
        <v>9386</v>
      </c>
      <c r="AI86" s="357">
        <v>2356</v>
      </c>
      <c r="AJ86" s="259">
        <v>181767</v>
      </c>
      <c r="AK86" s="245">
        <v>312</v>
      </c>
      <c r="AL86" s="245">
        <v>180307</v>
      </c>
      <c r="AM86" s="357">
        <v>1148</v>
      </c>
      <c r="AN86" s="259">
        <v>173689</v>
      </c>
      <c r="AO86" s="245">
        <v>311</v>
      </c>
      <c r="AP86" s="245">
        <v>172170</v>
      </c>
      <c r="AQ86" s="256">
        <v>1208</v>
      </c>
      <c r="AR86" s="54"/>
      <c r="AS86" s="603" t="s">
        <v>245</v>
      </c>
      <c r="AT86" s="316">
        <v>21431</v>
      </c>
      <c r="AU86" s="374">
        <v>27</v>
      </c>
      <c r="AV86" s="375">
        <v>21249</v>
      </c>
      <c r="AW86" s="376"/>
      <c r="AX86" s="375">
        <v>155</v>
      </c>
      <c r="AY86" s="316">
        <v>8155</v>
      </c>
      <c r="AZ86" s="374">
        <v>22</v>
      </c>
      <c r="BA86" s="374">
        <v>8054</v>
      </c>
      <c r="BB86" s="375">
        <v>79</v>
      </c>
      <c r="BC86" s="316">
        <v>13276</v>
      </c>
      <c r="BD86" s="374">
        <v>5</v>
      </c>
      <c r="BE86" s="374">
        <v>13195</v>
      </c>
      <c r="BF86" s="368">
        <v>76</v>
      </c>
    </row>
    <row r="87" spans="1:204" ht="17" thickBot="1">
      <c r="A87" s="744" t="s">
        <v>246</v>
      </c>
      <c r="B87" s="790">
        <v>800</v>
      </c>
      <c r="C87" s="733">
        <v>800</v>
      </c>
      <c r="D87" s="735" t="s">
        <v>169</v>
      </c>
      <c r="E87" s="742">
        <v>1</v>
      </c>
      <c r="F87" s="742">
        <v>793</v>
      </c>
      <c r="G87" s="733">
        <v>793</v>
      </c>
      <c r="H87" s="742" t="s">
        <v>169</v>
      </c>
      <c r="I87" s="733">
        <v>710</v>
      </c>
      <c r="J87" s="734">
        <v>710</v>
      </c>
      <c r="K87" s="742" t="s">
        <v>169</v>
      </c>
      <c r="L87" s="733">
        <v>83</v>
      </c>
      <c r="M87" s="734">
        <v>83</v>
      </c>
      <c r="N87" s="742" t="s">
        <v>169</v>
      </c>
      <c r="O87" s="742" t="s">
        <v>169</v>
      </c>
      <c r="P87" s="738">
        <v>6</v>
      </c>
      <c r="Q87" s="54"/>
      <c r="R87" s="744" t="s">
        <v>246</v>
      </c>
      <c r="S87" s="791">
        <v>14060</v>
      </c>
      <c r="T87" s="792">
        <v>18</v>
      </c>
      <c r="U87" s="765" t="s">
        <v>169</v>
      </c>
      <c r="V87" s="733">
        <v>13945</v>
      </c>
      <c r="W87" s="793"/>
      <c r="X87" s="733">
        <v>44</v>
      </c>
      <c r="Y87" s="742">
        <v>2114</v>
      </c>
      <c r="Z87" s="794">
        <v>97</v>
      </c>
      <c r="AA87" s="54"/>
      <c r="AB87" s="744" t="s">
        <v>246</v>
      </c>
      <c r="AC87" s="790">
        <v>351268</v>
      </c>
      <c r="AD87" s="733">
        <v>622</v>
      </c>
      <c r="AE87" s="765" t="s">
        <v>169</v>
      </c>
      <c r="AF87" s="733">
        <v>347944</v>
      </c>
      <c r="AG87" s="733"/>
      <c r="AH87" s="765">
        <v>10330</v>
      </c>
      <c r="AI87" s="737">
        <v>2702</v>
      </c>
      <c r="AJ87" s="790">
        <v>179415</v>
      </c>
      <c r="AK87" s="732">
        <v>313</v>
      </c>
      <c r="AL87" s="732">
        <v>177814</v>
      </c>
      <c r="AM87" s="737">
        <v>1288</v>
      </c>
      <c r="AN87" s="790">
        <v>171853</v>
      </c>
      <c r="AO87" s="732">
        <v>309</v>
      </c>
      <c r="AP87" s="732">
        <v>170130</v>
      </c>
      <c r="AQ87" s="738">
        <v>1414</v>
      </c>
      <c r="AR87" s="54"/>
      <c r="AS87" s="744" t="s">
        <v>246</v>
      </c>
      <c r="AT87" s="739">
        <v>21841</v>
      </c>
      <c r="AU87" s="740">
        <v>27</v>
      </c>
      <c r="AV87" s="795">
        <v>21629</v>
      </c>
      <c r="AW87" s="741"/>
      <c r="AX87" s="795">
        <v>185</v>
      </c>
      <c r="AY87" s="739">
        <v>8292</v>
      </c>
      <c r="AZ87" s="740">
        <v>22</v>
      </c>
      <c r="BA87" s="740">
        <v>8168</v>
      </c>
      <c r="BB87" s="795">
        <v>102</v>
      </c>
      <c r="BC87" s="739">
        <v>13549</v>
      </c>
      <c r="BD87" s="740">
        <v>5</v>
      </c>
      <c r="BE87" s="740">
        <v>13461</v>
      </c>
      <c r="BF87" s="796">
        <v>83</v>
      </c>
    </row>
    <row r="88" spans="1:204" ht="17" thickBot="1">
      <c r="A88" s="783" t="s">
        <v>287</v>
      </c>
      <c r="B88" s="790">
        <v>787</v>
      </c>
      <c r="C88" s="733">
        <v>787</v>
      </c>
      <c r="D88" s="735" t="s">
        <v>169</v>
      </c>
      <c r="E88" s="742">
        <v>1</v>
      </c>
      <c r="F88" s="742">
        <v>780</v>
      </c>
      <c r="G88" s="733">
        <v>780</v>
      </c>
      <c r="H88" s="742" t="s">
        <v>169</v>
      </c>
      <c r="I88" s="733">
        <v>702</v>
      </c>
      <c r="J88" s="734">
        <v>702</v>
      </c>
      <c r="K88" s="742" t="s">
        <v>169</v>
      </c>
      <c r="L88" s="733">
        <v>78</v>
      </c>
      <c r="M88" s="734">
        <v>78</v>
      </c>
      <c r="N88" s="742" t="s">
        <v>169</v>
      </c>
      <c r="O88" s="742" t="s">
        <v>169</v>
      </c>
      <c r="P88" s="738">
        <v>6</v>
      </c>
      <c r="Q88" s="54"/>
      <c r="R88" s="783" t="s">
        <v>287</v>
      </c>
      <c r="S88" s="791">
        <v>14162</v>
      </c>
      <c r="T88" s="792">
        <v>18</v>
      </c>
      <c r="U88" s="765" t="s">
        <v>169</v>
      </c>
      <c r="V88" s="733">
        <v>14039</v>
      </c>
      <c r="W88" s="793"/>
      <c r="X88" s="733">
        <v>33</v>
      </c>
      <c r="Y88" s="742">
        <v>2279</v>
      </c>
      <c r="Z88" s="794">
        <v>105</v>
      </c>
      <c r="AA88" s="54"/>
      <c r="AB88" s="783" t="s">
        <v>287</v>
      </c>
      <c r="AC88" s="790">
        <v>345524</v>
      </c>
      <c r="AD88" s="733">
        <v>628</v>
      </c>
      <c r="AE88" s="765" t="s">
        <v>169</v>
      </c>
      <c r="AF88" s="733">
        <v>341938</v>
      </c>
      <c r="AG88" s="733"/>
      <c r="AH88" s="765">
        <v>11553</v>
      </c>
      <c r="AI88" s="737">
        <v>2958</v>
      </c>
      <c r="AJ88" s="790">
        <v>176466</v>
      </c>
      <c r="AK88" s="732">
        <v>315</v>
      </c>
      <c r="AL88" s="732">
        <v>174747</v>
      </c>
      <c r="AM88" s="737">
        <v>1404</v>
      </c>
      <c r="AN88" s="790">
        <v>169058</v>
      </c>
      <c r="AO88" s="732">
        <v>313</v>
      </c>
      <c r="AP88" s="732">
        <v>167191</v>
      </c>
      <c r="AQ88" s="738">
        <v>1554</v>
      </c>
      <c r="AR88" s="54"/>
      <c r="AS88" s="783" t="s">
        <v>287</v>
      </c>
      <c r="AT88" s="739">
        <v>22072</v>
      </c>
      <c r="AU88" s="740">
        <v>27</v>
      </c>
      <c r="AV88" s="795">
        <v>21845</v>
      </c>
      <c r="AW88" s="741"/>
      <c r="AX88" s="795">
        <v>200</v>
      </c>
      <c r="AY88" s="739">
        <v>8381</v>
      </c>
      <c r="AZ88" s="740">
        <v>22</v>
      </c>
      <c r="BA88" s="740">
        <v>8253</v>
      </c>
      <c r="BB88" s="795">
        <v>106</v>
      </c>
      <c r="BC88" s="739">
        <v>13691</v>
      </c>
      <c r="BD88" s="740">
        <v>5</v>
      </c>
      <c r="BE88" s="740">
        <v>13592</v>
      </c>
      <c r="BF88" s="796">
        <v>94</v>
      </c>
    </row>
    <row r="89" spans="1:204">
      <c r="R89" s="56"/>
      <c r="AB89" s="56"/>
      <c r="AI89" s="1"/>
      <c r="AM89" s="1"/>
      <c r="AQ89" s="1"/>
      <c r="AS89" s="56"/>
    </row>
  </sheetData>
  <mergeCells count="3">
    <mergeCell ref="AD8:AE8"/>
    <mergeCell ref="AF8:AH8"/>
    <mergeCell ref="AV10:AW10"/>
  </mergeCells>
  <phoneticPr fontId="2"/>
  <pageMargins left="0.27" right="0.23" top="0.59055118110236227" bottom="0.59055118110236227" header="0.51181102362204722" footer="0.51181102362204722"/>
  <pageSetup paperSize="8" scale="70" fitToWidth="0" orientation="portrait" r:id="rId1"/>
  <headerFooter alignWithMargins="0">
    <oddFooter>&amp;P ページ</oddFooter>
  </headerFooter>
  <colBreaks count="3" manualBreakCount="3">
    <brk id="17" max="86" man="1"/>
    <brk id="27" max="86" man="1"/>
    <brk id="44" max="8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D339D-B8B8-4EF7-9F79-C16300028152}">
  <sheetPr>
    <tabColor theme="8" tint="0.59999389629810485"/>
    <pageSetUpPr fitToPage="1"/>
  </sheetPr>
  <dimension ref="A1:BR90"/>
  <sheetViews>
    <sheetView zoomScaleNormal="100" zoomScaleSheetLayoutView="90" workbookViewId="0">
      <pane ySplit="11" topLeftCell="A12" activePane="bottomLeft" state="frozen"/>
      <selection pane="bottomLeft" activeCell="B12" sqref="B12"/>
    </sheetView>
  </sheetViews>
  <sheetFormatPr defaultColWidth="8.84375" defaultRowHeight="15.5"/>
  <cols>
    <col min="1" max="1" width="12.53515625" style="2" customWidth="1"/>
    <col min="2" max="16" width="7.69140625" style="2" customWidth="1"/>
    <col min="17" max="17" width="9" style="2" customWidth="1"/>
    <col min="18" max="18" width="5.4609375" style="2" customWidth="1"/>
    <col min="19" max="19" width="12.84375" style="2" customWidth="1"/>
    <col min="20" max="20" width="10.23046875" style="2" customWidth="1"/>
    <col min="21" max="21" width="8.69140625" style="2" customWidth="1"/>
    <col min="22" max="22" width="10.3046875" style="2" customWidth="1"/>
    <col min="23" max="24" width="8.69140625" style="2" customWidth="1"/>
    <col min="25" max="25" width="10" style="2" customWidth="1"/>
    <col min="26" max="26" width="8.69140625" style="2" customWidth="1"/>
    <col min="27" max="27" width="10.53515625" style="2" customWidth="1"/>
    <col min="28" max="28" width="13.23046875" style="2" customWidth="1"/>
    <col min="29" max="29" width="8.69140625" style="2" customWidth="1"/>
    <col min="30" max="30" width="10" style="2" customWidth="1"/>
    <col min="31" max="31" width="2.4609375" style="2" customWidth="1"/>
    <col min="32" max="32" width="8.69140625" style="2" customWidth="1"/>
    <col min="33" max="33" width="10.23046875" style="2" customWidth="1"/>
    <col min="34" max="34" width="8.69140625" style="2" customWidth="1"/>
    <col min="35" max="35" width="5.4609375" style="2" customWidth="1"/>
    <col min="36" max="36" width="13" style="2" customWidth="1"/>
    <col min="37" max="37" width="11.69140625" style="2" customWidth="1"/>
    <col min="38" max="38" width="8.4609375" style="2" customWidth="1"/>
    <col min="39" max="39" width="11.765625" style="2" customWidth="1"/>
    <col min="40" max="40" width="2.23046875" style="2" customWidth="1"/>
    <col min="41" max="41" width="9.53515625" style="2" customWidth="1"/>
    <col min="42" max="42" width="11.69140625" style="2" customWidth="1"/>
    <col min="43" max="43" width="8.4609375" style="2" customWidth="1"/>
    <col min="44" max="44" width="11.53515625" style="2" customWidth="1"/>
    <col min="45" max="45" width="10" style="2" customWidth="1"/>
    <col min="46" max="46" width="12.07421875" style="2" customWidth="1"/>
    <col min="47" max="47" width="8.4609375" style="2" customWidth="1"/>
    <col min="48" max="48" width="11.84375" style="2" customWidth="1"/>
    <col min="49" max="49" width="10" style="2" customWidth="1"/>
    <col min="50" max="50" width="5.4609375" style="2" customWidth="1"/>
    <col min="51" max="51" width="12.69140625" style="2" customWidth="1"/>
    <col min="52" max="54" width="10.69140625" style="2" customWidth="1"/>
    <col min="55" max="55" width="9.84375" style="2" customWidth="1"/>
    <col min="56" max="56" width="10.69140625" style="2" customWidth="1"/>
    <col min="57" max="57" width="2.23046875" style="2" customWidth="1"/>
    <col min="58" max="58" width="10" style="2" customWidth="1"/>
    <col min="59" max="59" width="9.07421875" style="2" customWidth="1"/>
    <col min="60" max="60" width="10.69140625" style="2" customWidth="1"/>
    <col min="61" max="61" width="10" style="2" customWidth="1"/>
    <col min="62" max="62" width="10.69140625" style="2" customWidth="1"/>
    <col min="63" max="63" width="12" style="2" customWidth="1"/>
    <col min="64" max="64" width="10.53515625" style="2" customWidth="1"/>
    <col min="65" max="65" width="9.84375" style="2" customWidth="1"/>
    <col min="66" max="66" width="8.69140625" style="2" customWidth="1"/>
    <col min="67" max="67" width="10" style="2" customWidth="1"/>
    <col min="68" max="68" width="10.69140625" style="2" customWidth="1"/>
    <col min="69" max="69" width="12.07421875" style="2" customWidth="1"/>
    <col min="70" max="70" width="9.765625" style="2" customWidth="1"/>
    <col min="71" max="16384" width="8.84375" style="2"/>
  </cols>
  <sheetData>
    <row r="1" spans="1:70" ht="20.149999999999999" customHeight="1">
      <c r="A1" s="618" t="s">
        <v>276</v>
      </c>
    </row>
    <row r="2" spans="1:70" ht="16.5">
      <c r="A2" s="130" t="s">
        <v>0</v>
      </c>
    </row>
    <row r="3" spans="1:70" ht="16.5">
      <c r="A3" s="130" t="s">
        <v>247</v>
      </c>
    </row>
    <row r="4" spans="1:70" ht="16.5">
      <c r="A4" s="300" t="s">
        <v>288</v>
      </c>
    </row>
    <row r="5" spans="1:70" ht="16.5">
      <c r="A5" s="130" t="s">
        <v>290</v>
      </c>
    </row>
    <row r="7" spans="1:70" s="620" customFormat="1" ht="20" thickBot="1">
      <c r="A7" s="618" t="s">
        <v>87</v>
      </c>
      <c r="B7" s="623"/>
      <c r="C7" s="621"/>
      <c r="D7" s="621"/>
      <c r="E7" s="621"/>
      <c r="F7" s="843" t="str">
        <f>HYPERLINK("#目次!B2", "目次")</f>
        <v>目次</v>
      </c>
      <c r="G7" s="621"/>
      <c r="H7" s="621"/>
      <c r="I7" s="621"/>
      <c r="J7" s="619"/>
      <c r="K7" s="622"/>
      <c r="L7" s="622"/>
      <c r="M7" s="622"/>
      <c r="N7" s="622"/>
      <c r="O7" s="622"/>
      <c r="P7" s="621"/>
      <c r="Q7" s="621"/>
      <c r="S7" s="618" t="s">
        <v>88</v>
      </c>
      <c r="T7" s="619"/>
      <c r="U7" s="619"/>
      <c r="V7" s="843" t="str">
        <f>HYPERLINK("#目次!B2", "目次")</f>
        <v>目次</v>
      </c>
      <c r="W7" s="619"/>
      <c r="X7" s="619"/>
      <c r="Y7" s="619"/>
      <c r="Z7" s="617"/>
      <c r="AA7" s="619"/>
      <c r="AB7" s="619"/>
      <c r="AC7" s="619"/>
      <c r="AD7" s="622"/>
      <c r="AE7" s="625"/>
      <c r="AF7" s="619"/>
      <c r="AG7" s="619"/>
      <c r="AH7" s="167" t="s">
        <v>284</v>
      </c>
      <c r="AJ7" s="618" t="s">
        <v>86</v>
      </c>
      <c r="AM7" s="843" t="str">
        <f>HYPERLINK("#目次!B2", "目次")</f>
        <v>目次</v>
      </c>
      <c r="AY7" s="618" t="s">
        <v>165</v>
      </c>
      <c r="AZ7" s="619"/>
      <c r="BA7" s="619"/>
      <c r="BB7" s="619"/>
      <c r="BC7" s="843" t="str">
        <f>HYPERLINK("#目次!B2", "目次")</f>
        <v>目次</v>
      </c>
      <c r="BD7" s="619"/>
      <c r="BE7" s="619"/>
      <c r="BF7" s="619"/>
      <c r="BG7" s="619"/>
      <c r="BH7" s="619"/>
      <c r="BI7" s="619"/>
      <c r="BJ7" s="619"/>
      <c r="BK7" s="619"/>
      <c r="BL7" s="619"/>
      <c r="BM7" s="619"/>
      <c r="BN7" s="619"/>
      <c r="BO7" s="619"/>
      <c r="BP7" s="619"/>
      <c r="BQ7" s="619"/>
      <c r="BR7" s="619"/>
    </row>
    <row r="8" spans="1:70" ht="24" thickBot="1">
      <c r="A8" s="1"/>
      <c r="B8" s="3"/>
      <c r="C8" s="130"/>
      <c r="D8" s="130"/>
      <c r="E8" s="130"/>
      <c r="F8" s="130"/>
      <c r="G8" s="130"/>
      <c r="H8" s="130"/>
      <c r="I8" s="130"/>
      <c r="J8" s="1"/>
      <c r="K8" s="1"/>
      <c r="L8" s="6"/>
      <c r="M8" s="6"/>
      <c r="N8" s="6"/>
      <c r="O8" s="6"/>
      <c r="P8" s="130"/>
      <c r="Q8" s="167" t="s">
        <v>283</v>
      </c>
      <c r="S8" s="1"/>
      <c r="T8" s="596"/>
      <c r="U8" s="593" t="s">
        <v>250</v>
      </c>
      <c r="V8" s="593"/>
      <c r="W8" s="596" t="s">
        <v>173</v>
      </c>
      <c r="X8" s="14"/>
      <c r="Y8" s="596" t="s">
        <v>251</v>
      </c>
      <c r="Z8" s="592"/>
      <c r="AA8" s="592"/>
      <c r="AB8" s="592"/>
      <c r="AC8" s="592"/>
      <c r="AD8" s="592"/>
      <c r="AE8" s="592"/>
      <c r="AF8" s="592"/>
      <c r="AG8" s="597"/>
      <c r="AH8" s="597" t="s">
        <v>221</v>
      </c>
      <c r="AJ8" s="3"/>
      <c r="AK8" s="37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67" t="s">
        <v>285</v>
      </c>
      <c r="AY8" s="4"/>
      <c r="AZ8" s="58"/>
      <c r="BA8" s="4"/>
      <c r="BB8" s="4"/>
      <c r="BC8" s="4"/>
      <c r="BD8" s="4"/>
      <c r="BE8" s="4"/>
      <c r="BF8" s="4"/>
      <c r="BG8" s="1"/>
      <c r="BH8" s="1"/>
      <c r="BI8" s="1"/>
      <c r="BJ8" s="1"/>
      <c r="BK8" s="5"/>
      <c r="BL8" s="6"/>
      <c r="BM8" s="6"/>
      <c r="BN8" s="6"/>
      <c r="BO8" s="6"/>
      <c r="BP8" s="6"/>
      <c r="BQ8" s="6"/>
      <c r="BR8" s="167" t="s">
        <v>285</v>
      </c>
    </row>
    <row r="9" spans="1:70" ht="16.5">
      <c r="A9" s="1"/>
      <c r="B9" s="596"/>
      <c r="C9" s="593"/>
      <c r="D9" s="593"/>
      <c r="E9" s="33" t="s">
        <v>5</v>
      </c>
      <c r="F9" s="171" t="s">
        <v>257</v>
      </c>
      <c r="G9" s="599"/>
      <c r="H9" s="777"/>
      <c r="I9" s="14"/>
      <c r="J9" s="14"/>
      <c r="K9" s="14"/>
      <c r="L9" s="14"/>
      <c r="M9" s="14"/>
      <c r="N9" s="14"/>
      <c r="O9" s="14"/>
      <c r="P9" s="14"/>
      <c r="Q9" s="59" t="s">
        <v>8</v>
      </c>
      <c r="S9" s="1"/>
      <c r="T9" s="16" t="s">
        <v>166</v>
      </c>
      <c r="U9" s="628" t="s">
        <v>89</v>
      </c>
      <c r="V9" s="613" t="s">
        <v>90</v>
      </c>
      <c r="W9" s="60" t="s">
        <v>10</v>
      </c>
      <c r="X9" s="613" t="s">
        <v>90</v>
      </c>
      <c r="Y9" s="60" t="s">
        <v>10</v>
      </c>
      <c r="Z9" s="17" t="s">
        <v>89</v>
      </c>
      <c r="AA9" s="61" t="s">
        <v>90</v>
      </c>
      <c r="AB9" s="628" t="s">
        <v>12</v>
      </c>
      <c r="AC9" s="629"/>
      <c r="AD9" s="724" t="s">
        <v>13</v>
      </c>
      <c r="AE9" s="630"/>
      <c r="AF9" s="630"/>
      <c r="AG9" s="631"/>
      <c r="AH9" s="44"/>
      <c r="AJ9" s="1"/>
      <c r="AK9" s="596" t="s">
        <v>162</v>
      </c>
      <c r="AL9" s="14"/>
      <c r="AM9" s="14"/>
      <c r="AN9" s="14"/>
      <c r="AO9" s="15"/>
      <c r="AP9" s="592" t="s">
        <v>163</v>
      </c>
      <c r="AQ9" s="14"/>
      <c r="AR9" s="14"/>
      <c r="AS9" s="15"/>
      <c r="AT9" s="592" t="s">
        <v>164</v>
      </c>
      <c r="AU9" s="14"/>
      <c r="AV9" s="14"/>
      <c r="AW9" s="15"/>
      <c r="AY9" s="9"/>
      <c r="AZ9" s="596" t="s">
        <v>153</v>
      </c>
      <c r="BA9" s="14"/>
      <c r="BB9" s="14"/>
      <c r="BC9" s="14"/>
      <c r="BD9" s="14"/>
      <c r="BE9" s="14"/>
      <c r="BF9" s="15"/>
      <c r="BG9" s="596" t="s">
        <v>154</v>
      </c>
      <c r="BH9" s="14"/>
      <c r="BI9" s="14"/>
      <c r="BJ9" s="14"/>
      <c r="BK9" s="14"/>
      <c r="BL9" s="15"/>
      <c r="BM9" s="596" t="s">
        <v>155</v>
      </c>
      <c r="BN9" s="14"/>
      <c r="BO9" s="14"/>
      <c r="BP9" s="14"/>
      <c r="BQ9" s="14"/>
      <c r="BR9" s="15"/>
    </row>
    <row r="10" spans="1:70" ht="16.5">
      <c r="A10" s="1"/>
      <c r="B10" s="16" t="s">
        <v>91</v>
      </c>
      <c r="C10" s="17" t="s">
        <v>92</v>
      </c>
      <c r="D10" s="20" t="s">
        <v>93</v>
      </c>
      <c r="E10" s="34" t="s">
        <v>75</v>
      </c>
      <c r="F10" s="632" t="s">
        <v>10</v>
      </c>
      <c r="G10" s="143" t="s">
        <v>75</v>
      </c>
      <c r="H10" s="143" t="s">
        <v>76</v>
      </c>
      <c r="I10" s="629" t="s">
        <v>12</v>
      </c>
      <c r="J10" s="628" t="s">
        <v>248</v>
      </c>
      <c r="K10" s="630"/>
      <c r="L10" s="629"/>
      <c r="M10" s="721" t="s">
        <v>249</v>
      </c>
      <c r="N10" s="722"/>
      <c r="O10" s="723"/>
      <c r="P10" s="20" t="s">
        <v>78</v>
      </c>
      <c r="Q10" s="62" t="s">
        <v>75</v>
      </c>
      <c r="S10" s="1"/>
      <c r="T10" s="16"/>
      <c r="U10" s="41" t="s">
        <v>84</v>
      </c>
      <c r="V10" s="20" t="s">
        <v>84</v>
      </c>
      <c r="W10" s="16"/>
      <c r="X10" s="20" t="s">
        <v>84</v>
      </c>
      <c r="Y10" s="16"/>
      <c r="Z10" s="19" t="s">
        <v>84</v>
      </c>
      <c r="AA10" s="19" t="s">
        <v>84</v>
      </c>
      <c r="AB10" s="41" t="s">
        <v>10</v>
      </c>
      <c r="AC10" s="615" t="s">
        <v>90</v>
      </c>
      <c r="AD10" s="43" t="s">
        <v>80</v>
      </c>
      <c r="AE10" s="63"/>
      <c r="AF10" s="17" t="s">
        <v>81</v>
      </c>
      <c r="AG10" s="64" t="s">
        <v>90</v>
      </c>
      <c r="AH10" s="44"/>
      <c r="AJ10" s="1"/>
      <c r="AK10" s="16" t="s">
        <v>4</v>
      </c>
      <c r="AL10" s="20" t="s">
        <v>5</v>
      </c>
      <c r="AM10" s="628" t="s">
        <v>251</v>
      </c>
      <c r="AN10" s="630"/>
      <c r="AO10" s="57" t="s">
        <v>8</v>
      </c>
      <c r="AP10" s="19" t="s">
        <v>166</v>
      </c>
      <c r="AQ10" s="20" t="s">
        <v>5</v>
      </c>
      <c r="AR10" s="17" t="s">
        <v>251</v>
      </c>
      <c r="AS10" s="44" t="s">
        <v>8</v>
      </c>
      <c r="AT10" s="19" t="s">
        <v>166</v>
      </c>
      <c r="AU10" s="20" t="s">
        <v>5</v>
      </c>
      <c r="AV10" s="17" t="s">
        <v>251</v>
      </c>
      <c r="AW10" s="44" t="s">
        <v>8</v>
      </c>
      <c r="AY10" s="4"/>
      <c r="AZ10" s="16" t="s">
        <v>4</v>
      </c>
      <c r="BA10" s="17" t="s">
        <v>5</v>
      </c>
      <c r="BB10" s="628" t="s">
        <v>9</v>
      </c>
      <c r="BC10" s="630"/>
      <c r="BD10" s="630"/>
      <c r="BE10" s="629"/>
      <c r="BF10" s="20" t="s">
        <v>8</v>
      </c>
      <c r="BG10" s="16" t="s">
        <v>156</v>
      </c>
      <c r="BH10" s="629" t="s">
        <v>5</v>
      </c>
      <c r="BI10" s="628" t="s">
        <v>9</v>
      </c>
      <c r="BJ10" s="630"/>
      <c r="BK10" s="629"/>
      <c r="BL10" s="44" t="s">
        <v>8</v>
      </c>
      <c r="BM10" s="16" t="s">
        <v>156</v>
      </c>
      <c r="BN10" s="17" t="s">
        <v>5</v>
      </c>
      <c r="BO10" s="628" t="s">
        <v>9</v>
      </c>
      <c r="BP10" s="630"/>
      <c r="BQ10" s="595"/>
      <c r="BR10" s="21" t="s">
        <v>8</v>
      </c>
    </row>
    <row r="11" spans="1:70" ht="17" thickBot="1">
      <c r="A11" s="65"/>
      <c r="B11" s="46"/>
      <c r="C11" s="49"/>
      <c r="D11" s="66"/>
      <c r="E11" s="67"/>
      <c r="F11" s="181"/>
      <c r="G11" s="178"/>
      <c r="H11" s="181"/>
      <c r="I11" s="47" t="s">
        <v>92</v>
      </c>
      <c r="J11" s="47" t="s">
        <v>80</v>
      </c>
      <c r="K11" s="68" t="s">
        <v>75</v>
      </c>
      <c r="L11" s="68" t="s">
        <v>76</v>
      </c>
      <c r="M11" s="47" t="s">
        <v>80</v>
      </c>
      <c r="N11" s="68" t="s">
        <v>75</v>
      </c>
      <c r="O11" s="68" t="s">
        <v>76</v>
      </c>
      <c r="P11" s="66" t="s">
        <v>75</v>
      </c>
      <c r="Q11" s="69"/>
      <c r="S11" s="1"/>
      <c r="T11" s="46"/>
      <c r="U11" s="49"/>
      <c r="V11" s="66"/>
      <c r="W11" s="46"/>
      <c r="X11" s="66"/>
      <c r="Y11" s="46"/>
      <c r="Z11" s="47"/>
      <c r="AA11" s="47"/>
      <c r="AB11" s="49"/>
      <c r="AC11" s="47" t="s">
        <v>84</v>
      </c>
      <c r="AD11" s="48"/>
      <c r="AE11" s="70"/>
      <c r="AF11" s="49" t="s">
        <v>85</v>
      </c>
      <c r="AG11" s="50" t="s">
        <v>85</v>
      </c>
      <c r="AH11" s="50"/>
      <c r="AJ11" s="65"/>
      <c r="AK11" s="46"/>
      <c r="AL11" s="49"/>
      <c r="AM11" s="66"/>
      <c r="AN11" s="47"/>
      <c r="AO11" s="50"/>
      <c r="AP11" s="47"/>
      <c r="AQ11" s="66"/>
      <c r="AR11" s="49"/>
      <c r="AS11" s="50"/>
      <c r="AT11" s="47"/>
      <c r="AU11" s="66"/>
      <c r="AV11" s="49"/>
      <c r="AW11" s="50"/>
      <c r="AY11" s="4"/>
      <c r="AZ11" s="46"/>
      <c r="BA11" s="66"/>
      <c r="BB11" s="48" t="s">
        <v>10</v>
      </c>
      <c r="BC11" s="68" t="s">
        <v>12</v>
      </c>
      <c r="BD11" s="858" t="s">
        <v>13</v>
      </c>
      <c r="BE11" s="860"/>
      <c r="BF11" s="71"/>
      <c r="BG11" s="46"/>
      <c r="BH11" s="47"/>
      <c r="BI11" s="47" t="s">
        <v>10</v>
      </c>
      <c r="BJ11" s="68" t="s">
        <v>12</v>
      </c>
      <c r="BK11" s="68" t="s">
        <v>13</v>
      </c>
      <c r="BL11" s="50"/>
      <c r="BM11" s="46"/>
      <c r="BN11" s="49"/>
      <c r="BO11" s="66" t="s">
        <v>10</v>
      </c>
      <c r="BP11" s="68" t="s">
        <v>12</v>
      </c>
      <c r="BQ11" s="775" t="s">
        <v>13</v>
      </c>
      <c r="BR11" s="72"/>
    </row>
    <row r="12" spans="1:70" ht="16.5">
      <c r="A12" s="33" t="s">
        <v>14</v>
      </c>
      <c r="B12" s="260" t="s">
        <v>15</v>
      </c>
      <c r="C12" s="244" t="s">
        <v>15</v>
      </c>
      <c r="D12" s="342" t="s">
        <v>15</v>
      </c>
      <c r="E12" s="381">
        <v>0</v>
      </c>
      <c r="F12" s="244" t="s">
        <v>15</v>
      </c>
      <c r="G12" s="319" t="s">
        <v>15</v>
      </c>
      <c r="H12" s="262" t="s">
        <v>15</v>
      </c>
      <c r="I12" s="262" t="s">
        <v>167</v>
      </c>
      <c r="J12" s="244" t="s">
        <v>15</v>
      </c>
      <c r="K12" s="344" t="s">
        <v>15</v>
      </c>
      <c r="L12" s="262" t="s">
        <v>15</v>
      </c>
      <c r="M12" s="244" t="s">
        <v>15</v>
      </c>
      <c r="N12" s="344" t="s">
        <v>15</v>
      </c>
      <c r="O12" s="262" t="s">
        <v>15</v>
      </c>
      <c r="P12" s="244" t="s">
        <v>15</v>
      </c>
      <c r="Q12" s="382">
        <v>5</v>
      </c>
      <c r="S12" s="33" t="s">
        <v>14</v>
      </c>
      <c r="T12" s="244" t="s">
        <v>15</v>
      </c>
      <c r="U12" s="355" t="s">
        <v>15</v>
      </c>
      <c r="V12" s="341" t="s">
        <v>15</v>
      </c>
      <c r="W12" s="254" t="s">
        <v>15</v>
      </c>
      <c r="X12" s="395" t="s">
        <v>15</v>
      </c>
      <c r="Y12" s="396" t="s">
        <v>15</v>
      </c>
      <c r="Z12" s="355" t="s">
        <v>15</v>
      </c>
      <c r="AA12" s="244" t="s">
        <v>15</v>
      </c>
      <c r="AB12" s="397" t="s">
        <v>15</v>
      </c>
      <c r="AC12" s="349" t="s">
        <v>15</v>
      </c>
      <c r="AD12" s="355" t="s">
        <v>15</v>
      </c>
      <c r="AE12" s="398"/>
      <c r="AF12" s="344" t="s">
        <v>15</v>
      </c>
      <c r="AG12" s="345" t="s">
        <v>15</v>
      </c>
      <c r="AH12" s="256" t="s">
        <v>15</v>
      </c>
      <c r="AJ12" s="33" t="s">
        <v>14</v>
      </c>
      <c r="AK12" s="254" t="s">
        <v>15</v>
      </c>
      <c r="AL12" s="355" t="s">
        <v>15</v>
      </c>
      <c r="AM12" s="355" t="s">
        <v>15</v>
      </c>
      <c r="AN12" s="262"/>
      <c r="AO12" s="256" t="s">
        <v>15</v>
      </c>
      <c r="AP12" s="244" t="s">
        <v>15</v>
      </c>
      <c r="AQ12" s="280" t="s">
        <v>15</v>
      </c>
      <c r="AR12" s="280" t="s">
        <v>15</v>
      </c>
      <c r="AS12" s="342" t="s">
        <v>15</v>
      </c>
      <c r="AT12" s="262" t="s">
        <v>15</v>
      </c>
      <c r="AU12" s="244" t="s">
        <v>15</v>
      </c>
      <c r="AV12" s="355" t="s">
        <v>15</v>
      </c>
      <c r="AW12" s="342" t="s">
        <v>15</v>
      </c>
      <c r="AY12" s="74" t="s">
        <v>14</v>
      </c>
      <c r="AZ12" s="273" t="s">
        <v>15</v>
      </c>
      <c r="BA12" s="244" t="s">
        <v>15</v>
      </c>
      <c r="BB12" s="397" t="s">
        <v>15</v>
      </c>
      <c r="BC12" s="244" t="s">
        <v>15</v>
      </c>
      <c r="BD12" s="244" t="s">
        <v>15</v>
      </c>
      <c r="BE12" s="244"/>
      <c r="BF12" s="342" t="s">
        <v>15</v>
      </c>
      <c r="BG12" s="259" t="s">
        <v>15</v>
      </c>
      <c r="BH12" s="244" t="s">
        <v>15</v>
      </c>
      <c r="BI12" s="397" t="s">
        <v>15</v>
      </c>
      <c r="BJ12" s="244" t="s">
        <v>15</v>
      </c>
      <c r="BK12" s="244" t="s">
        <v>15</v>
      </c>
      <c r="BL12" s="342" t="s">
        <v>15</v>
      </c>
      <c r="BM12" s="259" t="s">
        <v>15</v>
      </c>
      <c r="BN12" s="244" t="s">
        <v>15</v>
      </c>
      <c r="BO12" s="397" t="s">
        <v>15</v>
      </c>
      <c r="BP12" s="244" t="s">
        <v>15</v>
      </c>
      <c r="BQ12" s="244" t="s">
        <v>15</v>
      </c>
      <c r="BR12" s="342" t="s">
        <v>15</v>
      </c>
    </row>
    <row r="13" spans="1:70" ht="16.5">
      <c r="A13" s="34" t="s">
        <v>16</v>
      </c>
      <c r="B13" s="259">
        <v>384</v>
      </c>
      <c r="C13" s="244">
        <v>368</v>
      </c>
      <c r="D13" s="346">
        <v>16</v>
      </c>
      <c r="E13" s="381">
        <v>1</v>
      </c>
      <c r="F13" s="244">
        <v>377</v>
      </c>
      <c r="G13" s="319">
        <v>361</v>
      </c>
      <c r="H13" s="262">
        <v>16</v>
      </c>
      <c r="I13" s="262">
        <v>0</v>
      </c>
      <c r="J13" s="244">
        <v>39</v>
      </c>
      <c r="K13" s="319">
        <v>37</v>
      </c>
      <c r="L13" s="262">
        <v>2</v>
      </c>
      <c r="M13" s="244">
        <v>333</v>
      </c>
      <c r="N13" s="319">
        <v>319</v>
      </c>
      <c r="O13" s="262">
        <v>14</v>
      </c>
      <c r="P13" s="244">
        <v>5</v>
      </c>
      <c r="Q13" s="382">
        <v>6</v>
      </c>
      <c r="S13" s="34" t="s">
        <v>16</v>
      </c>
      <c r="T13" s="244" t="s">
        <v>15</v>
      </c>
      <c r="U13" s="357" t="s">
        <v>15</v>
      </c>
      <c r="V13" s="244" t="s">
        <v>15</v>
      </c>
      <c r="W13" s="254" t="s">
        <v>15</v>
      </c>
      <c r="X13" s="399" t="s">
        <v>15</v>
      </c>
      <c r="Y13" s="254" t="s">
        <v>15</v>
      </c>
      <c r="Z13" s="357" t="s">
        <v>15</v>
      </c>
      <c r="AA13" s="244" t="s">
        <v>15</v>
      </c>
      <c r="AB13" s="400" t="s">
        <v>15</v>
      </c>
      <c r="AC13" s="351" t="s">
        <v>15</v>
      </c>
      <c r="AD13" s="357" t="s">
        <v>167</v>
      </c>
      <c r="AE13" s="398" t="s">
        <v>15</v>
      </c>
      <c r="AF13" s="319" t="s">
        <v>15</v>
      </c>
      <c r="AG13" s="256" t="s">
        <v>15</v>
      </c>
      <c r="AH13" s="256" t="s">
        <v>15</v>
      </c>
      <c r="AJ13" s="34" t="s">
        <v>16</v>
      </c>
      <c r="AK13" s="254" t="s">
        <v>15</v>
      </c>
      <c r="AL13" s="357" t="s">
        <v>15</v>
      </c>
      <c r="AM13" s="357" t="s">
        <v>15</v>
      </c>
      <c r="AN13" s="362" t="s">
        <v>15</v>
      </c>
      <c r="AO13" s="256" t="s">
        <v>15</v>
      </c>
      <c r="AP13" s="244" t="s">
        <v>15</v>
      </c>
      <c r="AQ13" s="280" t="s">
        <v>15</v>
      </c>
      <c r="AR13" s="280" t="s">
        <v>15</v>
      </c>
      <c r="AS13" s="346" t="s">
        <v>15</v>
      </c>
      <c r="AT13" s="262" t="s">
        <v>15</v>
      </c>
      <c r="AU13" s="244" t="s">
        <v>15</v>
      </c>
      <c r="AV13" s="357" t="s">
        <v>15</v>
      </c>
      <c r="AW13" s="346" t="s">
        <v>15</v>
      </c>
      <c r="AY13" s="75" t="s">
        <v>16</v>
      </c>
      <c r="AZ13" s="273" t="s">
        <v>15</v>
      </c>
      <c r="BA13" s="244" t="s">
        <v>15</v>
      </c>
      <c r="BB13" s="400" t="s">
        <v>15</v>
      </c>
      <c r="BC13" s="244" t="s">
        <v>15</v>
      </c>
      <c r="BD13" s="244" t="s">
        <v>15</v>
      </c>
      <c r="BE13" s="359" t="s">
        <v>15</v>
      </c>
      <c r="BF13" s="346" t="s">
        <v>15</v>
      </c>
      <c r="BG13" s="259" t="s">
        <v>15</v>
      </c>
      <c r="BH13" s="244" t="s">
        <v>15</v>
      </c>
      <c r="BI13" s="400" t="s">
        <v>15</v>
      </c>
      <c r="BJ13" s="244" t="s">
        <v>15</v>
      </c>
      <c r="BK13" s="244" t="s">
        <v>15</v>
      </c>
      <c r="BL13" s="346" t="s">
        <v>15</v>
      </c>
      <c r="BM13" s="259" t="s">
        <v>15</v>
      </c>
      <c r="BN13" s="244" t="s">
        <v>15</v>
      </c>
      <c r="BO13" s="400" t="s">
        <v>15</v>
      </c>
      <c r="BP13" s="244" t="s">
        <v>15</v>
      </c>
      <c r="BQ13" s="244" t="s">
        <v>15</v>
      </c>
      <c r="BR13" s="346" t="s">
        <v>15</v>
      </c>
    </row>
    <row r="14" spans="1:70" ht="16.5">
      <c r="A14" s="35" t="s">
        <v>17</v>
      </c>
      <c r="B14" s="257">
        <v>376</v>
      </c>
      <c r="C14" s="247">
        <v>367</v>
      </c>
      <c r="D14" s="264">
        <v>9</v>
      </c>
      <c r="E14" s="383">
        <v>1</v>
      </c>
      <c r="F14" s="247">
        <v>367</v>
      </c>
      <c r="G14" s="318">
        <v>358</v>
      </c>
      <c r="H14" s="266">
        <v>9</v>
      </c>
      <c r="I14" s="266">
        <v>0</v>
      </c>
      <c r="J14" s="247">
        <v>48</v>
      </c>
      <c r="K14" s="318">
        <v>47</v>
      </c>
      <c r="L14" s="266">
        <v>1</v>
      </c>
      <c r="M14" s="247">
        <v>308</v>
      </c>
      <c r="N14" s="318">
        <v>300</v>
      </c>
      <c r="O14" s="266">
        <v>8</v>
      </c>
      <c r="P14" s="247">
        <v>11</v>
      </c>
      <c r="Q14" s="384">
        <v>8</v>
      </c>
      <c r="S14" s="35" t="s">
        <v>17</v>
      </c>
      <c r="T14" s="247" t="s">
        <v>15</v>
      </c>
      <c r="U14" s="358" t="s">
        <v>15</v>
      </c>
      <c r="V14" s="247" t="s">
        <v>15</v>
      </c>
      <c r="W14" s="401" t="s">
        <v>15</v>
      </c>
      <c r="X14" s="402" t="s">
        <v>15</v>
      </c>
      <c r="Y14" s="401" t="s">
        <v>15</v>
      </c>
      <c r="Z14" s="358" t="s">
        <v>15</v>
      </c>
      <c r="AA14" s="247" t="s">
        <v>15</v>
      </c>
      <c r="AB14" s="403" t="s">
        <v>15</v>
      </c>
      <c r="AC14" s="352" t="s">
        <v>15</v>
      </c>
      <c r="AD14" s="358" t="s">
        <v>15</v>
      </c>
      <c r="AE14" s="404" t="s">
        <v>15</v>
      </c>
      <c r="AF14" s="318" t="s">
        <v>15</v>
      </c>
      <c r="AG14" s="258" t="s">
        <v>15</v>
      </c>
      <c r="AH14" s="256" t="s">
        <v>15</v>
      </c>
      <c r="AJ14" s="35" t="s">
        <v>17</v>
      </c>
      <c r="AK14" s="401" t="s">
        <v>15</v>
      </c>
      <c r="AL14" s="358" t="s">
        <v>15</v>
      </c>
      <c r="AM14" s="358" t="s">
        <v>15</v>
      </c>
      <c r="AN14" s="362" t="s">
        <v>15</v>
      </c>
      <c r="AO14" s="258" t="s">
        <v>15</v>
      </c>
      <c r="AP14" s="247" t="s">
        <v>15</v>
      </c>
      <c r="AQ14" s="285" t="s">
        <v>15</v>
      </c>
      <c r="AR14" s="285" t="s">
        <v>15</v>
      </c>
      <c r="AS14" s="264" t="s">
        <v>15</v>
      </c>
      <c r="AT14" s="266" t="s">
        <v>15</v>
      </c>
      <c r="AU14" s="247" t="s">
        <v>15</v>
      </c>
      <c r="AV14" s="358" t="s">
        <v>15</v>
      </c>
      <c r="AW14" s="346" t="s">
        <v>15</v>
      </c>
      <c r="AY14" s="76" t="s">
        <v>17</v>
      </c>
      <c r="AZ14" s="284" t="s">
        <v>15</v>
      </c>
      <c r="BA14" s="247" t="s">
        <v>15</v>
      </c>
      <c r="BB14" s="403" t="s">
        <v>15</v>
      </c>
      <c r="BC14" s="247" t="s">
        <v>15</v>
      </c>
      <c r="BD14" s="247" t="s">
        <v>15</v>
      </c>
      <c r="BE14" s="359" t="s">
        <v>15</v>
      </c>
      <c r="BF14" s="264" t="s">
        <v>15</v>
      </c>
      <c r="BG14" s="257" t="s">
        <v>15</v>
      </c>
      <c r="BH14" s="247" t="s">
        <v>15</v>
      </c>
      <c r="BI14" s="403" t="s">
        <v>15</v>
      </c>
      <c r="BJ14" s="247" t="s">
        <v>15</v>
      </c>
      <c r="BK14" s="247" t="s">
        <v>15</v>
      </c>
      <c r="BL14" s="264" t="s">
        <v>15</v>
      </c>
      <c r="BM14" s="257" t="s">
        <v>15</v>
      </c>
      <c r="BN14" s="247" t="s">
        <v>15</v>
      </c>
      <c r="BO14" s="403" t="s">
        <v>15</v>
      </c>
      <c r="BP14" s="247" t="s">
        <v>15</v>
      </c>
      <c r="BQ14" s="247" t="s">
        <v>15</v>
      </c>
      <c r="BR14" s="346" t="s">
        <v>15</v>
      </c>
    </row>
    <row r="15" spans="1:70" ht="16.5">
      <c r="A15" s="34" t="s">
        <v>18</v>
      </c>
      <c r="B15" s="259">
        <v>364</v>
      </c>
      <c r="C15" s="244">
        <v>360</v>
      </c>
      <c r="D15" s="346">
        <v>4</v>
      </c>
      <c r="E15" s="381">
        <v>1</v>
      </c>
      <c r="F15" s="244">
        <v>355</v>
      </c>
      <c r="G15" s="319">
        <v>351</v>
      </c>
      <c r="H15" s="262">
        <v>4</v>
      </c>
      <c r="I15" s="262">
        <v>0</v>
      </c>
      <c r="J15" s="244">
        <v>45</v>
      </c>
      <c r="K15" s="319">
        <v>45</v>
      </c>
      <c r="L15" s="262">
        <v>0</v>
      </c>
      <c r="M15" s="244">
        <v>299</v>
      </c>
      <c r="N15" s="319">
        <v>295</v>
      </c>
      <c r="O15" s="262">
        <v>4</v>
      </c>
      <c r="P15" s="244">
        <v>11</v>
      </c>
      <c r="Q15" s="382">
        <v>8</v>
      </c>
      <c r="S15" s="34" t="s">
        <v>18</v>
      </c>
      <c r="T15" s="244">
        <v>3056</v>
      </c>
      <c r="U15" s="357">
        <v>3</v>
      </c>
      <c r="V15" s="244">
        <v>0</v>
      </c>
      <c r="W15" s="254">
        <v>11</v>
      </c>
      <c r="X15" s="405">
        <v>0</v>
      </c>
      <c r="Y15" s="254">
        <v>3021</v>
      </c>
      <c r="Z15" s="357">
        <v>3</v>
      </c>
      <c r="AA15" s="244">
        <v>0</v>
      </c>
      <c r="AB15" s="400">
        <v>0</v>
      </c>
      <c r="AC15" s="351">
        <v>0</v>
      </c>
      <c r="AD15" s="357">
        <v>3021</v>
      </c>
      <c r="AE15" s="398" t="s">
        <v>157</v>
      </c>
      <c r="AF15" s="319">
        <v>3</v>
      </c>
      <c r="AG15" s="256">
        <v>0</v>
      </c>
      <c r="AH15" s="406">
        <v>24</v>
      </c>
      <c r="AJ15" s="34" t="s">
        <v>18</v>
      </c>
      <c r="AK15" s="259">
        <v>130842</v>
      </c>
      <c r="AL15" s="360">
        <v>530</v>
      </c>
      <c r="AM15" s="357">
        <v>129419</v>
      </c>
      <c r="AN15" s="411" t="s">
        <v>157</v>
      </c>
      <c r="AO15" s="256">
        <v>893</v>
      </c>
      <c r="AP15" s="269">
        <v>66116</v>
      </c>
      <c r="AQ15" s="244">
        <v>265</v>
      </c>
      <c r="AR15" s="360">
        <v>65757</v>
      </c>
      <c r="AS15" s="346">
        <v>94</v>
      </c>
      <c r="AT15" s="262">
        <v>64726</v>
      </c>
      <c r="AU15" s="244">
        <v>265</v>
      </c>
      <c r="AV15" s="357">
        <v>63662</v>
      </c>
      <c r="AW15" s="389">
        <v>799</v>
      </c>
      <c r="AY15" s="75" t="s">
        <v>18</v>
      </c>
      <c r="AZ15" s="262">
        <v>4894</v>
      </c>
      <c r="BA15" s="244">
        <v>19</v>
      </c>
      <c r="BB15" s="400">
        <v>4794</v>
      </c>
      <c r="BC15" s="244">
        <v>0</v>
      </c>
      <c r="BD15" s="244">
        <v>4794</v>
      </c>
      <c r="BE15" s="411" t="s">
        <v>157</v>
      </c>
      <c r="BF15" s="346">
        <v>81</v>
      </c>
      <c r="BG15" s="259">
        <v>3707</v>
      </c>
      <c r="BH15" s="244">
        <v>13</v>
      </c>
      <c r="BI15" s="400">
        <v>3650</v>
      </c>
      <c r="BJ15" s="244">
        <v>0</v>
      </c>
      <c r="BK15" s="244">
        <v>3650</v>
      </c>
      <c r="BL15" s="346">
        <v>44</v>
      </c>
      <c r="BM15" s="259">
        <v>1187</v>
      </c>
      <c r="BN15" s="244">
        <v>6</v>
      </c>
      <c r="BO15" s="400">
        <v>1144</v>
      </c>
      <c r="BP15" s="244">
        <v>0</v>
      </c>
      <c r="BQ15" s="244">
        <v>1144</v>
      </c>
      <c r="BR15" s="389">
        <v>37</v>
      </c>
    </row>
    <row r="16" spans="1:70" ht="16.5">
      <c r="A16" s="34" t="s">
        <v>19</v>
      </c>
      <c r="B16" s="259">
        <v>361</v>
      </c>
      <c r="C16" s="244">
        <v>358</v>
      </c>
      <c r="D16" s="346">
        <v>3</v>
      </c>
      <c r="E16" s="381">
        <v>1</v>
      </c>
      <c r="F16" s="244">
        <v>353</v>
      </c>
      <c r="G16" s="319">
        <v>350</v>
      </c>
      <c r="H16" s="262">
        <v>3</v>
      </c>
      <c r="I16" s="262">
        <v>0</v>
      </c>
      <c r="J16" s="244">
        <v>45</v>
      </c>
      <c r="K16" s="319">
        <v>45</v>
      </c>
      <c r="L16" s="262">
        <v>0</v>
      </c>
      <c r="M16" s="244">
        <v>295</v>
      </c>
      <c r="N16" s="319">
        <v>292</v>
      </c>
      <c r="O16" s="262">
        <v>3</v>
      </c>
      <c r="P16" s="244">
        <v>13</v>
      </c>
      <c r="Q16" s="382">
        <v>7</v>
      </c>
      <c r="S16" s="34" t="s">
        <v>19</v>
      </c>
      <c r="T16" s="244">
        <v>3063</v>
      </c>
      <c r="U16" s="357" t="s">
        <v>15</v>
      </c>
      <c r="V16" s="244" t="s">
        <v>15</v>
      </c>
      <c r="W16" s="254">
        <v>12</v>
      </c>
      <c r="X16" s="405">
        <v>0</v>
      </c>
      <c r="Y16" s="254">
        <v>3033</v>
      </c>
      <c r="Z16" s="357" t="s">
        <v>15</v>
      </c>
      <c r="AA16" s="244" t="s">
        <v>15</v>
      </c>
      <c r="AB16" s="400">
        <v>0</v>
      </c>
      <c r="AC16" s="351">
        <v>0</v>
      </c>
      <c r="AD16" s="357">
        <v>3033</v>
      </c>
      <c r="AE16" s="398" t="s">
        <v>157</v>
      </c>
      <c r="AF16" s="319" t="s">
        <v>15</v>
      </c>
      <c r="AG16" s="256" t="s">
        <v>15</v>
      </c>
      <c r="AH16" s="256">
        <v>18</v>
      </c>
      <c r="AJ16" s="34" t="s">
        <v>19</v>
      </c>
      <c r="AK16" s="259">
        <v>129714</v>
      </c>
      <c r="AL16" s="357">
        <v>572</v>
      </c>
      <c r="AM16" s="357">
        <v>128642</v>
      </c>
      <c r="AN16" s="362" t="s">
        <v>157</v>
      </c>
      <c r="AO16" s="256">
        <v>500</v>
      </c>
      <c r="AP16" s="259">
        <v>65629</v>
      </c>
      <c r="AQ16" s="244">
        <v>288</v>
      </c>
      <c r="AR16" s="357">
        <v>65296</v>
      </c>
      <c r="AS16" s="346">
        <v>45</v>
      </c>
      <c r="AT16" s="262">
        <v>64085</v>
      </c>
      <c r="AU16" s="244">
        <v>284</v>
      </c>
      <c r="AV16" s="357">
        <v>63346</v>
      </c>
      <c r="AW16" s="346">
        <v>455</v>
      </c>
      <c r="AY16" s="75" t="s">
        <v>19</v>
      </c>
      <c r="AZ16" s="262">
        <v>4935</v>
      </c>
      <c r="BA16" s="244">
        <v>21</v>
      </c>
      <c r="BB16" s="400">
        <v>4885</v>
      </c>
      <c r="BC16" s="244">
        <v>0</v>
      </c>
      <c r="BD16" s="244">
        <v>4885</v>
      </c>
      <c r="BE16" s="359" t="s">
        <v>157</v>
      </c>
      <c r="BF16" s="346">
        <v>29</v>
      </c>
      <c r="BG16" s="259">
        <v>3763</v>
      </c>
      <c r="BH16" s="244">
        <v>17</v>
      </c>
      <c r="BI16" s="400">
        <v>3731</v>
      </c>
      <c r="BJ16" s="244">
        <v>0</v>
      </c>
      <c r="BK16" s="244">
        <v>3731</v>
      </c>
      <c r="BL16" s="346">
        <v>15</v>
      </c>
      <c r="BM16" s="259">
        <v>1172</v>
      </c>
      <c r="BN16" s="244">
        <v>4</v>
      </c>
      <c r="BO16" s="400">
        <v>1154</v>
      </c>
      <c r="BP16" s="244">
        <v>0</v>
      </c>
      <c r="BQ16" s="244">
        <v>1154</v>
      </c>
      <c r="BR16" s="346">
        <v>14</v>
      </c>
    </row>
    <row r="17" spans="1:70" ht="16.5">
      <c r="A17" s="34" t="s">
        <v>20</v>
      </c>
      <c r="B17" s="259">
        <v>360</v>
      </c>
      <c r="C17" s="244">
        <v>357</v>
      </c>
      <c r="D17" s="346">
        <v>3</v>
      </c>
      <c r="E17" s="381">
        <v>1</v>
      </c>
      <c r="F17" s="244">
        <v>352</v>
      </c>
      <c r="G17" s="319">
        <v>349</v>
      </c>
      <c r="H17" s="262">
        <v>3</v>
      </c>
      <c r="I17" s="262">
        <v>0</v>
      </c>
      <c r="J17" s="244">
        <v>46</v>
      </c>
      <c r="K17" s="319">
        <v>46</v>
      </c>
      <c r="L17" s="262">
        <v>0</v>
      </c>
      <c r="M17" s="244">
        <v>291</v>
      </c>
      <c r="N17" s="319">
        <v>288</v>
      </c>
      <c r="O17" s="262">
        <v>3</v>
      </c>
      <c r="P17" s="244">
        <v>15</v>
      </c>
      <c r="Q17" s="382">
        <v>7</v>
      </c>
      <c r="S17" s="34" t="s">
        <v>20</v>
      </c>
      <c r="T17" s="244">
        <v>3090</v>
      </c>
      <c r="U17" s="357">
        <v>1</v>
      </c>
      <c r="V17" s="244">
        <v>0</v>
      </c>
      <c r="W17" s="254">
        <v>12</v>
      </c>
      <c r="X17" s="399">
        <v>0</v>
      </c>
      <c r="Y17" s="254">
        <v>3063</v>
      </c>
      <c r="Z17" s="357">
        <v>1</v>
      </c>
      <c r="AA17" s="244">
        <v>0</v>
      </c>
      <c r="AB17" s="400">
        <v>0</v>
      </c>
      <c r="AC17" s="351">
        <v>0</v>
      </c>
      <c r="AD17" s="357">
        <v>3063</v>
      </c>
      <c r="AE17" s="398" t="s">
        <v>157</v>
      </c>
      <c r="AF17" s="319">
        <v>1</v>
      </c>
      <c r="AG17" s="256">
        <v>0</v>
      </c>
      <c r="AH17" s="256">
        <v>15</v>
      </c>
      <c r="AJ17" s="34" t="s">
        <v>20</v>
      </c>
      <c r="AK17" s="259">
        <v>132265</v>
      </c>
      <c r="AL17" s="357">
        <v>584</v>
      </c>
      <c r="AM17" s="357">
        <v>131335</v>
      </c>
      <c r="AN17" s="362" t="s">
        <v>157</v>
      </c>
      <c r="AO17" s="256">
        <v>346</v>
      </c>
      <c r="AP17" s="259">
        <v>66928</v>
      </c>
      <c r="AQ17" s="244">
        <v>293</v>
      </c>
      <c r="AR17" s="357">
        <v>66614</v>
      </c>
      <c r="AS17" s="346">
        <v>21</v>
      </c>
      <c r="AT17" s="262">
        <v>65337</v>
      </c>
      <c r="AU17" s="244">
        <v>291</v>
      </c>
      <c r="AV17" s="357">
        <v>64721</v>
      </c>
      <c r="AW17" s="346">
        <v>325</v>
      </c>
      <c r="AY17" s="75" t="s">
        <v>20</v>
      </c>
      <c r="AZ17" s="262">
        <v>4964</v>
      </c>
      <c r="BA17" s="244">
        <v>25</v>
      </c>
      <c r="BB17" s="400">
        <v>4909</v>
      </c>
      <c r="BC17" s="244">
        <v>0</v>
      </c>
      <c r="BD17" s="244">
        <v>4909</v>
      </c>
      <c r="BE17" s="359" t="s">
        <v>157</v>
      </c>
      <c r="BF17" s="346">
        <v>30</v>
      </c>
      <c r="BG17" s="259">
        <v>3838</v>
      </c>
      <c r="BH17" s="244">
        <v>18</v>
      </c>
      <c r="BI17" s="400">
        <v>3804</v>
      </c>
      <c r="BJ17" s="244">
        <v>0</v>
      </c>
      <c r="BK17" s="244">
        <v>3804</v>
      </c>
      <c r="BL17" s="346">
        <v>16</v>
      </c>
      <c r="BM17" s="259">
        <v>1126</v>
      </c>
      <c r="BN17" s="244">
        <v>7</v>
      </c>
      <c r="BO17" s="400">
        <v>1105</v>
      </c>
      <c r="BP17" s="244">
        <v>0</v>
      </c>
      <c r="BQ17" s="244">
        <v>1105</v>
      </c>
      <c r="BR17" s="346">
        <v>14</v>
      </c>
    </row>
    <row r="18" spans="1:70" ht="16.5">
      <c r="A18" s="34" t="s">
        <v>21</v>
      </c>
      <c r="B18" s="259">
        <v>363</v>
      </c>
      <c r="C18" s="244">
        <v>357</v>
      </c>
      <c r="D18" s="346">
        <v>6</v>
      </c>
      <c r="E18" s="381">
        <v>1</v>
      </c>
      <c r="F18" s="244">
        <v>357</v>
      </c>
      <c r="G18" s="319">
        <v>351</v>
      </c>
      <c r="H18" s="262">
        <v>6</v>
      </c>
      <c r="I18" s="262">
        <v>0</v>
      </c>
      <c r="J18" s="244">
        <v>55</v>
      </c>
      <c r="K18" s="319">
        <v>54</v>
      </c>
      <c r="L18" s="262">
        <v>1</v>
      </c>
      <c r="M18" s="244">
        <v>287</v>
      </c>
      <c r="N18" s="319">
        <v>282</v>
      </c>
      <c r="O18" s="262">
        <v>5</v>
      </c>
      <c r="P18" s="244">
        <v>15</v>
      </c>
      <c r="Q18" s="382">
        <v>5</v>
      </c>
      <c r="S18" s="34" t="s">
        <v>21</v>
      </c>
      <c r="T18" s="244">
        <v>3251</v>
      </c>
      <c r="U18" s="357">
        <v>1</v>
      </c>
      <c r="V18" s="244">
        <v>1</v>
      </c>
      <c r="W18" s="254">
        <v>12</v>
      </c>
      <c r="X18" s="399">
        <v>0</v>
      </c>
      <c r="Y18" s="254">
        <v>3224</v>
      </c>
      <c r="Z18" s="357">
        <v>1</v>
      </c>
      <c r="AA18" s="244">
        <v>1</v>
      </c>
      <c r="AB18" s="400">
        <v>0</v>
      </c>
      <c r="AC18" s="351">
        <v>0</v>
      </c>
      <c r="AD18" s="357">
        <v>3224</v>
      </c>
      <c r="AE18" s="398" t="s">
        <v>157</v>
      </c>
      <c r="AF18" s="319">
        <v>1</v>
      </c>
      <c r="AG18" s="256">
        <v>1</v>
      </c>
      <c r="AH18" s="256">
        <v>15</v>
      </c>
      <c r="AJ18" s="34" t="s">
        <v>21</v>
      </c>
      <c r="AK18" s="259">
        <v>143507</v>
      </c>
      <c r="AL18" s="357">
        <v>594</v>
      </c>
      <c r="AM18" s="357">
        <v>142557</v>
      </c>
      <c r="AN18" s="362" t="s">
        <v>157</v>
      </c>
      <c r="AO18" s="256">
        <v>356</v>
      </c>
      <c r="AP18" s="262">
        <v>72441</v>
      </c>
      <c r="AQ18" s="244">
        <v>300</v>
      </c>
      <c r="AR18" s="357">
        <v>72114</v>
      </c>
      <c r="AS18" s="346">
        <v>27</v>
      </c>
      <c r="AT18" s="262">
        <v>71066</v>
      </c>
      <c r="AU18" s="244">
        <v>294</v>
      </c>
      <c r="AV18" s="357">
        <v>70443</v>
      </c>
      <c r="AW18" s="346">
        <v>329</v>
      </c>
      <c r="AY18" s="75" t="s">
        <v>21</v>
      </c>
      <c r="AZ18" s="262">
        <v>5125</v>
      </c>
      <c r="BA18" s="244">
        <v>24</v>
      </c>
      <c r="BB18" s="400">
        <v>5070</v>
      </c>
      <c r="BC18" s="244">
        <v>0</v>
      </c>
      <c r="BD18" s="244">
        <v>5070</v>
      </c>
      <c r="BE18" s="359" t="s">
        <v>157</v>
      </c>
      <c r="BF18" s="346">
        <v>31</v>
      </c>
      <c r="BG18" s="259">
        <v>3978</v>
      </c>
      <c r="BH18" s="244">
        <v>19</v>
      </c>
      <c r="BI18" s="400">
        <v>3943</v>
      </c>
      <c r="BJ18" s="244">
        <v>0</v>
      </c>
      <c r="BK18" s="244">
        <v>3943</v>
      </c>
      <c r="BL18" s="346">
        <v>16</v>
      </c>
      <c r="BM18" s="259">
        <v>1147</v>
      </c>
      <c r="BN18" s="244">
        <v>5</v>
      </c>
      <c r="BO18" s="400">
        <v>1127</v>
      </c>
      <c r="BP18" s="244">
        <v>0</v>
      </c>
      <c r="BQ18" s="244">
        <v>1127</v>
      </c>
      <c r="BR18" s="346">
        <v>15</v>
      </c>
    </row>
    <row r="19" spans="1:70" ht="16.5">
      <c r="A19" s="35" t="s">
        <v>22</v>
      </c>
      <c r="B19" s="257">
        <v>364</v>
      </c>
      <c r="C19" s="247">
        <v>358</v>
      </c>
      <c r="D19" s="264">
        <v>6</v>
      </c>
      <c r="E19" s="383">
        <v>1</v>
      </c>
      <c r="F19" s="247">
        <v>358</v>
      </c>
      <c r="G19" s="318">
        <v>352</v>
      </c>
      <c r="H19" s="266">
        <v>6</v>
      </c>
      <c r="I19" s="266">
        <v>0</v>
      </c>
      <c r="J19" s="247">
        <v>133</v>
      </c>
      <c r="K19" s="318">
        <v>130</v>
      </c>
      <c r="L19" s="266">
        <v>3</v>
      </c>
      <c r="M19" s="247">
        <v>223</v>
      </c>
      <c r="N19" s="318">
        <v>220</v>
      </c>
      <c r="O19" s="266">
        <v>3</v>
      </c>
      <c r="P19" s="247">
        <v>2</v>
      </c>
      <c r="Q19" s="384">
        <v>5</v>
      </c>
      <c r="S19" s="35" t="s">
        <v>22</v>
      </c>
      <c r="T19" s="401">
        <v>3318</v>
      </c>
      <c r="U19" s="358">
        <v>2</v>
      </c>
      <c r="V19" s="247">
        <v>1</v>
      </c>
      <c r="W19" s="401">
        <v>12</v>
      </c>
      <c r="X19" s="402">
        <v>0</v>
      </c>
      <c r="Y19" s="401">
        <v>3293</v>
      </c>
      <c r="Z19" s="358">
        <v>2</v>
      </c>
      <c r="AA19" s="247">
        <v>1</v>
      </c>
      <c r="AB19" s="403">
        <v>0</v>
      </c>
      <c r="AC19" s="352">
        <v>0</v>
      </c>
      <c r="AD19" s="358">
        <v>3293</v>
      </c>
      <c r="AE19" s="407" t="s">
        <v>157</v>
      </c>
      <c r="AF19" s="318">
        <v>2</v>
      </c>
      <c r="AG19" s="258">
        <v>1</v>
      </c>
      <c r="AH19" s="256">
        <v>13</v>
      </c>
      <c r="AJ19" s="35" t="s">
        <v>22</v>
      </c>
      <c r="AK19" s="257">
        <v>149016</v>
      </c>
      <c r="AL19" s="358">
        <v>597</v>
      </c>
      <c r="AM19" s="358">
        <v>148099</v>
      </c>
      <c r="AN19" s="362" t="s">
        <v>157</v>
      </c>
      <c r="AO19" s="258">
        <v>320</v>
      </c>
      <c r="AP19" s="257">
        <v>75087</v>
      </c>
      <c r="AQ19" s="247">
        <v>299</v>
      </c>
      <c r="AR19" s="358">
        <v>74754</v>
      </c>
      <c r="AS19" s="264">
        <v>34</v>
      </c>
      <c r="AT19" s="257">
        <v>73929</v>
      </c>
      <c r="AU19" s="247">
        <v>298</v>
      </c>
      <c r="AV19" s="358">
        <v>73345</v>
      </c>
      <c r="AW19" s="264">
        <v>286</v>
      </c>
      <c r="AY19" s="76" t="s">
        <v>22</v>
      </c>
      <c r="AZ19" s="414">
        <v>5208</v>
      </c>
      <c r="BA19" s="247">
        <v>24</v>
      </c>
      <c r="BB19" s="403">
        <v>5157</v>
      </c>
      <c r="BC19" s="247">
        <v>0</v>
      </c>
      <c r="BD19" s="247">
        <v>5157</v>
      </c>
      <c r="BE19" s="415" t="s">
        <v>157</v>
      </c>
      <c r="BF19" s="264">
        <v>27</v>
      </c>
      <c r="BG19" s="257">
        <v>4021</v>
      </c>
      <c r="BH19" s="247">
        <v>19</v>
      </c>
      <c r="BI19" s="403">
        <v>3989</v>
      </c>
      <c r="BJ19" s="247">
        <v>0</v>
      </c>
      <c r="BK19" s="247">
        <v>3989</v>
      </c>
      <c r="BL19" s="264">
        <v>13</v>
      </c>
      <c r="BM19" s="257">
        <v>1187</v>
      </c>
      <c r="BN19" s="247">
        <v>5</v>
      </c>
      <c r="BO19" s="403">
        <v>1168</v>
      </c>
      <c r="BP19" s="247">
        <v>0</v>
      </c>
      <c r="BQ19" s="247">
        <v>1168</v>
      </c>
      <c r="BR19" s="346">
        <v>14</v>
      </c>
    </row>
    <row r="20" spans="1:70" ht="16.5">
      <c r="A20" s="34" t="s">
        <v>23</v>
      </c>
      <c r="B20" s="259">
        <v>362</v>
      </c>
      <c r="C20" s="244">
        <v>357</v>
      </c>
      <c r="D20" s="346">
        <v>5</v>
      </c>
      <c r="E20" s="381">
        <v>1</v>
      </c>
      <c r="F20" s="244">
        <v>356</v>
      </c>
      <c r="G20" s="319">
        <v>351</v>
      </c>
      <c r="H20" s="262">
        <v>5</v>
      </c>
      <c r="I20" s="262">
        <v>0</v>
      </c>
      <c r="J20" s="244">
        <v>136</v>
      </c>
      <c r="K20" s="319">
        <v>133</v>
      </c>
      <c r="L20" s="262">
        <v>3</v>
      </c>
      <c r="M20" s="244">
        <v>217</v>
      </c>
      <c r="N20" s="319">
        <v>215</v>
      </c>
      <c r="O20" s="262">
        <v>2</v>
      </c>
      <c r="P20" s="244">
        <v>3</v>
      </c>
      <c r="Q20" s="382">
        <v>5</v>
      </c>
      <c r="S20" s="34" t="s">
        <v>23</v>
      </c>
      <c r="T20" s="244">
        <v>3408</v>
      </c>
      <c r="U20" s="357">
        <v>2</v>
      </c>
      <c r="V20" s="244">
        <v>1</v>
      </c>
      <c r="W20" s="254">
        <v>12</v>
      </c>
      <c r="X20" s="399">
        <v>0</v>
      </c>
      <c r="Y20" s="254">
        <v>3384</v>
      </c>
      <c r="Z20" s="357">
        <v>2</v>
      </c>
      <c r="AA20" s="244">
        <v>1</v>
      </c>
      <c r="AB20" s="400">
        <v>0</v>
      </c>
      <c r="AC20" s="351">
        <v>0</v>
      </c>
      <c r="AD20" s="357">
        <v>3384</v>
      </c>
      <c r="AE20" s="398" t="s">
        <v>157</v>
      </c>
      <c r="AF20" s="319">
        <v>2</v>
      </c>
      <c r="AG20" s="256">
        <v>1</v>
      </c>
      <c r="AH20" s="406">
        <v>12</v>
      </c>
      <c r="AJ20" s="34" t="s">
        <v>23</v>
      </c>
      <c r="AK20" s="259">
        <v>154046</v>
      </c>
      <c r="AL20" s="357">
        <v>598</v>
      </c>
      <c r="AM20" s="357">
        <v>153157</v>
      </c>
      <c r="AN20" s="411" t="s">
        <v>157</v>
      </c>
      <c r="AO20" s="256">
        <v>291</v>
      </c>
      <c r="AP20" s="269">
        <v>77565</v>
      </c>
      <c r="AQ20" s="244">
        <v>300</v>
      </c>
      <c r="AR20" s="360">
        <v>77236</v>
      </c>
      <c r="AS20" s="346">
        <v>29</v>
      </c>
      <c r="AT20" s="262">
        <v>76481</v>
      </c>
      <c r="AU20" s="244">
        <v>298</v>
      </c>
      <c r="AV20" s="357">
        <v>75921</v>
      </c>
      <c r="AW20" s="346">
        <v>262</v>
      </c>
      <c r="AY20" s="75" t="s">
        <v>23</v>
      </c>
      <c r="AZ20" s="262">
        <v>5324</v>
      </c>
      <c r="BA20" s="244">
        <v>23</v>
      </c>
      <c r="BB20" s="400">
        <v>5276</v>
      </c>
      <c r="BC20" s="244">
        <v>0</v>
      </c>
      <c r="BD20" s="244">
        <v>5276</v>
      </c>
      <c r="BE20" s="359" t="s">
        <v>157</v>
      </c>
      <c r="BF20" s="346">
        <v>25</v>
      </c>
      <c r="BG20" s="259">
        <v>4129</v>
      </c>
      <c r="BH20" s="244">
        <v>19</v>
      </c>
      <c r="BI20" s="400">
        <v>4098</v>
      </c>
      <c r="BJ20" s="244">
        <v>0</v>
      </c>
      <c r="BK20" s="244">
        <v>4098</v>
      </c>
      <c r="BL20" s="346">
        <v>12</v>
      </c>
      <c r="BM20" s="259">
        <v>1195</v>
      </c>
      <c r="BN20" s="244">
        <v>4</v>
      </c>
      <c r="BO20" s="400">
        <v>1178</v>
      </c>
      <c r="BP20" s="244">
        <v>0</v>
      </c>
      <c r="BQ20" s="244">
        <v>1178</v>
      </c>
      <c r="BR20" s="389">
        <v>13</v>
      </c>
    </row>
    <row r="21" spans="1:70" ht="16.5">
      <c r="A21" s="34" t="s">
        <v>24</v>
      </c>
      <c r="B21" s="259">
        <v>357</v>
      </c>
      <c r="C21" s="244">
        <v>352</v>
      </c>
      <c r="D21" s="346">
        <v>5</v>
      </c>
      <c r="E21" s="381">
        <v>1</v>
      </c>
      <c r="F21" s="244">
        <v>351</v>
      </c>
      <c r="G21" s="319">
        <v>346</v>
      </c>
      <c r="H21" s="262">
        <v>5</v>
      </c>
      <c r="I21" s="262">
        <v>0</v>
      </c>
      <c r="J21" s="244">
        <v>139</v>
      </c>
      <c r="K21" s="319">
        <v>137</v>
      </c>
      <c r="L21" s="262">
        <v>2</v>
      </c>
      <c r="M21" s="244">
        <v>210</v>
      </c>
      <c r="N21" s="319">
        <v>207</v>
      </c>
      <c r="O21" s="262">
        <v>3</v>
      </c>
      <c r="P21" s="244">
        <v>2</v>
      </c>
      <c r="Q21" s="382">
        <v>5</v>
      </c>
      <c r="S21" s="34" t="s">
        <v>24</v>
      </c>
      <c r="T21" s="244">
        <v>3290</v>
      </c>
      <c r="U21" s="357">
        <v>2</v>
      </c>
      <c r="V21" s="244">
        <v>3</v>
      </c>
      <c r="W21" s="254">
        <v>12</v>
      </c>
      <c r="X21" s="399">
        <v>0</v>
      </c>
      <c r="Y21" s="254">
        <v>3268</v>
      </c>
      <c r="Z21" s="357">
        <v>2</v>
      </c>
      <c r="AA21" s="244">
        <v>3</v>
      </c>
      <c r="AB21" s="400">
        <v>0</v>
      </c>
      <c r="AC21" s="351">
        <v>0</v>
      </c>
      <c r="AD21" s="357">
        <v>3268</v>
      </c>
      <c r="AE21" s="398" t="s">
        <v>157</v>
      </c>
      <c r="AF21" s="319">
        <v>2</v>
      </c>
      <c r="AG21" s="256">
        <v>3</v>
      </c>
      <c r="AH21" s="256">
        <v>10</v>
      </c>
      <c r="AJ21" s="34" t="s">
        <v>24</v>
      </c>
      <c r="AK21" s="259">
        <v>147817</v>
      </c>
      <c r="AL21" s="357">
        <v>601</v>
      </c>
      <c r="AM21" s="357">
        <v>146987</v>
      </c>
      <c r="AN21" s="362" t="s">
        <v>157</v>
      </c>
      <c r="AO21" s="256">
        <v>229</v>
      </c>
      <c r="AP21" s="259">
        <v>74662</v>
      </c>
      <c r="AQ21" s="244">
        <v>303</v>
      </c>
      <c r="AR21" s="357">
        <v>74340</v>
      </c>
      <c r="AS21" s="346">
        <v>19</v>
      </c>
      <c r="AT21" s="262">
        <v>73155</v>
      </c>
      <c r="AU21" s="244">
        <v>298</v>
      </c>
      <c r="AV21" s="357">
        <v>72647</v>
      </c>
      <c r="AW21" s="346">
        <v>210</v>
      </c>
      <c r="AY21" s="75" t="s">
        <v>24</v>
      </c>
      <c r="AZ21" s="262">
        <v>5147</v>
      </c>
      <c r="BA21" s="244">
        <v>23</v>
      </c>
      <c r="BB21" s="400">
        <v>5105</v>
      </c>
      <c r="BC21" s="244">
        <v>0</v>
      </c>
      <c r="BD21" s="244">
        <v>5105</v>
      </c>
      <c r="BE21" s="359" t="s">
        <v>157</v>
      </c>
      <c r="BF21" s="346">
        <v>19</v>
      </c>
      <c r="BG21" s="259">
        <v>4028</v>
      </c>
      <c r="BH21" s="244">
        <v>20</v>
      </c>
      <c r="BI21" s="400">
        <v>3998</v>
      </c>
      <c r="BJ21" s="244">
        <v>0</v>
      </c>
      <c r="BK21" s="244">
        <v>3998</v>
      </c>
      <c r="BL21" s="346">
        <v>10</v>
      </c>
      <c r="BM21" s="259">
        <v>1119</v>
      </c>
      <c r="BN21" s="244">
        <v>3</v>
      </c>
      <c r="BO21" s="400">
        <v>1107</v>
      </c>
      <c r="BP21" s="244">
        <v>0</v>
      </c>
      <c r="BQ21" s="244">
        <v>1107</v>
      </c>
      <c r="BR21" s="346">
        <v>9</v>
      </c>
    </row>
    <row r="22" spans="1:70" ht="16.5">
      <c r="A22" s="34" t="s">
        <v>25</v>
      </c>
      <c r="B22" s="259">
        <v>344</v>
      </c>
      <c r="C22" s="244">
        <v>342</v>
      </c>
      <c r="D22" s="346">
        <v>2</v>
      </c>
      <c r="E22" s="381">
        <v>1</v>
      </c>
      <c r="F22" s="244">
        <v>338</v>
      </c>
      <c r="G22" s="319">
        <v>336</v>
      </c>
      <c r="H22" s="262">
        <v>2</v>
      </c>
      <c r="I22" s="262">
        <v>0</v>
      </c>
      <c r="J22" s="244">
        <v>136</v>
      </c>
      <c r="K22" s="319">
        <v>135</v>
      </c>
      <c r="L22" s="262">
        <v>1</v>
      </c>
      <c r="M22" s="244">
        <v>200</v>
      </c>
      <c r="N22" s="319">
        <v>199</v>
      </c>
      <c r="O22" s="262">
        <v>1</v>
      </c>
      <c r="P22" s="244">
        <v>2</v>
      </c>
      <c r="Q22" s="382">
        <v>5</v>
      </c>
      <c r="S22" s="34" t="s">
        <v>25</v>
      </c>
      <c r="T22" s="244">
        <v>3083</v>
      </c>
      <c r="U22" s="357">
        <v>3</v>
      </c>
      <c r="V22" s="244">
        <v>3</v>
      </c>
      <c r="W22" s="254">
        <v>12</v>
      </c>
      <c r="X22" s="399">
        <v>0</v>
      </c>
      <c r="Y22" s="254">
        <v>3062</v>
      </c>
      <c r="Z22" s="357">
        <v>3</v>
      </c>
      <c r="AA22" s="244">
        <v>3</v>
      </c>
      <c r="AB22" s="400">
        <v>0</v>
      </c>
      <c r="AC22" s="351">
        <v>0</v>
      </c>
      <c r="AD22" s="357">
        <v>3062</v>
      </c>
      <c r="AE22" s="398" t="s">
        <v>157</v>
      </c>
      <c r="AF22" s="319">
        <v>3</v>
      </c>
      <c r="AG22" s="256">
        <v>3</v>
      </c>
      <c r="AH22" s="256">
        <v>9</v>
      </c>
      <c r="AJ22" s="34" t="s">
        <v>25</v>
      </c>
      <c r="AK22" s="259">
        <v>134379</v>
      </c>
      <c r="AL22" s="357">
        <v>602</v>
      </c>
      <c r="AM22" s="357">
        <v>133588</v>
      </c>
      <c r="AN22" s="362" t="s">
        <v>157</v>
      </c>
      <c r="AO22" s="256">
        <v>189</v>
      </c>
      <c r="AP22" s="259">
        <v>67979</v>
      </c>
      <c r="AQ22" s="244">
        <v>299</v>
      </c>
      <c r="AR22" s="357">
        <v>67660</v>
      </c>
      <c r="AS22" s="346">
        <v>20</v>
      </c>
      <c r="AT22" s="262">
        <v>66400</v>
      </c>
      <c r="AU22" s="244">
        <v>303</v>
      </c>
      <c r="AV22" s="357">
        <v>65928</v>
      </c>
      <c r="AW22" s="346">
        <v>169</v>
      </c>
      <c r="AY22" s="75" t="s">
        <v>25</v>
      </c>
      <c r="AZ22" s="262">
        <v>4940</v>
      </c>
      <c r="BA22" s="244">
        <v>23</v>
      </c>
      <c r="BB22" s="400">
        <v>4903</v>
      </c>
      <c r="BC22" s="244">
        <v>0</v>
      </c>
      <c r="BD22" s="244">
        <v>4903</v>
      </c>
      <c r="BE22" s="359" t="s">
        <v>157</v>
      </c>
      <c r="BF22" s="346">
        <v>14</v>
      </c>
      <c r="BG22" s="259">
        <v>3909</v>
      </c>
      <c r="BH22" s="244">
        <v>20</v>
      </c>
      <c r="BI22" s="400">
        <v>3882</v>
      </c>
      <c r="BJ22" s="244">
        <v>0</v>
      </c>
      <c r="BK22" s="244">
        <v>3882</v>
      </c>
      <c r="BL22" s="346">
        <v>7</v>
      </c>
      <c r="BM22" s="259">
        <v>1031</v>
      </c>
      <c r="BN22" s="244">
        <v>3</v>
      </c>
      <c r="BO22" s="400">
        <v>1021</v>
      </c>
      <c r="BP22" s="244">
        <v>0</v>
      </c>
      <c r="BQ22" s="244">
        <v>1021</v>
      </c>
      <c r="BR22" s="346">
        <v>7</v>
      </c>
    </row>
    <row r="23" spans="1:70" ht="16.5">
      <c r="A23" s="34" t="s">
        <v>26</v>
      </c>
      <c r="B23" s="259">
        <v>331</v>
      </c>
      <c r="C23" s="244">
        <v>329</v>
      </c>
      <c r="D23" s="346">
        <v>2</v>
      </c>
      <c r="E23" s="381">
        <v>1</v>
      </c>
      <c r="F23" s="244">
        <v>324</v>
      </c>
      <c r="G23" s="319">
        <v>322</v>
      </c>
      <c r="H23" s="262">
        <v>2</v>
      </c>
      <c r="I23" s="262">
        <v>0</v>
      </c>
      <c r="J23" s="244">
        <v>157</v>
      </c>
      <c r="K23" s="319">
        <v>156</v>
      </c>
      <c r="L23" s="262">
        <v>1</v>
      </c>
      <c r="M23" s="244">
        <v>166</v>
      </c>
      <c r="N23" s="319">
        <v>165</v>
      </c>
      <c r="O23" s="262">
        <v>1</v>
      </c>
      <c r="P23" s="244">
        <v>1</v>
      </c>
      <c r="Q23" s="382">
        <v>6</v>
      </c>
      <c r="S23" s="34" t="s">
        <v>26</v>
      </c>
      <c r="T23" s="244">
        <v>3106</v>
      </c>
      <c r="U23" s="357">
        <v>0</v>
      </c>
      <c r="V23" s="244">
        <v>4</v>
      </c>
      <c r="W23" s="254">
        <v>12</v>
      </c>
      <c r="X23" s="399">
        <v>0</v>
      </c>
      <c r="Y23" s="254">
        <v>3083</v>
      </c>
      <c r="Z23" s="357">
        <v>0</v>
      </c>
      <c r="AA23" s="244">
        <v>4</v>
      </c>
      <c r="AB23" s="400">
        <v>0</v>
      </c>
      <c r="AC23" s="351">
        <v>0</v>
      </c>
      <c r="AD23" s="357">
        <v>3083</v>
      </c>
      <c r="AE23" s="398" t="s">
        <v>157</v>
      </c>
      <c r="AF23" s="319">
        <v>0</v>
      </c>
      <c r="AG23" s="256">
        <v>4</v>
      </c>
      <c r="AH23" s="256">
        <v>11</v>
      </c>
      <c r="AJ23" s="34" t="s">
        <v>26</v>
      </c>
      <c r="AK23" s="259">
        <v>135530</v>
      </c>
      <c r="AL23" s="357">
        <v>600</v>
      </c>
      <c r="AM23" s="357">
        <v>134702</v>
      </c>
      <c r="AN23" s="362" t="s">
        <v>157</v>
      </c>
      <c r="AO23" s="256">
        <v>228</v>
      </c>
      <c r="AP23" s="262">
        <v>68889</v>
      </c>
      <c r="AQ23" s="244">
        <v>298</v>
      </c>
      <c r="AR23" s="357">
        <v>68554</v>
      </c>
      <c r="AS23" s="346">
        <v>37</v>
      </c>
      <c r="AT23" s="262">
        <v>66641</v>
      </c>
      <c r="AU23" s="244">
        <v>302</v>
      </c>
      <c r="AV23" s="357">
        <v>66148</v>
      </c>
      <c r="AW23" s="346">
        <v>191</v>
      </c>
      <c r="AY23" s="75" t="s">
        <v>26</v>
      </c>
      <c r="AZ23" s="262">
        <v>5007</v>
      </c>
      <c r="BA23" s="244">
        <v>23</v>
      </c>
      <c r="BB23" s="400">
        <v>4968</v>
      </c>
      <c r="BC23" s="244">
        <v>0</v>
      </c>
      <c r="BD23" s="244">
        <v>4968</v>
      </c>
      <c r="BE23" s="359" t="s">
        <v>157</v>
      </c>
      <c r="BF23" s="346">
        <v>16</v>
      </c>
      <c r="BG23" s="259">
        <v>3967</v>
      </c>
      <c r="BH23" s="244">
        <v>20</v>
      </c>
      <c r="BI23" s="400">
        <v>3940</v>
      </c>
      <c r="BJ23" s="244">
        <v>0</v>
      </c>
      <c r="BK23" s="244">
        <v>3940</v>
      </c>
      <c r="BL23" s="346">
        <v>7</v>
      </c>
      <c r="BM23" s="259">
        <v>1040</v>
      </c>
      <c r="BN23" s="244">
        <v>3</v>
      </c>
      <c r="BO23" s="400">
        <v>1028</v>
      </c>
      <c r="BP23" s="244">
        <v>0</v>
      </c>
      <c r="BQ23" s="244">
        <v>1028</v>
      </c>
      <c r="BR23" s="346">
        <v>9</v>
      </c>
    </row>
    <row r="24" spans="1:70" ht="16.5">
      <c r="A24" s="35" t="s">
        <v>27</v>
      </c>
      <c r="B24" s="257">
        <v>322</v>
      </c>
      <c r="C24" s="247">
        <v>320</v>
      </c>
      <c r="D24" s="264">
        <v>2</v>
      </c>
      <c r="E24" s="383">
        <v>1</v>
      </c>
      <c r="F24" s="247">
        <v>316</v>
      </c>
      <c r="G24" s="318">
        <v>314</v>
      </c>
      <c r="H24" s="266">
        <v>2</v>
      </c>
      <c r="I24" s="266">
        <v>0</v>
      </c>
      <c r="J24" s="247">
        <v>154</v>
      </c>
      <c r="K24" s="318">
        <v>153</v>
      </c>
      <c r="L24" s="266">
        <v>1</v>
      </c>
      <c r="M24" s="247">
        <v>161</v>
      </c>
      <c r="N24" s="318">
        <v>160</v>
      </c>
      <c r="O24" s="266">
        <v>1</v>
      </c>
      <c r="P24" s="247">
        <v>1</v>
      </c>
      <c r="Q24" s="384">
        <v>5</v>
      </c>
      <c r="S24" s="35" t="s">
        <v>27</v>
      </c>
      <c r="T24" s="401">
        <v>3467</v>
      </c>
      <c r="U24" s="358">
        <v>0</v>
      </c>
      <c r="V24" s="247">
        <v>6</v>
      </c>
      <c r="W24" s="401">
        <v>12</v>
      </c>
      <c r="X24" s="402">
        <v>0</v>
      </c>
      <c r="Y24" s="401">
        <v>3442</v>
      </c>
      <c r="Z24" s="358">
        <v>0</v>
      </c>
      <c r="AA24" s="247">
        <v>6</v>
      </c>
      <c r="AB24" s="403">
        <v>0</v>
      </c>
      <c r="AC24" s="352">
        <v>0</v>
      </c>
      <c r="AD24" s="358">
        <v>3442</v>
      </c>
      <c r="AE24" s="407" t="s">
        <v>157</v>
      </c>
      <c r="AF24" s="318">
        <v>0</v>
      </c>
      <c r="AG24" s="258">
        <v>6</v>
      </c>
      <c r="AH24" s="256">
        <v>13</v>
      </c>
      <c r="AJ24" s="35" t="s">
        <v>27</v>
      </c>
      <c r="AK24" s="257">
        <v>155155</v>
      </c>
      <c r="AL24" s="358">
        <v>587</v>
      </c>
      <c r="AM24" s="358">
        <v>154242</v>
      </c>
      <c r="AN24" s="412" t="s">
        <v>157</v>
      </c>
      <c r="AO24" s="258">
        <v>326</v>
      </c>
      <c r="AP24" s="257">
        <v>78970</v>
      </c>
      <c r="AQ24" s="247">
        <v>292</v>
      </c>
      <c r="AR24" s="358">
        <v>78610</v>
      </c>
      <c r="AS24" s="264">
        <v>68</v>
      </c>
      <c r="AT24" s="257">
        <v>76185</v>
      </c>
      <c r="AU24" s="247">
        <v>295</v>
      </c>
      <c r="AV24" s="358">
        <v>75632</v>
      </c>
      <c r="AW24" s="264">
        <v>258</v>
      </c>
      <c r="AY24" s="76" t="s">
        <v>27</v>
      </c>
      <c r="AZ24" s="414">
        <v>5447</v>
      </c>
      <c r="BA24" s="247">
        <v>23</v>
      </c>
      <c r="BB24" s="403">
        <v>5406</v>
      </c>
      <c r="BC24" s="247">
        <v>0</v>
      </c>
      <c r="BD24" s="247">
        <v>5406</v>
      </c>
      <c r="BE24" s="415" t="s">
        <v>157</v>
      </c>
      <c r="BF24" s="264">
        <v>18</v>
      </c>
      <c r="BG24" s="257">
        <v>4285</v>
      </c>
      <c r="BH24" s="247">
        <v>20</v>
      </c>
      <c r="BI24" s="403">
        <v>4256</v>
      </c>
      <c r="BJ24" s="247">
        <v>0</v>
      </c>
      <c r="BK24" s="247">
        <v>4256</v>
      </c>
      <c r="BL24" s="264">
        <v>9</v>
      </c>
      <c r="BM24" s="257">
        <v>1162</v>
      </c>
      <c r="BN24" s="247">
        <v>3</v>
      </c>
      <c r="BO24" s="403">
        <v>1150</v>
      </c>
      <c r="BP24" s="247">
        <v>0</v>
      </c>
      <c r="BQ24" s="247">
        <v>1150</v>
      </c>
      <c r="BR24" s="346">
        <v>9</v>
      </c>
    </row>
    <row r="25" spans="1:70" ht="16.5">
      <c r="A25" s="34" t="s">
        <v>28</v>
      </c>
      <c r="B25" s="259">
        <v>318</v>
      </c>
      <c r="C25" s="244">
        <v>313</v>
      </c>
      <c r="D25" s="346">
        <v>5</v>
      </c>
      <c r="E25" s="381">
        <v>1</v>
      </c>
      <c r="F25" s="244">
        <v>312</v>
      </c>
      <c r="G25" s="319">
        <v>307</v>
      </c>
      <c r="H25" s="262">
        <v>5</v>
      </c>
      <c r="I25" s="262">
        <v>0</v>
      </c>
      <c r="J25" s="244">
        <v>154</v>
      </c>
      <c r="K25" s="319">
        <v>150</v>
      </c>
      <c r="L25" s="262">
        <v>4</v>
      </c>
      <c r="M25" s="244">
        <v>157</v>
      </c>
      <c r="N25" s="319">
        <v>156</v>
      </c>
      <c r="O25" s="262">
        <v>1</v>
      </c>
      <c r="P25" s="244">
        <v>1</v>
      </c>
      <c r="Q25" s="382">
        <v>5</v>
      </c>
      <c r="S25" s="34" t="s">
        <v>28</v>
      </c>
      <c r="T25" s="244">
        <v>3909</v>
      </c>
      <c r="U25" s="357">
        <v>0</v>
      </c>
      <c r="V25" s="244">
        <v>10</v>
      </c>
      <c r="W25" s="254">
        <v>12</v>
      </c>
      <c r="X25" s="399">
        <v>0</v>
      </c>
      <c r="Y25" s="254">
        <v>3882</v>
      </c>
      <c r="Z25" s="357">
        <v>0</v>
      </c>
      <c r="AA25" s="244">
        <v>10</v>
      </c>
      <c r="AB25" s="400">
        <v>0</v>
      </c>
      <c r="AC25" s="351">
        <v>0</v>
      </c>
      <c r="AD25" s="357">
        <v>3882</v>
      </c>
      <c r="AE25" s="398" t="s">
        <v>157</v>
      </c>
      <c r="AF25" s="319">
        <v>0</v>
      </c>
      <c r="AG25" s="256">
        <v>10</v>
      </c>
      <c r="AH25" s="406">
        <v>15</v>
      </c>
      <c r="AJ25" s="34" t="s">
        <v>28</v>
      </c>
      <c r="AK25" s="259">
        <v>180361</v>
      </c>
      <c r="AL25" s="357">
        <v>589</v>
      </c>
      <c r="AM25" s="357">
        <v>179322</v>
      </c>
      <c r="AN25" s="362" t="s">
        <v>157</v>
      </c>
      <c r="AO25" s="256">
        <v>450</v>
      </c>
      <c r="AP25" s="269">
        <v>91940</v>
      </c>
      <c r="AQ25" s="244">
        <v>295</v>
      </c>
      <c r="AR25" s="360">
        <v>91545</v>
      </c>
      <c r="AS25" s="346">
        <v>100</v>
      </c>
      <c r="AT25" s="262">
        <v>88421</v>
      </c>
      <c r="AU25" s="244">
        <v>294</v>
      </c>
      <c r="AV25" s="357">
        <v>87777</v>
      </c>
      <c r="AW25" s="346">
        <v>350</v>
      </c>
      <c r="AY25" s="75" t="s">
        <v>28</v>
      </c>
      <c r="AZ25" s="262">
        <v>5989</v>
      </c>
      <c r="BA25" s="244">
        <v>23</v>
      </c>
      <c r="BB25" s="400">
        <v>5944</v>
      </c>
      <c r="BC25" s="244">
        <v>0</v>
      </c>
      <c r="BD25" s="244">
        <v>5944</v>
      </c>
      <c r="BE25" s="359" t="s">
        <v>157</v>
      </c>
      <c r="BF25" s="346">
        <v>22</v>
      </c>
      <c r="BG25" s="259">
        <v>4653</v>
      </c>
      <c r="BH25" s="244">
        <v>20</v>
      </c>
      <c r="BI25" s="400">
        <v>4623</v>
      </c>
      <c r="BJ25" s="244">
        <v>0</v>
      </c>
      <c r="BK25" s="244">
        <v>4623</v>
      </c>
      <c r="BL25" s="346">
        <v>10</v>
      </c>
      <c r="BM25" s="259">
        <v>1336</v>
      </c>
      <c r="BN25" s="244">
        <v>3</v>
      </c>
      <c r="BO25" s="400">
        <v>1321</v>
      </c>
      <c r="BP25" s="244">
        <v>0</v>
      </c>
      <c r="BQ25" s="244">
        <v>1321</v>
      </c>
      <c r="BR25" s="389">
        <v>12</v>
      </c>
    </row>
    <row r="26" spans="1:70" ht="16.5">
      <c r="A26" s="34" t="s">
        <v>29</v>
      </c>
      <c r="B26" s="259">
        <v>308</v>
      </c>
      <c r="C26" s="244">
        <v>304</v>
      </c>
      <c r="D26" s="346">
        <v>4</v>
      </c>
      <c r="E26" s="381">
        <v>1</v>
      </c>
      <c r="F26" s="244">
        <v>303</v>
      </c>
      <c r="G26" s="319">
        <v>299</v>
      </c>
      <c r="H26" s="262">
        <v>4</v>
      </c>
      <c r="I26" s="262">
        <v>0</v>
      </c>
      <c r="J26" s="244">
        <v>153</v>
      </c>
      <c r="K26" s="319">
        <v>150</v>
      </c>
      <c r="L26" s="262">
        <v>3</v>
      </c>
      <c r="M26" s="244">
        <v>149</v>
      </c>
      <c r="N26" s="319">
        <v>148</v>
      </c>
      <c r="O26" s="262">
        <v>1</v>
      </c>
      <c r="P26" s="244">
        <v>1</v>
      </c>
      <c r="Q26" s="382">
        <v>4</v>
      </c>
      <c r="S26" s="34" t="s">
        <v>29</v>
      </c>
      <c r="T26" s="244">
        <v>4088</v>
      </c>
      <c r="U26" s="357">
        <v>0</v>
      </c>
      <c r="V26" s="244">
        <v>24</v>
      </c>
      <c r="W26" s="254">
        <v>12</v>
      </c>
      <c r="X26" s="399">
        <v>0</v>
      </c>
      <c r="Y26" s="254">
        <v>4059</v>
      </c>
      <c r="Z26" s="357">
        <v>0</v>
      </c>
      <c r="AA26" s="244">
        <v>24</v>
      </c>
      <c r="AB26" s="400">
        <v>0</v>
      </c>
      <c r="AC26" s="351">
        <v>0</v>
      </c>
      <c r="AD26" s="357">
        <v>4059</v>
      </c>
      <c r="AE26" s="398" t="s">
        <v>157</v>
      </c>
      <c r="AF26" s="319">
        <v>0</v>
      </c>
      <c r="AG26" s="256">
        <v>24</v>
      </c>
      <c r="AH26" s="256">
        <v>17</v>
      </c>
      <c r="AJ26" s="34" t="s">
        <v>29</v>
      </c>
      <c r="AK26" s="259">
        <v>187580</v>
      </c>
      <c r="AL26" s="357">
        <v>593</v>
      </c>
      <c r="AM26" s="357">
        <v>186485</v>
      </c>
      <c r="AN26" s="362" t="s">
        <v>157</v>
      </c>
      <c r="AO26" s="256">
        <v>502</v>
      </c>
      <c r="AP26" s="259">
        <v>95875</v>
      </c>
      <c r="AQ26" s="244">
        <v>298</v>
      </c>
      <c r="AR26" s="357">
        <v>95427</v>
      </c>
      <c r="AS26" s="346">
        <v>150</v>
      </c>
      <c r="AT26" s="262">
        <v>91705</v>
      </c>
      <c r="AU26" s="244">
        <v>295</v>
      </c>
      <c r="AV26" s="357">
        <v>91058</v>
      </c>
      <c r="AW26" s="346">
        <v>352</v>
      </c>
      <c r="AY26" s="75" t="s">
        <v>29</v>
      </c>
      <c r="AZ26" s="262">
        <v>6236</v>
      </c>
      <c r="BA26" s="244">
        <v>23</v>
      </c>
      <c r="BB26" s="400">
        <v>6185</v>
      </c>
      <c r="BC26" s="244">
        <v>0</v>
      </c>
      <c r="BD26" s="244">
        <v>6185</v>
      </c>
      <c r="BE26" s="359" t="s">
        <v>157</v>
      </c>
      <c r="BF26" s="346">
        <v>28</v>
      </c>
      <c r="BG26" s="259">
        <v>4777</v>
      </c>
      <c r="BH26" s="244">
        <v>19</v>
      </c>
      <c r="BI26" s="400">
        <v>4745</v>
      </c>
      <c r="BJ26" s="244">
        <v>0</v>
      </c>
      <c r="BK26" s="244">
        <v>4745</v>
      </c>
      <c r="BL26" s="346">
        <v>13</v>
      </c>
      <c r="BM26" s="259">
        <v>1459</v>
      </c>
      <c r="BN26" s="244">
        <v>4</v>
      </c>
      <c r="BO26" s="400">
        <v>1440</v>
      </c>
      <c r="BP26" s="244">
        <v>0</v>
      </c>
      <c r="BQ26" s="244">
        <v>1440</v>
      </c>
      <c r="BR26" s="346">
        <v>15</v>
      </c>
    </row>
    <row r="27" spans="1:70" ht="16.5">
      <c r="A27" s="34" t="s">
        <v>30</v>
      </c>
      <c r="B27" s="259">
        <v>303</v>
      </c>
      <c r="C27" s="244">
        <v>299</v>
      </c>
      <c r="D27" s="346">
        <v>4</v>
      </c>
      <c r="E27" s="381">
        <v>1</v>
      </c>
      <c r="F27" s="244">
        <v>296</v>
      </c>
      <c r="G27" s="319">
        <v>292</v>
      </c>
      <c r="H27" s="262">
        <v>4</v>
      </c>
      <c r="I27" s="262">
        <v>0</v>
      </c>
      <c r="J27" s="244">
        <v>150</v>
      </c>
      <c r="K27" s="319">
        <v>147</v>
      </c>
      <c r="L27" s="262">
        <v>3</v>
      </c>
      <c r="M27" s="244">
        <v>145</v>
      </c>
      <c r="N27" s="319">
        <v>144</v>
      </c>
      <c r="O27" s="262">
        <v>1</v>
      </c>
      <c r="P27" s="244">
        <v>1</v>
      </c>
      <c r="Q27" s="382">
        <v>6</v>
      </c>
      <c r="S27" s="34" t="s">
        <v>30</v>
      </c>
      <c r="T27" s="244">
        <v>4093</v>
      </c>
      <c r="U27" s="357">
        <v>0</v>
      </c>
      <c r="V27" s="244">
        <v>35</v>
      </c>
      <c r="W27" s="254">
        <v>12</v>
      </c>
      <c r="X27" s="399">
        <v>0</v>
      </c>
      <c r="Y27" s="254">
        <v>4064</v>
      </c>
      <c r="Z27" s="357">
        <v>0</v>
      </c>
      <c r="AA27" s="244">
        <v>35</v>
      </c>
      <c r="AB27" s="400">
        <v>0</v>
      </c>
      <c r="AC27" s="351">
        <v>0</v>
      </c>
      <c r="AD27" s="357">
        <v>4064</v>
      </c>
      <c r="AE27" s="398" t="s">
        <v>157</v>
      </c>
      <c r="AF27" s="319">
        <v>0</v>
      </c>
      <c r="AG27" s="256">
        <v>35</v>
      </c>
      <c r="AH27" s="256">
        <v>17</v>
      </c>
      <c r="AJ27" s="34" t="s">
        <v>30</v>
      </c>
      <c r="AK27" s="259">
        <v>179944</v>
      </c>
      <c r="AL27" s="357">
        <v>594</v>
      </c>
      <c r="AM27" s="357">
        <v>178946</v>
      </c>
      <c r="AN27" s="362" t="s">
        <v>157</v>
      </c>
      <c r="AO27" s="256">
        <v>404</v>
      </c>
      <c r="AP27" s="259">
        <v>92156</v>
      </c>
      <c r="AQ27" s="244">
        <v>295</v>
      </c>
      <c r="AR27" s="357">
        <v>91717</v>
      </c>
      <c r="AS27" s="346">
        <v>144</v>
      </c>
      <c r="AT27" s="262">
        <v>87788</v>
      </c>
      <c r="AU27" s="244">
        <v>299</v>
      </c>
      <c r="AV27" s="357">
        <v>87229</v>
      </c>
      <c r="AW27" s="346">
        <v>260</v>
      </c>
      <c r="AY27" s="75" t="s">
        <v>30</v>
      </c>
      <c r="AZ27" s="262">
        <v>6254</v>
      </c>
      <c r="BA27" s="244">
        <v>24</v>
      </c>
      <c r="BB27" s="400">
        <v>6195</v>
      </c>
      <c r="BC27" s="244">
        <v>0</v>
      </c>
      <c r="BD27" s="244">
        <v>6195</v>
      </c>
      <c r="BE27" s="359" t="s">
        <v>157</v>
      </c>
      <c r="BF27" s="346">
        <v>35</v>
      </c>
      <c r="BG27" s="259">
        <v>4726</v>
      </c>
      <c r="BH27" s="244">
        <v>20</v>
      </c>
      <c r="BI27" s="400">
        <v>4684</v>
      </c>
      <c r="BJ27" s="244">
        <v>0</v>
      </c>
      <c r="BK27" s="244">
        <v>4684</v>
      </c>
      <c r="BL27" s="346">
        <v>22</v>
      </c>
      <c r="BM27" s="259">
        <v>1528</v>
      </c>
      <c r="BN27" s="244">
        <v>4</v>
      </c>
      <c r="BO27" s="400">
        <v>1511</v>
      </c>
      <c r="BP27" s="244">
        <v>0</v>
      </c>
      <c r="BQ27" s="244">
        <v>1511</v>
      </c>
      <c r="BR27" s="346">
        <v>13</v>
      </c>
    </row>
    <row r="28" spans="1:70" ht="16.5">
      <c r="A28" s="34" t="s">
        <v>31</v>
      </c>
      <c r="B28" s="259">
        <v>293</v>
      </c>
      <c r="C28" s="244">
        <v>290</v>
      </c>
      <c r="D28" s="346">
        <v>3</v>
      </c>
      <c r="E28" s="381">
        <v>1</v>
      </c>
      <c r="F28" s="244">
        <v>287</v>
      </c>
      <c r="G28" s="319">
        <v>284</v>
      </c>
      <c r="H28" s="262">
        <v>3</v>
      </c>
      <c r="I28" s="262">
        <v>0</v>
      </c>
      <c r="J28" s="244">
        <v>148</v>
      </c>
      <c r="K28" s="319">
        <v>146</v>
      </c>
      <c r="L28" s="262">
        <v>2</v>
      </c>
      <c r="M28" s="244">
        <v>138</v>
      </c>
      <c r="N28" s="319">
        <v>137</v>
      </c>
      <c r="O28" s="262">
        <v>1</v>
      </c>
      <c r="P28" s="244">
        <v>1</v>
      </c>
      <c r="Q28" s="382">
        <v>5</v>
      </c>
      <c r="S28" s="34" t="s">
        <v>31</v>
      </c>
      <c r="T28" s="244">
        <v>4030</v>
      </c>
      <c r="U28" s="357">
        <v>0</v>
      </c>
      <c r="V28" s="244">
        <v>52</v>
      </c>
      <c r="W28" s="254">
        <v>12</v>
      </c>
      <c r="X28" s="399">
        <v>0</v>
      </c>
      <c r="Y28" s="254">
        <v>4000</v>
      </c>
      <c r="Z28" s="357">
        <v>0</v>
      </c>
      <c r="AA28" s="244">
        <v>52</v>
      </c>
      <c r="AB28" s="400">
        <v>0</v>
      </c>
      <c r="AC28" s="351">
        <v>0</v>
      </c>
      <c r="AD28" s="357">
        <v>4000</v>
      </c>
      <c r="AE28" s="398" t="s">
        <v>157</v>
      </c>
      <c r="AF28" s="319">
        <v>0</v>
      </c>
      <c r="AG28" s="256">
        <v>52</v>
      </c>
      <c r="AH28" s="256">
        <v>18</v>
      </c>
      <c r="AJ28" s="34" t="s">
        <v>31</v>
      </c>
      <c r="AK28" s="259">
        <v>172888</v>
      </c>
      <c r="AL28" s="357">
        <v>596</v>
      </c>
      <c r="AM28" s="357">
        <v>171929</v>
      </c>
      <c r="AN28" s="362" t="s">
        <v>157</v>
      </c>
      <c r="AO28" s="256">
        <v>363</v>
      </c>
      <c r="AP28" s="262">
        <v>88537</v>
      </c>
      <c r="AQ28" s="244">
        <v>298</v>
      </c>
      <c r="AR28" s="357">
        <v>88078</v>
      </c>
      <c r="AS28" s="346">
        <v>161</v>
      </c>
      <c r="AT28" s="262">
        <v>84351</v>
      </c>
      <c r="AU28" s="244">
        <v>298</v>
      </c>
      <c r="AV28" s="357">
        <v>83851</v>
      </c>
      <c r="AW28" s="346">
        <v>202</v>
      </c>
      <c r="AY28" s="75" t="s">
        <v>31</v>
      </c>
      <c r="AZ28" s="262">
        <v>6255</v>
      </c>
      <c r="BA28" s="244">
        <v>23</v>
      </c>
      <c r="BB28" s="400">
        <v>6193</v>
      </c>
      <c r="BC28" s="244">
        <v>0</v>
      </c>
      <c r="BD28" s="244">
        <v>6193</v>
      </c>
      <c r="BE28" s="359" t="s">
        <v>157</v>
      </c>
      <c r="BF28" s="346">
        <v>39</v>
      </c>
      <c r="BG28" s="259">
        <v>4654</v>
      </c>
      <c r="BH28" s="244">
        <v>19</v>
      </c>
      <c r="BI28" s="400">
        <v>4617</v>
      </c>
      <c r="BJ28" s="244">
        <v>0</v>
      </c>
      <c r="BK28" s="244">
        <v>4617</v>
      </c>
      <c r="BL28" s="346">
        <v>18</v>
      </c>
      <c r="BM28" s="259">
        <v>1601</v>
      </c>
      <c r="BN28" s="244">
        <v>4</v>
      </c>
      <c r="BO28" s="400">
        <v>1576</v>
      </c>
      <c r="BP28" s="244">
        <v>0</v>
      </c>
      <c r="BQ28" s="244">
        <v>1576</v>
      </c>
      <c r="BR28" s="346">
        <v>21</v>
      </c>
    </row>
    <row r="29" spans="1:70" ht="16.5">
      <c r="A29" s="35" t="s">
        <v>32</v>
      </c>
      <c r="B29" s="257">
        <v>287</v>
      </c>
      <c r="C29" s="247">
        <v>284</v>
      </c>
      <c r="D29" s="264">
        <v>3</v>
      </c>
      <c r="E29" s="383">
        <v>1</v>
      </c>
      <c r="F29" s="247">
        <v>280</v>
      </c>
      <c r="G29" s="318">
        <v>277</v>
      </c>
      <c r="H29" s="266">
        <v>3</v>
      </c>
      <c r="I29" s="266">
        <v>0</v>
      </c>
      <c r="J29" s="247">
        <v>149</v>
      </c>
      <c r="K29" s="318">
        <v>147</v>
      </c>
      <c r="L29" s="266">
        <v>2</v>
      </c>
      <c r="M29" s="247">
        <v>131</v>
      </c>
      <c r="N29" s="318">
        <v>130</v>
      </c>
      <c r="O29" s="266">
        <v>1</v>
      </c>
      <c r="P29" s="247">
        <v>0</v>
      </c>
      <c r="Q29" s="384">
        <v>6</v>
      </c>
      <c r="S29" s="35" t="s">
        <v>32</v>
      </c>
      <c r="T29" s="401">
        <v>3897</v>
      </c>
      <c r="U29" s="358">
        <v>0</v>
      </c>
      <c r="V29" s="247">
        <v>66</v>
      </c>
      <c r="W29" s="401">
        <v>12</v>
      </c>
      <c r="X29" s="402">
        <v>0</v>
      </c>
      <c r="Y29" s="401">
        <v>3868</v>
      </c>
      <c r="Z29" s="358">
        <v>0</v>
      </c>
      <c r="AA29" s="247">
        <v>66</v>
      </c>
      <c r="AB29" s="403">
        <v>0</v>
      </c>
      <c r="AC29" s="352">
        <v>0</v>
      </c>
      <c r="AD29" s="358">
        <v>3868</v>
      </c>
      <c r="AE29" s="404"/>
      <c r="AF29" s="318">
        <v>0</v>
      </c>
      <c r="AG29" s="258">
        <v>66</v>
      </c>
      <c r="AH29" s="256">
        <v>17</v>
      </c>
      <c r="AJ29" s="35" t="s">
        <v>32</v>
      </c>
      <c r="AK29" s="257">
        <v>163040</v>
      </c>
      <c r="AL29" s="358">
        <v>599</v>
      </c>
      <c r="AM29" s="358">
        <v>162114</v>
      </c>
      <c r="AN29" s="266"/>
      <c r="AO29" s="258">
        <v>327</v>
      </c>
      <c r="AP29" s="257">
        <v>83282</v>
      </c>
      <c r="AQ29" s="247">
        <v>300</v>
      </c>
      <c r="AR29" s="358">
        <v>82814</v>
      </c>
      <c r="AS29" s="264">
        <v>168</v>
      </c>
      <c r="AT29" s="257">
        <v>79758</v>
      </c>
      <c r="AU29" s="247">
        <v>299</v>
      </c>
      <c r="AV29" s="358">
        <v>79300</v>
      </c>
      <c r="AW29" s="264">
        <v>159</v>
      </c>
      <c r="AY29" s="76" t="s">
        <v>32</v>
      </c>
      <c r="AZ29" s="414">
        <v>6138</v>
      </c>
      <c r="BA29" s="247">
        <v>24</v>
      </c>
      <c r="BB29" s="403">
        <v>6081</v>
      </c>
      <c r="BC29" s="247">
        <v>0</v>
      </c>
      <c r="BD29" s="247">
        <v>6081</v>
      </c>
      <c r="BE29" s="247"/>
      <c r="BF29" s="264">
        <v>33</v>
      </c>
      <c r="BG29" s="257">
        <v>4522</v>
      </c>
      <c r="BH29" s="247">
        <v>20</v>
      </c>
      <c r="BI29" s="403">
        <v>4485</v>
      </c>
      <c r="BJ29" s="247">
        <v>0</v>
      </c>
      <c r="BK29" s="247">
        <v>4485</v>
      </c>
      <c r="BL29" s="264">
        <v>17</v>
      </c>
      <c r="BM29" s="257">
        <v>1616</v>
      </c>
      <c r="BN29" s="247">
        <v>4</v>
      </c>
      <c r="BO29" s="403">
        <v>1596</v>
      </c>
      <c r="BP29" s="247">
        <v>0</v>
      </c>
      <c r="BQ29" s="247">
        <v>1596</v>
      </c>
      <c r="BR29" s="264">
        <v>16</v>
      </c>
    </row>
    <row r="30" spans="1:70" ht="16.5">
      <c r="A30" s="34" t="s">
        <v>33</v>
      </c>
      <c r="B30" s="259">
        <v>284</v>
      </c>
      <c r="C30" s="244">
        <v>280</v>
      </c>
      <c r="D30" s="346">
        <v>4</v>
      </c>
      <c r="E30" s="381">
        <v>1</v>
      </c>
      <c r="F30" s="244">
        <v>277</v>
      </c>
      <c r="G30" s="319">
        <v>273</v>
      </c>
      <c r="H30" s="262">
        <v>4</v>
      </c>
      <c r="I30" s="262">
        <v>0</v>
      </c>
      <c r="J30" s="244">
        <v>151</v>
      </c>
      <c r="K30" s="319">
        <v>148</v>
      </c>
      <c r="L30" s="262">
        <v>3</v>
      </c>
      <c r="M30" s="244">
        <v>126</v>
      </c>
      <c r="N30" s="319">
        <v>125</v>
      </c>
      <c r="O30" s="262">
        <v>1</v>
      </c>
      <c r="P30" s="244">
        <v>0</v>
      </c>
      <c r="Q30" s="382">
        <v>6</v>
      </c>
      <c r="S30" s="34" t="s">
        <v>33</v>
      </c>
      <c r="T30" s="244">
        <v>3790</v>
      </c>
      <c r="U30" s="357">
        <v>0</v>
      </c>
      <c r="V30" s="244">
        <v>104</v>
      </c>
      <c r="W30" s="254">
        <v>14</v>
      </c>
      <c r="X30" s="399">
        <v>2</v>
      </c>
      <c r="Y30" s="254">
        <v>3761</v>
      </c>
      <c r="Z30" s="357">
        <v>0</v>
      </c>
      <c r="AA30" s="244">
        <v>102</v>
      </c>
      <c r="AB30" s="400">
        <v>0</v>
      </c>
      <c r="AC30" s="351">
        <v>0</v>
      </c>
      <c r="AD30" s="357">
        <v>3761</v>
      </c>
      <c r="AE30" s="398"/>
      <c r="AF30" s="319">
        <v>0</v>
      </c>
      <c r="AG30" s="256">
        <v>102</v>
      </c>
      <c r="AH30" s="406">
        <v>15</v>
      </c>
      <c r="AJ30" s="34" t="s">
        <v>33</v>
      </c>
      <c r="AK30" s="259">
        <v>153930</v>
      </c>
      <c r="AL30" s="357">
        <v>601</v>
      </c>
      <c r="AM30" s="357">
        <v>153058</v>
      </c>
      <c r="AN30" s="262"/>
      <c r="AO30" s="256">
        <v>271</v>
      </c>
      <c r="AP30" s="269">
        <v>78415</v>
      </c>
      <c r="AQ30" s="244">
        <v>304</v>
      </c>
      <c r="AR30" s="360">
        <v>77965</v>
      </c>
      <c r="AS30" s="346">
        <v>146</v>
      </c>
      <c r="AT30" s="262">
        <v>75515</v>
      </c>
      <c r="AU30" s="244">
        <v>297</v>
      </c>
      <c r="AV30" s="357">
        <v>75093</v>
      </c>
      <c r="AW30" s="346">
        <v>125</v>
      </c>
      <c r="AY30" s="75" t="s">
        <v>33</v>
      </c>
      <c r="AZ30" s="262">
        <v>6074</v>
      </c>
      <c r="BA30" s="244">
        <v>25</v>
      </c>
      <c r="BB30" s="400">
        <v>6015</v>
      </c>
      <c r="BC30" s="244">
        <v>0</v>
      </c>
      <c r="BD30" s="244">
        <v>6015</v>
      </c>
      <c r="BE30" s="244"/>
      <c r="BF30" s="346">
        <v>34</v>
      </c>
      <c r="BG30" s="259">
        <v>4493</v>
      </c>
      <c r="BH30" s="244">
        <v>21</v>
      </c>
      <c r="BI30" s="400">
        <v>4456</v>
      </c>
      <c r="BJ30" s="244">
        <v>0</v>
      </c>
      <c r="BK30" s="244">
        <v>4456</v>
      </c>
      <c r="BL30" s="346">
        <v>16</v>
      </c>
      <c r="BM30" s="259">
        <v>1581</v>
      </c>
      <c r="BN30" s="244">
        <v>4</v>
      </c>
      <c r="BO30" s="400">
        <v>1559</v>
      </c>
      <c r="BP30" s="244">
        <v>0</v>
      </c>
      <c r="BQ30" s="244">
        <v>1559</v>
      </c>
      <c r="BR30" s="346">
        <v>18</v>
      </c>
    </row>
    <row r="31" spans="1:70" ht="16.5">
      <c r="A31" s="34" t="s">
        <v>34</v>
      </c>
      <c r="B31" s="259">
        <v>281</v>
      </c>
      <c r="C31" s="244">
        <v>277</v>
      </c>
      <c r="D31" s="346">
        <v>4</v>
      </c>
      <c r="E31" s="381">
        <v>1</v>
      </c>
      <c r="F31" s="244">
        <v>274</v>
      </c>
      <c r="G31" s="319">
        <v>270</v>
      </c>
      <c r="H31" s="262">
        <v>4</v>
      </c>
      <c r="I31" s="262">
        <v>0</v>
      </c>
      <c r="J31" s="244">
        <v>162</v>
      </c>
      <c r="K31" s="319">
        <v>159</v>
      </c>
      <c r="L31" s="262">
        <v>3</v>
      </c>
      <c r="M31" s="244">
        <v>112</v>
      </c>
      <c r="N31" s="319">
        <v>111</v>
      </c>
      <c r="O31" s="262">
        <v>1</v>
      </c>
      <c r="P31" s="244">
        <v>0</v>
      </c>
      <c r="Q31" s="382">
        <v>6</v>
      </c>
      <c r="S31" s="34" t="s">
        <v>34</v>
      </c>
      <c r="T31" s="244">
        <v>3792</v>
      </c>
      <c r="U31" s="357">
        <v>0</v>
      </c>
      <c r="V31" s="244">
        <v>140</v>
      </c>
      <c r="W31" s="254">
        <v>15</v>
      </c>
      <c r="X31" s="399">
        <v>3</v>
      </c>
      <c r="Y31" s="254">
        <v>3765</v>
      </c>
      <c r="Z31" s="357">
        <v>0</v>
      </c>
      <c r="AA31" s="244">
        <v>137</v>
      </c>
      <c r="AB31" s="400">
        <v>0</v>
      </c>
      <c r="AC31" s="351">
        <v>0</v>
      </c>
      <c r="AD31" s="357">
        <v>3765</v>
      </c>
      <c r="AE31" s="398"/>
      <c r="AF31" s="319">
        <v>0</v>
      </c>
      <c r="AG31" s="256">
        <v>137</v>
      </c>
      <c r="AH31" s="256">
        <v>12</v>
      </c>
      <c r="AJ31" s="34" t="s">
        <v>34</v>
      </c>
      <c r="AK31" s="259">
        <v>149658</v>
      </c>
      <c r="AL31" s="357">
        <v>608</v>
      </c>
      <c r="AM31" s="357">
        <v>148817</v>
      </c>
      <c r="AN31" s="262"/>
      <c r="AO31" s="256">
        <v>233</v>
      </c>
      <c r="AP31" s="259">
        <v>76395</v>
      </c>
      <c r="AQ31" s="244">
        <v>306</v>
      </c>
      <c r="AR31" s="357">
        <v>75955</v>
      </c>
      <c r="AS31" s="346">
        <v>134</v>
      </c>
      <c r="AT31" s="262">
        <v>73263</v>
      </c>
      <c r="AU31" s="244">
        <v>302</v>
      </c>
      <c r="AV31" s="357">
        <v>72862</v>
      </c>
      <c r="AW31" s="346">
        <v>99</v>
      </c>
      <c r="AY31" s="75" t="s">
        <v>34</v>
      </c>
      <c r="AZ31" s="262">
        <v>6178</v>
      </c>
      <c r="BA31" s="244">
        <v>27</v>
      </c>
      <c r="BB31" s="400">
        <v>6119</v>
      </c>
      <c r="BC31" s="244">
        <v>0</v>
      </c>
      <c r="BD31" s="244">
        <v>6119</v>
      </c>
      <c r="BE31" s="244"/>
      <c r="BF31" s="346">
        <v>32</v>
      </c>
      <c r="BG31" s="259">
        <v>4489</v>
      </c>
      <c r="BH31" s="244">
        <v>22</v>
      </c>
      <c r="BI31" s="400">
        <v>4449</v>
      </c>
      <c r="BJ31" s="244">
        <v>0</v>
      </c>
      <c r="BK31" s="244">
        <v>4449</v>
      </c>
      <c r="BL31" s="346">
        <v>18</v>
      </c>
      <c r="BM31" s="259">
        <v>1689</v>
      </c>
      <c r="BN31" s="244">
        <v>5</v>
      </c>
      <c r="BO31" s="400">
        <v>1670</v>
      </c>
      <c r="BP31" s="244">
        <v>0</v>
      </c>
      <c r="BQ31" s="244">
        <v>1670</v>
      </c>
      <c r="BR31" s="346">
        <v>14</v>
      </c>
    </row>
    <row r="32" spans="1:70" ht="16.5">
      <c r="A32" s="34" t="s">
        <v>35</v>
      </c>
      <c r="B32" s="259">
        <v>275</v>
      </c>
      <c r="C32" s="244">
        <v>272</v>
      </c>
      <c r="D32" s="346">
        <v>3</v>
      </c>
      <c r="E32" s="381">
        <v>1</v>
      </c>
      <c r="F32" s="244">
        <v>268</v>
      </c>
      <c r="G32" s="319">
        <v>265</v>
      </c>
      <c r="H32" s="262">
        <v>3</v>
      </c>
      <c r="I32" s="262">
        <v>0</v>
      </c>
      <c r="J32" s="244">
        <v>159</v>
      </c>
      <c r="K32" s="319">
        <v>157</v>
      </c>
      <c r="L32" s="262">
        <v>2</v>
      </c>
      <c r="M32" s="244">
        <v>109</v>
      </c>
      <c r="N32" s="319">
        <v>108</v>
      </c>
      <c r="O32" s="262">
        <v>1</v>
      </c>
      <c r="P32" s="244">
        <v>0</v>
      </c>
      <c r="Q32" s="382">
        <v>6</v>
      </c>
      <c r="S32" s="34" t="s">
        <v>35</v>
      </c>
      <c r="T32" s="244">
        <v>3820</v>
      </c>
      <c r="U32" s="357">
        <v>0</v>
      </c>
      <c r="V32" s="244">
        <v>167</v>
      </c>
      <c r="W32" s="254">
        <v>15</v>
      </c>
      <c r="X32" s="399">
        <v>3</v>
      </c>
      <c r="Y32" s="254">
        <v>3795</v>
      </c>
      <c r="Z32" s="357">
        <v>0</v>
      </c>
      <c r="AA32" s="244">
        <v>164</v>
      </c>
      <c r="AB32" s="400">
        <v>0</v>
      </c>
      <c r="AC32" s="351">
        <v>0</v>
      </c>
      <c r="AD32" s="357">
        <v>3795</v>
      </c>
      <c r="AE32" s="398"/>
      <c r="AF32" s="319">
        <v>0</v>
      </c>
      <c r="AG32" s="256">
        <v>164</v>
      </c>
      <c r="AH32" s="256">
        <v>10</v>
      </c>
      <c r="AJ32" s="34" t="s">
        <v>35</v>
      </c>
      <c r="AK32" s="259">
        <v>147458</v>
      </c>
      <c r="AL32" s="357">
        <v>612</v>
      </c>
      <c r="AM32" s="357">
        <v>146618</v>
      </c>
      <c r="AN32" s="262"/>
      <c r="AO32" s="256">
        <v>228</v>
      </c>
      <c r="AP32" s="259">
        <v>75423</v>
      </c>
      <c r="AQ32" s="244">
        <v>308</v>
      </c>
      <c r="AR32" s="357">
        <v>74996</v>
      </c>
      <c r="AS32" s="346">
        <v>119</v>
      </c>
      <c r="AT32" s="262">
        <v>72035</v>
      </c>
      <c r="AU32" s="244">
        <v>304</v>
      </c>
      <c r="AV32" s="357">
        <v>71622</v>
      </c>
      <c r="AW32" s="346">
        <v>109</v>
      </c>
      <c r="AY32" s="75" t="s">
        <v>35</v>
      </c>
      <c r="AZ32" s="262">
        <v>6443</v>
      </c>
      <c r="BA32" s="244">
        <v>28</v>
      </c>
      <c r="BB32" s="400">
        <v>6390</v>
      </c>
      <c r="BC32" s="244">
        <v>0</v>
      </c>
      <c r="BD32" s="244">
        <v>6390</v>
      </c>
      <c r="BE32" s="244"/>
      <c r="BF32" s="346">
        <v>25</v>
      </c>
      <c r="BG32" s="259">
        <v>4576</v>
      </c>
      <c r="BH32" s="244">
        <v>23</v>
      </c>
      <c r="BI32" s="400">
        <v>4538</v>
      </c>
      <c r="BJ32" s="244">
        <v>0</v>
      </c>
      <c r="BK32" s="244">
        <v>4538</v>
      </c>
      <c r="BL32" s="346">
        <v>15</v>
      </c>
      <c r="BM32" s="259">
        <v>1867</v>
      </c>
      <c r="BN32" s="244">
        <v>5</v>
      </c>
      <c r="BO32" s="400">
        <v>1852</v>
      </c>
      <c r="BP32" s="244">
        <v>0</v>
      </c>
      <c r="BQ32" s="244">
        <v>1852</v>
      </c>
      <c r="BR32" s="346">
        <v>10</v>
      </c>
    </row>
    <row r="33" spans="1:70" ht="16.5">
      <c r="A33" s="34" t="s">
        <v>36</v>
      </c>
      <c r="B33" s="259">
        <v>274</v>
      </c>
      <c r="C33" s="244">
        <v>271</v>
      </c>
      <c r="D33" s="346">
        <v>3</v>
      </c>
      <c r="E33" s="381">
        <v>1</v>
      </c>
      <c r="F33" s="244">
        <v>267</v>
      </c>
      <c r="G33" s="319">
        <v>264</v>
      </c>
      <c r="H33" s="262">
        <v>3</v>
      </c>
      <c r="I33" s="262">
        <v>0</v>
      </c>
      <c r="J33" s="244">
        <v>159</v>
      </c>
      <c r="K33" s="319">
        <v>157</v>
      </c>
      <c r="L33" s="262">
        <v>2</v>
      </c>
      <c r="M33" s="244">
        <v>108</v>
      </c>
      <c r="N33" s="319">
        <v>107</v>
      </c>
      <c r="O33" s="262">
        <v>1</v>
      </c>
      <c r="P33" s="244">
        <v>0</v>
      </c>
      <c r="Q33" s="382">
        <v>6</v>
      </c>
      <c r="S33" s="34" t="s">
        <v>36</v>
      </c>
      <c r="T33" s="244">
        <v>3808</v>
      </c>
      <c r="U33" s="357">
        <v>0</v>
      </c>
      <c r="V33" s="244">
        <v>192</v>
      </c>
      <c r="W33" s="254">
        <v>15</v>
      </c>
      <c r="X33" s="399">
        <v>3</v>
      </c>
      <c r="Y33" s="254">
        <v>3784</v>
      </c>
      <c r="Z33" s="357">
        <v>0</v>
      </c>
      <c r="AA33" s="244">
        <v>189</v>
      </c>
      <c r="AB33" s="400">
        <v>0</v>
      </c>
      <c r="AC33" s="351">
        <v>0</v>
      </c>
      <c r="AD33" s="357">
        <v>3784</v>
      </c>
      <c r="AE33" s="398"/>
      <c r="AF33" s="319">
        <v>0</v>
      </c>
      <c r="AG33" s="256">
        <v>189</v>
      </c>
      <c r="AH33" s="256">
        <v>9</v>
      </c>
      <c r="AJ33" s="34" t="s">
        <v>36</v>
      </c>
      <c r="AK33" s="259">
        <v>146282</v>
      </c>
      <c r="AL33" s="357">
        <v>604</v>
      </c>
      <c r="AM33" s="357">
        <v>145420</v>
      </c>
      <c r="AN33" s="262"/>
      <c r="AO33" s="256">
        <v>258</v>
      </c>
      <c r="AP33" s="262">
        <v>74797</v>
      </c>
      <c r="AQ33" s="244">
        <v>305</v>
      </c>
      <c r="AR33" s="357">
        <v>74344</v>
      </c>
      <c r="AS33" s="346">
        <v>148</v>
      </c>
      <c r="AT33" s="262">
        <v>71485</v>
      </c>
      <c r="AU33" s="244">
        <v>299</v>
      </c>
      <c r="AV33" s="357">
        <v>71076</v>
      </c>
      <c r="AW33" s="346">
        <v>110</v>
      </c>
      <c r="AY33" s="75" t="s">
        <v>36</v>
      </c>
      <c r="AZ33" s="262">
        <v>6471</v>
      </c>
      <c r="BA33" s="244">
        <v>28</v>
      </c>
      <c r="BB33" s="400">
        <v>6419</v>
      </c>
      <c r="BC33" s="244">
        <v>0</v>
      </c>
      <c r="BD33" s="244">
        <v>6419</v>
      </c>
      <c r="BE33" s="244"/>
      <c r="BF33" s="346">
        <v>24</v>
      </c>
      <c r="BG33" s="259">
        <v>4558</v>
      </c>
      <c r="BH33" s="244">
        <v>23</v>
      </c>
      <c r="BI33" s="400">
        <v>4521</v>
      </c>
      <c r="BJ33" s="244">
        <v>0</v>
      </c>
      <c r="BK33" s="244">
        <v>4521</v>
      </c>
      <c r="BL33" s="346">
        <v>14</v>
      </c>
      <c r="BM33" s="259">
        <v>1913</v>
      </c>
      <c r="BN33" s="244">
        <v>5</v>
      </c>
      <c r="BO33" s="400">
        <v>1898</v>
      </c>
      <c r="BP33" s="244">
        <v>0</v>
      </c>
      <c r="BQ33" s="244">
        <v>1898</v>
      </c>
      <c r="BR33" s="346">
        <v>10</v>
      </c>
    </row>
    <row r="34" spans="1:70" ht="16.5">
      <c r="A34" s="35" t="s">
        <v>37</v>
      </c>
      <c r="B34" s="257">
        <v>272</v>
      </c>
      <c r="C34" s="247">
        <v>268</v>
      </c>
      <c r="D34" s="264">
        <v>4</v>
      </c>
      <c r="E34" s="383">
        <v>1</v>
      </c>
      <c r="F34" s="247">
        <v>265</v>
      </c>
      <c r="G34" s="318">
        <v>261</v>
      </c>
      <c r="H34" s="266">
        <v>4</v>
      </c>
      <c r="I34" s="266">
        <v>0</v>
      </c>
      <c r="J34" s="247">
        <v>160</v>
      </c>
      <c r="K34" s="318">
        <v>157</v>
      </c>
      <c r="L34" s="266">
        <v>3</v>
      </c>
      <c r="M34" s="247">
        <v>105</v>
      </c>
      <c r="N34" s="318">
        <v>104</v>
      </c>
      <c r="O34" s="266">
        <v>1</v>
      </c>
      <c r="P34" s="247">
        <v>0</v>
      </c>
      <c r="Q34" s="382">
        <v>6</v>
      </c>
      <c r="S34" s="35" t="s">
        <v>37</v>
      </c>
      <c r="T34" s="401">
        <v>3811</v>
      </c>
      <c r="U34" s="358">
        <v>0</v>
      </c>
      <c r="V34" s="247">
        <v>210</v>
      </c>
      <c r="W34" s="401">
        <v>15</v>
      </c>
      <c r="X34" s="402">
        <v>3</v>
      </c>
      <c r="Y34" s="401">
        <v>3787</v>
      </c>
      <c r="Z34" s="358">
        <v>0</v>
      </c>
      <c r="AA34" s="247">
        <v>207</v>
      </c>
      <c r="AB34" s="403">
        <v>0</v>
      </c>
      <c r="AC34" s="352">
        <v>0</v>
      </c>
      <c r="AD34" s="358">
        <v>3787</v>
      </c>
      <c r="AE34" s="404"/>
      <c r="AF34" s="318">
        <v>0</v>
      </c>
      <c r="AG34" s="258">
        <v>207</v>
      </c>
      <c r="AH34" s="256">
        <v>9</v>
      </c>
      <c r="AJ34" s="35" t="s">
        <v>37</v>
      </c>
      <c r="AK34" s="257">
        <v>145718</v>
      </c>
      <c r="AL34" s="358">
        <v>598</v>
      </c>
      <c r="AM34" s="358">
        <v>144846</v>
      </c>
      <c r="AN34" s="266"/>
      <c r="AO34" s="258">
        <v>274</v>
      </c>
      <c r="AP34" s="257">
        <v>74588</v>
      </c>
      <c r="AQ34" s="247">
        <v>300</v>
      </c>
      <c r="AR34" s="358">
        <v>74141</v>
      </c>
      <c r="AS34" s="264">
        <v>147</v>
      </c>
      <c r="AT34" s="257">
        <v>71130</v>
      </c>
      <c r="AU34" s="247">
        <v>298</v>
      </c>
      <c r="AV34" s="358">
        <v>70705</v>
      </c>
      <c r="AW34" s="264">
        <v>127</v>
      </c>
      <c r="AY34" s="75" t="s">
        <v>37</v>
      </c>
      <c r="AZ34" s="414">
        <v>6461</v>
      </c>
      <c r="BA34" s="322">
        <v>28</v>
      </c>
      <c r="BB34" s="403">
        <v>6420</v>
      </c>
      <c r="BC34" s="247">
        <v>0</v>
      </c>
      <c r="BD34" s="322">
        <v>6420</v>
      </c>
      <c r="BE34" s="322"/>
      <c r="BF34" s="416">
        <v>13</v>
      </c>
      <c r="BG34" s="257">
        <v>4510</v>
      </c>
      <c r="BH34" s="322">
        <v>23</v>
      </c>
      <c r="BI34" s="403">
        <v>4478</v>
      </c>
      <c r="BJ34" s="247">
        <v>0</v>
      </c>
      <c r="BK34" s="322">
        <v>4478</v>
      </c>
      <c r="BL34" s="416">
        <v>9</v>
      </c>
      <c r="BM34" s="257">
        <v>1951</v>
      </c>
      <c r="BN34" s="322">
        <v>5</v>
      </c>
      <c r="BO34" s="403">
        <v>1942</v>
      </c>
      <c r="BP34" s="247">
        <v>0</v>
      </c>
      <c r="BQ34" s="322">
        <v>1942</v>
      </c>
      <c r="BR34" s="416">
        <v>4</v>
      </c>
    </row>
    <row r="35" spans="1:70" ht="16.5">
      <c r="A35" s="34" t="s">
        <v>38</v>
      </c>
      <c r="B35" s="259">
        <v>278</v>
      </c>
      <c r="C35" s="244">
        <v>274</v>
      </c>
      <c r="D35" s="346">
        <v>4</v>
      </c>
      <c r="E35" s="381">
        <v>1</v>
      </c>
      <c r="F35" s="244">
        <v>271</v>
      </c>
      <c r="G35" s="319">
        <v>267</v>
      </c>
      <c r="H35" s="262">
        <v>4</v>
      </c>
      <c r="I35" s="262">
        <v>0</v>
      </c>
      <c r="J35" s="244">
        <v>172</v>
      </c>
      <c r="K35" s="319">
        <v>169</v>
      </c>
      <c r="L35" s="262">
        <v>3</v>
      </c>
      <c r="M35" s="244">
        <v>99</v>
      </c>
      <c r="N35" s="319">
        <v>98</v>
      </c>
      <c r="O35" s="262">
        <v>1</v>
      </c>
      <c r="P35" s="244">
        <v>0</v>
      </c>
      <c r="Q35" s="385">
        <v>6</v>
      </c>
      <c r="S35" s="34" t="s">
        <v>38</v>
      </c>
      <c r="T35" s="244">
        <v>3905</v>
      </c>
      <c r="U35" s="357">
        <v>0</v>
      </c>
      <c r="V35" s="244">
        <v>223</v>
      </c>
      <c r="W35" s="254">
        <v>15</v>
      </c>
      <c r="X35" s="399">
        <v>3</v>
      </c>
      <c r="Y35" s="254">
        <v>3880</v>
      </c>
      <c r="Z35" s="357">
        <v>0</v>
      </c>
      <c r="AA35" s="244">
        <v>220</v>
      </c>
      <c r="AB35" s="400">
        <v>0</v>
      </c>
      <c r="AC35" s="351">
        <v>0</v>
      </c>
      <c r="AD35" s="357">
        <v>3880</v>
      </c>
      <c r="AE35" s="398"/>
      <c r="AF35" s="319">
        <v>0</v>
      </c>
      <c r="AG35" s="256">
        <v>220</v>
      </c>
      <c r="AH35" s="406">
        <v>10</v>
      </c>
      <c r="AJ35" s="34" t="s">
        <v>38</v>
      </c>
      <c r="AK35" s="259">
        <v>148659</v>
      </c>
      <c r="AL35" s="357">
        <v>595</v>
      </c>
      <c r="AM35" s="357">
        <v>147798</v>
      </c>
      <c r="AN35" s="262"/>
      <c r="AO35" s="256">
        <v>266</v>
      </c>
      <c r="AP35" s="269">
        <v>75841</v>
      </c>
      <c r="AQ35" s="244">
        <v>296</v>
      </c>
      <c r="AR35" s="360">
        <v>75401</v>
      </c>
      <c r="AS35" s="346">
        <v>144</v>
      </c>
      <c r="AT35" s="262">
        <v>72818</v>
      </c>
      <c r="AU35" s="244">
        <v>299</v>
      </c>
      <c r="AV35" s="357">
        <v>72397</v>
      </c>
      <c r="AW35" s="346">
        <v>122</v>
      </c>
      <c r="AY35" s="77" t="s">
        <v>38</v>
      </c>
      <c r="AZ35" s="262">
        <v>6621</v>
      </c>
      <c r="BA35" s="244">
        <v>28</v>
      </c>
      <c r="BB35" s="400">
        <v>6574</v>
      </c>
      <c r="BC35" s="244">
        <v>0</v>
      </c>
      <c r="BD35" s="244">
        <v>6574</v>
      </c>
      <c r="BE35" s="244"/>
      <c r="BF35" s="346">
        <v>19</v>
      </c>
      <c r="BG35" s="259">
        <v>4570</v>
      </c>
      <c r="BH35" s="329">
        <v>23</v>
      </c>
      <c r="BI35" s="400">
        <v>4536</v>
      </c>
      <c r="BJ35" s="244">
        <v>0</v>
      </c>
      <c r="BK35" s="329">
        <v>4536</v>
      </c>
      <c r="BL35" s="417">
        <v>11</v>
      </c>
      <c r="BM35" s="259">
        <v>2051</v>
      </c>
      <c r="BN35" s="329">
        <v>5</v>
      </c>
      <c r="BO35" s="400">
        <v>2038</v>
      </c>
      <c r="BP35" s="244">
        <v>0</v>
      </c>
      <c r="BQ35" s="329">
        <v>2038</v>
      </c>
      <c r="BR35" s="417">
        <v>8</v>
      </c>
    </row>
    <row r="36" spans="1:70" ht="16.5">
      <c r="A36" s="34" t="s">
        <v>39</v>
      </c>
      <c r="B36" s="259">
        <v>281</v>
      </c>
      <c r="C36" s="244">
        <v>278</v>
      </c>
      <c r="D36" s="346">
        <v>3</v>
      </c>
      <c r="E36" s="381">
        <v>1</v>
      </c>
      <c r="F36" s="244">
        <v>274</v>
      </c>
      <c r="G36" s="319">
        <v>271</v>
      </c>
      <c r="H36" s="262">
        <v>3</v>
      </c>
      <c r="I36" s="262">
        <v>0</v>
      </c>
      <c r="J36" s="244">
        <v>183</v>
      </c>
      <c r="K36" s="319">
        <v>181</v>
      </c>
      <c r="L36" s="262">
        <v>2</v>
      </c>
      <c r="M36" s="244">
        <v>91</v>
      </c>
      <c r="N36" s="319">
        <v>90</v>
      </c>
      <c r="O36" s="262">
        <v>1</v>
      </c>
      <c r="P36" s="244">
        <v>0</v>
      </c>
      <c r="Q36" s="382">
        <v>6</v>
      </c>
      <c r="S36" s="34" t="s">
        <v>39</v>
      </c>
      <c r="T36" s="244">
        <v>4039</v>
      </c>
      <c r="U36" s="357">
        <v>0</v>
      </c>
      <c r="V36" s="244">
        <v>229</v>
      </c>
      <c r="W36" s="254">
        <v>12</v>
      </c>
      <c r="X36" s="399">
        <v>0</v>
      </c>
      <c r="Y36" s="254">
        <v>4017</v>
      </c>
      <c r="Z36" s="357">
        <v>0</v>
      </c>
      <c r="AA36" s="244">
        <v>229</v>
      </c>
      <c r="AB36" s="400">
        <v>0</v>
      </c>
      <c r="AC36" s="351">
        <v>0</v>
      </c>
      <c r="AD36" s="357">
        <v>4017</v>
      </c>
      <c r="AE36" s="398"/>
      <c r="AF36" s="319">
        <v>0</v>
      </c>
      <c r="AG36" s="256">
        <v>229</v>
      </c>
      <c r="AH36" s="256">
        <v>10</v>
      </c>
      <c r="AJ36" s="34" t="s">
        <v>39</v>
      </c>
      <c r="AK36" s="259">
        <v>154258</v>
      </c>
      <c r="AL36" s="357">
        <v>571</v>
      </c>
      <c r="AM36" s="357">
        <v>153446</v>
      </c>
      <c r="AN36" s="262"/>
      <c r="AO36" s="256">
        <v>241</v>
      </c>
      <c r="AP36" s="259">
        <v>79038</v>
      </c>
      <c r="AQ36" s="244">
        <v>284</v>
      </c>
      <c r="AR36" s="357">
        <v>78648</v>
      </c>
      <c r="AS36" s="346">
        <v>106</v>
      </c>
      <c r="AT36" s="262">
        <v>75220</v>
      </c>
      <c r="AU36" s="244">
        <v>287</v>
      </c>
      <c r="AV36" s="357">
        <v>74798</v>
      </c>
      <c r="AW36" s="346">
        <v>135</v>
      </c>
      <c r="AY36" s="75" t="s">
        <v>39</v>
      </c>
      <c r="AZ36" s="262">
        <v>6846</v>
      </c>
      <c r="BA36" s="244">
        <v>24</v>
      </c>
      <c r="BB36" s="400">
        <v>6805</v>
      </c>
      <c r="BC36" s="244">
        <v>0</v>
      </c>
      <c r="BD36" s="244">
        <v>6805</v>
      </c>
      <c r="BE36" s="244"/>
      <c r="BF36" s="346">
        <v>17</v>
      </c>
      <c r="BG36" s="259">
        <v>4673</v>
      </c>
      <c r="BH36" s="329">
        <v>20</v>
      </c>
      <c r="BI36" s="400">
        <v>4645</v>
      </c>
      <c r="BJ36" s="244">
        <v>0</v>
      </c>
      <c r="BK36" s="329">
        <v>4645</v>
      </c>
      <c r="BL36" s="417">
        <v>8</v>
      </c>
      <c r="BM36" s="259">
        <v>2173</v>
      </c>
      <c r="BN36" s="329">
        <v>4</v>
      </c>
      <c r="BO36" s="400">
        <v>2160</v>
      </c>
      <c r="BP36" s="244">
        <v>0</v>
      </c>
      <c r="BQ36" s="329">
        <v>2160</v>
      </c>
      <c r="BR36" s="417">
        <v>9</v>
      </c>
    </row>
    <row r="37" spans="1:70" ht="16.5">
      <c r="A37" s="34" t="s">
        <v>40</v>
      </c>
      <c r="B37" s="259">
        <v>283</v>
      </c>
      <c r="C37" s="244">
        <v>280</v>
      </c>
      <c r="D37" s="346">
        <v>3</v>
      </c>
      <c r="E37" s="381">
        <v>1</v>
      </c>
      <c r="F37" s="244">
        <v>277</v>
      </c>
      <c r="G37" s="319">
        <v>274</v>
      </c>
      <c r="H37" s="262">
        <v>3</v>
      </c>
      <c r="I37" s="262">
        <v>0</v>
      </c>
      <c r="J37" s="244">
        <v>192</v>
      </c>
      <c r="K37" s="319">
        <v>190</v>
      </c>
      <c r="L37" s="262">
        <v>2</v>
      </c>
      <c r="M37" s="244">
        <v>85</v>
      </c>
      <c r="N37" s="319">
        <v>84</v>
      </c>
      <c r="O37" s="262">
        <v>1</v>
      </c>
      <c r="P37" s="244">
        <v>0</v>
      </c>
      <c r="Q37" s="382">
        <v>5</v>
      </c>
      <c r="S37" s="34" t="s">
        <v>40</v>
      </c>
      <c r="T37" s="244">
        <v>4206</v>
      </c>
      <c r="U37" s="357">
        <v>0</v>
      </c>
      <c r="V37" s="244">
        <v>228</v>
      </c>
      <c r="W37" s="254">
        <v>12</v>
      </c>
      <c r="X37" s="399">
        <v>0</v>
      </c>
      <c r="Y37" s="254">
        <v>4187</v>
      </c>
      <c r="Z37" s="357">
        <v>0</v>
      </c>
      <c r="AA37" s="244">
        <v>228</v>
      </c>
      <c r="AB37" s="400">
        <v>0</v>
      </c>
      <c r="AC37" s="351">
        <v>0</v>
      </c>
      <c r="AD37" s="357">
        <v>4187</v>
      </c>
      <c r="AE37" s="398"/>
      <c r="AF37" s="319">
        <v>0</v>
      </c>
      <c r="AG37" s="256">
        <v>228</v>
      </c>
      <c r="AH37" s="256">
        <v>7</v>
      </c>
      <c r="AJ37" s="34" t="s">
        <v>40</v>
      </c>
      <c r="AK37" s="259">
        <v>161379</v>
      </c>
      <c r="AL37" s="357">
        <v>574</v>
      </c>
      <c r="AM37" s="357">
        <v>160597</v>
      </c>
      <c r="AN37" s="262"/>
      <c r="AO37" s="256">
        <v>208</v>
      </c>
      <c r="AP37" s="259">
        <v>82664</v>
      </c>
      <c r="AQ37" s="244">
        <v>286</v>
      </c>
      <c r="AR37" s="357">
        <v>82289</v>
      </c>
      <c r="AS37" s="346">
        <v>89</v>
      </c>
      <c r="AT37" s="262">
        <v>78715</v>
      </c>
      <c r="AU37" s="244">
        <v>288</v>
      </c>
      <c r="AV37" s="357">
        <v>78308</v>
      </c>
      <c r="AW37" s="346">
        <v>119</v>
      </c>
      <c r="AY37" s="75" t="s">
        <v>40</v>
      </c>
      <c r="AZ37" s="262">
        <v>7225</v>
      </c>
      <c r="BA37" s="244">
        <v>24</v>
      </c>
      <c r="BB37" s="400">
        <v>7186</v>
      </c>
      <c r="BC37" s="244">
        <v>0</v>
      </c>
      <c r="BD37" s="244">
        <v>7186</v>
      </c>
      <c r="BE37" s="244"/>
      <c r="BF37" s="346">
        <v>15</v>
      </c>
      <c r="BG37" s="259">
        <v>4907</v>
      </c>
      <c r="BH37" s="329">
        <v>20</v>
      </c>
      <c r="BI37" s="400">
        <v>4877</v>
      </c>
      <c r="BJ37" s="244">
        <v>0</v>
      </c>
      <c r="BK37" s="329">
        <v>4877</v>
      </c>
      <c r="BL37" s="417">
        <v>10</v>
      </c>
      <c r="BM37" s="259">
        <v>2318</v>
      </c>
      <c r="BN37" s="329">
        <v>4</v>
      </c>
      <c r="BO37" s="400">
        <v>2309</v>
      </c>
      <c r="BP37" s="244">
        <v>0</v>
      </c>
      <c r="BQ37" s="329">
        <v>2309</v>
      </c>
      <c r="BR37" s="417">
        <v>5</v>
      </c>
    </row>
    <row r="38" spans="1:70" ht="16.5">
      <c r="A38" s="34" t="s">
        <v>41</v>
      </c>
      <c r="B38" s="259">
        <v>287</v>
      </c>
      <c r="C38" s="244">
        <v>284</v>
      </c>
      <c r="D38" s="346">
        <v>3</v>
      </c>
      <c r="E38" s="381">
        <v>1</v>
      </c>
      <c r="F38" s="244">
        <v>281</v>
      </c>
      <c r="G38" s="319">
        <v>278</v>
      </c>
      <c r="H38" s="262">
        <v>3</v>
      </c>
      <c r="I38" s="262">
        <v>0</v>
      </c>
      <c r="J38" s="244">
        <v>196</v>
      </c>
      <c r="K38" s="319">
        <v>194</v>
      </c>
      <c r="L38" s="262">
        <v>2</v>
      </c>
      <c r="M38" s="244">
        <v>85</v>
      </c>
      <c r="N38" s="319">
        <v>84</v>
      </c>
      <c r="O38" s="262">
        <v>1</v>
      </c>
      <c r="P38" s="244">
        <v>0</v>
      </c>
      <c r="Q38" s="382">
        <v>5</v>
      </c>
      <c r="S38" s="34" t="s">
        <v>41</v>
      </c>
      <c r="T38" s="244">
        <v>4336</v>
      </c>
      <c r="U38" s="357">
        <v>0</v>
      </c>
      <c r="V38" s="244">
        <v>222</v>
      </c>
      <c r="W38" s="254">
        <v>12</v>
      </c>
      <c r="X38" s="399">
        <v>0</v>
      </c>
      <c r="Y38" s="254">
        <v>4318</v>
      </c>
      <c r="Z38" s="357">
        <v>0</v>
      </c>
      <c r="AA38" s="244">
        <v>222</v>
      </c>
      <c r="AB38" s="400">
        <v>0</v>
      </c>
      <c r="AC38" s="351">
        <v>0</v>
      </c>
      <c r="AD38" s="357">
        <v>4318</v>
      </c>
      <c r="AE38" s="398"/>
      <c r="AF38" s="319">
        <v>0</v>
      </c>
      <c r="AG38" s="256">
        <v>222</v>
      </c>
      <c r="AH38" s="256">
        <v>6</v>
      </c>
      <c r="AJ38" s="34" t="s">
        <v>41</v>
      </c>
      <c r="AK38" s="259">
        <v>167553</v>
      </c>
      <c r="AL38" s="357">
        <v>573</v>
      </c>
      <c r="AM38" s="357">
        <v>166764</v>
      </c>
      <c r="AN38" s="262"/>
      <c r="AO38" s="256">
        <v>216</v>
      </c>
      <c r="AP38" s="262">
        <v>86114</v>
      </c>
      <c r="AQ38" s="244">
        <v>286</v>
      </c>
      <c r="AR38" s="357">
        <v>85742</v>
      </c>
      <c r="AS38" s="346">
        <v>86</v>
      </c>
      <c r="AT38" s="262">
        <v>81439</v>
      </c>
      <c r="AU38" s="244">
        <v>287</v>
      </c>
      <c r="AV38" s="357">
        <v>81022</v>
      </c>
      <c r="AW38" s="346">
        <v>130</v>
      </c>
      <c r="AY38" s="75" t="s">
        <v>41</v>
      </c>
      <c r="AZ38" s="262">
        <v>7478</v>
      </c>
      <c r="BA38" s="244">
        <v>24</v>
      </c>
      <c r="BB38" s="400">
        <v>7439</v>
      </c>
      <c r="BC38" s="244">
        <v>0</v>
      </c>
      <c r="BD38" s="244">
        <v>7439</v>
      </c>
      <c r="BE38" s="244"/>
      <c r="BF38" s="346">
        <v>15</v>
      </c>
      <c r="BG38" s="259">
        <v>5048</v>
      </c>
      <c r="BH38" s="329">
        <v>20</v>
      </c>
      <c r="BI38" s="400">
        <v>5018</v>
      </c>
      <c r="BJ38" s="244">
        <v>0</v>
      </c>
      <c r="BK38" s="329">
        <v>5018</v>
      </c>
      <c r="BL38" s="417">
        <v>10</v>
      </c>
      <c r="BM38" s="259">
        <v>2430</v>
      </c>
      <c r="BN38" s="329">
        <v>4</v>
      </c>
      <c r="BO38" s="400">
        <v>2421</v>
      </c>
      <c r="BP38" s="244">
        <v>0</v>
      </c>
      <c r="BQ38" s="329">
        <v>2421</v>
      </c>
      <c r="BR38" s="417">
        <v>5</v>
      </c>
    </row>
    <row r="39" spans="1:70" ht="16.5">
      <c r="A39" s="35" t="s">
        <v>42</v>
      </c>
      <c r="B39" s="257">
        <v>291</v>
      </c>
      <c r="C39" s="247">
        <v>288</v>
      </c>
      <c r="D39" s="264">
        <v>3</v>
      </c>
      <c r="E39" s="383">
        <v>1</v>
      </c>
      <c r="F39" s="247">
        <v>285</v>
      </c>
      <c r="G39" s="318">
        <v>282</v>
      </c>
      <c r="H39" s="266">
        <v>3</v>
      </c>
      <c r="I39" s="266">
        <v>0</v>
      </c>
      <c r="J39" s="247">
        <v>203</v>
      </c>
      <c r="K39" s="318">
        <v>201</v>
      </c>
      <c r="L39" s="266">
        <v>2</v>
      </c>
      <c r="M39" s="247">
        <v>82</v>
      </c>
      <c r="N39" s="318">
        <v>81</v>
      </c>
      <c r="O39" s="266">
        <v>1</v>
      </c>
      <c r="P39" s="247">
        <v>0</v>
      </c>
      <c r="Q39" s="384">
        <v>5</v>
      </c>
      <c r="S39" s="35" t="s">
        <v>42</v>
      </c>
      <c r="T39" s="401">
        <v>4574</v>
      </c>
      <c r="U39" s="358">
        <v>0</v>
      </c>
      <c r="V39" s="247">
        <v>217</v>
      </c>
      <c r="W39" s="401">
        <v>12</v>
      </c>
      <c r="X39" s="402">
        <v>0</v>
      </c>
      <c r="Y39" s="401">
        <v>4556</v>
      </c>
      <c r="Z39" s="358">
        <v>0</v>
      </c>
      <c r="AA39" s="247">
        <v>217</v>
      </c>
      <c r="AB39" s="403">
        <v>0</v>
      </c>
      <c r="AC39" s="352">
        <v>0</v>
      </c>
      <c r="AD39" s="358">
        <v>4556</v>
      </c>
      <c r="AE39" s="404"/>
      <c r="AF39" s="318">
        <v>0</v>
      </c>
      <c r="AG39" s="258">
        <v>217</v>
      </c>
      <c r="AH39" s="256">
        <v>6</v>
      </c>
      <c r="AJ39" s="35" t="s">
        <v>42</v>
      </c>
      <c r="AK39" s="257">
        <v>178130</v>
      </c>
      <c r="AL39" s="358">
        <v>571</v>
      </c>
      <c r="AM39" s="358">
        <v>177340</v>
      </c>
      <c r="AN39" s="266"/>
      <c r="AO39" s="258">
        <v>219</v>
      </c>
      <c r="AP39" s="257">
        <v>91417</v>
      </c>
      <c r="AQ39" s="247">
        <v>286</v>
      </c>
      <c r="AR39" s="358">
        <v>91041</v>
      </c>
      <c r="AS39" s="264">
        <v>90</v>
      </c>
      <c r="AT39" s="257">
        <v>86713</v>
      </c>
      <c r="AU39" s="247">
        <v>285</v>
      </c>
      <c r="AV39" s="358">
        <v>86299</v>
      </c>
      <c r="AW39" s="264">
        <v>129</v>
      </c>
      <c r="AY39" s="75" t="s">
        <v>42</v>
      </c>
      <c r="AZ39" s="414">
        <v>7858</v>
      </c>
      <c r="BA39" s="322">
        <v>24</v>
      </c>
      <c r="BB39" s="403">
        <v>7818</v>
      </c>
      <c r="BC39" s="247">
        <v>0</v>
      </c>
      <c r="BD39" s="322">
        <v>7818</v>
      </c>
      <c r="BE39" s="322"/>
      <c r="BF39" s="416">
        <v>16</v>
      </c>
      <c r="BG39" s="257">
        <v>5263</v>
      </c>
      <c r="BH39" s="322">
        <v>20</v>
      </c>
      <c r="BI39" s="403">
        <v>5232</v>
      </c>
      <c r="BJ39" s="247">
        <v>0</v>
      </c>
      <c r="BK39" s="322">
        <v>5232</v>
      </c>
      <c r="BL39" s="416">
        <v>11</v>
      </c>
      <c r="BM39" s="257">
        <v>2595</v>
      </c>
      <c r="BN39" s="322">
        <v>4</v>
      </c>
      <c r="BO39" s="403">
        <v>2586</v>
      </c>
      <c r="BP39" s="247">
        <v>0</v>
      </c>
      <c r="BQ39" s="322">
        <v>2586</v>
      </c>
      <c r="BR39" s="416">
        <v>5</v>
      </c>
    </row>
    <row r="40" spans="1:70" ht="16.5">
      <c r="A40" s="34" t="s">
        <v>43</v>
      </c>
      <c r="B40" s="259">
        <v>300</v>
      </c>
      <c r="C40" s="244">
        <v>297</v>
      </c>
      <c r="D40" s="346">
        <v>3</v>
      </c>
      <c r="E40" s="381">
        <v>1</v>
      </c>
      <c r="F40" s="244">
        <v>294</v>
      </c>
      <c r="G40" s="319">
        <v>291</v>
      </c>
      <c r="H40" s="262">
        <v>3</v>
      </c>
      <c r="I40" s="262">
        <v>0</v>
      </c>
      <c r="J40" s="244">
        <v>210</v>
      </c>
      <c r="K40" s="319">
        <v>208</v>
      </c>
      <c r="L40" s="262">
        <v>2</v>
      </c>
      <c r="M40" s="244">
        <v>84</v>
      </c>
      <c r="N40" s="319">
        <v>83</v>
      </c>
      <c r="O40" s="262">
        <v>1</v>
      </c>
      <c r="P40" s="244">
        <v>0</v>
      </c>
      <c r="Q40" s="382">
        <v>5</v>
      </c>
      <c r="S40" s="34" t="s">
        <v>43</v>
      </c>
      <c r="T40" s="244">
        <v>4867</v>
      </c>
      <c r="U40" s="357">
        <v>0</v>
      </c>
      <c r="V40" s="244">
        <v>210</v>
      </c>
      <c r="W40" s="254">
        <v>12</v>
      </c>
      <c r="X40" s="399">
        <v>0</v>
      </c>
      <c r="Y40" s="254">
        <v>4848</v>
      </c>
      <c r="Z40" s="357">
        <v>0</v>
      </c>
      <c r="AA40" s="244">
        <v>210</v>
      </c>
      <c r="AB40" s="400">
        <v>0</v>
      </c>
      <c r="AC40" s="351">
        <v>0</v>
      </c>
      <c r="AD40" s="357">
        <v>4848</v>
      </c>
      <c r="AE40" s="398"/>
      <c r="AF40" s="319">
        <v>0</v>
      </c>
      <c r="AG40" s="256">
        <v>210</v>
      </c>
      <c r="AH40" s="406">
        <v>7</v>
      </c>
      <c r="AJ40" s="34" t="s">
        <v>43</v>
      </c>
      <c r="AK40" s="259">
        <v>191263</v>
      </c>
      <c r="AL40" s="357">
        <v>574</v>
      </c>
      <c r="AM40" s="357">
        <v>190416</v>
      </c>
      <c r="AN40" s="262"/>
      <c r="AO40" s="256">
        <v>273</v>
      </c>
      <c r="AP40" s="269">
        <v>98421</v>
      </c>
      <c r="AQ40" s="244">
        <v>287</v>
      </c>
      <c r="AR40" s="360">
        <v>98019</v>
      </c>
      <c r="AS40" s="346">
        <v>115</v>
      </c>
      <c r="AT40" s="262">
        <v>92842</v>
      </c>
      <c r="AU40" s="244">
        <v>287</v>
      </c>
      <c r="AV40" s="357">
        <v>92397</v>
      </c>
      <c r="AW40" s="346">
        <v>158</v>
      </c>
      <c r="AY40" s="77" t="s">
        <v>43</v>
      </c>
      <c r="AZ40" s="262">
        <v>8350</v>
      </c>
      <c r="BA40" s="244">
        <v>24</v>
      </c>
      <c r="BB40" s="400">
        <v>8310</v>
      </c>
      <c r="BC40" s="244">
        <v>0</v>
      </c>
      <c r="BD40" s="244">
        <v>8310</v>
      </c>
      <c r="BE40" s="244"/>
      <c r="BF40" s="346">
        <v>16</v>
      </c>
      <c r="BG40" s="259">
        <v>5546</v>
      </c>
      <c r="BH40" s="329">
        <v>20</v>
      </c>
      <c r="BI40" s="400">
        <v>5515</v>
      </c>
      <c r="BJ40" s="244">
        <v>0</v>
      </c>
      <c r="BK40" s="329">
        <v>5515</v>
      </c>
      <c r="BL40" s="417">
        <v>11</v>
      </c>
      <c r="BM40" s="259">
        <v>2804</v>
      </c>
      <c r="BN40" s="329">
        <v>4</v>
      </c>
      <c r="BO40" s="400">
        <v>2795</v>
      </c>
      <c r="BP40" s="244">
        <v>0</v>
      </c>
      <c r="BQ40" s="329">
        <v>2795</v>
      </c>
      <c r="BR40" s="417">
        <v>5</v>
      </c>
    </row>
    <row r="41" spans="1:70" ht="16.5">
      <c r="A41" s="34" t="s">
        <v>44</v>
      </c>
      <c r="B41" s="259">
        <v>314</v>
      </c>
      <c r="C41" s="244">
        <v>311</v>
      </c>
      <c r="D41" s="346">
        <v>3</v>
      </c>
      <c r="E41" s="381">
        <v>1</v>
      </c>
      <c r="F41" s="244">
        <v>308</v>
      </c>
      <c r="G41" s="319">
        <v>305</v>
      </c>
      <c r="H41" s="262">
        <v>3</v>
      </c>
      <c r="I41" s="262">
        <v>0</v>
      </c>
      <c r="J41" s="244">
        <v>228</v>
      </c>
      <c r="K41" s="319">
        <v>226</v>
      </c>
      <c r="L41" s="262">
        <v>2</v>
      </c>
      <c r="M41" s="244">
        <v>80</v>
      </c>
      <c r="N41" s="319">
        <v>79</v>
      </c>
      <c r="O41" s="262">
        <v>1</v>
      </c>
      <c r="P41" s="244">
        <v>0</v>
      </c>
      <c r="Q41" s="382">
        <v>5</v>
      </c>
      <c r="S41" s="34" t="s">
        <v>44</v>
      </c>
      <c r="T41" s="244">
        <v>5319</v>
      </c>
      <c r="U41" s="357">
        <v>0</v>
      </c>
      <c r="V41" s="244">
        <v>214</v>
      </c>
      <c r="W41" s="254">
        <v>12</v>
      </c>
      <c r="X41" s="399">
        <v>0</v>
      </c>
      <c r="Y41" s="254">
        <v>5299</v>
      </c>
      <c r="Z41" s="357">
        <v>0</v>
      </c>
      <c r="AA41" s="244">
        <v>214</v>
      </c>
      <c r="AB41" s="400">
        <v>0</v>
      </c>
      <c r="AC41" s="351">
        <v>0</v>
      </c>
      <c r="AD41" s="357">
        <v>5299</v>
      </c>
      <c r="AE41" s="398"/>
      <c r="AF41" s="319">
        <v>0</v>
      </c>
      <c r="AG41" s="256">
        <v>214</v>
      </c>
      <c r="AH41" s="256">
        <v>8</v>
      </c>
      <c r="AJ41" s="34" t="s">
        <v>44</v>
      </c>
      <c r="AK41" s="259">
        <v>210078</v>
      </c>
      <c r="AL41" s="357">
        <v>573</v>
      </c>
      <c r="AM41" s="357">
        <v>209195</v>
      </c>
      <c r="AN41" s="262"/>
      <c r="AO41" s="256">
        <v>310</v>
      </c>
      <c r="AP41" s="259">
        <v>107841</v>
      </c>
      <c r="AQ41" s="244">
        <v>287</v>
      </c>
      <c r="AR41" s="357">
        <v>107428</v>
      </c>
      <c r="AS41" s="346">
        <v>126</v>
      </c>
      <c r="AT41" s="262">
        <v>102237</v>
      </c>
      <c r="AU41" s="244">
        <v>286</v>
      </c>
      <c r="AV41" s="357">
        <v>101767</v>
      </c>
      <c r="AW41" s="346">
        <v>184</v>
      </c>
      <c r="AY41" s="75" t="s">
        <v>44</v>
      </c>
      <c r="AZ41" s="262">
        <v>9074</v>
      </c>
      <c r="BA41" s="244">
        <v>24</v>
      </c>
      <c r="BB41" s="400">
        <v>9035</v>
      </c>
      <c r="BC41" s="244">
        <v>0</v>
      </c>
      <c r="BD41" s="244">
        <v>9035</v>
      </c>
      <c r="BE41" s="244"/>
      <c r="BF41" s="346">
        <v>15</v>
      </c>
      <c r="BG41" s="259">
        <v>5967</v>
      </c>
      <c r="BH41" s="329">
        <v>20</v>
      </c>
      <c r="BI41" s="400">
        <v>5937</v>
      </c>
      <c r="BJ41" s="244">
        <v>0</v>
      </c>
      <c r="BK41" s="329">
        <v>5937</v>
      </c>
      <c r="BL41" s="417">
        <v>10</v>
      </c>
      <c r="BM41" s="259">
        <v>3107</v>
      </c>
      <c r="BN41" s="329">
        <v>4</v>
      </c>
      <c r="BO41" s="400">
        <v>3098</v>
      </c>
      <c r="BP41" s="244">
        <v>0</v>
      </c>
      <c r="BQ41" s="329">
        <v>3098</v>
      </c>
      <c r="BR41" s="417">
        <v>5</v>
      </c>
    </row>
    <row r="42" spans="1:70" ht="16.5">
      <c r="A42" s="34" t="s">
        <v>45</v>
      </c>
      <c r="B42" s="259">
        <v>326</v>
      </c>
      <c r="C42" s="244">
        <v>324</v>
      </c>
      <c r="D42" s="346">
        <v>2</v>
      </c>
      <c r="E42" s="381">
        <v>1</v>
      </c>
      <c r="F42" s="244">
        <v>319</v>
      </c>
      <c r="G42" s="319">
        <v>317</v>
      </c>
      <c r="H42" s="262">
        <v>2</v>
      </c>
      <c r="I42" s="262">
        <v>0</v>
      </c>
      <c r="J42" s="244">
        <v>239</v>
      </c>
      <c r="K42" s="319">
        <v>238</v>
      </c>
      <c r="L42" s="262">
        <v>1</v>
      </c>
      <c r="M42" s="244">
        <v>80</v>
      </c>
      <c r="N42" s="319">
        <v>79</v>
      </c>
      <c r="O42" s="262">
        <v>1</v>
      </c>
      <c r="P42" s="244">
        <v>0</v>
      </c>
      <c r="Q42" s="382">
        <v>6</v>
      </c>
      <c r="S42" s="34" t="s">
        <v>45</v>
      </c>
      <c r="T42" s="244">
        <v>5699</v>
      </c>
      <c r="U42" s="357">
        <v>0</v>
      </c>
      <c r="V42" s="244">
        <v>217</v>
      </c>
      <c r="W42" s="254">
        <v>12</v>
      </c>
      <c r="X42" s="399">
        <v>0</v>
      </c>
      <c r="Y42" s="254">
        <v>5672</v>
      </c>
      <c r="Z42" s="357">
        <v>0</v>
      </c>
      <c r="AA42" s="244">
        <v>217</v>
      </c>
      <c r="AB42" s="400">
        <v>0</v>
      </c>
      <c r="AC42" s="351">
        <v>0</v>
      </c>
      <c r="AD42" s="357">
        <v>5672</v>
      </c>
      <c r="AE42" s="398"/>
      <c r="AF42" s="319">
        <v>0</v>
      </c>
      <c r="AG42" s="256">
        <v>217</v>
      </c>
      <c r="AH42" s="256">
        <v>15</v>
      </c>
      <c r="AJ42" s="34" t="s">
        <v>45</v>
      </c>
      <c r="AK42" s="259">
        <v>225961</v>
      </c>
      <c r="AL42" s="357">
        <v>570</v>
      </c>
      <c r="AM42" s="357">
        <v>224867</v>
      </c>
      <c r="AN42" s="262"/>
      <c r="AO42" s="256">
        <v>524</v>
      </c>
      <c r="AP42" s="259">
        <v>115995</v>
      </c>
      <c r="AQ42" s="244">
        <v>287</v>
      </c>
      <c r="AR42" s="357">
        <v>115399</v>
      </c>
      <c r="AS42" s="346">
        <v>309</v>
      </c>
      <c r="AT42" s="262">
        <v>109966</v>
      </c>
      <c r="AU42" s="244">
        <v>283</v>
      </c>
      <c r="AV42" s="357">
        <v>109468</v>
      </c>
      <c r="AW42" s="346">
        <v>215</v>
      </c>
      <c r="AY42" s="75" t="s">
        <v>45</v>
      </c>
      <c r="AZ42" s="262">
        <v>9736</v>
      </c>
      <c r="BA42" s="244">
        <v>24</v>
      </c>
      <c r="BB42" s="400">
        <v>9678</v>
      </c>
      <c r="BC42" s="244">
        <v>0</v>
      </c>
      <c r="BD42" s="244">
        <v>9678</v>
      </c>
      <c r="BE42" s="244"/>
      <c r="BF42" s="346">
        <v>34</v>
      </c>
      <c r="BG42" s="259">
        <v>6388</v>
      </c>
      <c r="BH42" s="329">
        <v>20</v>
      </c>
      <c r="BI42" s="400">
        <v>6342</v>
      </c>
      <c r="BJ42" s="244">
        <v>0</v>
      </c>
      <c r="BK42" s="329">
        <v>6342</v>
      </c>
      <c r="BL42" s="417">
        <v>26</v>
      </c>
      <c r="BM42" s="259">
        <v>3348</v>
      </c>
      <c r="BN42" s="329">
        <v>4</v>
      </c>
      <c r="BO42" s="400">
        <v>3336</v>
      </c>
      <c r="BP42" s="244">
        <v>0</v>
      </c>
      <c r="BQ42" s="329">
        <v>3336</v>
      </c>
      <c r="BR42" s="417">
        <v>8</v>
      </c>
    </row>
    <row r="43" spans="1:70" ht="16.5">
      <c r="A43" s="34" t="s">
        <v>46</v>
      </c>
      <c r="B43" s="259">
        <v>336</v>
      </c>
      <c r="C43" s="244">
        <v>336</v>
      </c>
      <c r="D43" s="346">
        <v>0</v>
      </c>
      <c r="E43" s="381">
        <v>1</v>
      </c>
      <c r="F43" s="244">
        <v>329</v>
      </c>
      <c r="G43" s="319">
        <v>329</v>
      </c>
      <c r="H43" s="262">
        <v>0</v>
      </c>
      <c r="I43" s="262">
        <v>0</v>
      </c>
      <c r="J43" s="244">
        <v>249</v>
      </c>
      <c r="K43" s="319">
        <v>249</v>
      </c>
      <c r="L43" s="262">
        <v>0</v>
      </c>
      <c r="M43" s="244">
        <v>80</v>
      </c>
      <c r="N43" s="319">
        <v>80</v>
      </c>
      <c r="O43" s="262">
        <v>0</v>
      </c>
      <c r="P43" s="244">
        <v>0</v>
      </c>
      <c r="Q43" s="382">
        <v>6</v>
      </c>
      <c r="S43" s="34" t="s">
        <v>46</v>
      </c>
      <c r="T43" s="244">
        <v>5875</v>
      </c>
      <c r="U43" s="357">
        <v>1</v>
      </c>
      <c r="V43" s="244">
        <v>206</v>
      </c>
      <c r="W43" s="254">
        <v>12</v>
      </c>
      <c r="X43" s="399">
        <v>0</v>
      </c>
      <c r="Y43" s="254">
        <v>5844</v>
      </c>
      <c r="Z43" s="357">
        <v>1</v>
      </c>
      <c r="AA43" s="244">
        <v>206</v>
      </c>
      <c r="AB43" s="400">
        <v>0</v>
      </c>
      <c r="AC43" s="351">
        <v>0</v>
      </c>
      <c r="AD43" s="357">
        <v>5844</v>
      </c>
      <c r="AE43" s="398"/>
      <c r="AF43" s="319">
        <v>1</v>
      </c>
      <c r="AG43" s="256">
        <v>206</v>
      </c>
      <c r="AH43" s="256">
        <v>19</v>
      </c>
      <c r="AJ43" s="34" t="s">
        <v>46</v>
      </c>
      <c r="AK43" s="259">
        <v>234055</v>
      </c>
      <c r="AL43" s="357">
        <v>563</v>
      </c>
      <c r="AM43" s="357">
        <v>232809</v>
      </c>
      <c r="AN43" s="262"/>
      <c r="AO43" s="256">
        <v>683</v>
      </c>
      <c r="AP43" s="262">
        <v>120245</v>
      </c>
      <c r="AQ43" s="244">
        <v>285</v>
      </c>
      <c r="AR43" s="357">
        <v>119480</v>
      </c>
      <c r="AS43" s="346">
        <v>480</v>
      </c>
      <c r="AT43" s="262">
        <v>113810</v>
      </c>
      <c r="AU43" s="244">
        <v>278</v>
      </c>
      <c r="AV43" s="357">
        <v>113329</v>
      </c>
      <c r="AW43" s="346">
        <v>203</v>
      </c>
      <c r="AY43" s="75" t="s">
        <v>46</v>
      </c>
      <c r="AZ43" s="262">
        <v>10090</v>
      </c>
      <c r="BA43" s="244">
        <v>26</v>
      </c>
      <c r="BB43" s="400">
        <v>10027</v>
      </c>
      <c r="BC43" s="244">
        <v>0</v>
      </c>
      <c r="BD43" s="244">
        <v>10027</v>
      </c>
      <c r="BE43" s="244"/>
      <c r="BF43" s="346">
        <v>37</v>
      </c>
      <c r="BG43" s="259">
        <v>6608</v>
      </c>
      <c r="BH43" s="329">
        <v>22</v>
      </c>
      <c r="BI43" s="400">
        <v>6555</v>
      </c>
      <c r="BJ43" s="244">
        <v>0</v>
      </c>
      <c r="BK43" s="329">
        <v>6555</v>
      </c>
      <c r="BL43" s="417">
        <v>31</v>
      </c>
      <c r="BM43" s="259">
        <v>3482</v>
      </c>
      <c r="BN43" s="329">
        <v>4</v>
      </c>
      <c r="BO43" s="400">
        <v>3472</v>
      </c>
      <c r="BP43" s="244">
        <v>0</v>
      </c>
      <c r="BQ43" s="329">
        <v>3472</v>
      </c>
      <c r="BR43" s="417">
        <v>6</v>
      </c>
    </row>
    <row r="44" spans="1:70" ht="16.5">
      <c r="A44" s="35" t="s">
        <v>47</v>
      </c>
      <c r="B44" s="257">
        <v>350</v>
      </c>
      <c r="C44" s="247">
        <v>350</v>
      </c>
      <c r="D44" s="264">
        <v>0</v>
      </c>
      <c r="E44" s="383">
        <v>1</v>
      </c>
      <c r="F44" s="247">
        <v>343</v>
      </c>
      <c r="G44" s="318">
        <v>343</v>
      </c>
      <c r="H44" s="266">
        <v>0</v>
      </c>
      <c r="I44" s="266">
        <v>0</v>
      </c>
      <c r="J44" s="247">
        <v>263</v>
      </c>
      <c r="K44" s="318">
        <v>263</v>
      </c>
      <c r="L44" s="266">
        <v>0</v>
      </c>
      <c r="M44" s="247">
        <v>80</v>
      </c>
      <c r="N44" s="318">
        <v>80</v>
      </c>
      <c r="O44" s="266">
        <v>0</v>
      </c>
      <c r="P44" s="247">
        <v>0</v>
      </c>
      <c r="Q44" s="382">
        <v>6</v>
      </c>
      <c r="S44" s="35" t="s">
        <v>47</v>
      </c>
      <c r="T44" s="401">
        <v>6285</v>
      </c>
      <c r="U44" s="358">
        <v>1</v>
      </c>
      <c r="V44" s="247">
        <v>211</v>
      </c>
      <c r="W44" s="401">
        <v>12</v>
      </c>
      <c r="X44" s="402">
        <v>0</v>
      </c>
      <c r="Y44" s="401">
        <v>6247</v>
      </c>
      <c r="Z44" s="358">
        <v>1</v>
      </c>
      <c r="AA44" s="247">
        <v>211</v>
      </c>
      <c r="AB44" s="403">
        <v>0</v>
      </c>
      <c r="AC44" s="352">
        <v>0</v>
      </c>
      <c r="AD44" s="358">
        <v>6247</v>
      </c>
      <c r="AE44" s="404"/>
      <c r="AF44" s="318">
        <v>1</v>
      </c>
      <c r="AG44" s="258">
        <v>211</v>
      </c>
      <c r="AH44" s="256">
        <v>26</v>
      </c>
      <c r="AJ44" s="35" t="s">
        <v>47</v>
      </c>
      <c r="AK44" s="257">
        <v>251037</v>
      </c>
      <c r="AL44" s="358">
        <v>555</v>
      </c>
      <c r="AM44" s="358">
        <v>249546</v>
      </c>
      <c r="AN44" s="266"/>
      <c r="AO44" s="258">
        <v>936</v>
      </c>
      <c r="AP44" s="257">
        <v>129417</v>
      </c>
      <c r="AQ44" s="247">
        <v>279</v>
      </c>
      <c r="AR44" s="358">
        <v>128398</v>
      </c>
      <c r="AS44" s="264">
        <v>740</v>
      </c>
      <c r="AT44" s="257">
        <v>121620</v>
      </c>
      <c r="AU44" s="247">
        <v>276</v>
      </c>
      <c r="AV44" s="358">
        <v>121148</v>
      </c>
      <c r="AW44" s="264">
        <v>196</v>
      </c>
      <c r="AY44" s="75" t="s">
        <v>47</v>
      </c>
      <c r="AZ44" s="414">
        <v>10845</v>
      </c>
      <c r="BA44" s="322">
        <v>27</v>
      </c>
      <c r="BB44" s="403">
        <v>10764</v>
      </c>
      <c r="BC44" s="247">
        <v>0</v>
      </c>
      <c r="BD44" s="322">
        <v>10764</v>
      </c>
      <c r="BE44" s="322"/>
      <c r="BF44" s="416">
        <v>54</v>
      </c>
      <c r="BG44" s="257">
        <v>7015</v>
      </c>
      <c r="BH44" s="322">
        <v>23</v>
      </c>
      <c r="BI44" s="403">
        <v>6947</v>
      </c>
      <c r="BJ44" s="247">
        <v>0</v>
      </c>
      <c r="BK44" s="322">
        <v>6947</v>
      </c>
      <c r="BL44" s="416">
        <v>45</v>
      </c>
      <c r="BM44" s="257">
        <v>3830</v>
      </c>
      <c r="BN44" s="322">
        <v>4</v>
      </c>
      <c r="BO44" s="403">
        <v>3817</v>
      </c>
      <c r="BP44" s="247">
        <v>0</v>
      </c>
      <c r="BQ44" s="322">
        <v>3817</v>
      </c>
      <c r="BR44" s="416">
        <v>9</v>
      </c>
    </row>
    <row r="45" spans="1:70" ht="16.5">
      <c r="A45" s="34" t="s">
        <v>48</v>
      </c>
      <c r="B45" s="259">
        <v>357</v>
      </c>
      <c r="C45" s="244">
        <v>357</v>
      </c>
      <c r="D45" s="346">
        <v>0</v>
      </c>
      <c r="E45" s="381">
        <v>1</v>
      </c>
      <c r="F45" s="244">
        <v>350</v>
      </c>
      <c r="G45" s="319">
        <v>350</v>
      </c>
      <c r="H45" s="262">
        <v>0</v>
      </c>
      <c r="I45" s="262">
        <v>0</v>
      </c>
      <c r="J45" s="244">
        <v>267</v>
      </c>
      <c r="K45" s="319">
        <v>267</v>
      </c>
      <c r="L45" s="262">
        <v>0</v>
      </c>
      <c r="M45" s="244">
        <v>83</v>
      </c>
      <c r="N45" s="319">
        <v>83</v>
      </c>
      <c r="O45" s="262">
        <v>0</v>
      </c>
      <c r="P45" s="244">
        <v>0</v>
      </c>
      <c r="Q45" s="385">
        <v>6</v>
      </c>
      <c r="S45" s="34" t="s">
        <v>48</v>
      </c>
      <c r="T45" s="244">
        <v>6698</v>
      </c>
      <c r="U45" s="357">
        <v>1</v>
      </c>
      <c r="V45" s="244">
        <v>212</v>
      </c>
      <c r="W45" s="254">
        <v>12</v>
      </c>
      <c r="X45" s="399">
        <v>0</v>
      </c>
      <c r="Y45" s="254">
        <v>6660</v>
      </c>
      <c r="Z45" s="357">
        <v>1</v>
      </c>
      <c r="AA45" s="244">
        <v>212</v>
      </c>
      <c r="AB45" s="400">
        <v>0</v>
      </c>
      <c r="AC45" s="351">
        <v>0</v>
      </c>
      <c r="AD45" s="357">
        <v>6660</v>
      </c>
      <c r="AE45" s="398"/>
      <c r="AF45" s="319">
        <v>1</v>
      </c>
      <c r="AG45" s="256">
        <v>212</v>
      </c>
      <c r="AH45" s="406">
        <v>26</v>
      </c>
      <c r="AJ45" s="34" t="s">
        <v>48</v>
      </c>
      <c r="AK45" s="259">
        <v>269131</v>
      </c>
      <c r="AL45" s="357">
        <v>557</v>
      </c>
      <c r="AM45" s="357">
        <v>267684</v>
      </c>
      <c r="AN45" s="262"/>
      <c r="AO45" s="256">
        <v>890</v>
      </c>
      <c r="AP45" s="269">
        <v>138962</v>
      </c>
      <c r="AQ45" s="244">
        <v>279</v>
      </c>
      <c r="AR45" s="360">
        <v>137994</v>
      </c>
      <c r="AS45" s="346">
        <v>689</v>
      </c>
      <c r="AT45" s="262">
        <v>130169</v>
      </c>
      <c r="AU45" s="244">
        <v>278</v>
      </c>
      <c r="AV45" s="357">
        <v>129690</v>
      </c>
      <c r="AW45" s="346">
        <v>201</v>
      </c>
      <c r="AY45" s="77" t="s">
        <v>48</v>
      </c>
      <c r="AZ45" s="262">
        <v>11514</v>
      </c>
      <c r="BA45" s="244">
        <v>28</v>
      </c>
      <c r="BB45" s="400">
        <v>11433</v>
      </c>
      <c r="BC45" s="244">
        <v>0</v>
      </c>
      <c r="BD45" s="244">
        <v>11433</v>
      </c>
      <c r="BE45" s="244"/>
      <c r="BF45" s="346">
        <v>53</v>
      </c>
      <c r="BG45" s="259">
        <v>7327</v>
      </c>
      <c r="BH45" s="329">
        <v>23</v>
      </c>
      <c r="BI45" s="400">
        <v>7260</v>
      </c>
      <c r="BJ45" s="244">
        <v>0</v>
      </c>
      <c r="BK45" s="329">
        <v>7260</v>
      </c>
      <c r="BL45" s="417">
        <v>44</v>
      </c>
      <c r="BM45" s="259">
        <v>4187</v>
      </c>
      <c r="BN45" s="329">
        <v>5</v>
      </c>
      <c r="BO45" s="400">
        <v>4173</v>
      </c>
      <c r="BP45" s="244">
        <v>0</v>
      </c>
      <c r="BQ45" s="329">
        <v>4173</v>
      </c>
      <c r="BR45" s="417">
        <v>9</v>
      </c>
    </row>
    <row r="46" spans="1:70" ht="16.5">
      <c r="A46" s="34" t="s">
        <v>49</v>
      </c>
      <c r="B46" s="259">
        <v>371</v>
      </c>
      <c r="C46" s="244">
        <v>371</v>
      </c>
      <c r="D46" s="346">
        <v>0</v>
      </c>
      <c r="E46" s="381">
        <v>1</v>
      </c>
      <c r="F46" s="244">
        <v>364</v>
      </c>
      <c r="G46" s="319">
        <v>364</v>
      </c>
      <c r="H46" s="262">
        <v>0</v>
      </c>
      <c r="I46" s="262">
        <v>0</v>
      </c>
      <c r="J46" s="244">
        <v>276</v>
      </c>
      <c r="K46" s="319">
        <v>276</v>
      </c>
      <c r="L46" s="262">
        <v>0</v>
      </c>
      <c r="M46" s="244">
        <v>88</v>
      </c>
      <c r="N46" s="319">
        <v>88</v>
      </c>
      <c r="O46" s="262">
        <v>0</v>
      </c>
      <c r="P46" s="244">
        <v>0</v>
      </c>
      <c r="Q46" s="382">
        <v>6</v>
      </c>
      <c r="S46" s="34" t="s">
        <v>49</v>
      </c>
      <c r="T46" s="244">
        <v>7285</v>
      </c>
      <c r="U46" s="357">
        <v>2</v>
      </c>
      <c r="V46" s="244">
        <v>222</v>
      </c>
      <c r="W46" s="254">
        <v>12</v>
      </c>
      <c r="X46" s="399">
        <v>0</v>
      </c>
      <c r="Y46" s="254">
        <v>7247</v>
      </c>
      <c r="Z46" s="357">
        <v>2</v>
      </c>
      <c r="AA46" s="244">
        <v>222</v>
      </c>
      <c r="AB46" s="400">
        <v>0</v>
      </c>
      <c r="AC46" s="351">
        <v>0</v>
      </c>
      <c r="AD46" s="357">
        <v>7247</v>
      </c>
      <c r="AE46" s="398"/>
      <c r="AF46" s="319">
        <v>2</v>
      </c>
      <c r="AG46" s="256">
        <v>222</v>
      </c>
      <c r="AH46" s="256">
        <v>26</v>
      </c>
      <c r="AJ46" s="34" t="s">
        <v>49</v>
      </c>
      <c r="AK46" s="259">
        <v>293563</v>
      </c>
      <c r="AL46" s="357">
        <v>548</v>
      </c>
      <c r="AM46" s="357">
        <v>292079</v>
      </c>
      <c r="AN46" s="262"/>
      <c r="AO46" s="256">
        <v>936</v>
      </c>
      <c r="AP46" s="259">
        <v>151533</v>
      </c>
      <c r="AQ46" s="244">
        <v>271</v>
      </c>
      <c r="AR46" s="357">
        <v>150548</v>
      </c>
      <c r="AS46" s="346">
        <v>714</v>
      </c>
      <c r="AT46" s="262">
        <v>142030</v>
      </c>
      <c r="AU46" s="244">
        <v>277</v>
      </c>
      <c r="AV46" s="357">
        <v>141531</v>
      </c>
      <c r="AW46" s="346">
        <v>222</v>
      </c>
      <c r="AY46" s="75" t="s">
        <v>49</v>
      </c>
      <c r="AZ46" s="262">
        <v>12436</v>
      </c>
      <c r="BA46" s="244">
        <v>28</v>
      </c>
      <c r="BB46" s="400">
        <v>12352</v>
      </c>
      <c r="BC46" s="244">
        <v>0</v>
      </c>
      <c r="BD46" s="244">
        <v>12352</v>
      </c>
      <c r="BE46" s="244"/>
      <c r="BF46" s="346">
        <v>56</v>
      </c>
      <c r="BG46" s="259">
        <v>7910</v>
      </c>
      <c r="BH46" s="329">
        <v>23</v>
      </c>
      <c r="BI46" s="400">
        <v>7837</v>
      </c>
      <c r="BJ46" s="244">
        <v>0</v>
      </c>
      <c r="BK46" s="329">
        <v>7837</v>
      </c>
      <c r="BL46" s="417">
        <v>50</v>
      </c>
      <c r="BM46" s="259">
        <v>4526</v>
      </c>
      <c r="BN46" s="329">
        <v>5</v>
      </c>
      <c r="BO46" s="400">
        <v>4515</v>
      </c>
      <c r="BP46" s="244">
        <v>0</v>
      </c>
      <c r="BQ46" s="329">
        <v>4515</v>
      </c>
      <c r="BR46" s="417">
        <v>6</v>
      </c>
    </row>
    <row r="47" spans="1:70" ht="16.5">
      <c r="A47" s="34" t="s">
        <v>50</v>
      </c>
      <c r="B47" s="259">
        <v>388</v>
      </c>
      <c r="C47" s="244">
        <v>388</v>
      </c>
      <c r="D47" s="346">
        <v>0</v>
      </c>
      <c r="E47" s="381">
        <v>1</v>
      </c>
      <c r="F47" s="244">
        <v>381</v>
      </c>
      <c r="G47" s="319">
        <v>381</v>
      </c>
      <c r="H47" s="262">
        <v>0</v>
      </c>
      <c r="I47" s="262">
        <v>0</v>
      </c>
      <c r="J47" s="244">
        <v>289</v>
      </c>
      <c r="K47" s="319">
        <v>289</v>
      </c>
      <c r="L47" s="262">
        <v>0</v>
      </c>
      <c r="M47" s="244">
        <v>92</v>
      </c>
      <c r="N47" s="319">
        <v>92</v>
      </c>
      <c r="O47" s="262">
        <v>0</v>
      </c>
      <c r="P47" s="244">
        <v>0</v>
      </c>
      <c r="Q47" s="382">
        <v>6</v>
      </c>
      <c r="S47" s="34" t="s">
        <v>50</v>
      </c>
      <c r="T47" s="244">
        <v>7543</v>
      </c>
      <c r="U47" s="357">
        <v>2</v>
      </c>
      <c r="V47" s="244">
        <v>227</v>
      </c>
      <c r="W47" s="254">
        <v>12</v>
      </c>
      <c r="X47" s="399">
        <v>0</v>
      </c>
      <c r="Y47" s="254">
        <v>7506</v>
      </c>
      <c r="Z47" s="357">
        <v>2</v>
      </c>
      <c r="AA47" s="244">
        <v>227</v>
      </c>
      <c r="AB47" s="400">
        <v>0</v>
      </c>
      <c r="AC47" s="351">
        <v>0</v>
      </c>
      <c r="AD47" s="357">
        <v>7506</v>
      </c>
      <c r="AE47" s="398"/>
      <c r="AF47" s="319">
        <v>2</v>
      </c>
      <c r="AG47" s="256">
        <v>227</v>
      </c>
      <c r="AH47" s="256">
        <v>25</v>
      </c>
      <c r="AJ47" s="34" t="s">
        <v>50</v>
      </c>
      <c r="AK47" s="259">
        <v>304790</v>
      </c>
      <c r="AL47" s="357">
        <v>552</v>
      </c>
      <c r="AM47" s="357">
        <v>303306</v>
      </c>
      <c r="AN47" s="262"/>
      <c r="AO47" s="256">
        <v>932</v>
      </c>
      <c r="AP47" s="259">
        <v>157450</v>
      </c>
      <c r="AQ47" s="244">
        <v>275</v>
      </c>
      <c r="AR47" s="357">
        <v>156479</v>
      </c>
      <c r="AS47" s="346">
        <v>696</v>
      </c>
      <c r="AT47" s="262">
        <v>147340</v>
      </c>
      <c r="AU47" s="244">
        <v>277</v>
      </c>
      <c r="AV47" s="357">
        <v>146827</v>
      </c>
      <c r="AW47" s="346">
        <v>236</v>
      </c>
      <c r="AY47" s="75" t="s">
        <v>50</v>
      </c>
      <c r="AZ47" s="262">
        <v>12958</v>
      </c>
      <c r="BA47" s="244">
        <v>28</v>
      </c>
      <c r="BB47" s="400">
        <v>12878</v>
      </c>
      <c r="BC47" s="244">
        <v>0</v>
      </c>
      <c r="BD47" s="244">
        <v>12878</v>
      </c>
      <c r="BE47" s="244"/>
      <c r="BF47" s="346">
        <v>52</v>
      </c>
      <c r="BG47" s="259">
        <v>8237</v>
      </c>
      <c r="BH47" s="329">
        <v>23</v>
      </c>
      <c r="BI47" s="400">
        <v>8171</v>
      </c>
      <c r="BJ47" s="244">
        <v>0</v>
      </c>
      <c r="BK47" s="329">
        <v>8171</v>
      </c>
      <c r="BL47" s="417">
        <v>43</v>
      </c>
      <c r="BM47" s="259">
        <v>4721</v>
      </c>
      <c r="BN47" s="329">
        <v>5</v>
      </c>
      <c r="BO47" s="400">
        <v>4707</v>
      </c>
      <c r="BP47" s="244">
        <v>0</v>
      </c>
      <c r="BQ47" s="329">
        <v>4707</v>
      </c>
      <c r="BR47" s="417">
        <v>9</v>
      </c>
    </row>
    <row r="48" spans="1:70" ht="16.5">
      <c r="A48" s="34" t="s">
        <v>51</v>
      </c>
      <c r="B48" s="259">
        <v>399</v>
      </c>
      <c r="C48" s="244">
        <v>399</v>
      </c>
      <c r="D48" s="346">
        <v>0</v>
      </c>
      <c r="E48" s="381">
        <v>1</v>
      </c>
      <c r="F48" s="244">
        <v>392</v>
      </c>
      <c r="G48" s="319">
        <v>392</v>
      </c>
      <c r="H48" s="262">
        <v>0</v>
      </c>
      <c r="I48" s="262">
        <v>0</v>
      </c>
      <c r="J48" s="244">
        <v>298</v>
      </c>
      <c r="K48" s="319">
        <v>298</v>
      </c>
      <c r="L48" s="262">
        <v>0</v>
      </c>
      <c r="M48" s="244">
        <v>94</v>
      </c>
      <c r="N48" s="319">
        <v>94</v>
      </c>
      <c r="O48" s="262">
        <v>0</v>
      </c>
      <c r="P48" s="244">
        <v>0</v>
      </c>
      <c r="Q48" s="382">
        <v>6</v>
      </c>
      <c r="S48" s="34" t="s">
        <v>51</v>
      </c>
      <c r="T48" s="244">
        <v>7868</v>
      </c>
      <c r="U48" s="357">
        <v>2</v>
      </c>
      <c r="V48" s="244">
        <v>235</v>
      </c>
      <c r="W48" s="254">
        <v>12</v>
      </c>
      <c r="X48" s="399">
        <v>0</v>
      </c>
      <c r="Y48" s="254">
        <v>7830</v>
      </c>
      <c r="Z48" s="357">
        <v>2</v>
      </c>
      <c r="AA48" s="244">
        <v>235</v>
      </c>
      <c r="AB48" s="400">
        <v>0</v>
      </c>
      <c r="AC48" s="351">
        <v>0</v>
      </c>
      <c r="AD48" s="357">
        <v>7830</v>
      </c>
      <c r="AE48" s="398"/>
      <c r="AF48" s="319">
        <v>2</v>
      </c>
      <c r="AG48" s="256">
        <v>235</v>
      </c>
      <c r="AH48" s="256">
        <v>26</v>
      </c>
      <c r="AJ48" s="34" t="s">
        <v>51</v>
      </c>
      <c r="AK48" s="259">
        <v>318291</v>
      </c>
      <c r="AL48" s="357">
        <v>551</v>
      </c>
      <c r="AM48" s="357">
        <v>316799</v>
      </c>
      <c r="AN48" s="262"/>
      <c r="AO48" s="256">
        <v>941</v>
      </c>
      <c r="AP48" s="262">
        <v>164006</v>
      </c>
      <c r="AQ48" s="244">
        <v>279</v>
      </c>
      <c r="AR48" s="357">
        <v>163068</v>
      </c>
      <c r="AS48" s="346">
        <v>659</v>
      </c>
      <c r="AT48" s="262">
        <v>154285</v>
      </c>
      <c r="AU48" s="244">
        <v>272</v>
      </c>
      <c r="AV48" s="357">
        <v>153731</v>
      </c>
      <c r="AW48" s="346">
        <v>282</v>
      </c>
      <c r="AY48" s="75" t="s">
        <v>51</v>
      </c>
      <c r="AZ48" s="262">
        <v>13516</v>
      </c>
      <c r="BA48" s="244">
        <v>28</v>
      </c>
      <c r="BB48" s="400">
        <v>13439</v>
      </c>
      <c r="BC48" s="244">
        <v>0</v>
      </c>
      <c r="BD48" s="244">
        <v>13439</v>
      </c>
      <c r="BE48" s="244"/>
      <c r="BF48" s="346">
        <v>49</v>
      </c>
      <c r="BG48" s="259">
        <v>8559</v>
      </c>
      <c r="BH48" s="329">
        <v>23</v>
      </c>
      <c r="BI48" s="400">
        <v>8498</v>
      </c>
      <c r="BJ48" s="244">
        <v>0</v>
      </c>
      <c r="BK48" s="329">
        <v>8498</v>
      </c>
      <c r="BL48" s="417">
        <v>38</v>
      </c>
      <c r="BM48" s="259">
        <v>4957</v>
      </c>
      <c r="BN48" s="329">
        <v>5</v>
      </c>
      <c r="BO48" s="400">
        <v>4941</v>
      </c>
      <c r="BP48" s="244">
        <v>0</v>
      </c>
      <c r="BQ48" s="329">
        <v>4941</v>
      </c>
      <c r="BR48" s="417">
        <v>11</v>
      </c>
    </row>
    <row r="49" spans="1:70" ht="16.5">
      <c r="A49" s="35" t="s">
        <v>52</v>
      </c>
      <c r="B49" s="257">
        <v>410</v>
      </c>
      <c r="C49" s="247">
        <v>410</v>
      </c>
      <c r="D49" s="264">
        <v>0</v>
      </c>
      <c r="E49" s="383">
        <v>1</v>
      </c>
      <c r="F49" s="247">
        <v>402</v>
      </c>
      <c r="G49" s="318">
        <v>402</v>
      </c>
      <c r="H49" s="266">
        <v>0</v>
      </c>
      <c r="I49" s="266">
        <v>0</v>
      </c>
      <c r="J49" s="247">
        <v>306</v>
      </c>
      <c r="K49" s="318">
        <v>306</v>
      </c>
      <c r="L49" s="266">
        <v>0</v>
      </c>
      <c r="M49" s="247">
        <v>96</v>
      </c>
      <c r="N49" s="318">
        <v>96</v>
      </c>
      <c r="O49" s="266">
        <v>0</v>
      </c>
      <c r="P49" s="247">
        <v>0</v>
      </c>
      <c r="Q49" s="382">
        <v>7</v>
      </c>
      <c r="S49" s="35" t="s">
        <v>52</v>
      </c>
      <c r="T49" s="401">
        <v>8185</v>
      </c>
      <c r="U49" s="358">
        <v>0</v>
      </c>
      <c r="V49" s="247">
        <v>241</v>
      </c>
      <c r="W49" s="401">
        <v>12</v>
      </c>
      <c r="X49" s="402">
        <v>0</v>
      </c>
      <c r="Y49" s="401">
        <v>8138</v>
      </c>
      <c r="Z49" s="358">
        <v>0</v>
      </c>
      <c r="AA49" s="247">
        <v>241</v>
      </c>
      <c r="AB49" s="403">
        <v>0</v>
      </c>
      <c r="AC49" s="352">
        <v>0</v>
      </c>
      <c r="AD49" s="358">
        <v>8138</v>
      </c>
      <c r="AE49" s="404"/>
      <c r="AF49" s="318">
        <v>0</v>
      </c>
      <c r="AG49" s="258">
        <v>241</v>
      </c>
      <c r="AH49" s="256">
        <v>35</v>
      </c>
      <c r="AJ49" s="35" t="s">
        <v>52</v>
      </c>
      <c r="AK49" s="257">
        <v>331699</v>
      </c>
      <c r="AL49" s="358">
        <v>558</v>
      </c>
      <c r="AM49" s="358">
        <v>329833</v>
      </c>
      <c r="AN49" s="266"/>
      <c r="AO49" s="258">
        <v>1308</v>
      </c>
      <c r="AP49" s="257">
        <v>171017</v>
      </c>
      <c r="AQ49" s="247">
        <v>285</v>
      </c>
      <c r="AR49" s="358">
        <v>169854</v>
      </c>
      <c r="AS49" s="264">
        <v>878</v>
      </c>
      <c r="AT49" s="257">
        <v>160682</v>
      </c>
      <c r="AU49" s="247">
        <v>273</v>
      </c>
      <c r="AV49" s="358">
        <v>159979</v>
      </c>
      <c r="AW49" s="264">
        <v>430</v>
      </c>
      <c r="AY49" s="75" t="s">
        <v>52</v>
      </c>
      <c r="AZ49" s="414">
        <v>14081</v>
      </c>
      <c r="BA49" s="322">
        <v>28</v>
      </c>
      <c r="BB49" s="403">
        <v>13990</v>
      </c>
      <c r="BC49" s="247">
        <v>0</v>
      </c>
      <c r="BD49" s="322">
        <v>13990</v>
      </c>
      <c r="BE49" s="322"/>
      <c r="BF49" s="416">
        <v>63</v>
      </c>
      <c r="BG49" s="257">
        <v>8904</v>
      </c>
      <c r="BH49" s="322">
        <v>24</v>
      </c>
      <c r="BI49" s="403">
        <v>8836</v>
      </c>
      <c r="BJ49" s="247">
        <v>0</v>
      </c>
      <c r="BK49" s="322">
        <v>8836</v>
      </c>
      <c r="BL49" s="416">
        <v>44</v>
      </c>
      <c r="BM49" s="257">
        <v>5177</v>
      </c>
      <c r="BN49" s="322">
        <v>4</v>
      </c>
      <c r="BO49" s="403">
        <v>5154</v>
      </c>
      <c r="BP49" s="247">
        <v>0</v>
      </c>
      <c r="BQ49" s="322">
        <v>5154</v>
      </c>
      <c r="BR49" s="418">
        <v>19</v>
      </c>
    </row>
    <row r="50" spans="1:70" ht="16.5">
      <c r="A50" s="34" t="s">
        <v>53</v>
      </c>
      <c r="B50" s="259">
        <v>415</v>
      </c>
      <c r="C50" s="244">
        <v>415</v>
      </c>
      <c r="D50" s="346">
        <v>0</v>
      </c>
      <c r="E50" s="381">
        <v>1</v>
      </c>
      <c r="F50" s="244">
        <v>407</v>
      </c>
      <c r="G50" s="319">
        <v>407</v>
      </c>
      <c r="H50" s="262">
        <v>0</v>
      </c>
      <c r="I50" s="262">
        <v>0</v>
      </c>
      <c r="J50" s="244">
        <v>310</v>
      </c>
      <c r="K50" s="319">
        <v>310</v>
      </c>
      <c r="L50" s="262">
        <v>0</v>
      </c>
      <c r="M50" s="244">
        <v>97</v>
      </c>
      <c r="N50" s="319">
        <v>97</v>
      </c>
      <c r="O50" s="262">
        <v>0</v>
      </c>
      <c r="P50" s="244">
        <v>0</v>
      </c>
      <c r="Q50" s="385">
        <v>7</v>
      </c>
      <c r="S50" s="34" t="s">
        <v>53</v>
      </c>
      <c r="T50" s="244">
        <v>8397</v>
      </c>
      <c r="U50" s="357">
        <v>0</v>
      </c>
      <c r="V50" s="244">
        <v>260</v>
      </c>
      <c r="W50" s="254">
        <v>12</v>
      </c>
      <c r="X50" s="399">
        <v>0</v>
      </c>
      <c r="Y50" s="254">
        <v>8345</v>
      </c>
      <c r="Z50" s="357">
        <v>0</v>
      </c>
      <c r="AA50" s="244">
        <v>260</v>
      </c>
      <c r="AB50" s="400">
        <v>0</v>
      </c>
      <c r="AC50" s="351">
        <v>0</v>
      </c>
      <c r="AD50" s="357">
        <v>8345</v>
      </c>
      <c r="AE50" s="398"/>
      <c r="AF50" s="319">
        <v>0</v>
      </c>
      <c r="AG50" s="256">
        <v>260</v>
      </c>
      <c r="AH50" s="406">
        <v>40</v>
      </c>
      <c r="AJ50" s="34" t="s">
        <v>53</v>
      </c>
      <c r="AK50" s="259">
        <v>340528</v>
      </c>
      <c r="AL50" s="357">
        <v>562</v>
      </c>
      <c r="AM50" s="357">
        <v>338471</v>
      </c>
      <c r="AN50" s="262"/>
      <c r="AO50" s="256">
        <v>1495</v>
      </c>
      <c r="AP50" s="269">
        <v>175210</v>
      </c>
      <c r="AQ50" s="244">
        <v>286</v>
      </c>
      <c r="AR50" s="360">
        <v>173952</v>
      </c>
      <c r="AS50" s="346">
        <v>972</v>
      </c>
      <c r="AT50" s="262">
        <v>165318</v>
      </c>
      <c r="AU50" s="244">
        <v>276</v>
      </c>
      <c r="AV50" s="357">
        <v>164519</v>
      </c>
      <c r="AW50" s="346">
        <v>523</v>
      </c>
      <c r="AY50" s="77" t="s">
        <v>53</v>
      </c>
      <c r="AZ50" s="262">
        <v>14450</v>
      </c>
      <c r="BA50" s="244">
        <v>28</v>
      </c>
      <c r="BB50" s="400">
        <v>14353</v>
      </c>
      <c r="BC50" s="244">
        <v>0</v>
      </c>
      <c r="BD50" s="244">
        <v>14353</v>
      </c>
      <c r="BE50" s="244"/>
      <c r="BF50" s="346">
        <v>69</v>
      </c>
      <c r="BG50" s="259">
        <v>9101</v>
      </c>
      <c r="BH50" s="329">
        <v>25</v>
      </c>
      <c r="BI50" s="400">
        <v>9023</v>
      </c>
      <c r="BJ50" s="244">
        <v>0</v>
      </c>
      <c r="BK50" s="329">
        <v>9023</v>
      </c>
      <c r="BL50" s="417">
        <v>53</v>
      </c>
      <c r="BM50" s="259">
        <v>5349</v>
      </c>
      <c r="BN50" s="329">
        <v>3</v>
      </c>
      <c r="BO50" s="400">
        <v>5330</v>
      </c>
      <c r="BP50" s="244">
        <v>0</v>
      </c>
      <c r="BQ50" s="329">
        <v>5330</v>
      </c>
      <c r="BR50" s="419">
        <v>16</v>
      </c>
    </row>
    <row r="51" spans="1:70" ht="16.5">
      <c r="A51" s="34" t="s">
        <v>54</v>
      </c>
      <c r="B51" s="259">
        <v>416</v>
      </c>
      <c r="C51" s="244">
        <v>416</v>
      </c>
      <c r="D51" s="346">
        <v>0</v>
      </c>
      <c r="E51" s="381">
        <v>1</v>
      </c>
      <c r="F51" s="244">
        <v>408</v>
      </c>
      <c r="G51" s="319">
        <v>408</v>
      </c>
      <c r="H51" s="262">
        <v>0</v>
      </c>
      <c r="I51" s="262">
        <v>0</v>
      </c>
      <c r="J51" s="244">
        <v>315</v>
      </c>
      <c r="K51" s="319">
        <v>315</v>
      </c>
      <c r="L51" s="262">
        <v>0</v>
      </c>
      <c r="M51" s="244">
        <v>93</v>
      </c>
      <c r="N51" s="319">
        <v>93</v>
      </c>
      <c r="O51" s="262">
        <v>0</v>
      </c>
      <c r="P51" s="244">
        <v>0</v>
      </c>
      <c r="Q51" s="382">
        <v>7</v>
      </c>
      <c r="S51" s="34" t="s">
        <v>54</v>
      </c>
      <c r="T51" s="244">
        <v>8361</v>
      </c>
      <c r="U51" s="357">
        <v>0</v>
      </c>
      <c r="V51" s="244">
        <v>262</v>
      </c>
      <c r="W51" s="254">
        <v>12</v>
      </c>
      <c r="X51" s="399">
        <v>0</v>
      </c>
      <c r="Y51" s="254">
        <v>8307</v>
      </c>
      <c r="Z51" s="357">
        <v>0</v>
      </c>
      <c r="AA51" s="244">
        <v>262</v>
      </c>
      <c r="AB51" s="400">
        <v>0</v>
      </c>
      <c r="AC51" s="351">
        <v>0</v>
      </c>
      <c r="AD51" s="357">
        <v>8307</v>
      </c>
      <c r="AE51" s="398"/>
      <c r="AF51" s="319">
        <v>0</v>
      </c>
      <c r="AG51" s="256">
        <v>262</v>
      </c>
      <c r="AH51" s="256">
        <v>42</v>
      </c>
      <c r="AJ51" s="34" t="s">
        <v>54</v>
      </c>
      <c r="AK51" s="259">
        <v>338892</v>
      </c>
      <c r="AL51" s="357">
        <v>566</v>
      </c>
      <c r="AM51" s="357">
        <v>336707</v>
      </c>
      <c r="AN51" s="262"/>
      <c r="AO51" s="256">
        <v>1619</v>
      </c>
      <c r="AP51" s="259">
        <v>174256</v>
      </c>
      <c r="AQ51" s="244">
        <v>287</v>
      </c>
      <c r="AR51" s="357">
        <v>172885</v>
      </c>
      <c r="AS51" s="346">
        <v>1084</v>
      </c>
      <c r="AT51" s="262">
        <v>164636</v>
      </c>
      <c r="AU51" s="244">
        <v>279</v>
      </c>
      <c r="AV51" s="357">
        <v>163822</v>
      </c>
      <c r="AW51" s="346">
        <v>535</v>
      </c>
      <c r="AY51" s="75" t="s">
        <v>54</v>
      </c>
      <c r="AZ51" s="262">
        <v>14455</v>
      </c>
      <c r="BA51" s="244">
        <v>27</v>
      </c>
      <c r="BB51" s="400">
        <v>14360</v>
      </c>
      <c r="BC51" s="244">
        <v>0</v>
      </c>
      <c r="BD51" s="244">
        <v>14360</v>
      </c>
      <c r="BE51" s="244"/>
      <c r="BF51" s="346">
        <v>68</v>
      </c>
      <c r="BG51" s="259">
        <v>9056</v>
      </c>
      <c r="BH51" s="329">
        <v>24</v>
      </c>
      <c r="BI51" s="400">
        <v>8979</v>
      </c>
      <c r="BJ51" s="244">
        <v>0</v>
      </c>
      <c r="BK51" s="329">
        <v>8979</v>
      </c>
      <c r="BL51" s="417">
        <v>53</v>
      </c>
      <c r="BM51" s="259">
        <v>5399</v>
      </c>
      <c r="BN51" s="329">
        <v>3</v>
      </c>
      <c r="BO51" s="400">
        <v>5381</v>
      </c>
      <c r="BP51" s="244">
        <v>0</v>
      </c>
      <c r="BQ51" s="329">
        <v>5381</v>
      </c>
      <c r="BR51" s="417">
        <v>15</v>
      </c>
    </row>
    <row r="52" spans="1:70" ht="16.5">
      <c r="A52" s="34" t="s">
        <v>55</v>
      </c>
      <c r="B52" s="259">
        <v>419</v>
      </c>
      <c r="C52" s="244">
        <v>419</v>
      </c>
      <c r="D52" s="346">
        <v>0</v>
      </c>
      <c r="E52" s="381">
        <v>1</v>
      </c>
      <c r="F52" s="244">
        <v>411</v>
      </c>
      <c r="G52" s="319">
        <v>411</v>
      </c>
      <c r="H52" s="262">
        <v>0</v>
      </c>
      <c r="I52" s="262">
        <v>0</v>
      </c>
      <c r="J52" s="244">
        <v>317</v>
      </c>
      <c r="K52" s="319">
        <v>317</v>
      </c>
      <c r="L52" s="262">
        <v>0</v>
      </c>
      <c r="M52" s="244">
        <v>94</v>
      </c>
      <c r="N52" s="319">
        <v>94</v>
      </c>
      <c r="O52" s="262">
        <v>0</v>
      </c>
      <c r="P52" s="244">
        <v>0</v>
      </c>
      <c r="Q52" s="382">
        <v>7</v>
      </c>
      <c r="S52" s="34" t="s">
        <v>55</v>
      </c>
      <c r="T52" s="244">
        <v>8077</v>
      </c>
      <c r="U52" s="357">
        <v>0</v>
      </c>
      <c r="V52" s="244">
        <v>264</v>
      </c>
      <c r="W52" s="254">
        <v>12</v>
      </c>
      <c r="X52" s="399">
        <v>0</v>
      </c>
      <c r="Y52" s="254">
        <v>8025</v>
      </c>
      <c r="Z52" s="357">
        <v>0</v>
      </c>
      <c r="AA52" s="244">
        <v>264</v>
      </c>
      <c r="AB52" s="400">
        <v>0</v>
      </c>
      <c r="AC52" s="351">
        <v>0</v>
      </c>
      <c r="AD52" s="357">
        <v>8025</v>
      </c>
      <c r="AE52" s="398"/>
      <c r="AF52" s="319">
        <v>0</v>
      </c>
      <c r="AG52" s="256">
        <v>264</v>
      </c>
      <c r="AH52" s="256">
        <v>40</v>
      </c>
      <c r="AJ52" s="34" t="s">
        <v>55</v>
      </c>
      <c r="AK52" s="259">
        <v>325869</v>
      </c>
      <c r="AL52" s="357">
        <v>572</v>
      </c>
      <c r="AM52" s="357">
        <v>323740</v>
      </c>
      <c r="AN52" s="262"/>
      <c r="AO52" s="256">
        <v>1557</v>
      </c>
      <c r="AP52" s="259">
        <v>167615</v>
      </c>
      <c r="AQ52" s="244">
        <v>286</v>
      </c>
      <c r="AR52" s="357">
        <v>166304</v>
      </c>
      <c r="AS52" s="346">
        <v>1025</v>
      </c>
      <c r="AT52" s="262">
        <v>158254</v>
      </c>
      <c r="AU52" s="244">
        <v>286</v>
      </c>
      <c r="AV52" s="357">
        <v>157436</v>
      </c>
      <c r="AW52" s="346">
        <v>532</v>
      </c>
      <c r="AY52" s="75" t="s">
        <v>55</v>
      </c>
      <c r="AZ52" s="262">
        <v>14124</v>
      </c>
      <c r="BA52" s="244">
        <v>27</v>
      </c>
      <c r="BB52" s="400">
        <v>14027</v>
      </c>
      <c r="BC52" s="244">
        <v>0</v>
      </c>
      <c r="BD52" s="244">
        <v>14027</v>
      </c>
      <c r="BE52" s="244"/>
      <c r="BF52" s="346">
        <v>70</v>
      </c>
      <c r="BG52" s="259">
        <v>8822</v>
      </c>
      <c r="BH52" s="329">
        <v>24</v>
      </c>
      <c r="BI52" s="400">
        <v>8745</v>
      </c>
      <c r="BJ52" s="244">
        <v>0</v>
      </c>
      <c r="BK52" s="329">
        <v>8745</v>
      </c>
      <c r="BL52" s="417">
        <v>53</v>
      </c>
      <c r="BM52" s="259">
        <v>5302</v>
      </c>
      <c r="BN52" s="329">
        <v>3</v>
      </c>
      <c r="BO52" s="400">
        <v>5282</v>
      </c>
      <c r="BP52" s="244">
        <v>0</v>
      </c>
      <c r="BQ52" s="329">
        <v>5282</v>
      </c>
      <c r="BR52" s="417">
        <v>17</v>
      </c>
    </row>
    <row r="53" spans="1:70" ht="16.5">
      <c r="A53" s="34" t="s">
        <v>56</v>
      </c>
      <c r="B53" s="259">
        <v>419</v>
      </c>
      <c r="C53" s="244">
        <v>419</v>
      </c>
      <c r="D53" s="346">
        <v>0</v>
      </c>
      <c r="E53" s="381">
        <v>1</v>
      </c>
      <c r="F53" s="244">
        <v>411</v>
      </c>
      <c r="G53" s="319">
        <v>411</v>
      </c>
      <c r="H53" s="262">
        <v>0</v>
      </c>
      <c r="I53" s="262">
        <v>0</v>
      </c>
      <c r="J53" s="244">
        <v>317</v>
      </c>
      <c r="K53" s="319">
        <v>317</v>
      </c>
      <c r="L53" s="262">
        <v>0</v>
      </c>
      <c r="M53" s="244">
        <v>94</v>
      </c>
      <c r="N53" s="319">
        <v>94</v>
      </c>
      <c r="O53" s="262">
        <v>0</v>
      </c>
      <c r="P53" s="244">
        <v>0</v>
      </c>
      <c r="Q53" s="382">
        <v>7</v>
      </c>
      <c r="S53" s="34" t="s">
        <v>56</v>
      </c>
      <c r="T53" s="244">
        <v>7954</v>
      </c>
      <c r="U53" s="357">
        <v>0</v>
      </c>
      <c r="V53" s="244">
        <v>268</v>
      </c>
      <c r="W53" s="254">
        <v>12</v>
      </c>
      <c r="X53" s="399">
        <v>0</v>
      </c>
      <c r="Y53" s="254">
        <v>7903</v>
      </c>
      <c r="Z53" s="357">
        <v>0</v>
      </c>
      <c r="AA53" s="244">
        <v>268</v>
      </c>
      <c r="AB53" s="400">
        <v>0</v>
      </c>
      <c r="AC53" s="351">
        <v>0</v>
      </c>
      <c r="AD53" s="357">
        <v>7903</v>
      </c>
      <c r="AE53" s="398"/>
      <c r="AF53" s="319">
        <v>0</v>
      </c>
      <c r="AG53" s="256">
        <v>268</v>
      </c>
      <c r="AH53" s="256">
        <v>39</v>
      </c>
      <c r="AJ53" s="34" t="s">
        <v>56</v>
      </c>
      <c r="AK53" s="259">
        <v>306120</v>
      </c>
      <c r="AL53" s="357">
        <v>549</v>
      </c>
      <c r="AM53" s="357">
        <v>304014</v>
      </c>
      <c r="AN53" s="262"/>
      <c r="AO53" s="256">
        <v>1557</v>
      </c>
      <c r="AP53" s="262">
        <v>157643</v>
      </c>
      <c r="AQ53" s="244">
        <v>276</v>
      </c>
      <c r="AR53" s="357">
        <v>156317</v>
      </c>
      <c r="AS53" s="346">
        <v>1050</v>
      </c>
      <c r="AT53" s="262">
        <v>148477</v>
      </c>
      <c r="AU53" s="244">
        <v>273</v>
      </c>
      <c r="AV53" s="357">
        <v>147697</v>
      </c>
      <c r="AW53" s="346">
        <v>507</v>
      </c>
      <c r="AY53" s="75" t="s">
        <v>56</v>
      </c>
      <c r="AZ53" s="262">
        <v>13967</v>
      </c>
      <c r="BA53" s="244">
        <v>27</v>
      </c>
      <c r="BB53" s="400">
        <v>13870</v>
      </c>
      <c r="BC53" s="244">
        <v>0</v>
      </c>
      <c r="BD53" s="244">
        <v>13870</v>
      </c>
      <c r="BE53" s="244"/>
      <c r="BF53" s="346">
        <v>70</v>
      </c>
      <c r="BG53" s="259">
        <v>8643</v>
      </c>
      <c r="BH53" s="329">
        <v>24</v>
      </c>
      <c r="BI53" s="400">
        <v>8566</v>
      </c>
      <c r="BJ53" s="244">
        <v>0</v>
      </c>
      <c r="BK53" s="329">
        <v>8566</v>
      </c>
      <c r="BL53" s="417">
        <v>53</v>
      </c>
      <c r="BM53" s="259">
        <v>5324</v>
      </c>
      <c r="BN53" s="329">
        <v>3</v>
      </c>
      <c r="BO53" s="400">
        <v>5304</v>
      </c>
      <c r="BP53" s="244">
        <v>0</v>
      </c>
      <c r="BQ53" s="329">
        <v>5304</v>
      </c>
      <c r="BR53" s="417">
        <v>17</v>
      </c>
    </row>
    <row r="54" spans="1:70" ht="16.5">
      <c r="A54" s="35" t="s">
        <v>57</v>
      </c>
      <c r="B54" s="257">
        <v>423</v>
      </c>
      <c r="C54" s="247">
        <v>423</v>
      </c>
      <c r="D54" s="264">
        <v>0</v>
      </c>
      <c r="E54" s="383">
        <v>1</v>
      </c>
      <c r="F54" s="247">
        <v>415</v>
      </c>
      <c r="G54" s="318">
        <v>415</v>
      </c>
      <c r="H54" s="266">
        <v>0</v>
      </c>
      <c r="I54" s="266">
        <v>0</v>
      </c>
      <c r="J54" s="247">
        <v>320</v>
      </c>
      <c r="K54" s="318">
        <v>320</v>
      </c>
      <c r="L54" s="266">
        <v>0</v>
      </c>
      <c r="M54" s="247">
        <v>95</v>
      </c>
      <c r="N54" s="318">
        <v>95</v>
      </c>
      <c r="O54" s="266">
        <v>0</v>
      </c>
      <c r="P54" s="247">
        <v>0</v>
      </c>
      <c r="Q54" s="382">
        <v>7</v>
      </c>
      <c r="S54" s="35" t="s">
        <v>57</v>
      </c>
      <c r="T54" s="401">
        <v>7850</v>
      </c>
      <c r="U54" s="358">
        <v>0</v>
      </c>
      <c r="V54" s="247">
        <v>266</v>
      </c>
      <c r="W54" s="401">
        <v>12</v>
      </c>
      <c r="X54" s="402">
        <v>0</v>
      </c>
      <c r="Y54" s="401">
        <v>7797</v>
      </c>
      <c r="Z54" s="358">
        <v>0</v>
      </c>
      <c r="AA54" s="247">
        <v>266</v>
      </c>
      <c r="AB54" s="403">
        <v>0</v>
      </c>
      <c r="AC54" s="352">
        <v>0</v>
      </c>
      <c r="AD54" s="358">
        <v>7797</v>
      </c>
      <c r="AE54" s="404"/>
      <c r="AF54" s="318">
        <v>0</v>
      </c>
      <c r="AG54" s="258">
        <v>266</v>
      </c>
      <c r="AH54" s="256">
        <v>41</v>
      </c>
      <c r="AJ54" s="35" t="s">
        <v>57</v>
      </c>
      <c r="AK54" s="257">
        <v>289723</v>
      </c>
      <c r="AL54" s="358">
        <v>533</v>
      </c>
      <c r="AM54" s="358">
        <v>287586</v>
      </c>
      <c r="AN54" s="266"/>
      <c r="AO54" s="258">
        <v>1604</v>
      </c>
      <c r="AP54" s="257">
        <v>149785</v>
      </c>
      <c r="AQ54" s="247">
        <v>267</v>
      </c>
      <c r="AR54" s="358">
        <v>148444</v>
      </c>
      <c r="AS54" s="264">
        <v>1074</v>
      </c>
      <c r="AT54" s="257">
        <v>139938</v>
      </c>
      <c r="AU54" s="247">
        <v>266</v>
      </c>
      <c r="AV54" s="358">
        <v>139142</v>
      </c>
      <c r="AW54" s="346">
        <v>530</v>
      </c>
      <c r="AY54" s="75" t="s">
        <v>57</v>
      </c>
      <c r="AZ54" s="414">
        <v>13891</v>
      </c>
      <c r="BA54" s="322">
        <v>27</v>
      </c>
      <c r="BB54" s="403">
        <v>13792</v>
      </c>
      <c r="BC54" s="247">
        <v>0</v>
      </c>
      <c r="BD54" s="322">
        <v>13792</v>
      </c>
      <c r="BE54" s="322"/>
      <c r="BF54" s="416">
        <v>72</v>
      </c>
      <c r="BG54" s="257">
        <v>8509</v>
      </c>
      <c r="BH54" s="322">
        <v>24</v>
      </c>
      <c r="BI54" s="403">
        <v>8429</v>
      </c>
      <c r="BJ54" s="247">
        <v>0</v>
      </c>
      <c r="BK54" s="322">
        <v>8429</v>
      </c>
      <c r="BL54" s="416">
        <v>56</v>
      </c>
      <c r="BM54" s="257">
        <v>5382</v>
      </c>
      <c r="BN54" s="322">
        <v>3</v>
      </c>
      <c r="BO54" s="403">
        <v>5363</v>
      </c>
      <c r="BP54" s="247">
        <v>0</v>
      </c>
      <c r="BQ54" s="322">
        <v>5363</v>
      </c>
      <c r="BR54" s="416">
        <v>16</v>
      </c>
    </row>
    <row r="55" spans="1:70" ht="16.5">
      <c r="A55" s="34" t="s">
        <v>58</v>
      </c>
      <c r="B55" s="259">
        <v>424</v>
      </c>
      <c r="C55" s="244">
        <v>424</v>
      </c>
      <c r="D55" s="346">
        <v>0</v>
      </c>
      <c r="E55" s="381">
        <v>1</v>
      </c>
      <c r="F55" s="244">
        <v>416</v>
      </c>
      <c r="G55" s="319">
        <v>416</v>
      </c>
      <c r="H55" s="262">
        <v>0</v>
      </c>
      <c r="I55" s="262">
        <v>0</v>
      </c>
      <c r="J55" s="244">
        <v>321</v>
      </c>
      <c r="K55" s="319">
        <v>321</v>
      </c>
      <c r="L55" s="262">
        <v>0</v>
      </c>
      <c r="M55" s="244">
        <v>95</v>
      </c>
      <c r="N55" s="319">
        <v>95</v>
      </c>
      <c r="O55" s="262">
        <v>0</v>
      </c>
      <c r="P55" s="244">
        <v>0</v>
      </c>
      <c r="Q55" s="385">
        <v>7</v>
      </c>
      <c r="S55" s="34" t="s">
        <v>58</v>
      </c>
      <c r="T55" s="244">
        <v>7768</v>
      </c>
      <c r="U55" s="357">
        <v>0</v>
      </c>
      <c r="V55" s="244">
        <v>262</v>
      </c>
      <c r="W55" s="254">
        <v>12</v>
      </c>
      <c r="X55" s="399">
        <v>0</v>
      </c>
      <c r="Y55" s="254">
        <v>7712</v>
      </c>
      <c r="Z55" s="357">
        <v>0</v>
      </c>
      <c r="AA55" s="244">
        <v>262</v>
      </c>
      <c r="AB55" s="400">
        <v>0</v>
      </c>
      <c r="AC55" s="351">
        <v>0</v>
      </c>
      <c r="AD55" s="357">
        <v>7712</v>
      </c>
      <c r="AE55" s="398"/>
      <c r="AF55" s="319">
        <v>0</v>
      </c>
      <c r="AG55" s="256">
        <v>262</v>
      </c>
      <c r="AH55" s="406">
        <v>44</v>
      </c>
      <c r="AJ55" s="34" t="s">
        <v>58</v>
      </c>
      <c r="AK55" s="259">
        <v>277172</v>
      </c>
      <c r="AL55" s="357">
        <v>519</v>
      </c>
      <c r="AM55" s="357">
        <v>274984</v>
      </c>
      <c r="AN55" s="262"/>
      <c r="AO55" s="256">
        <v>1669</v>
      </c>
      <c r="AP55" s="269">
        <v>143194</v>
      </c>
      <c r="AQ55" s="244">
        <v>261</v>
      </c>
      <c r="AR55" s="360">
        <v>141797</v>
      </c>
      <c r="AS55" s="346">
        <v>1136</v>
      </c>
      <c r="AT55" s="262">
        <v>133978</v>
      </c>
      <c r="AU55" s="244">
        <v>258</v>
      </c>
      <c r="AV55" s="357">
        <v>133187</v>
      </c>
      <c r="AW55" s="389">
        <v>533</v>
      </c>
      <c r="AY55" s="77" t="s">
        <v>58</v>
      </c>
      <c r="AZ55" s="262">
        <v>13808</v>
      </c>
      <c r="BA55" s="244">
        <v>28</v>
      </c>
      <c r="BB55" s="400">
        <v>13706</v>
      </c>
      <c r="BC55" s="244">
        <v>0</v>
      </c>
      <c r="BD55" s="244">
        <v>13706</v>
      </c>
      <c r="BE55" s="244"/>
      <c r="BF55" s="346">
        <v>74</v>
      </c>
      <c r="BG55" s="259">
        <v>8404</v>
      </c>
      <c r="BH55" s="329">
        <v>24</v>
      </c>
      <c r="BI55" s="400">
        <v>8321</v>
      </c>
      <c r="BJ55" s="244">
        <v>0</v>
      </c>
      <c r="BK55" s="329">
        <v>8321</v>
      </c>
      <c r="BL55" s="417">
        <v>59</v>
      </c>
      <c r="BM55" s="259">
        <v>5404</v>
      </c>
      <c r="BN55" s="329">
        <v>4</v>
      </c>
      <c r="BO55" s="400">
        <v>5385</v>
      </c>
      <c r="BP55" s="244">
        <v>0</v>
      </c>
      <c r="BQ55" s="329">
        <v>5385</v>
      </c>
      <c r="BR55" s="417">
        <v>15</v>
      </c>
    </row>
    <row r="56" spans="1:70" ht="16.5">
      <c r="A56" s="34" t="s">
        <v>59</v>
      </c>
      <c r="B56" s="259">
        <v>426</v>
      </c>
      <c r="C56" s="244">
        <v>426</v>
      </c>
      <c r="D56" s="346">
        <v>0</v>
      </c>
      <c r="E56" s="381">
        <v>1</v>
      </c>
      <c r="F56" s="244">
        <v>416</v>
      </c>
      <c r="G56" s="319">
        <v>416</v>
      </c>
      <c r="H56" s="262">
        <v>0</v>
      </c>
      <c r="I56" s="262">
        <v>0</v>
      </c>
      <c r="J56" s="244">
        <v>332</v>
      </c>
      <c r="K56" s="319">
        <v>332</v>
      </c>
      <c r="L56" s="262">
        <v>0</v>
      </c>
      <c r="M56" s="244">
        <v>84</v>
      </c>
      <c r="N56" s="319">
        <v>84</v>
      </c>
      <c r="O56" s="262">
        <v>0</v>
      </c>
      <c r="P56" s="244">
        <v>0</v>
      </c>
      <c r="Q56" s="382">
        <v>9</v>
      </c>
      <c r="S56" s="34" t="s">
        <v>59</v>
      </c>
      <c r="T56" s="244">
        <v>7512</v>
      </c>
      <c r="U56" s="357">
        <v>0</v>
      </c>
      <c r="V56" s="244">
        <v>257</v>
      </c>
      <c r="W56" s="254">
        <v>12</v>
      </c>
      <c r="X56" s="399">
        <v>0</v>
      </c>
      <c r="Y56" s="254">
        <v>7451</v>
      </c>
      <c r="Z56" s="357">
        <v>0</v>
      </c>
      <c r="AA56" s="244">
        <v>257</v>
      </c>
      <c r="AB56" s="400">
        <v>0</v>
      </c>
      <c r="AC56" s="351">
        <v>0</v>
      </c>
      <c r="AD56" s="357">
        <v>7451</v>
      </c>
      <c r="AE56" s="398"/>
      <c r="AF56" s="319">
        <v>0</v>
      </c>
      <c r="AG56" s="256">
        <v>257</v>
      </c>
      <c r="AH56" s="256">
        <v>49</v>
      </c>
      <c r="AJ56" s="34" t="s">
        <v>59</v>
      </c>
      <c r="AK56" s="259">
        <v>266679</v>
      </c>
      <c r="AL56" s="357">
        <v>517</v>
      </c>
      <c r="AM56" s="357">
        <v>264374</v>
      </c>
      <c r="AN56" s="262"/>
      <c r="AO56" s="256">
        <v>1788</v>
      </c>
      <c r="AP56" s="259">
        <v>138275</v>
      </c>
      <c r="AQ56" s="244">
        <v>261</v>
      </c>
      <c r="AR56" s="357">
        <v>136757</v>
      </c>
      <c r="AS56" s="346">
        <v>1257</v>
      </c>
      <c r="AT56" s="262">
        <v>128404</v>
      </c>
      <c r="AU56" s="244">
        <v>256</v>
      </c>
      <c r="AV56" s="357">
        <v>127617</v>
      </c>
      <c r="AW56" s="346">
        <v>531</v>
      </c>
      <c r="AY56" s="75" t="s">
        <v>59</v>
      </c>
      <c r="AZ56" s="262">
        <v>13556</v>
      </c>
      <c r="BA56" s="244">
        <v>27</v>
      </c>
      <c r="BB56" s="400">
        <v>13441</v>
      </c>
      <c r="BC56" s="244">
        <v>0</v>
      </c>
      <c r="BD56" s="244">
        <v>13441</v>
      </c>
      <c r="BE56" s="244"/>
      <c r="BF56" s="346">
        <v>88</v>
      </c>
      <c r="BG56" s="259">
        <v>8211</v>
      </c>
      <c r="BH56" s="329">
        <v>24</v>
      </c>
      <c r="BI56" s="400">
        <v>8118</v>
      </c>
      <c r="BJ56" s="244">
        <v>0</v>
      </c>
      <c r="BK56" s="329">
        <v>8118</v>
      </c>
      <c r="BL56" s="417">
        <v>69</v>
      </c>
      <c r="BM56" s="259">
        <v>5345</v>
      </c>
      <c r="BN56" s="329">
        <v>3</v>
      </c>
      <c r="BO56" s="400">
        <v>5323</v>
      </c>
      <c r="BP56" s="244">
        <v>0</v>
      </c>
      <c r="BQ56" s="329">
        <v>5323</v>
      </c>
      <c r="BR56" s="417">
        <v>19</v>
      </c>
    </row>
    <row r="57" spans="1:70" ht="16.5">
      <c r="A57" s="34" t="s">
        <v>60</v>
      </c>
      <c r="B57" s="259">
        <v>429</v>
      </c>
      <c r="C57" s="244">
        <v>429</v>
      </c>
      <c r="D57" s="346">
        <v>0</v>
      </c>
      <c r="E57" s="381">
        <v>1</v>
      </c>
      <c r="F57" s="244">
        <v>418</v>
      </c>
      <c r="G57" s="319">
        <v>418</v>
      </c>
      <c r="H57" s="262">
        <v>0</v>
      </c>
      <c r="I57" s="262">
        <v>0</v>
      </c>
      <c r="J57" s="244">
        <v>332</v>
      </c>
      <c r="K57" s="319">
        <v>332</v>
      </c>
      <c r="L57" s="262">
        <v>0</v>
      </c>
      <c r="M57" s="244">
        <v>86</v>
      </c>
      <c r="N57" s="319">
        <v>86</v>
      </c>
      <c r="O57" s="262">
        <v>0</v>
      </c>
      <c r="P57" s="244">
        <v>0</v>
      </c>
      <c r="Q57" s="382">
        <v>10</v>
      </c>
      <c r="S57" s="34" t="s">
        <v>60</v>
      </c>
      <c r="T57" s="244">
        <v>7154</v>
      </c>
      <c r="U57" s="357">
        <v>0</v>
      </c>
      <c r="V57" s="244">
        <v>245</v>
      </c>
      <c r="W57" s="254">
        <v>12</v>
      </c>
      <c r="X57" s="399">
        <v>0</v>
      </c>
      <c r="Y57" s="254">
        <v>7085</v>
      </c>
      <c r="Z57" s="357">
        <v>0</v>
      </c>
      <c r="AA57" s="244">
        <v>245</v>
      </c>
      <c r="AB57" s="400">
        <v>0</v>
      </c>
      <c r="AC57" s="351">
        <v>0</v>
      </c>
      <c r="AD57" s="357">
        <v>7085</v>
      </c>
      <c r="AE57" s="398"/>
      <c r="AF57" s="319">
        <v>0</v>
      </c>
      <c r="AG57" s="256">
        <v>245</v>
      </c>
      <c r="AH57" s="256">
        <v>57</v>
      </c>
      <c r="AJ57" s="34" t="s">
        <v>60</v>
      </c>
      <c r="AK57" s="259">
        <v>252713</v>
      </c>
      <c r="AL57" s="357">
        <v>518</v>
      </c>
      <c r="AM57" s="357">
        <v>250101</v>
      </c>
      <c r="AN57" s="262"/>
      <c r="AO57" s="256">
        <v>2094</v>
      </c>
      <c r="AP57" s="259">
        <v>131178</v>
      </c>
      <c r="AQ57" s="244">
        <v>260</v>
      </c>
      <c r="AR57" s="357">
        <v>129387</v>
      </c>
      <c r="AS57" s="346">
        <v>1531</v>
      </c>
      <c r="AT57" s="262">
        <v>121535</v>
      </c>
      <c r="AU57" s="244">
        <v>258</v>
      </c>
      <c r="AV57" s="357">
        <v>120714</v>
      </c>
      <c r="AW57" s="346">
        <v>563</v>
      </c>
      <c r="AY57" s="75" t="s">
        <v>60</v>
      </c>
      <c r="AZ57" s="262">
        <v>13092</v>
      </c>
      <c r="BA57" s="244">
        <v>27</v>
      </c>
      <c r="BB57" s="400">
        <v>12957</v>
      </c>
      <c r="BC57" s="244">
        <v>0</v>
      </c>
      <c r="BD57" s="244">
        <v>12957</v>
      </c>
      <c r="BE57" s="244"/>
      <c r="BF57" s="346">
        <v>108</v>
      </c>
      <c r="BG57" s="259">
        <v>7987</v>
      </c>
      <c r="BH57" s="329">
        <v>24</v>
      </c>
      <c r="BI57" s="400">
        <v>7884</v>
      </c>
      <c r="BJ57" s="244">
        <v>0</v>
      </c>
      <c r="BK57" s="329">
        <v>7884</v>
      </c>
      <c r="BL57" s="417">
        <v>79</v>
      </c>
      <c r="BM57" s="259">
        <v>5105</v>
      </c>
      <c r="BN57" s="329">
        <v>3</v>
      </c>
      <c r="BO57" s="400">
        <v>5073</v>
      </c>
      <c r="BP57" s="244">
        <v>0</v>
      </c>
      <c r="BQ57" s="329">
        <v>5073</v>
      </c>
      <c r="BR57" s="417">
        <v>29</v>
      </c>
    </row>
    <row r="58" spans="1:70" ht="16.5">
      <c r="A58" s="34" t="s">
        <v>61</v>
      </c>
      <c r="B58" s="259">
        <v>429</v>
      </c>
      <c r="C58" s="244">
        <v>429</v>
      </c>
      <c r="D58" s="346">
        <v>0</v>
      </c>
      <c r="E58" s="381">
        <v>1</v>
      </c>
      <c r="F58" s="244">
        <v>418</v>
      </c>
      <c r="G58" s="319">
        <v>418</v>
      </c>
      <c r="H58" s="262">
        <v>0</v>
      </c>
      <c r="I58" s="262">
        <v>0</v>
      </c>
      <c r="J58" s="244">
        <v>332</v>
      </c>
      <c r="K58" s="319">
        <v>332</v>
      </c>
      <c r="L58" s="262">
        <v>0</v>
      </c>
      <c r="M58" s="244">
        <v>86</v>
      </c>
      <c r="N58" s="319">
        <v>86</v>
      </c>
      <c r="O58" s="262">
        <v>0</v>
      </c>
      <c r="P58" s="244">
        <v>0</v>
      </c>
      <c r="Q58" s="382">
        <v>10</v>
      </c>
      <c r="S58" s="34" t="s">
        <v>61</v>
      </c>
      <c r="T58" s="244">
        <v>6919</v>
      </c>
      <c r="U58" s="357">
        <v>0</v>
      </c>
      <c r="V58" s="244">
        <v>257</v>
      </c>
      <c r="W58" s="254">
        <v>12</v>
      </c>
      <c r="X58" s="399">
        <v>0</v>
      </c>
      <c r="Y58" s="254">
        <v>6840</v>
      </c>
      <c r="Z58" s="357">
        <v>0</v>
      </c>
      <c r="AA58" s="244">
        <v>257</v>
      </c>
      <c r="AB58" s="400">
        <v>0</v>
      </c>
      <c r="AC58" s="351">
        <v>0</v>
      </c>
      <c r="AD58" s="357">
        <v>6840</v>
      </c>
      <c r="AE58" s="398"/>
      <c r="AF58" s="319">
        <v>0</v>
      </c>
      <c r="AG58" s="256">
        <v>257</v>
      </c>
      <c r="AH58" s="256">
        <v>67</v>
      </c>
      <c r="AJ58" s="34" t="s">
        <v>61</v>
      </c>
      <c r="AK58" s="259">
        <v>242970</v>
      </c>
      <c r="AL58" s="357">
        <v>510</v>
      </c>
      <c r="AM58" s="357">
        <v>239987</v>
      </c>
      <c r="AN58" s="262"/>
      <c r="AO58" s="256">
        <v>2473</v>
      </c>
      <c r="AP58" s="262">
        <v>126278</v>
      </c>
      <c r="AQ58" s="244">
        <v>254</v>
      </c>
      <c r="AR58" s="357">
        <v>124209</v>
      </c>
      <c r="AS58" s="346">
        <v>1815</v>
      </c>
      <c r="AT58" s="262">
        <v>116692</v>
      </c>
      <c r="AU58" s="244">
        <v>256</v>
      </c>
      <c r="AV58" s="357">
        <v>115778</v>
      </c>
      <c r="AW58" s="346">
        <v>658</v>
      </c>
      <c r="AY58" s="75" t="s">
        <v>61</v>
      </c>
      <c r="AZ58" s="262">
        <v>12749</v>
      </c>
      <c r="BA58" s="244">
        <v>27</v>
      </c>
      <c r="BB58" s="400">
        <v>12601</v>
      </c>
      <c r="BC58" s="244">
        <v>0</v>
      </c>
      <c r="BD58" s="244">
        <v>12601</v>
      </c>
      <c r="BE58" s="244"/>
      <c r="BF58" s="346">
        <v>121</v>
      </c>
      <c r="BG58" s="259">
        <v>7813</v>
      </c>
      <c r="BH58" s="329">
        <v>24</v>
      </c>
      <c r="BI58" s="400">
        <v>7704</v>
      </c>
      <c r="BJ58" s="244">
        <v>0</v>
      </c>
      <c r="BK58" s="329">
        <v>7704</v>
      </c>
      <c r="BL58" s="417">
        <v>85</v>
      </c>
      <c r="BM58" s="259">
        <v>4936</v>
      </c>
      <c r="BN58" s="329">
        <v>3</v>
      </c>
      <c r="BO58" s="400">
        <v>4897</v>
      </c>
      <c r="BP58" s="244">
        <v>0</v>
      </c>
      <c r="BQ58" s="329">
        <v>4897</v>
      </c>
      <c r="BR58" s="417">
        <v>36</v>
      </c>
    </row>
    <row r="59" spans="1:70" ht="16.5">
      <c r="A59" s="35" t="s">
        <v>62</v>
      </c>
      <c r="B59" s="257">
        <v>429</v>
      </c>
      <c r="C59" s="247">
        <v>429</v>
      </c>
      <c r="D59" s="264">
        <v>0</v>
      </c>
      <c r="E59" s="383">
        <v>1</v>
      </c>
      <c r="F59" s="247">
        <v>418</v>
      </c>
      <c r="G59" s="318">
        <v>418</v>
      </c>
      <c r="H59" s="266">
        <v>0</v>
      </c>
      <c r="I59" s="266">
        <v>0</v>
      </c>
      <c r="J59" s="247">
        <v>332</v>
      </c>
      <c r="K59" s="318">
        <v>332</v>
      </c>
      <c r="L59" s="266">
        <v>0</v>
      </c>
      <c r="M59" s="247">
        <v>86</v>
      </c>
      <c r="N59" s="318">
        <v>86</v>
      </c>
      <c r="O59" s="266">
        <v>0</v>
      </c>
      <c r="P59" s="247">
        <v>0</v>
      </c>
      <c r="Q59" s="382">
        <v>10</v>
      </c>
      <c r="S59" s="35" t="s">
        <v>62</v>
      </c>
      <c r="T59" s="401">
        <v>6744</v>
      </c>
      <c r="U59" s="358">
        <v>0</v>
      </c>
      <c r="V59" s="247">
        <v>256</v>
      </c>
      <c r="W59" s="401">
        <v>12</v>
      </c>
      <c r="X59" s="402">
        <v>0</v>
      </c>
      <c r="Y59" s="401">
        <v>6660</v>
      </c>
      <c r="Z59" s="358">
        <v>0</v>
      </c>
      <c r="AA59" s="247">
        <v>256</v>
      </c>
      <c r="AB59" s="403">
        <v>0</v>
      </c>
      <c r="AC59" s="352">
        <v>0</v>
      </c>
      <c r="AD59" s="358">
        <v>6660</v>
      </c>
      <c r="AE59" s="404"/>
      <c r="AF59" s="318">
        <v>0</v>
      </c>
      <c r="AG59" s="258">
        <v>256</v>
      </c>
      <c r="AH59" s="256">
        <v>72</v>
      </c>
      <c r="AJ59" s="35" t="s">
        <v>62</v>
      </c>
      <c r="AK59" s="257">
        <v>236165</v>
      </c>
      <c r="AL59" s="358">
        <v>503</v>
      </c>
      <c r="AM59" s="358">
        <v>233005</v>
      </c>
      <c r="AN59" s="266"/>
      <c r="AO59" s="258">
        <v>2657</v>
      </c>
      <c r="AP59" s="257">
        <v>122209</v>
      </c>
      <c r="AQ59" s="247">
        <v>252</v>
      </c>
      <c r="AR59" s="358">
        <v>119998</v>
      </c>
      <c r="AS59" s="264">
        <v>1959</v>
      </c>
      <c r="AT59" s="257">
        <v>113956</v>
      </c>
      <c r="AU59" s="247">
        <v>251</v>
      </c>
      <c r="AV59" s="358">
        <v>113007</v>
      </c>
      <c r="AW59" s="264">
        <v>698</v>
      </c>
      <c r="AY59" s="75" t="s">
        <v>62</v>
      </c>
      <c r="AZ59" s="414">
        <v>12539</v>
      </c>
      <c r="BA59" s="322">
        <v>27</v>
      </c>
      <c r="BB59" s="403">
        <v>12383</v>
      </c>
      <c r="BC59" s="247">
        <v>0</v>
      </c>
      <c r="BD59" s="322">
        <v>12383</v>
      </c>
      <c r="BE59" s="322"/>
      <c r="BF59" s="416">
        <v>129</v>
      </c>
      <c r="BG59" s="257">
        <v>7684</v>
      </c>
      <c r="BH59" s="322">
        <v>24</v>
      </c>
      <c r="BI59" s="403">
        <v>7568</v>
      </c>
      <c r="BJ59" s="247">
        <v>0</v>
      </c>
      <c r="BK59" s="322">
        <v>7568</v>
      </c>
      <c r="BL59" s="416">
        <v>92</v>
      </c>
      <c r="BM59" s="257">
        <v>4855</v>
      </c>
      <c r="BN59" s="322">
        <v>3</v>
      </c>
      <c r="BO59" s="403">
        <v>4815</v>
      </c>
      <c r="BP59" s="247">
        <v>0</v>
      </c>
      <c r="BQ59" s="322">
        <v>4815</v>
      </c>
      <c r="BR59" s="418">
        <v>37</v>
      </c>
    </row>
    <row r="60" spans="1:70" ht="16.5">
      <c r="A60" s="34" t="s">
        <v>63</v>
      </c>
      <c r="B60" s="259">
        <v>432</v>
      </c>
      <c r="C60" s="244">
        <v>432</v>
      </c>
      <c r="D60" s="346">
        <v>0</v>
      </c>
      <c r="E60" s="381">
        <v>1</v>
      </c>
      <c r="F60" s="244">
        <v>421</v>
      </c>
      <c r="G60" s="319">
        <v>421</v>
      </c>
      <c r="H60" s="262">
        <v>0</v>
      </c>
      <c r="I60" s="269">
        <v>0</v>
      </c>
      <c r="J60" s="244">
        <v>338</v>
      </c>
      <c r="K60" s="319">
        <v>338</v>
      </c>
      <c r="L60" s="262">
        <v>0</v>
      </c>
      <c r="M60" s="244">
        <v>83</v>
      </c>
      <c r="N60" s="319">
        <v>83</v>
      </c>
      <c r="O60" s="262">
        <v>0</v>
      </c>
      <c r="P60" s="244">
        <v>0</v>
      </c>
      <c r="Q60" s="385">
        <v>10</v>
      </c>
      <c r="S60" s="34" t="s">
        <v>63</v>
      </c>
      <c r="T60" s="244">
        <v>6689</v>
      </c>
      <c r="U60" s="357">
        <v>0</v>
      </c>
      <c r="V60" s="244">
        <v>253</v>
      </c>
      <c r="W60" s="254">
        <v>12</v>
      </c>
      <c r="X60" s="399">
        <v>0</v>
      </c>
      <c r="Y60" s="254">
        <v>6601</v>
      </c>
      <c r="Z60" s="357">
        <v>0</v>
      </c>
      <c r="AA60" s="244">
        <v>253</v>
      </c>
      <c r="AB60" s="400">
        <v>0</v>
      </c>
      <c r="AC60" s="351">
        <v>0</v>
      </c>
      <c r="AD60" s="357">
        <v>6601</v>
      </c>
      <c r="AE60" s="398"/>
      <c r="AF60" s="319">
        <v>0</v>
      </c>
      <c r="AG60" s="256">
        <v>253</v>
      </c>
      <c r="AH60" s="406">
        <v>76</v>
      </c>
      <c r="AJ60" s="34" t="s">
        <v>63</v>
      </c>
      <c r="AK60" s="259">
        <v>233924</v>
      </c>
      <c r="AL60" s="357">
        <v>506</v>
      </c>
      <c r="AM60" s="357">
        <v>230686</v>
      </c>
      <c r="AN60" s="262"/>
      <c r="AO60" s="256">
        <v>2732</v>
      </c>
      <c r="AP60" s="269">
        <v>120959</v>
      </c>
      <c r="AQ60" s="244">
        <v>252</v>
      </c>
      <c r="AR60" s="360">
        <v>118803</v>
      </c>
      <c r="AS60" s="346">
        <v>1904</v>
      </c>
      <c r="AT60" s="262">
        <v>112965</v>
      </c>
      <c r="AU60" s="244">
        <v>254</v>
      </c>
      <c r="AV60" s="357">
        <v>111883</v>
      </c>
      <c r="AW60" s="346">
        <v>828</v>
      </c>
      <c r="AY60" s="77" t="s">
        <v>63</v>
      </c>
      <c r="AZ60" s="262">
        <v>12505</v>
      </c>
      <c r="BA60" s="244">
        <v>27</v>
      </c>
      <c r="BB60" s="400">
        <v>12336</v>
      </c>
      <c r="BC60" s="244">
        <v>0</v>
      </c>
      <c r="BD60" s="244">
        <v>12336</v>
      </c>
      <c r="BE60" s="244"/>
      <c r="BF60" s="346">
        <v>142</v>
      </c>
      <c r="BG60" s="259">
        <v>7672</v>
      </c>
      <c r="BH60" s="329">
        <v>24</v>
      </c>
      <c r="BI60" s="400">
        <v>7547</v>
      </c>
      <c r="BJ60" s="244">
        <v>0</v>
      </c>
      <c r="BK60" s="329">
        <v>7547</v>
      </c>
      <c r="BL60" s="417">
        <v>101</v>
      </c>
      <c r="BM60" s="259">
        <v>4833</v>
      </c>
      <c r="BN60" s="329">
        <v>3</v>
      </c>
      <c r="BO60" s="400">
        <v>4789</v>
      </c>
      <c r="BP60" s="244">
        <v>0</v>
      </c>
      <c r="BQ60" s="329">
        <v>4789</v>
      </c>
      <c r="BR60" s="419">
        <v>41</v>
      </c>
    </row>
    <row r="61" spans="1:70" ht="16.5">
      <c r="A61" s="34" t="s">
        <v>64</v>
      </c>
      <c r="B61" s="259">
        <v>435</v>
      </c>
      <c r="C61" s="244">
        <v>435</v>
      </c>
      <c r="D61" s="346">
        <v>0</v>
      </c>
      <c r="E61" s="381">
        <v>1</v>
      </c>
      <c r="F61" s="244">
        <v>422</v>
      </c>
      <c r="G61" s="319">
        <v>422</v>
      </c>
      <c r="H61" s="262">
        <v>0</v>
      </c>
      <c r="I61" s="262">
        <v>0</v>
      </c>
      <c r="J61" s="244">
        <v>338</v>
      </c>
      <c r="K61" s="319">
        <v>338</v>
      </c>
      <c r="L61" s="262">
        <v>0</v>
      </c>
      <c r="M61" s="244">
        <v>84</v>
      </c>
      <c r="N61" s="319">
        <v>84</v>
      </c>
      <c r="O61" s="262">
        <v>0</v>
      </c>
      <c r="P61" s="244">
        <v>0</v>
      </c>
      <c r="Q61" s="382">
        <v>12</v>
      </c>
      <c r="S61" s="34" t="s">
        <v>64</v>
      </c>
      <c r="T61" s="244">
        <v>6598</v>
      </c>
      <c r="U61" s="357">
        <v>0</v>
      </c>
      <c r="V61" s="244">
        <v>258</v>
      </c>
      <c r="W61" s="254">
        <v>12</v>
      </c>
      <c r="X61" s="399">
        <v>0</v>
      </c>
      <c r="Y61" s="254">
        <v>6502</v>
      </c>
      <c r="Z61" s="357">
        <v>0</v>
      </c>
      <c r="AA61" s="244">
        <v>258</v>
      </c>
      <c r="AB61" s="400">
        <v>0</v>
      </c>
      <c r="AC61" s="351">
        <v>0</v>
      </c>
      <c r="AD61" s="357">
        <v>6502</v>
      </c>
      <c r="AE61" s="398"/>
      <c r="AF61" s="319">
        <v>0</v>
      </c>
      <c r="AG61" s="256">
        <v>258</v>
      </c>
      <c r="AH61" s="256">
        <v>84</v>
      </c>
      <c r="AJ61" s="34" t="s">
        <v>64</v>
      </c>
      <c r="AK61" s="259">
        <v>229720</v>
      </c>
      <c r="AL61" s="357">
        <v>509</v>
      </c>
      <c r="AM61" s="357">
        <v>226277</v>
      </c>
      <c r="AN61" s="262"/>
      <c r="AO61" s="256">
        <v>2934</v>
      </c>
      <c r="AP61" s="259">
        <v>118387</v>
      </c>
      <c r="AQ61" s="244">
        <v>256</v>
      </c>
      <c r="AR61" s="357">
        <v>116164</v>
      </c>
      <c r="AS61" s="346">
        <v>1967</v>
      </c>
      <c r="AT61" s="262">
        <v>111333</v>
      </c>
      <c r="AU61" s="244">
        <v>253</v>
      </c>
      <c r="AV61" s="357">
        <v>110113</v>
      </c>
      <c r="AW61" s="346">
        <v>967</v>
      </c>
      <c r="AY61" s="75" t="s">
        <v>64</v>
      </c>
      <c r="AZ61" s="262">
        <v>12376</v>
      </c>
      <c r="BA61" s="244">
        <v>28</v>
      </c>
      <c r="BB61" s="400">
        <v>12182</v>
      </c>
      <c r="BC61" s="244">
        <v>0</v>
      </c>
      <c r="BD61" s="244">
        <v>12182</v>
      </c>
      <c r="BE61" s="244"/>
      <c r="BF61" s="346">
        <v>166</v>
      </c>
      <c r="BG61" s="259">
        <v>7572</v>
      </c>
      <c r="BH61" s="329">
        <v>24</v>
      </c>
      <c r="BI61" s="400">
        <v>7436</v>
      </c>
      <c r="BJ61" s="244">
        <v>0</v>
      </c>
      <c r="BK61" s="329">
        <v>7436</v>
      </c>
      <c r="BL61" s="417">
        <v>112</v>
      </c>
      <c r="BM61" s="259">
        <v>4804</v>
      </c>
      <c r="BN61" s="329">
        <v>4</v>
      </c>
      <c r="BO61" s="400">
        <v>4746</v>
      </c>
      <c r="BP61" s="244">
        <v>0</v>
      </c>
      <c r="BQ61" s="329">
        <v>4746</v>
      </c>
      <c r="BR61" s="417">
        <v>54</v>
      </c>
    </row>
    <row r="62" spans="1:70" ht="16.5">
      <c r="A62" s="34" t="s">
        <v>65</v>
      </c>
      <c r="B62" s="259">
        <v>435</v>
      </c>
      <c r="C62" s="244">
        <v>435</v>
      </c>
      <c r="D62" s="346">
        <v>0</v>
      </c>
      <c r="E62" s="381">
        <v>1</v>
      </c>
      <c r="F62" s="244">
        <v>422</v>
      </c>
      <c r="G62" s="319">
        <v>422</v>
      </c>
      <c r="H62" s="262">
        <v>0</v>
      </c>
      <c r="I62" s="262">
        <v>0</v>
      </c>
      <c r="J62" s="244">
        <v>338</v>
      </c>
      <c r="K62" s="319">
        <v>338</v>
      </c>
      <c r="L62" s="262">
        <v>0</v>
      </c>
      <c r="M62" s="244">
        <v>84</v>
      </c>
      <c r="N62" s="319">
        <v>84</v>
      </c>
      <c r="O62" s="262">
        <v>0</v>
      </c>
      <c r="P62" s="244">
        <v>0</v>
      </c>
      <c r="Q62" s="382">
        <v>12</v>
      </c>
      <c r="S62" s="34" t="s">
        <v>65</v>
      </c>
      <c r="T62" s="244">
        <v>6460</v>
      </c>
      <c r="U62" s="357">
        <v>0</v>
      </c>
      <c r="V62" s="244">
        <v>254</v>
      </c>
      <c r="W62" s="254">
        <v>12</v>
      </c>
      <c r="X62" s="399">
        <v>0</v>
      </c>
      <c r="Y62" s="254">
        <v>6355</v>
      </c>
      <c r="Z62" s="357">
        <v>0</v>
      </c>
      <c r="AA62" s="244">
        <v>254</v>
      </c>
      <c r="AB62" s="400">
        <v>0</v>
      </c>
      <c r="AC62" s="351">
        <v>0</v>
      </c>
      <c r="AD62" s="357">
        <v>6355</v>
      </c>
      <c r="AE62" s="398"/>
      <c r="AF62" s="319">
        <v>0</v>
      </c>
      <c r="AG62" s="256">
        <v>254</v>
      </c>
      <c r="AH62" s="256">
        <v>93</v>
      </c>
      <c r="AJ62" s="34" t="s">
        <v>65</v>
      </c>
      <c r="AK62" s="259">
        <v>223984</v>
      </c>
      <c r="AL62" s="357">
        <v>515</v>
      </c>
      <c r="AM62" s="357">
        <v>220255</v>
      </c>
      <c r="AN62" s="262"/>
      <c r="AO62" s="256">
        <v>3214</v>
      </c>
      <c r="AP62" s="259">
        <v>115658</v>
      </c>
      <c r="AQ62" s="244">
        <v>255</v>
      </c>
      <c r="AR62" s="357">
        <v>113362</v>
      </c>
      <c r="AS62" s="346">
        <v>2041</v>
      </c>
      <c r="AT62" s="262">
        <v>108326</v>
      </c>
      <c r="AU62" s="244">
        <v>260</v>
      </c>
      <c r="AV62" s="357">
        <v>106893</v>
      </c>
      <c r="AW62" s="346">
        <v>1173</v>
      </c>
      <c r="AY62" s="75" t="s">
        <v>65</v>
      </c>
      <c r="AZ62" s="262">
        <v>12187</v>
      </c>
      <c r="BA62" s="244">
        <v>27</v>
      </c>
      <c r="BB62" s="400">
        <v>11986</v>
      </c>
      <c r="BC62" s="244">
        <v>0</v>
      </c>
      <c r="BD62" s="244">
        <v>11986</v>
      </c>
      <c r="BE62" s="244"/>
      <c r="BF62" s="346">
        <v>174</v>
      </c>
      <c r="BG62" s="259">
        <v>7450</v>
      </c>
      <c r="BH62" s="329">
        <v>24</v>
      </c>
      <c r="BI62" s="400">
        <v>7305</v>
      </c>
      <c r="BJ62" s="244">
        <v>0</v>
      </c>
      <c r="BK62" s="329">
        <v>7305</v>
      </c>
      <c r="BL62" s="417">
        <v>121</v>
      </c>
      <c r="BM62" s="259">
        <v>4737</v>
      </c>
      <c r="BN62" s="329">
        <v>3</v>
      </c>
      <c r="BO62" s="400">
        <v>4681</v>
      </c>
      <c r="BP62" s="244">
        <v>0</v>
      </c>
      <c r="BQ62" s="329">
        <v>4681</v>
      </c>
      <c r="BR62" s="417">
        <v>53</v>
      </c>
    </row>
    <row r="63" spans="1:70" ht="16.5">
      <c r="A63" s="34" t="s">
        <v>66</v>
      </c>
      <c r="B63" s="259">
        <v>435</v>
      </c>
      <c r="C63" s="244">
        <v>435</v>
      </c>
      <c r="D63" s="346">
        <v>0</v>
      </c>
      <c r="E63" s="381">
        <v>1</v>
      </c>
      <c r="F63" s="244">
        <v>422</v>
      </c>
      <c r="G63" s="319">
        <v>422</v>
      </c>
      <c r="H63" s="262">
        <v>0</v>
      </c>
      <c r="I63" s="262">
        <v>0</v>
      </c>
      <c r="J63" s="244">
        <v>338</v>
      </c>
      <c r="K63" s="319">
        <v>338</v>
      </c>
      <c r="L63" s="262">
        <v>0</v>
      </c>
      <c r="M63" s="244">
        <v>84</v>
      </c>
      <c r="N63" s="319">
        <v>84</v>
      </c>
      <c r="O63" s="262">
        <v>0</v>
      </c>
      <c r="P63" s="244">
        <v>0</v>
      </c>
      <c r="Q63" s="382">
        <v>12</v>
      </c>
      <c r="S63" s="34" t="s">
        <v>66</v>
      </c>
      <c r="T63" s="244">
        <v>6286</v>
      </c>
      <c r="U63" s="357">
        <v>0</v>
      </c>
      <c r="V63" s="244">
        <v>258</v>
      </c>
      <c r="W63" s="254">
        <v>12</v>
      </c>
      <c r="X63" s="399">
        <v>0</v>
      </c>
      <c r="Y63" s="254">
        <v>6173</v>
      </c>
      <c r="Z63" s="357">
        <v>0</v>
      </c>
      <c r="AA63" s="244">
        <v>258</v>
      </c>
      <c r="AB63" s="400">
        <v>0</v>
      </c>
      <c r="AC63" s="351">
        <v>0</v>
      </c>
      <c r="AD63" s="357">
        <v>6173</v>
      </c>
      <c r="AE63" s="398"/>
      <c r="AF63" s="319">
        <v>0</v>
      </c>
      <c r="AG63" s="256">
        <v>258</v>
      </c>
      <c r="AH63" s="256">
        <v>101</v>
      </c>
      <c r="AJ63" s="34" t="s">
        <v>66</v>
      </c>
      <c r="AK63" s="259">
        <v>216501</v>
      </c>
      <c r="AL63" s="357">
        <v>524</v>
      </c>
      <c r="AM63" s="357">
        <v>212540</v>
      </c>
      <c r="AN63" s="262"/>
      <c r="AO63" s="256">
        <v>3437</v>
      </c>
      <c r="AP63" s="262">
        <v>111808</v>
      </c>
      <c r="AQ63" s="244">
        <v>261</v>
      </c>
      <c r="AR63" s="357">
        <v>109382</v>
      </c>
      <c r="AS63" s="346">
        <v>2165</v>
      </c>
      <c r="AT63" s="262">
        <v>104693</v>
      </c>
      <c r="AU63" s="244">
        <v>263</v>
      </c>
      <c r="AV63" s="357">
        <v>103158</v>
      </c>
      <c r="AW63" s="346">
        <v>1272</v>
      </c>
      <c r="AY63" s="75" t="s">
        <v>66</v>
      </c>
      <c r="AZ63" s="262">
        <v>11906</v>
      </c>
      <c r="BA63" s="244">
        <v>27</v>
      </c>
      <c r="BB63" s="400">
        <v>11687</v>
      </c>
      <c r="BC63" s="244">
        <v>0</v>
      </c>
      <c r="BD63" s="244">
        <v>11687</v>
      </c>
      <c r="BE63" s="244"/>
      <c r="BF63" s="346">
        <v>192</v>
      </c>
      <c r="BG63" s="259">
        <v>7315</v>
      </c>
      <c r="BH63" s="329">
        <v>24</v>
      </c>
      <c r="BI63" s="400">
        <v>7154</v>
      </c>
      <c r="BJ63" s="244">
        <v>0</v>
      </c>
      <c r="BK63" s="329">
        <v>7154</v>
      </c>
      <c r="BL63" s="417">
        <v>137</v>
      </c>
      <c r="BM63" s="259">
        <v>4591</v>
      </c>
      <c r="BN63" s="329">
        <v>3</v>
      </c>
      <c r="BO63" s="400">
        <v>4533</v>
      </c>
      <c r="BP63" s="244">
        <v>0</v>
      </c>
      <c r="BQ63" s="329">
        <v>4533</v>
      </c>
      <c r="BR63" s="417">
        <v>55</v>
      </c>
    </row>
    <row r="64" spans="1:70" ht="16.5">
      <c r="A64" s="34" t="s">
        <v>67</v>
      </c>
      <c r="B64" s="259">
        <v>438</v>
      </c>
      <c r="C64" s="244">
        <v>438</v>
      </c>
      <c r="D64" s="346">
        <v>0</v>
      </c>
      <c r="E64" s="386">
        <v>1</v>
      </c>
      <c r="F64" s="244">
        <v>422</v>
      </c>
      <c r="G64" s="319">
        <v>422</v>
      </c>
      <c r="H64" s="262">
        <v>0</v>
      </c>
      <c r="I64" s="266">
        <v>0</v>
      </c>
      <c r="J64" s="244">
        <v>338</v>
      </c>
      <c r="K64" s="319">
        <v>338</v>
      </c>
      <c r="L64" s="387">
        <v>0</v>
      </c>
      <c r="M64" s="290">
        <v>84</v>
      </c>
      <c r="N64" s="319">
        <v>84</v>
      </c>
      <c r="O64" s="387">
        <v>0</v>
      </c>
      <c r="P64" s="244">
        <v>0</v>
      </c>
      <c r="Q64" s="382">
        <v>15</v>
      </c>
      <c r="S64" s="34" t="s">
        <v>67</v>
      </c>
      <c r="T64" s="254">
        <v>6140</v>
      </c>
      <c r="U64" s="357">
        <v>0</v>
      </c>
      <c r="V64" s="244">
        <v>270</v>
      </c>
      <c r="W64" s="254">
        <v>12</v>
      </c>
      <c r="X64" s="399">
        <v>0</v>
      </c>
      <c r="Y64" s="254">
        <v>6019</v>
      </c>
      <c r="Z64" s="357">
        <v>0</v>
      </c>
      <c r="AA64" s="244">
        <v>270</v>
      </c>
      <c r="AB64" s="400">
        <v>0</v>
      </c>
      <c r="AC64" s="351">
        <v>0</v>
      </c>
      <c r="AD64" s="357">
        <v>6019</v>
      </c>
      <c r="AE64" s="398"/>
      <c r="AF64" s="319">
        <v>0</v>
      </c>
      <c r="AG64" s="256">
        <v>270</v>
      </c>
      <c r="AH64" s="256">
        <v>109</v>
      </c>
      <c r="AJ64" s="34" t="s">
        <v>67</v>
      </c>
      <c r="AK64" s="257">
        <v>210026</v>
      </c>
      <c r="AL64" s="357">
        <v>518</v>
      </c>
      <c r="AM64" s="358">
        <v>205788</v>
      </c>
      <c r="AN64" s="262"/>
      <c r="AO64" s="256">
        <v>3720</v>
      </c>
      <c r="AP64" s="257">
        <v>108842</v>
      </c>
      <c r="AQ64" s="244">
        <v>262</v>
      </c>
      <c r="AR64" s="358">
        <v>106240</v>
      </c>
      <c r="AS64" s="346">
        <v>2340</v>
      </c>
      <c r="AT64" s="257">
        <v>101184</v>
      </c>
      <c r="AU64" s="244">
        <v>256</v>
      </c>
      <c r="AV64" s="358">
        <v>99548</v>
      </c>
      <c r="AW64" s="346">
        <v>1380</v>
      </c>
      <c r="AY64" s="75" t="s">
        <v>67</v>
      </c>
      <c r="AZ64" s="414">
        <v>11703</v>
      </c>
      <c r="BA64" s="300">
        <v>27</v>
      </c>
      <c r="BB64" s="403">
        <v>11470</v>
      </c>
      <c r="BC64" s="247">
        <v>0</v>
      </c>
      <c r="BD64" s="300">
        <v>11470</v>
      </c>
      <c r="BE64" s="300"/>
      <c r="BF64" s="418">
        <v>206</v>
      </c>
      <c r="BG64" s="257">
        <v>7224</v>
      </c>
      <c r="BH64" s="300">
        <v>24</v>
      </c>
      <c r="BI64" s="403">
        <v>7050</v>
      </c>
      <c r="BJ64" s="247">
        <v>0</v>
      </c>
      <c r="BK64" s="300">
        <v>7050</v>
      </c>
      <c r="BL64" s="418">
        <v>150</v>
      </c>
      <c r="BM64" s="257">
        <v>4479</v>
      </c>
      <c r="BN64" s="300">
        <v>3</v>
      </c>
      <c r="BO64" s="403">
        <v>4420</v>
      </c>
      <c r="BP64" s="247">
        <v>0</v>
      </c>
      <c r="BQ64" s="300">
        <v>4420</v>
      </c>
      <c r="BR64" s="418">
        <v>56</v>
      </c>
    </row>
    <row r="65" spans="1:70" ht="16.5">
      <c r="A65" s="53" t="s">
        <v>68</v>
      </c>
      <c r="B65" s="388">
        <v>439</v>
      </c>
      <c r="C65" s="294">
        <v>439</v>
      </c>
      <c r="D65" s="389">
        <v>0</v>
      </c>
      <c r="E65" s="390">
        <v>1</v>
      </c>
      <c r="F65" s="294">
        <v>422</v>
      </c>
      <c r="G65" s="391">
        <v>422</v>
      </c>
      <c r="H65" s="265">
        <v>0</v>
      </c>
      <c r="I65" s="262">
        <v>0</v>
      </c>
      <c r="J65" s="294">
        <v>339</v>
      </c>
      <c r="K65" s="391">
        <v>339</v>
      </c>
      <c r="L65" s="294">
        <v>0</v>
      </c>
      <c r="M65" s="392">
        <v>83</v>
      </c>
      <c r="N65" s="391">
        <v>83</v>
      </c>
      <c r="O65" s="294">
        <v>0</v>
      </c>
      <c r="P65" s="392">
        <v>0</v>
      </c>
      <c r="Q65" s="385">
        <v>16</v>
      </c>
      <c r="S65" s="36" t="s">
        <v>191</v>
      </c>
      <c r="T65" s="271">
        <v>6020</v>
      </c>
      <c r="U65" s="360">
        <v>0</v>
      </c>
      <c r="V65" s="271">
        <v>265</v>
      </c>
      <c r="W65" s="253">
        <v>12</v>
      </c>
      <c r="X65" s="408"/>
      <c r="Y65" s="253">
        <v>5882</v>
      </c>
      <c r="Z65" s="360">
        <v>0</v>
      </c>
      <c r="AA65" s="271">
        <v>265</v>
      </c>
      <c r="AB65" s="409">
        <v>0</v>
      </c>
      <c r="AC65" s="354">
        <v>0</v>
      </c>
      <c r="AD65" s="360">
        <v>5882</v>
      </c>
      <c r="AE65" s="410"/>
      <c r="AF65" s="348">
        <v>0</v>
      </c>
      <c r="AG65" s="255">
        <v>265</v>
      </c>
      <c r="AH65" s="250">
        <v>126</v>
      </c>
      <c r="AJ65" s="53" t="s">
        <v>68</v>
      </c>
      <c r="AK65" s="259">
        <v>205656</v>
      </c>
      <c r="AL65" s="413">
        <v>516</v>
      </c>
      <c r="AM65" s="357">
        <v>200727</v>
      </c>
      <c r="AN65" s="265"/>
      <c r="AO65" s="406">
        <v>4413</v>
      </c>
      <c r="AP65" s="269">
        <v>106408</v>
      </c>
      <c r="AQ65" s="294">
        <v>260</v>
      </c>
      <c r="AR65" s="360">
        <v>103387</v>
      </c>
      <c r="AS65" s="389">
        <v>2761</v>
      </c>
      <c r="AT65" s="262">
        <v>99248</v>
      </c>
      <c r="AU65" s="294">
        <v>256</v>
      </c>
      <c r="AV65" s="357">
        <v>97340</v>
      </c>
      <c r="AW65" s="389">
        <v>1652</v>
      </c>
      <c r="AY65" s="77" t="s">
        <v>68</v>
      </c>
      <c r="AZ65" s="262">
        <v>11588</v>
      </c>
      <c r="BA65" s="420">
        <v>27</v>
      </c>
      <c r="BB65" s="400">
        <v>11324</v>
      </c>
      <c r="BC65" s="244">
        <v>0</v>
      </c>
      <c r="BD65" s="420">
        <v>11324</v>
      </c>
      <c r="BE65" s="420"/>
      <c r="BF65" s="421">
        <v>237</v>
      </c>
      <c r="BG65" s="259">
        <v>7196</v>
      </c>
      <c r="BH65" s="420">
        <v>24</v>
      </c>
      <c r="BI65" s="400">
        <v>7003</v>
      </c>
      <c r="BJ65" s="244">
        <v>0</v>
      </c>
      <c r="BK65" s="420">
        <v>7003</v>
      </c>
      <c r="BL65" s="421">
        <v>169</v>
      </c>
      <c r="BM65" s="259">
        <v>4392</v>
      </c>
      <c r="BN65" s="420">
        <v>3</v>
      </c>
      <c r="BO65" s="400">
        <v>4321</v>
      </c>
      <c r="BP65" s="244">
        <v>0</v>
      </c>
      <c r="BQ65" s="420">
        <v>4321</v>
      </c>
      <c r="BR65" s="421">
        <v>68</v>
      </c>
    </row>
    <row r="66" spans="1:70" ht="16.5">
      <c r="A66" s="34" t="s">
        <v>141</v>
      </c>
      <c r="B66" s="259">
        <v>442</v>
      </c>
      <c r="C66" s="244">
        <v>441</v>
      </c>
      <c r="D66" s="346">
        <v>1</v>
      </c>
      <c r="E66" s="381">
        <v>1</v>
      </c>
      <c r="F66" s="244">
        <v>424</v>
      </c>
      <c r="G66" s="319">
        <v>423</v>
      </c>
      <c r="H66" s="262">
        <v>1</v>
      </c>
      <c r="I66" s="262">
        <v>0</v>
      </c>
      <c r="J66" s="244">
        <v>341</v>
      </c>
      <c r="K66" s="319">
        <v>340</v>
      </c>
      <c r="L66" s="244">
        <v>1</v>
      </c>
      <c r="M66" s="280">
        <v>83</v>
      </c>
      <c r="N66" s="319">
        <v>83</v>
      </c>
      <c r="O66" s="244">
        <v>0</v>
      </c>
      <c r="P66" s="280">
        <v>0</v>
      </c>
      <c r="Q66" s="382">
        <v>17</v>
      </c>
      <c r="S66" s="34" t="s">
        <v>141</v>
      </c>
      <c r="T66" s="254">
        <v>5969</v>
      </c>
      <c r="U66" s="357">
        <v>0</v>
      </c>
      <c r="V66" s="244">
        <v>269</v>
      </c>
      <c r="W66" s="254">
        <v>12</v>
      </c>
      <c r="X66" s="399">
        <v>0</v>
      </c>
      <c r="Y66" s="254">
        <v>5812</v>
      </c>
      <c r="Z66" s="357">
        <v>0</v>
      </c>
      <c r="AA66" s="244">
        <v>269</v>
      </c>
      <c r="AB66" s="400">
        <v>0</v>
      </c>
      <c r="AC66" s="351">
        <v>0</v>
      </c>
      <c r="AD66" s="357">
        <v>5812</v>
      </c>
      <c r="AE66" s="398"/>
      <c r="AF66" s="319">
        <v>0</v>
      </c>
      <c r="AG66" s="256">
        <v>269</v>
      </c>
      <c r="AH66" s="246">
        <v>145</v>
      </c>
      <c r="AJ66" s="34" t="s">
        <v>141</v>
      </c>
      <c r="AK66" s="259">
        <v>201386</v>
      </c>
      <c r="AL66" s="357">
        <v>519</v>
      </c>
      <c r="AM66" s="357">
        <v>195726</v>
      </c>
      <c r="AN66" s="262"/>
      <c r="AO66" s="256">
        <v>5141</v>
      </c>
      <c r="AP66" s="259">
        <v>104457</v>
      </c>
      <c r="AQ66" s="244">
        <v>260</v>
      </c>
      <c r="AR66" s="357">
        <v>100930</v>
      </c>
      <c r="AS66" s="346">
        <v>3267</v>
      </c>
      <c r="AT66" s="262">
        <v>96929</v>
      </c>
      <c r="AU66" s="244">
        <v>259</v>
      </c>
      <c r="AV66" s="357">
        <v>94796</v>
      </c>
      <c r="AW66" s="346">
        <v>1874</v>
      </c>
      <c r="AY66" s="75" t="s">
        <v>141</v>
      </c>
      <c r="AZ66" s="273">
        <v>11560</v>
      </c>
      <c r="BA66" s="300">
        <v>27</v>
      </c>
      <c r="BB66" s="400">
        <v>11253</v>
      </c>
      <c r="BC66" s="244">
        <v>0</v>
      </c>
      <c r="BD66" s="300">
        <v>11253</v>
      </c>
      <c r="BE66" s="300"/>
      <c r="BF66" s="418">
        <v>280</v>
      </c>
      <c r="BG66" s="259">
        <v>7181</v>
      </c>
      <c r="BH66" s="300">
        <v>24</v>
      </c>
      <c r="BI66" s="400">
        <v>6956</v>
      </c>
      <c r="BJ66" s="244">
        <v>0</v>
      </c>
      <c r="BK66" s="300">
        <v>6956</v>
      </c>
      <c r="BL66" s="418">
        <v>201</v>
      </c>
      <c r="BM66" s="259">
        <v>4379</v>
      </c>
      <c r="BN66" s="300">
        <v>3</v>
      </c>
      <c r="BO66" s="400">
        <v>4297</v>
      </c>
      <c r="BP66" s="244">
        <v>0</v>
      </c>
      <c r="BQ66" s="300">
        <v>4297</v>
      </c>
      <c r="BR66" s="418">
        <v>79</v>
      </c>
    </row>
    <row r="67" spans="1:70" ht="16.5">
      <c r="A67" s="34" t="s">
        <v>143</v>
      </c>
      <c r="B67" s="259">
        <v>446</v>
      </c>
      <c r="C67" s="244">
        <v>445</v>
      </c>
      <c r="D67" s="346">
        <v>1</v>
      </c>
      <c r="E67" s="381">
        <v>1</v>
      </c>
      <c r="F67" s="244">
        <v>425</v>
      </c>
      <c r="G67" s="319">
        <v>424</v>
      </c>
      <c r="H67" s="262">
        <v>1</v>
      </c>
      <c r="I67" s="262">
        <v>1</v>
      </c>
      <c r="J67" s="244">
        <v>341</v>
      </c>
      <c r="K67" s="319">
        <v>340</v>
      </c>
      <c r="L67" s="244">
        <v>1</v>
      </c>
      <c r="M67" s="280">
        <v>83</v>
      </c>
      <c r="N67" s="319">
        <v>83</v>
      </c>
      <c r="O67" s="244">
        <v>0</v>
      </c>
      <c r="P67" s="280">
        <v>0</v>
      </c>
      <c r="Q67" s="382">
        <v>20</v>
      </c>
      <c r="S67" s="34" t="s">
        <v>143</v>
      </c>
      <c r="T67" s="254">
        <v>5868</v>
      </c>
      <c r="U67" s="357">
        <v>0</v>
      </c>
      <c r="V67" s="244">
        <v>270</v>
      </c>
      <c r="W67" s="254">
        <v>12</v>
      </c>
      <c r="X67" s="399">
        <v>0</v>
      </c>
      <c r="Y67" s="254">
        <v>5690</v>
      </c>
      <c r="Z67" s="357">
        <v>0</v>
      </c>
      <c r="AA67" s="244">
        <v>270</v>
      </c>
      <c r="AB67" s="400">
        <v>2</v>
      </c>
      <c r="AC67" s="351">
        <v>0</v>
      </c>
      <c r="AD67" s="357">
        <v>5688</v>
      </c>
      <c r="AE67" s="398"/>
      <c r="AF67" s="319">
        <v>0</v>
      </c>
      <c r="AG67" s="256">
        <v>270</v>
      </c>
      <c r="AH67" s="246">
        <v>166</v>
      </c>
      <c r="AJ67" s="34" t="s">
        <v>143</v>
      </c>
      <c r="AK67" s="259">
        <v>197090</v>
      </c>
      <c r="AL67" s="357">
        <v>523</v>
      </c>
      <c r="AM67" s="357">
        <v>190663</v>
      </c>
      <c r="AN67" s="262"/>
      <c r="AO67" s="256">
        <v>5904</v>
      </c>
      <c r="AP67" s="259">
        <v>102175</v>
      </c>
      <c r="AQ67" s="244">
        <v>261</v>
      </c>
      <c r="AR67" s="357">
        <v>98253</v>
      </c>
      <c r="AS67" s="346">
        <v>3661</v>
      </c>
      <c r="AT67" s="262">
        <v>94915</v>
      </c>
      <c r="AU67" s="244">
        <v>262</v>
      </c>
      <c r="AV67" s="357">
        <v>92410</v>
      </c>
      <c r="AW67" s="346">
        <v>2243</v>
      </c>
      <c r="AY67" s="75" t="s">
        <v>143</v>
      </c>
      <c r="AZ67" s="273">
        <v>11599</v>
      </c>
      <c r="BA67" s="300">
        <v>26</v>
      </c>
      <c r="BB67" s="400">
        <v>11239</v>
      </c>
      <c r="BC67" s="244">
        <v>7</v>
      </c>
      <c r="BD67" s="300">
        <v>11232</v>
      </c>
      <c r="BE67" s="300"/>
      <c r="BF67" s="418">
        <v>334</v>
      </c>
      <c r="BG67" s="259">
        <v>7201</v>
      </c>
      <c r="BH67" s="300">
        <v>23</v>
      </c>
      <c r="BI67" s="400">
        <v>6945</v>
      </c>
      <c r="BJ67" s="244">
        <v>7</v>
      </c>
      <c r="BK67" s="300">
        <v>6938</v>
      </c>
      <c r="BL67" s="418">
        <v>233</v>
      </c>
      <c r="BM67" s="259">
        <v>4398</v>
      </c>
      <c r="BN67" s="300">
        <v>3</v>
      </c>
      <c r="BO67" s="400">
        <v>4294</v>
      </c>
      <c r="BP67" s="244">
        <v>0</v>
      </c>
      <c r="BQ67" s="300">
        <v>4294</v>
      </c>
      <c r="BR67" s="418">
        <v>101</v>
      </c>
    </row>
    <row r="68" spans="1:70" ht="16.5">
      <c r="A68" s="34" t="s">
        <v>69</v>
      </c>
      <c r="B68" s="259">
        <v>446</v>
      </c>
      <c r="C68" s="244">
        <v>445</v>
      </c>
      <c r="D68" s="346">
        <v>1</v>
      </c>
      <c r="E68" s="381">
        <v>1</v>
      </c>
      <c r="F68" s="244">
        <v>425</v>
      </c>
      <c r="G68" s="319">
        <v>424</v>
      </c>
      <c r="H68" s="262">
        <v>1</v>
      </c>
      <c r="I68" s="262">
        <v>1</v>
      </c>
      <c r="J68" s="244">
        <v>341</v>
      </c>
      <c r="K68" s="319">
        <v>340</v>
      </c>
      <c r="L68" s="244">
        <v>1</v>
      </c>
      <c r="M68" s="280">
        <v>83</v>
      </c>
      <c r="N68" s="319">
        <v>83</v>
      </c>
      <c r="O68" s="244">
        <v>0</v>
      </c>
      <c r="P68" s="280">
        <v>0</v>
      </c>
      <c r="Q68" s="382">
        <v>20</v>
      </c>
      <c r="S68" s="34" t="s">
        <v>69</v>
      </c>
      <c r="T68" s="254">
        <v>5832</v>
      </c>
      <c r="U68" s="357">
        <v>0</v>
      </c>
      <c r="V68" s="244">
        <v>279</v>
      </c>
      <c r="W68" s="254">
        <v>12</v>
      </c>
      <c r="X68" s="399">
        <v>0</v>
      </c>
      <c r="Y68" s="254">
        <v>5634</v>
      </c>
      <c r="Z68" s="357">
        <v>0</v>
      </c>
      <c r="AA68" s="244">
        <v>279</v>
      </c>
      <c r="AB68" s="400">
        <v>4</v>
      </c>
      <c r="AC68" s="351">
        <v>0</v>
      </c>
      <c r="AD68" s="357">
        <v>5630</v>
      </c>
      <c r="AE68" s="398"/>
      <c r="AF68" s="319">
        <v>0</v>
      </c>
      <c r="AG68" s="256">
        <v>279</v>
      </c>
      <c r="AH68" s="246">
        <v>186</v>
      </c>
      <c r="AJ68" s="34" t="s">
        <v>69</v>
      </c>
      <c r="AK68" s="259">
        <v>194621</v>
      </c>
      <c r="AL68" s="357">
        <v>513</v>
      </c>
      <c r="AM68" s="357">
        <v>187536</v>
      </c>
      <c r="AN68" s="262"/>
      <c r="AO68" s="256">
        <v>6572</v>
      </c>
      <c r="AP68" s="259">
        <v>101064</v>
      </c>
      <c r="AQ68" s="244">
        <v>254</v>
      </c>
      <c r="AR68" s="357">
        <v>96862</v>
      </c>
      <c r="AS68" s="346">
        <v>3948</v>
      </c>
      <c r="AT68" s="262">
        <v>93557</v>
      </c>
      <c r="AU68" s="244">
        <v>259</v>
      </c>
      <c r="AV68" s="357">
        <v>90674</v>
      </c>
      <c r="AW68" s="346">
        <v>2624</v>
      </c>
      <c r="AY68" s="75" t="s">
        <v>69</v>
      </c>
      <c r="AZ68" s="273">
        <v>11482</v>
      </c>
      <c r="BA68" s="300">
        <v>26</v>
      </c>
      <c r="BB68" s="400">
        <v>11091</v>
      </c>
      <c r="BC68" s="244">
        <v>11</v>
      </c>
      <c r="BD68" s="300">
        <v>11080</v>
      </c>
      <c r="BE68" s="300"/>
      <c r="BF68" s="418">
        <v>365</v>
      </c>
      <c r="BG68" s="259">
        <v>7138</v>
      </c>
      <c r="BH68" s="300">
        <v>23</v>
      </c>
      <c r="BI68" s="400">
        <v>6864</v>
      </c>
      <c r="BJ68" s="244">
        <v>9</v>
      </c>
      <c r="BK68" s="300">
        <v>6855</v>
      </c>
      <c r="BL68" s="418">
        <v>251</v>
      </c>
      <c r="BM68" s="259">
        <v>4344</v>
      </c>
      <c r="BN68" s="300">
        <v>3</v>
      </c>
      <c r="BO68" s="400">
        <v>4227</v>
      </c>
      <c r="BP68" s="244">
        <v>2</v>
      </c>
      <c r="BQ68" s="300">
        <v>4225</v>
      </c>
      <c r="BR68" s="418">
        <v>114</v>
      </c>
    </row>
    <row r="69" spans="1:70" ht="16.5">
      <c r="A69" s="34" t="s">
        <v>144</v>
      </c>
      <c r="B69" s="259">
        <v>449</v>
      </c>
      <c r="C69" s="244">
        <v>448</v>
      </c>
      <c r="D69" s="346">
        <v>1</v>
      </c>
      <c r="E69" s="381">
        <v>1</v>
      </c>
      <c r="F69" s="244">
        <v>425</v>
      </c>
      <c r="G69" s="319">
        <v>424</v>
      </c>
      <c r="H69" s="262">
        <v>1</v>
      </c>
      <c r="I69" s="262">
        <v>1</v>
      </c>
      <c r="J69" s="244">
        <v>345</v>
      </c>
      <c r="K69" s="319">
        <v>344</v>
      </c>
      <c r="L69" s="244">
        <v>1</v>
      </c>
      <c r="M69" s="280">
        <v>79</v>
      </c>
      <c r="N69" s="319">
        <v>79</v>
      </c>
      <c r="O69" s="244">
        <v>0</v>
      </c>
      <c r="P69" s="280">
        <v>0</v>
      </c>
      <c r="Q69" s="382">
        <v>23</v>
      </c>
      <c r="S69" s="34" t="s">
        <v>144</v>
      </c>
      <c r="T69" s="254">
        <v>5840</v>
      </c>
      <c r="U69" s="357">
        <v>0</v>
      </c>
      <c r="V69" s="244">
        <v>292</v>
      </c>
      <c r="W69" s="254">
        <v>12</v>
      </c>
      <c r="X69" s="399">
        <v>0</v>
      </c>
      <c r="Y69" s="254">
        <v>5612</v>
      </c>
      <c r="Z69" s="357">
        <v>0</v>
      </c>
      <c r="AA69" s="244">
        <v>292</v>
      </c>
      <c r="AB69" s="400">
        <v>6</v>
      </c>
      <c r="AC69" s="351">
        <v>0</v>
      </c>
      <c r="AD69" s="357">
        <v>5606</v>
      </c>
      <c r="AE69" s="398"/>
      <c r="AF69" s="319">
        <v>0</v>
      </c>
      <c r="AG69" s="256">
        <v>292</v>
      </c>
      <c r="AH69" s="246">
        <v>216</v>
      </c>
      <c r="AJ69" s="34" t="s">
        <v>144</v>
      </c>
      <c r="AK69" s="259">
        <v>194154</v>
      </c>
      <c r="AL69" s="357">
        <v>505</v>
      </c>
      <c r="AM69" s="357">
        <v>186010</v>
      </c>
      <c r="AN69" s="262"/>
      <c r="AO69" s="256">
        <v>7639</v>
      </c>
      <c r="AP69" s="259">
        <v>100543</v>
      </c>
      <c r="AQ69" s="244">
        <v>253</v>
      </c>
      <c r="AR69" s="357">
        <v>95883</v>
      </c>
      <c r="AS69" s="346">
        <v>4407</v>
      </c>
      <c r="AT69" s="262">
        <v>93611</v>
      </c>
      <c r="AU69" s="244">
        <v>252</v>
      </c>
      <c r="AV69" s="357">
        <v>90127</v>
      </c>
      <c r="AW69" s="346">
        <v>3232</v>
      </c>
      <c r="AY69" s="34" t="s">
        <v>144</v>
      </c>
      <c r="AZ69" s="273">
        <v>11489</v>
      </c>
      <c r="BA69" s="300">
        <v>26</v>
      </c>
      <c r="BB69" s="400">
        <v>11060</v>
      </c>
      <c r="BC69" s="244">
        <v>14</v>
      </c>
      <c r="BD69" s="300">
        <v>11046</v>
      </c>
      <c r="BE69" s="300"/>
      <c r="BF69" s="418">
        <v>403</v>
      </c>
      <c r="BG69" s="259">
        <v>7149</v>
      </c>
      <c r="BH69" s="300">
        <v>22</v>
      </c>
      <c r="BI69" s="400">
        <v>6851</v>
      </c>
      <c r="BJ69" s="244">
        <v>9</v>
      </c>
      <c r="BK69" s="300">
        <v>6842</v>
      </c>
      <c r="BL69" s="418">
        <v>276</v>
      </c>
      <c r="BM69" s="259">
        <v>4340</v>
      </c>
      <c r="BN69" s="300">
        <v>4</v>
      </c>
      <c r="BO69" s="400">
        <v>4209</v>
      </c>
      <c r="BP69" s="244">
        <v>5</v>
      </c>
      <c r="BQ69" s="300">
        <v>4204</v>
      </c>
      <c r="BR69" s="418">
        <v>127</v>
      </c>
    </row>
    <row r="70" spans="1:70" ht="16.5">
      <c r="A70" s="36" t="s">
        <v>145</v>
      </c>
      <c r="B70" s="268">
        <v>450</v>
      </c>
      <c r="C70" s="271">
        <v>449</v>
      </c>
      <c r="D70" s="347">
        <v>1</v>
      </c>
      <c r="E70" s="393">
        <v>1</v>
      </c>
      <c r="F70" s="271">
        <v>425</v>
      </c>
      <c r="G70" s="348">
        <v>424</v>
      </c>
      <c r="H70" s="269">
        <v>1</v>
      </c>
      <c r="I70" s="269">
        <v>1</v>
      </c>
      <c r="J70" s="271">
        <v>363</v>
      </c>
      <c r="K70" s="348">
        <v>362</v>
      </c>
      <c r="L70" s="271">
        <v>1</v>
      </c>
      <c r="M70" s="332">
        <v>61</v>
      </c>
      <c r="N70" s="348">
        <v>61</v>
      </c>
      <c r="O70" s="271">
        <v>0</v>
      </c>
      <c r="P70" s="332">
        <v>0</v>
      </c>
      <c r="Q70" s="394">
        <v>24</v>
      </c>
      <c r="S70" s="36" t="s">
        <v>145</v>
      </c>
      <c r="T70" s="253">
        <v>5913</v>
      </c>
      <c r="U70" s="360">
        <v>1</v>
      </c>
      <c r="V70" s="271">
        <v>313</v>
      </c>
      <c r="W70" s="253">
        <v>12</v>
      </c>
      <c r="X70" s="408">
        <v>0</v>
      </c>
      <c r="Y70" s="253">
        <v>5667</v>
      </c>
      <c r="Z70" s="360">
        <v>1</v>
      </c>
      <c r="AA70" s="271">
        <v>313</v>
      </c>
      <c r="AB70" s="409">
        <v>6</v>
      </c>
      <c r="AC70" s="354">
        <v>0</v>
      </c>
      <c r="AD70" s="360">
        <v>5661</v>
      </c>
      <c r="AE70" s="410"/>
      <c r="AF70" s="348">
        <v>1</v>
      </c>
      <c r="AG70" s="255">
        <v>313</v>
      </c>
      <c r="AH70" s="250">
        <v>234</v>
      </c>
      <c r="AJ70" s="36" t="s">
        <v>145</v>
      </c>
      <c r="AK70" s="268">
        <v>195502</v>
      </c>
      <c r="AL70" s="360">
        <v>507</v>
      </c>
      <c r="AM70" s="360">
        <v>186674</v>
      </c>
      <c r="AN70" s="269"/>
      <c r="AO70" s="255">
        <v>8321</v>
      </c>
      <c r="AP70" s="268">
        <v>101101</v>
      </c>
      <c r="AQ70" s="271">
        <v>259</v>
      </c>
      <c r="AR70" s="360">
        <v>96148</v>
      </c>
      <c r="AS70" s="347">
        <v>4694</v>
      </c>
      <c r="AT70" s="269">
        <v>94401</v>
      </c>
      <c r="AU70" s="271">
        <v>248</v>
      </c>
      <c r="AV70" s="360">
        <v>90526</v>
      </c>
      <c r="AW70" s="347">
        <v>3627</v>
      </c>
      <c r="AY70" s="36" t="s">
        <v>145</v>
      </c>
      <c r="AZ70" s="304">
        <v>11604</v>
      </c>
      <c r="BA70" s="337">
        <v>26</v>
      </c>
      <c r="BB70" s="409">
        <v>11133</v>
      </c>
      <c r="BC70" s="271">
        <v>16</v>
      </c>
      <c r="BD70" s="337">
        <v>11117</v>
      </c>
      <c r="BE70" s="337"/>
      <c r="BF70" s="422">
        <v>445</v>
      </c>
      <c r="BG70" s="268">
        <v>7182</v>
      </c>
      <c r="BH70" s="337">
        <v>21</v>
      </c>
      <c r="BI70" s="409">
        <v>6865</v>
      </c>
      <c r="BJ70" s="271">
        <v>11</v>
      </c>
      <c r="BK70" s="337">
        <v>6854</v>
      </c>
      <c r="BL70" s="422">
        <v>296</v>
      </c>
      <c r="BM70" s="268">
        <v>4422</v>
      </c>
      <c r="BN70" s="337">
        <v>5</v>
      </c>
      <c r="BO70" s="409">
        <v>4268</v>
      </c>
      <c r="BP70" s="271">
        <v>5</v>
      </c>
      <c r="BQ70" s="337">
        <v>4263</v>
      </c>
      <c r="BR70" s="422">
        <v>149</v>
      </c>
    </row>
    <row r="71" spans="1:70" ht="16.5">
      <c r="A71" s="34" t="s">
        <v>70</v>
      </c>
      <c r="B71" s="259">
        <v>451</v>
      </c>
      <c r="C71" s="244">
        <v>450</v>
      </c>
      <c r="D71" s="346">
        <v>1</v>
      </c>
      <c r="E71" s="381">
        <v>1</v>
      </c>
      <c r="F71" s="244">
        <v>426</v>
      </c>
      <c r="G71" s="319">
        <v>425</v>
      </c>
      <c r="H71" s="262">
        <v>1</v>
      </c>
      <c r="I71" s="262">
        <v>1</v>
      </c>
      <c r="J71" s="244">
        <v>365</v>
      </c>
      <c r="K71" s="319">
        <v>364</v>
      </c>
      <c r="L71" s="244">
        <v>1</v>
      </c>
      <c r="M71" s="280">
        <v>60</v>
      </c>
      <c r="N71" s="319">
        <v>60</v>
      </c>
      <c r="O71" s="244">
        <v>0</v>
      </c>
      <c r="P71" s="280">
        <v>0</v>
      </c>
      <c r="Q71" s="382">
        <v>24</v>
      </c>
      <c r="S71" s="34" t="s">
        <v>70</v>
      </c>
      <c r="T71" s="254">
        <v>5975</v>
      </c>
      <c r="U71" s="357">
        <v>0</v>
      </c>
      <c r="V71" s="244">
        <v>326</v>
      </c>
      <c r="W71" s="254">
        <v>12</v>
      </c>
      <c r="X71" s="399">
        <v>0</v>
      </c>
      <c r="Y71" s="254">
        <v>5712</v>
      </c>
      <c r="Z71" s="357">
        <v>0</v>
      </c>
      <c r="AA71" s="244">
        <v>326</v>
      </c>
      <c r="AB71" s="400">
        <v>6</v>
      </c>
      <c r="AC71" s="351">
        <v>0</v>
      </c>
      <c r="AD71" s="357">
        <v>5706</v>
      </c>
      <c r="AE71" s="398"/>
      <c r="AF71" s="319">
        <v>0</v>
      </c>
      <c r="AG71" s="256">
        <v>326</v>
      </c>
      <c r="AH71" s="246">
        <v>251</v>
      </c>
      <c r="AJ71" s="34" t="s">
        <v>70</v>
      </c>
      <c r="AK71" s="259">
        <v>197321</v>
      </c>
      <c r="AL71" s="357">
        <v>526</v>
      </c>
      <c r="AM71" s="357">
        <v>188001</v>
      </c>
      <c r="AN71" s="262"/>
      <c r="AO71" s="256">
        <v>8794</v>
      </c>
      <c r="AP71" s="259">
        <v>101945</v>
      </c>
      <c r="AQ71" s="244">
        <v>268</v>
      </c>
      <c r="AR71" s="357">
        <v>96757</v>
      </c>
      <c r="AS71" s="346">
        <v>4920</v>
      </c>
      <c r="AT71" s="262">
        <v>95376</v>
      </c>
      <c r="AU71" s="244">
        <v>258</v>
      </c>
      <c r="AV71" s="357">
        <v>91244</v>
      </c>
      <c r="AW71" s="346">
        <v>3874</v>
      </c>
      <c r="AY71" s="34" t="s">
        <v>70</v>
      </c>
      <c r="AZ71" s="273">
        <v>11746</v>
      </c>
      <c r="BA71" s="300">
        <v>26</v>
      </c>
      <c r="BB71" s="400">
        <v>11227</v>
      </c>
      <c r="BC71" s="244">
        <v>18</v>
      </c>
      <c r="BD71" s="300">
        <v>11209</v>
      </c>
      <c r="BE71" s="300"/>
      <c r="BF71" s="418">
        <v>493</v>
      </c>
      <c r="BG71" s="259">
        <v>7204</v>
      </c>
      <c r="BH71" s="300">
        <v>20</v>
      </c>
      <c r="BI71" s="400">
        <v>6852</v>
      </c>
      <c r="BJ71" s="244">
        <v>11</v>
      </c>
      <c r="BK71" s="300">
        <v>6841</v>
      </c>
      <c r="BL71" s="418">
        <v>332</v>
      </c>
      <c r="BM71" s="259">
        <v>4542</v>
      </c>
      <c r="BN71" s="300">
        <v>6</v>
      </c>
      <c r="BO71" s="400">
        <v>4375</v>
      </c>
      <c r="BP71" s="244">
        <v>7</v>
      </c>
      <c r="BQ71" s="300">
        <v>4368</v>
      </c>
      <c r="BR71" s="418">
        <v>161</v>
      </c>
    </row>
    <row r="72" spans="1:70" ht="16.5">
      <c r="A72" s="34" t="s">
        <v>289</v>
      </c>
      <c r="B72" s="259">
        <v>448</v>
      </c>
      <c r="C72" s="244">
        <v>447</v>
      </c>
      <c r="D72" s="346">
        <v>1</v>
      </c>
      <c r="E72" s="381">
        <v>1</v>
      </c>
      <c r="F72" s="244">
        <v>426</v>
      </c>
      <c r="G72" s="319">
        <v>425</v>
      </c>
      <c r="H72" s="262">
        <v>1</v>
      </c>
      <c r="I72" s="262">
        <v>1</v>
      </c>
      <c r="J72" s="244">
        <v>365</v>
      </c>
      <c r="K72" s="319">
        <v>364</v>
      </c>
      <c r="L72" s="244">
        <v>1</v>
      </c>
      <c r="M72" s="280">
        <v>60</v>
      </c>
      <c r="N72" s="319">
        <v>60</v>
      </c>
      <c r="O72" s="244">
        <v>0</v>
      </c>
      <c r="P72" s="280">
        <v>0</v>
      </c>
      <c r="Q72" s="382">
        <v>21</v>
      </c>
      <c r="S72" s="34" t="s">
        <v>71</v>
      </c>
      <c r="T72" s="254">
        <v>5955</v>
      </c>
      <c r="U72" s="357">
        <v>1</v>
      </c>
      <c r="V72" s="244">
        <v>342</v>
      </c>
      <c r="W72" s="254">
        <v>12</v>
      </c>
      <c r="X72" s="399">
        <v>0</v>
      </c>
      <c r="Y72" s="254">
        <v>5700</v>
      </c>
      <c r="Z72" s="357">
        <v>1</v>
      </c>
      <c r="AA72" s="244">
        <v>342</v>
      </c>
      <c r="AB72" s="400">
        <v>6</v>
      </c>
      <c r="AC72" s="351">
        <v>0</v>
      </c>
      <c r="AD72" s="357">
        <v>5694</v>
      </c>
      <c r="AE72" s="398"/>
      <c r="AF72" s="319">
        <v>1</v>
      </c>
      <c r="AG72" s="256">
        <v>342</v>
      </c>
      <c r="AH72" s="246">
        <v>243</v>
      </c>
      <c r="AJ72" s="34" t="s">
        <v>71</v>
      </c>
      <c r="AK72" s="259">
        <v>196860</v>
      </c>
      <c r="AL72" s="357">
        <v>519</v>
      </c>
      <c r="AM72" s="357">
        <v>187811</v>
      </c>
      <c r="AN72" s="262"/>
      <c r="AO72" s="256">
        <v>8530</v>
      </c>
      <c r="AP72" s="259">
        <v>101733</v>
      </c>
      <c r="AQ72" s="244">
        <v>266</v>
      </c>
      <c r="AR72" s="357">
        <v>96768</v>
      </c>
      <c r="AS72" s="346">
        <v>4699</v>
      </c>
      <c r="AT72" s="262">
        <v>95127</v>
      </c>
      <c r="AU72" s="244">
        <v>253</v>
      </c>
      <c r="AV72" s="357">
        <v>91043</v>
      </c>
      <c r="AW72" s="346">
        <v>3831</v>
      </c>
      <c r="AY72" s="34" t="s">
        <v>71</v>
      </c>
      <c r="AZ72" s="273">
        <v>11709</v>
      </c>
      <c r="BA72" s="300">
        <v>27</v>
      </c>
      <c r="BB72" s="400">
        <v>11202</v>
      </c>
      <c r="BC72" s="244">
        <v>18</v>
      </c>
      <c r="BD72" s="300">
        <v>11184</v>
      </c>
      <c r="BE72" s="300"/>
      <c r="BF72" s="418">
        <v>480</v>
      </c>
      <c r="BG72" s="259">
        <v>7158</v>
      </c>
      <c r="BH72" s="300">
        <v>21</v>
      </c>
      <c r="BI72" s="400">
        <v>6811</v>
      </c>
      <c r="BJ72" s="244">
        <v>12</v>
      </c>
      <c r="BK72" s="300">
        <v>6799</v>
      </c>
      <c r="BL72" s="418">
        <v>326</v>
      </c>
      <c r="BM72" s="259">
        <v>4551</v>
      </c>
      <c r="BN72" s="300">
        <v>6</v>
      </c>
      <c r="BO72" s="400">
        <v>4391</v>
      </c>
      <c r="BP72" s="244">
        <v>6</v>
      </c>
      <c r="BQ72" s="300">
        <v>4385</v>
      </c>
      <c r="BR72" s="418">
        <v>154</v>
      </c>
    </row>
    <row r="73" spans="1:70" ht="16.5">
      <c r="A73" s="34" t="s">
        <v>146</v>
      </c>
      <c r="B73" s="259">
        <v>448</v>
      </c>
      <c r="C73" s="244">
        <v>447</v>
      </c>
      <c r="D73" s="346">
        <v>1</v>
      </c>
      <c r="E73" s="381">
        <v>1</v>
      </c>
      <c r="F73" s="244">
        <v>425</v>
      </c>
      <c r="G73" s="319">
        <v>424</v>
      </c>
      <c r="H73" s="262">
        <v>1</v>
      </c>
      <c r="I73" s="262">
        <v>1</v>
      </c>
      <c r="J73" s="244">
        <v>364</v>
      </c>
      <c r="K73" s="319">
        <v>363</v>
      </c>
      <c r="L73" s="244">
        <v>1</v>
      </c>
      <c r="M73" s="280">
        <v>60</v>
      </c>
      <c r="N73" s="319">
        <v>60</v>
      </c>
      <c r="O73" s="244">
        <v>0</v>
      </c>
      <c r="P73" s="280">
        <v>0</v>
      </c>
      <c r="Q73" s="382">
        <v>22</v>
      </c>
      <c r="R73" s="54"/>
      <c r="S73" s="34" t="s">
        <v>146</v>
      </c>
      <c r="T73" s="254">
        <v>6006</v>
      </c>
      <c r="U73" s="357">
        <v>0</v>
      </c>
      <c r="V73" s="244">
        <v>378</v>
      </c>
      <c r="W73" s="254">
        <v>12</v>
      </c>
      <c r="X73" s="399">
        <v>0</v>
      </c>
      <c r="Y73" s="254">
        <v>5742</v>
      </c>
      <c r="Z73" s="357">
        <v>0</v>
      </c>
      <c r="AA73" s="244">
        <v>378</v>
      </c>
      <c r="AB73" s="400">
        <v>6</v>
      </c>
      <c r="AC73" s="351">
        <v>0</v>
      </c>
      <c r="AD73" s="357">
        <v>5736</v>
      </c>
      <c r="AE73" s="398"/>
      <c r="AF73" s="319">
        <v>0</v>
      </c>
      <c r="AG73" s="256">
        <v>378</v>
      </c>
      <c r="AH73" s="246">
        <v>252</v>
      </c>
      <c r="AI73" s="54"/>
      <c r="AJ73" s="34" t="s">
        <v>146</v>
      </c>
      <c r="AK73" s="259">
        <v>197933</v>
      </c>
      <c r="AL73" s="357">
        <v>522</v>
      </c>
      <c r="AM73" s="357">
        <v>188698</v>
      </c>
      <c r="AN73" s="262"/>
      <c r="AO73" s="256">
        <v>8713</v>
      </c>
      <c r="AP73" s="259">
        <v>102167</v>
      </c>
      <c r="AQ73" s="244">
        <v>266</v>
      </c>
      <c r="AR73" s="357">
        <v>97079</v>
      </c>
      <c r="AS73" s="346">
        <v>4822</v>
      </c>
      <c r="AT73" s="262">
        <v>95766</v>
      </c>
      <c r="AU73" s="244">
        <v>256</v>
      </c>
      <c r="AV73" s="357">
        <v>91619</v>
      </c>
      <c r="AW73" s="346">
        <v>3891</v>
      </c>
      <c r="AY73" s="34" t="s">
        <v>146</v>
      </c>
      <c r="AZ73" s="273">
        <v>11865</v>
      </c>
      <c r="BA73" s="300">
        <v>27</v>
      </c>
      <c r="BB73" s="400">
        <v>11331</v>
      </c>
      <c r="BC73" s="244">
        <v>17</v>
      </c>
      <c r="BD73" s="300">
        <v>11314</v>
      </c>
      <c r="BE73" s="300"/>
      <c r="BF73" s="418">
        <v>507</v>
      </c>
      <c r="BG73" s="259">
        <v>7233</v>
      </c>
      <c r="BH73" s="300">
        <v>20</v>
      </c>
      <c r="BI73" s="400">
        <v>6854</v>
      </c>
      <c r="BJ73" s="244">
        <v>11</v>
      </c>
      <c r="BK73" s="300">
        <v>6843</v>
      </c>
      <c r="BL73" s="418">
        <v>359</v>
      </c>
      <c r="BM73" s="259">
        <v>4632</v>
      </c>
      <c r="BN73" s="300">
        <v>7</v>
      </c>
      <c r="BO73" s="400">
        <v>4477</v>
      </c>
      <c r="BP73" s="244">
        <v>6</v>
      </c>
      <c r="BQ73" s="300">
        <v>4471</v>
      </c>
      <c r="BR73" s="418">
        <v>148</v>
      </c>
    </row>
    <row r="74" spans="1:70" ht="16.5">
      <c r="A74" s="35" t="s">
        <v>147</v>
      </c>
      <c r="B74" s="257">
        <v>449</v>
      </c>
      <c r="C74" s="247">
        <v>448</v>
      </c>
      <c r="D74" s="264">
        <v>1</v>
      </c>
      <c r="E74" s="383">
        <v>1</v>
      </c>
      <c r="F74" s="247">
        <v>425</v>
      </c>
      <c r="G74" s="318">
        <v>424</v>
      </c>
      <c r="H74" s="266">
        <v>1</v>
      </c>
      <c r="I74" s="266">
        <v>1</v>
      </c>
      <c r="J74" s="247">
        <v>374</v>
      </c>
      <c r="K74" s="318">
        <v>373</v>
      </c>
      <c r="L74" s="247">
        <v>1</v>
      </c>
      <c r="M74" s="285">
        <v>50</v>
      </c>
      <c r="N74" s="318">
        <v>50</v>
      </c>
      <c r="O74" s="247">
        <v>0</v>
      </c>
      <c r="P74" s="285">
        <v>0</v>
      </c>
      <c r="Q74" s="384">
        <v>23</v>
      </c>
      <c r="R74" s="54"/>
      <c r="S74" s="35" t="s">
        <v>147</v>
      </c>
      <c r="T74" s="401">
        <v>6007</v>
      </c>
      <c r="U74" s="358">
        <v>0</v>
      </c>
      <c r="V74" s="247">
        <v>420</v>
      </c>
      <c r="W74" s="401">
        <v>12</v>
      </c>
      <c r="X74" s="402">
        <v>0</v>
      </c>
      <c r="Y74" s="401">
        <v>5737</v>
      </c>
      <c r="Z74" s="357">
        <v>0</v>
      </c>
      <c r="AA74" s="247">
        <v>420</v>
      </c>
      <c r="AB74" s="403">
        <v>6</v>
      </c>
      <c r="AC74" s="352">
        <v>0</v>
      </c>
      <c r="AD74" s="358">
        <v>5731</v>
      </c>
      <c r="AE74" s="404"/>
      <c r="AF74" s="318">
        <v>0</v>
      </c>
      <c r="AG74" s="258">
        <v>420</v>
      </c>
      <c r="AH74" s="252">
        <v>258</v>
      </c>
      <c r="AI74" s="54"/>
      <c r="AJ74" s="35" t="s">
        <v>147</v>
      </c>
      <c r="AK74" s="257">
        <v>196241</v>
      </c>
      <c r="AL74" s="358">
        <v>515</v>
      </c>
      <c r="AM74" s="358">
        <v>187064</v>
      </c>
      <c r="AN74" s="266"/>
      <c r="AO74" s="258">
        <v>8662</v>
      </c>
      <c r="AP74" s="257">
        <v>101050</v>
      </c>
      <c r="AQ74" s="247">
        <v>262</v>
      </c>
      <c r="AR74" s="358">
        <v>96025</v>
      </c>
      <c r="AS74" s="264">
        <v>4763</v>
      </c>
      <c r="AT74" s="266">
        <v>95191</v>
      </c>
      <c r="AU74" s="247">
        <v>253</v>
      </c>
      <c r="AV74" s="358">
        <v>91039</v>
      </c>
      <c r="AW74" s="264">
        <v>3899</v>
      </c>
      <c r="AY74" s="35" t="s">
        <v>147</v>
      </c>
      <c r="AZ74" s="284">
        <v>11965</v>
      </c>
      <c r="BA74" s="322">
        <v>28</v>
      </c>
      <c r="BB74" s="403">
        <v>11412</v>
      </c>
      <c r="BC74" s="247">
        <v>18</v>
      </c>
      <c r="BD74" s="322">
        <v>11394</v>
      </c>
      <c r="BE74" s="322"/>
      <c r="BF74" s="416">
        <v>525</v>
      </c>
      <c r="BG74" s="257">
        <v>7255</v>
      </c>
      <c r="BH74" s="322">
        <v>21</v>
      </c>
      <c r="BI74" s="403">
        <v>6871</v>
      </c>
      <c r="BJ74" s="247">
        <v>12</v>
      </c>
      <c r="BK74" s="322">
        <v>6859</v>
      </c>
      <c r="BL74" s="416">
        <v>363</v>
      </c>
      <c r="BM74" s="257">
        <v>4710</v>
      </c>
      <c r="BN74" s="322">
        <v>7</v>
      </c>
      <c r="BO74" s="403">
        <v>4541</v>
      </c>
      <c r="BP74" s="247">
        <v>6</v>
      </c>
      <c r="BQ74" s="322">
        <v>4535</v>
      </c>
      <c r="BR74" s="416">
        <v>162</v>
      </c>
    </row>
    <row r="75" spans="1:70" ht="16.5">
      <c r="A75" s="34" t="s">
        <v>158</v>
      </c>
      <c r="B75" s="259">
        <v>448</v>
      </c>
      <c r="C75" s="244">
        <v>447</v>
      </c>
      <c r="D75" s="346">
        <v>1</v>
      </c>
      <c r="E75" s="381">
        <v>1</v>
      </c>
      <c r="F75" s="244">
        <v>423</v>
      </c>
      <c r="G75" s="319">
        <v>422</v>
      </c>
      <c r="H75" s="262">
        <v>1</v>
      </c>
      <c r="I75" s="262">
        <v>1</v>
      </c>
      <c r="J75" s="244">
        <v>373</v>
      </c>
      <c r="K75" s="319">
        <v>372</v>
      </c>
      <c r="L75" s="244">
        <v>1</v>
      </c>
      <c r="M75" s="280">
        <v>49</v>
      </c>
      <c r="N75" s="319">
        <v>49</v>
      </c>
      <c r="O75" s="244">
        <v>0</v>
      </c>
      <c r="P75" s="280">
        <v>0</v>
      </c>
      <c r="Q75" s="382">
        <v>24</v>
      </c>
      <c r="R75" s="54"/>
      <c r="S75" s="34" t="s">
        <v>158</v>
      </c>
      <c r="T75" s="254">
        <v>6109</v>
      </c>
      <c r="U75" s="357">
        <v>2</v>
      </c>
      <c r="V75" s="244">
        <v>453</v>
      </c>
      <c r="W75" s="254">
        <v>12</v>
      </c>
      <c r="X75" s="399">
        <v>0</v>
      </c>
      <c r="Y75" s="254">
        <v>5824</v>
      </c>
      <c r="Z75" s="360">
        <v>2</v>
      </c>
      <c r="AA75" s="244">
        <v>453</v>
      </c>
      <c r="AB75" s="400">
        <v>6</v>
      </c>
      <c r="AC75" s="351">
        <v>0</v>
      </c>
      <c r="AD75" s="357">
        <v>5818</v>
      </c>
      <c r="AE75" s="398"/>
      <c r="AF75" s="319">
        <v>2</v>
      </c>
      <c r="AG75" s="256">
        <v>453</v>
      </c>
      <c r="AH75" s="246">
        <v>273</v>
      </c>
      <c r="AI75" s="54"/>
      <c r="AJ75" s="34" t="s">
        <v>158</v>
      </c>
      <c r="AK75" s="259">
        <v>197970</v>
      </c>
      <c r="AL75" s="357">
        <v>512</v>
      </c>
      <c r="AM75" s="357">
        <v>188391</v>
      </c>
      <c r="AN75" s="262"/>
      <c r="AO75" s="256">
        <v>9067</v>
      </c>
      <c r="AP75" s="259">
        <v>101853</v>
      </c>
      <c r="AQ75" s="244">
        <v>261</v>
      </c>
      <c r="AR75" s="357">
        <v>96677</v>
      </c>
      <c r="AS75" s="346">
        <v>4915</v>
      </c>
      <c r="AT75" s="262">
        <v>96117</v>
      </c>
      <c r="AU75" s="244">
        <v>251</v>
      </c>
      <c r="AV75" s="357">
        <v>91714</v>
      </c>
      <c r="AW75" s="346">
        <v>4152</v>
      </c>
      <c r="AY75" s="34" t="s">
        <v>158</v>
      </c>
      <c r="AZ75" s="273">
        <v>12136</v>
      </c>
      <c r="BA75" s="300">
        <v>28</v>
      </c>
      <c r="BB75" s="400">
        <v>11544</v>
      </c>
      <c r="BC75" s="244">
        <v>17</v>
      </c>
      <c r="BD75" s="300">
        <v>11527</v>
      </c>
      <c r="BE75" s="300"/>
      <c r="BF75" s="418">
        <v>564</v>
      </c>
      <c r="BG75" s="259">
        <v>7311</v>
      </c>
      <c r="BH75" s="300">
        <v>20</v>
      </c>
      <c r="BI75" s="400">
        <v>6899</v>
      </c>
      <c r="BJ75" s="244">
        <v>12</v>
      </c>
      <c r="BK75" s="300">
        <v>6887</v>
      </c>
      <c r="BL75" s="418">
        <v>392</v>
      </c>
      <c r="BM75" s="259">
        <v>4825</v>
      </c>
      <c r="BN75" s="300">
        <v>8</v>
      </c>
      <c r="BO75" s="400">
        <v>4645</v>
      </c>
      <c r="BP75" s="244">
        <v>5</v>
      </c>
      <c r="BQ75" s="300">
        <v>4640</v>
      </c>
      <c r="BR75" s="418">
        <v>172</v>
      </c>
    </row>
    <row r="76" spans="1:70" ht="16.5">
      <c r="A76" s="34" t="s">
        <v>159</v>
      </c>
      <c r="B76" s="259">
        <v>449</v>
      </c>
      <c r="C76" s="244">
        <v>448</v>
      </c>
      <c r="D76" s="346">
        <v>1</v>
      </c>
      <c r="E76" s="381">
        <v>1</v>
      </c>
      <c r="F76" s="244">
        <v>423</v>
      </c>
      <c r="G76" s="319">
        <v>422</v>
      </c>
      <c r="H76" s="262">
        <v>1</v>
      </c>
      <c r="I76" s="262">
        <v>1</v>
      </c>
      <c r="J76" s="244">
        <v>373</v>
      </c>
      <c r="K76" s="319">
        <v>372</v>
      </c>
      <c r="L76" s="244">
        <v>1</v>
      </c>
      <c r="M76" s="280">
        <v>49</v>
      </c>
      <c r="N76" s="319">
        <v>49</v>
      </c>
      <c r="O76" s="244">
        <v>0</v>
      </c>
      <c r="P76" s="280">
        <v>0</v>
      </c>
      <c r="Q76" s="382">
        <v>25</v>
      </c>
      <c r="R76" s="54"/>
      <c r="S76" s="34" t="s">
        <v>159</v>
      </c>
      <c r="T76" s="254">
        <v>6109</v>
      </c>
      <c r="U76" s="357">
        <v>2</v>
      </c>
      <c r="V76" s="244">
        <v>473</v>
      </c>
      <c r="W76" s="254">
        <v>12</v>
      </c>
      <c r="X76" s="399">
        <v>0</v>
      </c>
      <c r="Y76" s="254">
        <v>5816</v>
      </c>
      <c r="Z76" s="357">
        <v>2</v>
      </c>
      <c r="AA76" s="244">
        <v>473</v>
      </c>
      <c r="AB76" s="400">
        <v>6</v>
      </c>
      <c r="AC76" s="351">
        <v>0</v>
      </c>
      <c r="AD76" s="357">
        <v>5810</v>
      </c>
      <c r="AE76" s="398"/>
      <c r="AF76" s="319">
        <v>2</v>
      </c>
      <c r="AG76" s="256">
        <v>473</v>
      </c>
      <c r="AH76" s="246">
        <v>281</v>
      </c>
      <c r="AI76" s="54"/>
      <c r="AJ76" s="34" t="s">
        <v>159</v>
      </c>
      <c r="AK76" s="259">
        <v>196960</v>
      </c>
      <c r="AL76" s="357">
        <v>512</v>
      </c>
      <c r="AM76" s="357">
        <v>187319</v>
      </c>
      <c r="AN76" s="262"/>
      <c r="AO76" s="256">
        <v>9129</v>
      </c>
      <c r="AP76" s="259">
        <v>101483</v>
      </c>
      <c r="AQ76" s="244">
        <v>256</v>
      </c>
      <c r="AR76" s="357">
        <v>96283</v>
      </c>
      <c r="AS76" s="346">
        <v>4944</v>
      </c>
      <c r="AT76" s="262">
        <v>95477</v>
      </c>
      <c r="AU76" s="244">
        <v>256</v>
      </c>
      <c r="AV76" s="357">
        <v>91036</v>
      </c>
      <c r="AW76" s="346">
        <v>4185</v>
      </c>
      <c r="AY76" s="34" t="s">
        <v>159</v>
      </c>
      <c r="AZ76" s="273">
        <v>12238</v>
      </c>
      <c r="BA76" s="300">
        <v>27</v>
      </c>
      <c r="BB76" s="400">
        <v>11644</v>
      </c>
      <c r="BC76" s="244">
        <v>18</v>
      </c>
      <c r="BD76" s="300">
        <v>11626</v>
      </c>
      <c r="BE76" s="300"/>
      <c r="BF76" s="418">
        <v>567</v>
      </c>
      <c r="BG76" s="259">
        <v>7307</v>
      </c>
      <c r="BH76" s="300">
        <v>21</v>
      </c>
      <c r="BI76" s="400">
        <v>6895</v>
      </c>
      <c r="BJ76" s="244">
        <v>13</v>
      </c>
      <c r="BK76" s="300">
        <v>6882</v>
      </c>
      <c r="BL76" s="418">
        <v>391</v>
      </c>
      <c r="BM76" s="259">
        <v>4931</v>
      </c>
      <c r="BN76" s="300">
        <v>6</v>
      </c>
      <c r="BO76" s="400">
        <v>4749</v>
      </c>
      <c r="BP76" s="244">
        <v>5</v>
      </c>
      <c r="BQ76" s="300">
        <v>4744</v>
      </c>
      <c r="BR76" s="418">
        <v>176</v>
      </c>
    </row>
    <row r="77" spans="1:70" ht="16.5">
      <c r="A77" s="34" t="s">
        <v>160</v>
      </c>
      <c r="B77" s="259">
        <v>452</v>
      </c>
      <c r="C77" s="244">
        <v>451</v>
      </c>
      <c r="D77" s="346">
        <v>1</v>
      </c>
      <c r="E77" s="381">
        <v>1</v>
      </c>
      <c r="F77" s="244">
        <v>422</v>
      </c>
      <c r="G77" s="319">
        <v>421</v>
      </c>
      <c r="H77" s="262">
        <v>1</v>
      </c>
      <c r="I77" s="262">
        <v>1</v>
      </c>
      <c r="J77" s="244">
        <v>376</v>
      </c>
      <c r="K77" s="319">
        <v>375</v>
      </c>
      <c r="L77" s="244">
        <v>1</v>
      </c>
      <c r="M77" s="280">
        <v>45</v>
      </c>
      <c r="N77" s="319">
        <v>45</v>
      </c>
      <c r="O77" s="244">
        <v>0</v>
      </c>
      <c r="P77" s="280">
        <v>0</v>
      </c>
      <c r="Q77" s="382">
        <v>29</v>
      </c>
      <c r="R77" s="54"/>
      <c r="S77" s="34" t="s">
        <v>160</v>
      </c>
      <c r="T77" s="254">
        <v>6115</v>
      </c>
      <c r="U77" s="357">
        <v>2</v>
      </c>
      <c r="V77" s="244">
        <v>497</v>
      </c>
      <c r="W77" s="254">
        <v>12</v>
      </c>
      <c r="X77" s="399">
        <v>0</v>
      </c>
      <c r="Y77" s="254">
        <v>5807</v>
      </c>
      <c r="Z77" s="357">
        <v>2</v>
      </c>
      <c r="AA77" s="244">
        <v>497</v>
      </c>
      <c r="AB77" s="400">
        <v>6</v>
      </c>
      <c r="AC77" s="351">
        <v>0</v>
      </c>
      <c r="AD77" s="357">
        <v>5801</v>
      </c>
      <c r="AE77" s="398"/>
      <c r="AF77" s="319">
        <v>2</v>
      </c>
      <c r="AG77" s="256">
        <v>497</v>
      </c>
      <c r="AH77" s="246">
        <v>296</v>
      </c>
      <c r="AI77" s="54"/>
      <c r="AJ77" s="34" t="s">
        <v>160</v>
      </c>
      <c r="AK77" s="259">
        <v>196384</v>
      </c>
      <c r="AL77" s="357">
        <v>516</v>
      </c>
      <c r="AM77" s="357">
        <v>186504</v>
      </c>
      <c r="AN77" s="262"/>
      <c r="AO77" s="256">
        <v>9364</v>
      </c>
      <c r="AP77" s="259">
        <v>101497</v>
      </c>
      <c r="AQ77" s="244">
        <v>262</v>
      </c>
      <c r="AR77" s="357">
        <v>96172</v>
      </c>
      <c r="AS77" s="346">
        <v>5063</v>
      </c>
      <c r="AT77" s="262">
        <v>94887</v>
      </c>
      <c r="AU77" s="244">
        <v>254</v>
      </c>
      <c r="AV77" s="357">
        <v>90332</v>
      </c>
      <c r="AW77" s="346">
        <v>4301</v>
      </c>
      <c r="AY77" s="34" t="s">
        <v>160</v>
      </c>
      <c r="AZ77" s="273">
        <v>12332</v>
      </c>
      <c r="BA77" s="300">
        <v>27</v>
      </c>
      <c r="BB77" s="400">
        <v>11719</v>
      </c>
      <c r="BC77" s="244">
        <v>19</v>
      </c>
      <c r="BD77" s="300">
        <v>11700</v>
      </c>
      <c r="BE77" s="300"/>
      <c r="BF77" s="418">
        <v>586</v>
      </c>
      <c r="BG77" s="259">
        <v>7325</v>
      </c>
      <c r="BH77" s="300">
        <v>21</v>
      </c>
      <c r="BI77" s="400">
        <v>6897</v>
      </c>
      <c r="BJ77" s="244">
        <v>13</v>
      </c>
      <c r="BK77" s="300">
        <v>6884</v>
      </c>
      <c r="BL77" s="418">
        <v>407</v>
      </c>
      <c r="BM77" s="259">
        <v>5007</v>
      </c>
      <c r="BN77" s="300">
        <v>6</v>
      </c>
      <c r="BO77" s="400">
        <v>4822</v>
      </c>
      <c r="BP77" s="244">
        <v>6</v>
      </c>
      <c r="BQ77" s="300">
        <v>4816</v>
      </c>
      <c r="BR77" s="418">
        <v>179</v>
      </c>
    </row>
    <row r="78" spans="1:70" ht="16.5">
      <c r="A78" s="34" t="s">
        <v>161</v>
      </c>
      <c r="B78" s="259">
        <v>451</v>
      </c>
      <c r="C78" s="244">
        <v>450</v>
      </c>
      <c r="D78" s="346">
        <v>1</v>
      </c>
      <c r="E78" s="381">
        <v>1</v>
      </c>
      <c r="F78" s="244">
        <v>421</v>
      </c>
      <c r="G78" s="319">
        <v>420</v>
      </c>
      <c r="H78" s="262">
        <v>1</v>
      </c>
      <c r="I78" s="262">
        <v>1</v>
      </c>
      <c r="J78" s="244">
        <v>376</v>
      </c>
      <c r="K78" s="319">
        <v>375</v>
      </c>
      <c r="L78" s="244">
        <v>1</v>
      </c>
      <c r="M78" s="280">
        <v>44</v>
      </c>
      <c r="N78" s="319">
        <v>44</v>
      </c>
      <c r="O78" s="244">
        <v>0</v>
      </c>
      <c r="P78" s="280">
        <v>0</v>
      </c>
      <c r="Q78" s="382">
        <v>29</v>
      </c>
      <c r="R78" s="54"/>
      <c r="S78" s="34" t="s">
        <v>161</v>
      </c>
      <c r="T78" s="254">
        <v>6131</v>
      </c>
      <c r="U78" s="357">
        <v>2</v>
      </c>
      <c r="V78" s="244">
        <v>533</v>
      </c>
      <c r="W78" s="254">
        <v>12</v>
      </c>
      <c r="X78" s="399">
        <v>0</v>
      </c>
      <c r="Y78" s="254">
        <v>5813</v>
      </c>
      <c r="Z78" s="357">
        <v>2</v>
      </c>
      <c r="AA78" s="244">
        <v>533</v>
      </c>
      <c r="AB78" s="400">
        <v>6</v>
      </c>
      <c r="AC78" s="351">
        <v>0</v>
      </c>
      <c r="AD78" s="357">
        <v>5807</v>
      </c>
      <c r="AE78" s="398"/>
      <c r="AF78" s="319">
        <v>2</v>
      </c>
      <c r="AG78" s="256">
        <v>533</v>
      </c>
      <c r="AH78" s="246">
        <v>306</v>
      </c>
      <c r="AI78" s="54"/>
      <c r="AJ78" s="34" t="s">
        <v>161</v>
      </c>
      <c r="AK78" s="259">
        <v>196228</v>
      </c>
      <c r="AL78" s="357">
        <v>516</v>
      </c>
      <c r="AM78" s="357">
        <v>186211</v>
      </c>
      <c r="AN78" s="262"/>
      <c r="AO78" s="256">
        <v>9501</v>
      </c>
      <c r="AP78" s="259">
        <v>101477</v>
      </c>
      <c r="AQ78" s="244">
        <v>263</v>
      </c>
      <c r="AR78" s="357">
        <v>96065</v>
      </c>
      <c r="AS78" s="346">
        <v>5149</v>
      </c>
      <c r="AT78" s="262">
        <v>94751</v>
      </c>
      <c r="AU78" s="357">
        <v>253</v>
      </c>
      <c r="AV78" s="357">
        <v>90146</v>
      </c>
      <c r="AW78" s="346">
        <v>4352</v>
      </c>
      <c r="AY78" s="34" t="s">
        <v>161</v>
      </c>
      <c r="AZ78" s="273">
        <v>12298</v>
      </c>
      <c r="BA78" s="300">
        <v>27</v>
      </c>
      <c r="BB78" s="400">
        <v>11663</v>
      </c>
      <c r="BC78" s="244">
        <v>18</v>
      </c>
      <c r="BD78" s="300">
        <v>11645</v>
      </c>
      <c r="BE78" s="300"/>
      <c r="BF78" s="418">
        <v>608</v>
      </c>
      <c r="BG78" s="259">
        <v>7285</v>
      </c>
      <c r="BH78" s="376">
        <v>21</v>
      </c>
      <c r="BI78" s="400">
        <v>6837</v>
      </c>
      <c r="BJ78" s="244">
        <v>12</v>
      </c>
      <c r="BK78" s="300">
        <v>6825</v>
      </c>
      <c r="BL78" s="418">
        <v>427</v>
      </c>
      <c r="BM78" s="259">
        <v>5013</v>
      </c>
      <c r="BN78" s="300">
        <v>6</v>
      </c>
      <c r="BO78" s="400">
        <v>4826</v>
      </c>
      <c r="BP78" s="244">
        <v>6</v>
      </c>
      <c r="BQ78" s="300">
        <v>4820</v>
      </c>
      <c r="BR78" s="418">
        <v>181</v>
      </c>
    </row>
    <row r="79" spans="1:70" ht="16.5">
      <c r="A79" s="35" t="s">
        <v>148</v>
      </c>
      <c r="B79" s="257">
        <v>449</v>
      </c>
      <c r="C79" s="247">
        <v>448</v>
      </c>
      <c r="D79" s="264">
        <v>1</v>
      </c>
      <c r="E79" s="383">
        <v>1</v>
      </c>
      <c r="F79" s="247">
        <v>419</v>
      </c>
      <c r="G79" s="318">
        <v>418</v>
      </c>
      <c r="H79" s="266">
        <v>1</v>
      </c>
      <c r="I79" s="266">
        <v>1</v>
      </c>
      <c r="J79" s="247">
        <v>374</v>
      </c>
      <c r="K79" s="318">
        <v>373</v>
      </c>
      <c r="L79" s="247">
        <v>1</v>
      </c>
      <c r="M79" s="285">
        <v>44</v>
      </c>
      <c r="N79" s="318">
        <v>44</v>
      </c>
      <c r="O79" s="247">
        <v>0</v>
      </c>
      <c r="P79" s="285">
        <v>0</v>
      </c>
      <c r="Q79" s="384">
        <v>29</v>
      </c>
      <c r="R79" s="54"/>
      <c r="S79" s="35" t="s">
        <v>148</v>
      </c>
      <c r="T79" s="401">
        <v>6170</v>
      </c>
      <c r="U79" s="358">
        <v>1</v>
      </c>
      <c r="V79" s="247">
        <v>586</v>
      </c>
      <c r="W79" s="401">
        <v>12</v>
      </c>
      <c r="X79" s="402">
        <v>0</v>
      </c>
      <c r="Y79" s="401">
        <v>5857</v>
      </c>
      <c r="Z79" s="358">
        <v>1</v>
      </c>
      <c r="AA79" s="247">
        <v>586</v>
      </c>
      <c r="AB79" s="403">
        <v>6</v>
      </c>
      <c r="AC79" s="352">
        <v>0</v>
      </c>
      <c r="AD79" s="358">
        <v>5851</v>
      </c>
      <c r="AE79" s="404"/>
      <c r="AF79" s="318">
        <v>1</v>
      </c>
      <c r="AG79" s="258">
        <v>586</v>
      </c>
      <c r="AH79" s="252">
        <v>301</v>
      </c>
      <c r="AI79" s="54"/>
      <c r="AJ79" s="35" t="s">
        <v>148</v>
      </c>
      <c r="AK79" s="257">
        <v>195156</v>
      </c>
      <c r="AL79" s="358">
        <v>523</v>
      </c>
      <c r="AM79" s="358">
        <v>185267</v>
      </c>
      <c r="AN79" s="266"/>
      <c r="AO79" s="258">
        <v>9366</v>
      </c>
      <c r="AP79" s="257">
        <v>100927</v>
      </c>
      <c r="AQ79" s="247">
        <v>268</v>
      </c>
      <c r="AR79" s="358">
        <v>95624</v>
      </c>
      <c r="AS79" s="264">
        <v>5035</v>
      </c>
      <c r="AT79" s="266">
        <v>94229</v>
      </c>
      <c r="AU79" s="247">
        <v>255</v>
      </c>
      <c r="AV79" s="358">
        <v>89643</v>
      </c>
      <c r="AW79" s="264">
        <v>4331</v>
      </c>
      <c r="AY79" s="35" t="s">
        <v>148</v>
      </c>
      <c r="AZ79" s="284">
        <v>12377</v>
      </c>
      <c r="BA79" s="322">
        <v>28</v>
      </c>
      <c r="BB79" s="403">
        <v>11746</v>
      </c>
      <c r="BC79" s="247">
        <v>18</v>
      </c>
      <c r="BD79" s="322">
        <v>11728</v>
      </c>
      <c r="BE79" s="322"/>
      <c r="BF79" s="416">
        <v>603</v>
      </c>
      <c r="BG79" s="257">
        <v>7288</v>
      </c>
      <c r="BH79" s="322">
        <v>21</v>
      </c>
      <c r="BI79" s="403">
        <v>6858</v>
      </c>
      <c r="BJ79" s="247">
        <v>13</v>
      </c>
      <c r="BK79" s="322">
        <v>6845</v>
      </c>
      <c r="BL79" s="416">
        <v>409</v>
      </c>
      <c r="BM79" s="257">
        <v>5089</v>
      </c>
      <c r="BN79" s="322">
        <v>7</v>
      </c>
      <c r="BO79" s="403">
        <v>4888</v>
      </c>
      <c r="BP79" s="247">
        <v>5</v>
      </c>
      <c r="BQ79" s="322">
        <v>4883</v>
      </c>
      <c r="BR79" s="416">
        <v>194</v>
      </c>
    </row>
    <row r="80" spans="1:70" ht="16.5">
      <c r="A80" s="34" t="s">
        <v>207</v>
      </c>
      <c r="B80" s="259">
        <v>446</v>
      </c>
      <c r="C80" s="244">
        <v>445</v>
      </c>
      <c r="D80" s="346">
        <v>1</v>
      </c>
      <c r="E80" s="381">
        <v>1</v>
      </c>
      <c r="F80" s="244">
        <v>415</v>
      </c>
      <c r="G80" s="319">
        <v>414</v>
      </c>
      <c r="H80" s="262">
        <v>1</v>
      </c>
      <c r="I80" s="262">
        <v>1</v>
      </c>
      <c r="J80" s="244">
        <v>373</v>
      </c>
      <c r="K80" s="319">
        <v>372</v>
      </c>
      <c r="L80" s="244">
        <v>1</v>
      </c>
      <c r="M80" s="280">
        <v>41</v>
      </c>
      <c r="N80" s="319">
        <v>41</v>
      </c>
      <c r="O80" s="244">
        <v>0</v>
      </c>
      <c r="P80" s="280">
        <v>0</v>
      </c>
      <c r="Q80" s="382">
        <v>30</v>
      </c>
      <c r="R80" s="54"/>
      <c r="S80" s="34" t="s">
        <v>149</v>
      </c>
      <c r="T80" s="254">
        <v>6156</v>
      </c>
      <c r="U80" s="357">
        <v>1</v>
      </c>
      <c r="V80" s="244">
        <v>622</v>
      </c>
      <c r="W80" s="254">
        <v>12</v>
      </c>
      <c r="X80" s="399">
        <v>0</v>
      </c>
      <c r="Y80" s="254">
        <v>5848</v>
      </c>
      <c r="Z80" s="357">
        <v>1</v>
      </c>
      <c r="AA80" s="244">
        <v>622</v>
      </c>
      <c r="AB80" s="400">
        <v>6</v>
      </c>
      <c r="AC80" s="351">
        <v>0</v>
      </c>
      <c r="AD80" s="357">
        <v>5842</v>
      </c>
      <c r="AE80" s="398"/>
      <c r="AF80" s="319">
        <v>1</v>
      </c>
      <c r="AG80" s="256">
        <v>622</v>
      </c>
      <c r="AH80" s="246">
        <v>296</v>
      </c>
      <c r="AI80" s="54"/>
      <c r="AJ80" s="34" t="s">
        <v>149</v>
      </c>
      <c r="AK80" s="259">
        <v>193238</v>
      </c>
      <c r="AL80" s="357">
        <v>517</v>
      </c>
      <c r="AM80" s="357">
        <v>183509</v>
      </c>
      <c r="AN80" s="262"/>
      <c r="AO80" s="256">
        <v>9212</v>
      </c>
      <c r="AP80" s="259">
        <v>99718</v>
      </c>
      <c r="AQ80" s="244">
        <v>259</v>
      </c>
      <c r="AR80" s="357">
        <v>94528</v>
      </c>
      <c r="AS80" s="346">
        <v>4931</v>
      </c>
      <c r="AT80" s="262">
        <v>93520</v>
      </c>
      <c r="AU80" s="244">
        <v>258</v>
      </c>
      <c r="AV80" s="357">
        <v>88981</v>
      </c>
      <c r="AW80" s="346">
        <v>4281</v>
      </c>
      <c r="AY80" s="34" t="s">
        <v>149</v>
      </c>
      <c r="AZ80" s="273">
        <v>12419</v>
      </c>
      <c r="BA80" s="300">
        <v>28</v>
      </c>
      <c r="BB80" s="400">
        <v>11786</v>
      </c>
      <c r="BC80" s="244">
        <v>17</v>
      </c>
      <c r="BD80" s="300">
        <v>11769</v>
      </c>
      <c r="BE80" s="300"/>
      <c r="BF80" s="418">
        <v>605</v>
      </c>
      <c r="BG80" s="259">
        <v>7265</v>
      </c>
      <c r="BH80" s="300">
        <v>22</v>
      </c>
      <c r="BI80" s="400">
        <v>6821</v>
      </c>
      <c r="BJ80" s="244">
        <v>12</v>
      </c>
      <c r="BK80" s="300">
        <v>6809</v>
      </c>
      <c r="BL80" s="418">
        <v>422</v>
      </c>
      <c r="BM80" s="259">
        <v>5154</v>
      </c>
      <c r="BN80" s="300">
        <v>6</v>
      </c>
      <c r="BO80" s="400">
        <v>4965</v>
      </c>
      <c r="BP80" s="244">
        <v>5</v>
      </c>
      <c r="BQ80" s="300">
        <v>4960</v>
      </c>
      <c r="BR80" s="418">
        <v>183</v>
      </c>
    </row>
    <row r="81" spans="1:70" ht="16.5">
      <c r="A81" s="34" t="s">
        <v>206</v>
      </c>
      <c r="B81" s="259">
        <v>446</v>
      </c>
      <c r="C81" s="244">
        <v>445</v>
      </c>
      <c r="D81" s="346">
        <v>1</v>
      </c>
      <c r="E81" s="381">
        <v>1</v>
      </c>
      <c r="F81" s="244">
        <v>415</v>
      </c>
      <c r="G81" s="319">
        <v>414</v>
      </c>
      <c r="H81" s="262">
        <v>1</v>
      </c>
      <c r="I81" s="262">
        <v>1</v>
      </c>
      <c r="J81" s="244">
        <v>373</v>
      </c>
      <c r="K81" s="319">
        <v>372</v>
      </c>
      <c r="L81" s="244">
        <v>1</v>
      </c>
      <c r="M81" s="280">
        <v>41</v>
      </c>
      <c r="N81" s="319">
        <v>41</v>
      </c>
      <c r="O81" s="244">
        <v>0</v>
      </c>
      <c r="P81" s="280">
        <v>0</v>
      </c>
      <c r="Q81" s="382">
        <v>30</v>
      </c>
      <c r="R81" s="54"/>
      <c r="S81" s="34" t="s">
        <v>206</v>
      </c>
      <c r="T81" s="254">
        <v>6093</v>
      </c>
      <c r="U81" s="357">
        <v>1</v>
      </c>
      <c r="V81" s="244">
        <v>642</v>
      </c>
      <c r="W81" s="254">
        <v>12</v>
      </c>
      <c r="X81" s="399">
        <v>0</v>
      </c>
      <c r="Y81" s="254">
        <v>5786</v>
      </c>
      <c r="Z81" s="357">
        <v>1</v>
      </c>
      <c r="AA81" s="244">
        <v>642</v>
      </c>
      <c r="AB81" s="400">
        <v>6</v>
      </c>
      <c r="AC81" s="351">
        <v>0</v>
      </c>
      <c r="AD81" s="357">
        <v>5780</v>
      </c>
      <c r="AE81" s="398"/>
      <c r="AF81" s="319">
        <v>1</v>
      </c>
      <c r="AG81" s="256">
        <v>642</v>
      </c>
      <c r="AH81" s="246">
        <v>295</v>
      </c>
      <c r="AI81" s="54"/>
      <c r="AJ81" s="34" t="s">
        <v>206</v>
      </c>
      <c r="AK81" s="259">
        <v>190182</v>
      </c>
      <c r="AL81" s="357">
        <v>517</v>
      </c>
      <c r="AM81" s="357">
        <v>180651</v>
      </c>
      <c r="AN81" s="262"/>
      <c r="AO81" s="256">
        <v>9014</v>
      </c>
      <c r="AP81" s="259">
        <v>97934</v>
      </c>
      <c r="AQ81" s="244">
        <v>259</v>
      </c>
      <c r="AR81" s="357">
        <v>92835</v>
      </c>
      <c r="AS81" s="346">
        <v>4840</v>
      </c>
      <c r="AT81" s="262">
        <v>92248</v>
      </c>
      <c r="AU81" s="244">
        <v>258</v>
      </c>
      <c r="AV81" s="357">
        <v>87816</v>
      </c>
      <c r="AW81" s="346">
        <v>4174</v>
      </c>
      <c r="AY81" s="34" t="s">
        <v>206</v>
      </c>
      <c r="AZ81" s="273">
        <v>12443</v>
      </c>
      <c r="BA81" s="300">
        <v>28</v>
      </c>
      <c r="BB81" s="400">
        <v>11805</v>
      </c>
      <c r="BC81" s="244">
        <v>17</v>
      </c>
      <c r="BD81" s="300">
        <v>11788</v>
      </c>
      <c r="BE81" s="300"/>
      <c r="BF81" s="418">
        <v>610</v>
      </c>
      <c r="BG81" s="259">
        <v>7242</v>
      </c>
      <c r="BH81" s="300">
        <v>23</v>
      </c>
      <c r="BI81" s="400">
        <v>6785</v>
      </c>
      <c r="BJ81" s="244">
        <v>10</v>
      </c>
      <c r="BK81" s="300">
        <v>6775</v>
      </c>
      <c r="BL81" s="418">
        <v>434</v>
      </c>
      <c r="BM81" s="259">
        <v>5201</v>
      </c>
      <c r="BN81" s="300">
        <v>5</v>
      </c>
      <c r="BO81" s="400">
        <v>5020</v>
      </c>
      <c r="BP81" s="244">
        <v>7</v>
      </c>
      <c r="BQ81" s="300">
        <v>5013</v>
      </c>
      <c r="BR81" s="418">
        <v>176</v>
      </c>
    </row>
    <row r="82" spans="1:70" ht="16.5">
      <c r="A82" s="34" t="s">
        <v>212</v>
      </c>
      <c r="B82" s="259">
        <v>446</v>
      </c>
      <c r="C82" s="244">
        <v>445</v>
      </c>
      <c r="D82" s="346">
        <v>1</v>
      </c>
      <c r="E82" s="381">
        <v>1</v>
      </c>
      <c r="F82" s="244">
        <v>415</v>
      </c>
      <c r="G82" s="319">
        <v>414</v>
      </c>
      <c r="H82" s="262">
        <v>1</v>
      </c>
      <c r="I82" s="262">
        <v>1</v>
      </c>
      <c r="J82" s="244">
        <v>373</v>
      </c>
      <c r="K82" s="319">
        <v>372</v>
      </c>
      <c r="L82" s="244">
        <v>1</v>
      </c>
      <c r="M82" s="280">
        <v>41</v>
      </c>
      <c r="N82" s="319">
        <v>41</v>
      </c>
      <c r="O82" s="244">
        <v>0</v>
      </c>
      <c r="P82" s="280">
        <v>0</v>
      </c>
      <c r="Q82" s="382">
        <v>30</v>
      </c>
      <c r="R82" s="54"/>
      <c r="S82" s="34" t="s">
        <v>213</v>
      </c>
      <c r="T82" s="254">
        <v>6039</v>
      </c>
      <c r="U82" s="357">
        <v>0</v>
      </c>
      <c r="V82" s="244">
        <v>690</v>
      </c>
      <c r="W82" s="254">
        <v>12</v>
      </c>
      <c r="X82" s="399">
        <v>0</v>
      </c>
      <c r="Y82" s="254">
        <v>5724</v>
      </c>
      <c r="Z82" s="357">
        <v>0</v>
      </c>
      <c r="AA82" s="244">
        <v>690</v>
      </c>
      <c r="AB82" s="400">
        <v>6</v>
      </c>
      <c r="AC82" s="351">
        <v>0</v>
      </c>
      <c r="AD82" s="357">
        <v>5718</v>
      </c>
      <c r="AE82" s="398"/>
      <c r="AF82" s="319">
        <v>0</v>
      </c>
      <c r="AG82" s="256">
        <v>690</v>
      </c>
      <c r="AH82" s="246">
        <v>303</v>
      </c>
      <c r="AI82" s="54"/>
      <c r="AJ82" s="34" t="s">
        <v>215</v>
      </c>
      <c r="AK82" s="259">
        <v>186891</v>
      </c>
      <c r="AL82" s="357">
        <v>513</v>
      </c>
      <c r="AM82" s="357">
        <v>177291</v>
      </c>
      <c r="AN82" s="262"/>
      <c r="AO82" s="256">
        <v>9087</v>
      </c>
      <c r="AP82" s="259">
        <v>95971</v>
      </c>
      <c r="AQ82" s="244">
        <v>260</v>
      </c>
      <c r="AR82" s="357">
        <v>90838</v>
      </c>
      <c r="AS82" s="346">
        <v>4873</v>
      </c>
      <c r="AT82" s="262">
        <v>90920</v>
      </c>
      <c r="AU82" s="244">
        <v>253</v>
      </c>
      <c r="AV82" s="357">
        <v>86453</v>
      </c>
      <c r="AW82" s="346">
        <v>4214</v>
      </c>
      <c r="AY82" s="34" t="s">
        <v>212</v>
      </c>
      <c r="AZ82" s="273">
        <v>12415</v>
      </c>
      <c r="BA82" s="300">
        <v>27</v>
      </c>
      <c r="BB82" s="400">
        <v>11780</v>
      </c>
      <c r="BC82" s="244">
        <v>17</v>
      </c>
      <c r="BD82" s="300">
        <v>11763</v>
      </c>
      <c r="BE82" s="300"/>
      <c r="BF82" s="418">
        <v>608</v>
      </c>
      <c r="BG82" s="259">
        <v>7177</v>
      </c>
      <c r="BH82" s="300">
        <v>21</v>
      </c>
      <c r="BI82" s="400">
        <v>6731</v>
      </c>
      <c r="BJ82" s="244">
        <v>11</v>
      </c>
      <c r="BK82" s="300">
        <v>6720</v>
      </c>
      <c r="BL82" s="418">
        <v>425</v>
      </c>
      <c r="BM82" s="259">
        <v>5238</v>
      </c>
      <c r="BN82" s="300">
        <v>6</v>
      </c>
      <c r="BO82" s="400">
        <v>5049</v>
      </c>
      <c r="BP82" s="244">
        <v>6</v>
      </c>
      <c r="BQ82" s="300">
        <v>5043</v>
      </c>
      <c r="BR82" s="418">
        <v>183</v>
      </c>
    </row>
    <row r="83" spans="1:70" ht="16.5">
      <c r="A83" s="603" t="s">
        <v>218</v>
      </c>
      <c r="B83" s="259">
        <v>447</v>
      </c>
      <c r="C83" s="244">
        <v>445</v>
      </c>
      <c r="D83" s="346">
        <v>2</v>
      </c>
      <c r="E83" s="381">
        <v>1</v>
      </c>
      <c r="F83" s="244">
        <v>415</v>
      </c>
      <c r="G83" s="319">
        <v>413</v>
      </c>
      <c r="H83" s="262">
        <v>2</v>
      </c>
      <c r="I83" s="262">
        <v>1</v>
      </c>
      <c r="J83" s="244">
        <v>373</v>
      </c>
      <c r="K83" s="319">
        <v>371</v>
      </c>
      <c r="L83" s="244">
        <v>2</v>
      </c>
      <c r="M83" s="280">
        <v>41</v>
      </c>
      <c r="N83" s="319">
        <v>41</v>
      </c>
      <c r="O83" s="244">
        <v>0</v>
      </c>
      <c r="P83" s="280">
        <v>0</v>
      </c>
      <c r="Q83" s="382">
        <v>31</v>
      </c>
      <c r="R83" s="54"/>
      <c r="S83" s="603" t="s">
        <v>218</v>
      </c>
      <c r="T83" s="254">
        <v>6039</v>
      </c>
      <c r="U83" s="357">
        <v>0</v>
      </c>
      <c r="V83" s="244">
        <v>732</v>
      </c>
      <c r="W83" s="254">
        <v>12</v>
      </c>
      <c r="X83" s="399">
        <v>0</v>
      </c>
      <c r="Y83" s="254">
        <v>5716</v>
      </c>
      <c r="Z83" s="357">
        <v>0</v>
      </c>
      <c r="AA83" s="244">
        <v>732</v>
      </c>
      <c r="AB83" s="400">
        <v>6</v>
      </c>
      <c r="AC83" s="351">
        <v>0</v>
      </c>
      <c r="AD83" s="357">
        <v>5710</v>
      </c>
      <c r="AE83" s="398"/>
      <c r="AF83" s="319">
        <v>0</v>
      </c>
      <c r="AG83" s="256">
        <v>732</v>
      </c>
      <c r="AH83" s="246">
        <v>311</v>
      </c>
      <c r="AI83" s="54"/>
      <c r="AJ83" s="603" t="s">
        <v>218</v>
      </c>
      <c r="AK83" s="259">
        <v>186053</v>
      </c>
      <c r="AL83" s="357">
        <v>494</v>
      </c>
      <c r="AM83" s="357">
        <v>176266</v>
      </c>
      <c r="AN83" s="262"/>
      <c r="AO83" s="256">
        <v>9293</v>
      </c>
      <c r="AP83" s="259">
        <v>95673</v>
      </c>
      <c r="AQ83" s="244">
        <v>248</v>
      </c>
      <c r="AR83" s="357">
        <v>90399</v>
      </c>
      <c r="AS83" s="346">
        <v>5026</v>
      </c>
      <c r="AT83" s="262">
        <v>90380</v>
      </c>
      <c r="AU83" s="244">
        <v>246</v>
      </c>
      <c r="AV83" s="357">
        <v>85867</v>
      </c>
      <c r="AW83" s="346">
        <v>4267</v>
      </c>
      <c r="AY83" s="603" t="s">
        <v>218</v>
      </c>
      <c r="AZ83" s="273">
        <v>12388</v>
      </c>
      <c r="BA83" s="300">
        <v>27</v>
      </c>
      <c r="BB83" s="400">
        <v>11750</v>
      </c>
      <c r="BC83" s="244">
        <v>17</v>
      </c>
      <c r="BD83" s="300">
        <v>11733</v>
      </c>
      <c r="BE83" s="300"/>
      <c r="BF83" s="418">
        <v>611</v>
      </c>
      <c r="BG83" s="259">
        <v>7141</v>
      </c>
      <c r="BH83" s="300">
        <v>21</v>
      </c>
      <c r="BI83" s="400">
        <v>6698</v>
      </c>
      <c r="BJ83" s="244">
        <v>11</v>
      </c>
      <c r="BK83" s="300">
        <v>6687</v>
      </c>
      <c r="BL83" s="418">
        <v>422</v>
      </c>
      <c r="BM83" s="259">
        <v>5247</v>
      </c>
      <c r="BN83" s="300">
        <v>6</v>
      </c>
      <c r="BO83" s="400">
        <v>5052</v>
      </c>
      <c r="BP83" s="244">
        <v>6</v>
      </c>
      <c r="BQ83" s="300">
        <v>5046</v>
      </c>
      <c r="BR83" s="418">
        <v>189</v>
      </c>
    </row>
    <row r="84" spans="1:70" ht="16.5">
      <c r="A84" s="603" t="s">
        <v>234</v>
      </c>
      <c r="B84" s="259">
        <v>448</v>
      </c>
      <c r="C84" s="244">
        <v>446</v>
      </c>
      <c r="D84" s="346">
        <v>2</v>
      </c>
      <c r="E84" s="381">
        <v>1</v>
      </c>
      <c r="F84" s="244">
        <v>416</v>
      </c>
      <c r="G84" s="319">
        <v>414</v>
      </c>
      <c r="H84" s="262">
        <v>2</v>
      </c>
      <c r="I84" s="262">
        <v>1</v>
      </c>
      <c r="J84" s="244">
        <v>374</v>
      </c>
      <c r="K84" s="319">
        <v>372</v>
      </c>
      <c r="L84" s="244">
        <v>2</v>
      </c>
      <c r="M84" s="280">
        <v>41</v>
      </c>
      <c r="N84" s="319">
        <v>41</v>
      </c>
      <c r="O84" s="244">
        <v>0</v>
      </c>
      <c r="P84" s="280">
        <v>0</v>
      </c>
      <c r="Q84" s="382">
        <v>31</v>
      </c>
      <c r="R84" s="54"/>
      <c r="S84" s="603" t="s">
        <v>234</v>
      </c>
      <c r="T84" s="254">
        <v>6101</v>
      </c>
      <c r="U84" s="357">
        <v>1</v>
      </c>
      <c r="V84" s="244">
        <v>791</v>
      </c>
      <c r="W84" s="254">
        <v>12</v>
      </c>
      <c r="X84" s="399">
        <v>0</v>
      </c>
      <c r="Y84" s="254">
        <v>5770</v>
      </c>
      <c r="Z84" s="357">
        <v>1</v>
      </c>
      <c r="AA84" s="244">
        <v>791</v>
      </c>
      <c r="AB84" s="400">
        <v>6</v>
      </c>
      <c r="AC84" s="351">
        <v>0</v>
      </c>
      <c r="AD84" s="357">
        <v>5764</v>
      </c>
      <c r="AE84" s="398"/>
      <c r="AF84" s="319">
        <v>1</v>
      </c>
      <c r="AG84" s="256">
        <v>791</v>
      </c>
      <c r="AH84" s="246">
        <v>319</v>
      </c>
      <c r="AI84" s="54"/>
      <c r="AJ84" s="603" t="s">
        <v>234</v>
      </c>
      <c r="AK84" s="259">
        <v>186455</v>
      </c>
      <c r="AL84" s="357">
        <v>464</v>
      </c>
      <c r="AM84" s="357">
        <v>176386</v>
      </c>
      <c r="AN84" s="262"/>
      <c r="AO84" s="256">
        <v>9605</v>
      </c>
      <c r="AP84" s="259">
        <v>95894</v>
      </c>
      <c r="AQ84" s="244">
        <v>230</v>
      </c>
      <c r="AR84" s="357">
        <v>90488</v>
      </c>
      <c r="AS84" s="346">
        <v>5176</v>
      </c>
      <c r="AT84" s="262">
        <v>90561</v>
      </c>
      <c r="AU84" s="244">
        <v>234</v>
      </c>
      <c r="AV84" s="357">
        <v>85898</v>
      </c>
      <c r="AW84" s="346">
        <v>4429</v>
      </c>
      <c r="AY84" s="603" t="s">
        <v>234</v>
      </c>
      <c r="AZ84" s="273">
        <v>12511</v>
      </c>
      <c r="BA84" s="300">
        <v>27</v>
      </c>
      <c r="BB84" s="400">
        <v>11845</v>
      </c>
      <c r="BC84" s="244">
        <v>17</v>
      </c>
      <c r="BD84" s="300">
        <v>11828</v>
      </c>
      <c r="BE84" s="300"/>
      <c r="BF84" s="418">
        <v>639</v>
      </c>
      <c r="BG84" s="259">
        <v>7204</v>
      </c>
      <c r="BH84" s="300">
        <v>21</v>
      </c>
      <c r="BI84" s="400">
        <v>6743</v>
      </c>
      <c r="BJ84" s="244">
        <v>11</v>
      </c>
      <c r="BK84" s="300">
        <v>6732</v>
      </c>
      <c r="BL84" s="418">
        <v>440</v>
      </c>
      <c r="BM84" s="259">
        <v>5307</v>
      </c>
      <c r="BN84" s="300">
        <v>6</v>
      </c>
      <c r="BO84" s="400">
        <v>5102</v>
      </c>
      <c r="BP84" s="244">
        <v>6</v>
      </c>
      <c r="BQ84" s="300">
        <v>5096</v>
      </c>
      <c r="BR84" s="418">
        <v>199</v>
      </c>
    </row>
    <row r="85" spans="1:70" ht="16.5">
      <c r="A85" s="577" t="s">
        <v>242</v>
      </c>
      <c r="B85" s="268">
        <v>448</v>
      </c>
      <c r="C85" s="271">
        <v>446</v>
      </c>
      <c r="D85" s="347">
        <v>2</v>
      </c>
      <c r="E85" s="393">
        <v>1</v>
      </c>
      <c r="F85" s="271">
        <v>416</v>
      </c>
      <c r="G85" s="348">
        <v>414</v>
      </c>
      <c r="H85" s="269">
        <v>2</v>
      </c>
      <c r="I85" s="269">
        <v>1</v>
      </c>
      <c r="J85" s="271">
        <v>374</v>
      </c>
      <c r="K85" s="348">
        <v>372</v>
      </c>
      <c r="L85" s="271">
        <v>2</v>
      </c>
      <c r="M85" s="332">
        <v>41</v>
      </c>
      <c r="N85" s="348">
        <v>41</v>
      </c>
      <c r="O85" s="271">
        <v>0</v>
      </c>
      <c r="P85" s="332">
        <v>0</v>
      </c>
      <c r="Q85" s="394">
        <v>31</v>
      </c>
      <c r="R85" s="54"/>
      <c r="S85" s="577" t="s">
        <v>241</v>
      </c>
      <c r="T85" s="253">
        <v>6172</v>
      </c>
      <c r="U85" s="360">
        <v>1</v>
      </c>
      <c r="V85" s="271">
        <v>831</v>
      </c>
      <c r="W85" s="253">
        <v>12</v>
      </c>
      <c r="X85" s="408">
        <v>0</v>
      </c>
      <c r="Y85" s="253">
        <v>5840</v>
      </c>
      <c r="Z85" s="360">
        <v>1</v>
      </c>
      <c r="AA85" s="271">
        <v>831</v>
      </c>
      <c r="AB85" s="409">
        <v>6</v>
      </c>
      <c r="AC85" s="354">
        <v>0</v>
      </c>
      <c r="AD85" s="360">
        <v>5834</v>
      </c>
      <c r="AE85" s="410"/>
      <c r="AF85" s="348">
        <v>1</v>
      </c>
      <c r="AG85" s="255">
        <v>831</v>
      </c>
      <c r="AH85" s="250">
        <v>320</v>
      </c>
      <c r="AI85" s="54"/>
      <c r="AJ85" s="577" t="s">
        <v>241</v>
      </c>
      <c r="AK85" s="268">
        <v>187395</v>
      </c>
      <c r="AL85" s="360">
        <v>431</v>
      </c>
      <c r="AM85" s="360">
        <v>177217</v>
      </c>
      <c r="AN85" s="269"/>
      <c r="AO85" s="255">
        <v>9747</v>
      </c>
      <c r="AP85" s="268">
        <v>96393</v>
      </c>
      <c r="AQ85" s="271">
        <v>214</v>
      </c>
      <c r="AR85" s="360">
        <v>90907</v>
      </c>
      <c r="AS85" s="347">
        <v>5272</v>
      </c>
      <c r="AT85" s="269">
        <v>91002</v>
      </c>
      <c r="AU85" s="271">
        <v>217</v>
      </c>
      <c r="AV85" s="360">
        <v>86310</v>
      </c>
      <c r="AW85" s="347">
        <v>4475</v>
      </c>
      <c r="AY85" s="577" t="s">
        <v>241</v>
      </c>
      <c r="AZ85" s="304">
        <v>12569</v>
      </c>
      <c r="BA85" s="337">
        <v>28</v>
      </c>
      <c r="BB85" s="409">
        <v>11905</v>
      </c>
      <c r="BC85" s="271">
        <v>17</v>
      </c>
      <c r="BD85" s="337">
        <v>11888</v>
      </c>
      <c r="BE85" s="337"/>
      <c r="BF85" s="422">
        <v>636</v>
      </c>
      <c r="BG85" s="268">
        <v>7180</v>
      </c>
      <c r="BH85" s="337">
        <v>20</v>
      </c>
      <c r="BI85" s="409">
        <v>6727</v>
      </c>
      <c r="BJ85" s="271">
        <v>10</v>
      </c>
      <c r="BK85" s="337">
        <v>6717</v>
      </c>
      <c r="BL85" s="422">
        <v>433</v>
      </c>
      <c r="BM85" s="268">
        <v>5389</v>
      </c>
      <c r="BN85" s="337">
        <v>8</v>
      </c>
      <c r="BO85" s="409">
        <v>5178</v>
      </c>
      <c r="BP85" s="271">
        <v>7</v>
      </c>
      <c r="BQ85" s="337">
        <v>5171</v>
      </c>
      <c r="BR85" s="422">
        <v>203</v>
      </c>
    </row>
    <row r="86" spans="1:70" ht="16.5">
      <c r="A86" s="603" t="s">
        <v>243</v>
      </c>
      <c r="B86" s="259">
        <v>447</v>
      </c>
      <c r="C86" s="244">
        <v>445</v>
      </c>
      <c r="D86" s="346">
        <v>2</v>
      </c>
      <c r="E86" s="381">
        <v>1</v>
      </c>
      <c r="F86" s="244">
        <v>415</v>
      </c>
      <c r="G86" s="319">
        <v>413</v>
      </c>
      <c r="H86" s="262">
        <v>2</v>
      </c>
      <c r="I86" s="262">
        <v>1</v>
      </c>
      <c r="J86" s="244">
        <v>373</v>
      </c>
      <c r="K86" s="319">
        <v>371</v>
      </c>
      <c r="L86" s="244">
        <v>2</v>
      </c>
      <c r="M86" s="280">
        <v>41</v>
      </c>
      <c r="N86" s="319">
        <v>41</v>
      </c>
      <c r="O86" s="244" t="s">
        <v>238</v>
      </c>
      <c r="P86" s="280" t="s">
        <v>238</v>
      </c>
      <c r="Q86" s="382">
        <v>31</v>
      </c>
      <c r="R86" s="54"/>
      <c r="S86" s="603" t="s">
        <v>243</v>
      </c>
      <c r="T86" s="254">
        <v>6171</v>
      </c>
      <c r="U86" s="357">
        <v>1</v>
      </c>
      <c r="V86" s="244">
        <v>877</v>
      </c>
      <c r="W86" s="254">
        <v>12</v>
      </c>
      <c r="X86" s="399" t="s">
        <v>238</v>
      </c>
      <c r="Y86" s="254">
        <v>5840</v>
      </c>
      <c r="Z86" s="357">
        <v>1</v>
      </c>
      <c r="AA86" s="244">
        <v>877</v>
      </c>
      <c r="AB86" s="400">
        <v>6</v>
      </c>
      <c r="AC86" s="351" t="s">
        <v>238</v>
      </c>
      <c r="AD86" s="357">
        <v>5834</v>
      </c>
      <c r="AE86" s="398"/>
      <c r="AF86" s="319">
        <v>1</v>
      </c>
      <c r="AG86" s="256">
        <v>877</v>
      </c>
      <c r="AH86" s="246">
        <v>319</v>
      </c>
      <c r="AI86" s="54"/>
      <c r="AJ86" s="603" t="s">
        <v>243</v>
      </c>
      <c r="AK86" s="259">
        <v>186440</v>
      </c>
      <c r="AL86" s="357">
        <v>430</v>
      </c>
      <c r="AM86" s="357">
        <v>176273</v>
      </c>
      <c r="AN86" s="262"/>
      <c r="AO86" s="256">
        <v>9737</v>
      </c>
      <c r="AP86" s="259">
        <v>95792</v>
      </c>
      <c r="AQ86" s="244">
        <v>216</v>
      </c>
      <c r="AR86" s="357">
        <v>90319</v>
      </c>
      <c r="AS86" s="346">
        <v>5257</v>
      </c>
      <c r="AT86" s="262">
        <v>90648</v>
      </c>
      <c r="AU86" s="244">
        <v>214</v>
      </c>
      <c r="AV86" s="357">
        <v>85954</v>
      </c>
      <c r="AW86" s="346">
        <v>4480</v>
      </c>
      <c r="AY86" s="603" t="s">
        <v>243</v>
      </c>
      <c r="AZ86" s="273">
        <v>12594</v>
      </c>
      <c r="BA86" s="300">
        <v>28</v>
      </c>
      <c r="BB86" s="400">
        <v>11924</v>
      </c>
      <c r="BC86" s="244">
        <v>17</v>
      </c>
      <c r="BD86" s="300">
        <v>11907</v>
      </c>
      <c r="BE86" s="300"/>
      <c r="BF86" s="418">
        <v>642</v>
      </c>
      <c r="BG86" s="259">
        <v>7160</v>
      </c>
      <c r="BH86" s="300">
        <v>20</v>
      </c>
      <c r="BI86" s="400">
        <v>6703</v>
      </c>
      <c r="BJ86" s="244">
        <v>11</v>
      </c>
      <c r="BK86" s="300">
        <v>6692</v>
      </c>
      <c r="BL86" s="418">
        <v>437</v>
      </c>
      <c r="BM86" s="259">
        <v>5434</v>
      </c>
      <c r="BN86" s="300">
        <v>8</v>
      </c>
      <c r="BO86" s="400">
        <v>5221</v>
      </c>
      <c r="BP86" s="244">
        <v>6</v>
      </c>
      <c r="BQ86" s="300">
        <v>5215</v>
      </c>
      <c r="BR86" s="418">
        <v>205</v>
      </c>
    </row>
    <row r="87" spans="1:70" ht="16.5">
      <c r="A87" s="603" t="s">
        <v>245</v>
      </c>
      <c r="B87" s="259">
        <v>446</v>
      </c>
      <c r="C87" s="244">
        <v>444</v>
      </c>
      <c r="D87" s="346">
        <v>2</v>
      </c>
      <c r="E87" s="381">
        <v>1</v>
      </c>
      <c r="F87" s="244">
        <v>414</v>
      </c>
      <c r="G87" s="319">
        <v>412</v>
      </c>
      <c r="H87" s="262">
        <v>2</v>
      </c>
      <c r="I87" s="262">
        <v>1</v>
      </c>
      <c r="J87" s="244">
        <v>372</v>
      </c>
      <c r="K87" s="319">
        <v>370</v>
      </c>
      <c r="L87" s="244">
        <v>2</v>
      </c>
      <c r="M87" s="280">
        <v>41</v>
      </c>
      <c r="N87" s="319">
        <v>41</v>
      </c>
      <c r="O87" s="244" t="s">
        <v>238</v>
      </c>
      <c r="P87" s="280" t="s">
        <v>238</v>
      </c>
      <c r="Q87" s="382">
        <v>31</v>
      </c>
      <c r="R87" s="54"/>
      <c r="S87" s="603" t="s">
        <v>245</v>
      </c>
      <c r="T87" s="254">
        <v>6166</v>
      </c>
      <c r="U87" s="357">
        <v>1</v>
      </c>
      <c r="V87" s="244">
        <v>926</v>
      </c>
      <c r="W87" s="254">
        <v>12</v>
      </c>
      <c r="X87" s="399" t="s">
        <v>238</v>
      </c>
      <c r="Y87" s="254">
        <v>5842</v>
      </c>
      <c r="Z87" s="357">
        <v>1</v>
      </c>
      <c r="AA87" s="244">
        <v>926</v>
      </c>
      <c r="AB87" s="400">
        <v>6</v>
      </c>
      <c r="AC87" s="351" t="s">
        <v>238</v>
      </c>
      <c r="AD87" s="357">
        <v>5836</v>
      </c>
      <c r="AE87" s="398"/>
      <c r="AF87" s="319">
        <v>1</v>
      </c>
      <c r="AG87" s="256">
        <v>926</v>
      </c>
      <c r="AH87" s="246">
        <v>312</v>
      </c>
      <c r="AI87" s="54"/>
      <c r="AJ87" s="603" t="s">
        <v>245</v>
      </c>
      <c r="AK87" s="259">
        <v>185034</v>
      </c>
      <c r="AL87" s="357">
        <v>431</v>
      </c>
      <c r="AM87" s="357">
        <v>174878</v>
      </c>
      <c r="AN87" s="262"/>
      <c r="AO87" s="256">
        <v>9725</v>
      </c>
      <c r="AP87" s="259">
        <v>95217</v>
      </c>
      <c r="AQ87" s="244">
        <v>215</v>
      </c>
      <c r="AR87" s="357">
        <v>89711</v>
      </c>
      <c r="AS87" s="346">
        <v>5291</v>
      </c>
      <c r="AT87" s="262">
        <v>89817</v>
      </c>
      <c r="AU87" s="244">
        <v>216</v>
      </c>
      <c r="AV87" s="357">
        <v>85167</v>
      </c>
      <c r="AW87" s="346">
        <v>4434</v>
      </c>
      <c r="AY87" s="603" t="s">
        <v>245</v>
      </c>
      <c r="AZ87" s="273">
        <v>12627</v>
      </c>
      <c r="BA87" s="300">
        <v>28</v>
      </c>
      <c r="BB87" s="400">
        <v>11952</v>
      </c>
      <c r="BC87" s="244">
        <v>18</v>
      </c>
      <c r="BD87" s="300">
        <v>11934</v>
      </c>
      <c r="BE87" s="300"/>
      <c r="BF87" s="418">
        <v>647</v>
      </c>
      <c r="BG87" s="259">
        <v>7133</v>
      </c>
      <c r="BH87" s="300">
        <v>21</v>
      </c>
      <c r="BI87" s="400">
        <v>6684</v>
      </c>
      <c r="BJ87" s="244">
        <v>11</v>
      </c>
      <c r="BK87" s="300">
        <v>6673</v>
      </c>
      <c r="BL87" s="418">
        <v>428</v>
      </c>
      <c r="BM87" s="259">
        <v>5494</v>
      </c>
      <c r="BN87" s="300">
        <v>7</v>
      </c>
      <c r="BO87" s="400">
        <v>5268</v>
      </c>
      <c r="BP87" s="244">
        <v>7</v>
      </c>
      <c r="BQ87" s="300">
        <v>5261</v>
      </c>
      <c r="BR87" s="418">
        <v>219</v>
      </c>
    </row>
    <row r="88" spans="1:70" ht="17" thickBot="1">
      <c r="A88" s="744" t="s">
        <v>246</v>
      </c>
      <c r="B88" s="790">
        <v>445</v>
      </c>
      <c r="C88" s="733">
        <v>443</v>
      </c>
      <c r="D88" s="735">
        <v>2</v>
      </c>
      <c r="E88" s="797">
        <v>1</v>
      </c>
      <c r="F88" s="733">
        <v>413</v>
      </c>
      <c r="G88" s="734">
        <v>411</v>
      </c>
      <c r="H88" s="742">
        <v>2</v>
      </c>
      <c r="I88" s="742">
        <v>1</v>
      </c>
      <c r="J88" s="733">
        <v>371</v>
      </c>
      <c r="K88" s="734">
        <v>369</v>
      </c>
      <c r="L88" s="733">
        <v>2</v>
      </c>
      <c r="M88" s="792">
        <v>41</v>
      </c>
      <c r="N88" s="734">
        <v>41</v>
      </c>
      <c r="O88" s="733" t="s">
        <v>169</v>
      </c>
      <c r="P88" s="792" t="s">
        <v>169</v>
      </c>
      <c r="Q88" s="798">
        <v>31</v>
      </c>
      <c r="R88" s="54"/>
      <c r="S88" s="744" t="s">
        <v>246</v>
      </c>
      <c r="T88" s="766">
        <v>6166</v>
      </c>
      <c r="U88" s="737">
        <v>1</v>
      </c>
      <c r="V88" s="733">
        <v>987</v>
      </c>
      <c r="W88" s="766">
        <v>12</v>
      </c>
      <c r="X88" s="799" t="s">
        <v>169</v>
      </c>
      <c r="Y88" s="766">
        <v>5829</v>
      </c>
      <c r="Z88" s="737">
        <v>1</v>
      </c>
      <c r="AA88" s="733">
        <v>987</v>
      </c>
      <c r="AB88" s="736">
        <v>6</v>
      </c>
      <c r="AC88" s="765" t="s">
        <v>169</v>
      </c>
      <c r="AD88" s="737">
        <v>5823</v>
      </c>
      <c r="AE88" s="767"/>
      <c r="AF88" s="734">
        <v>1</v>
      </c>
      <c r="AG88" s="738">
        <v>987</v>
      </c>
      <c r="AH88" s="794">
        <v>325</v>
      </c>
      <c r="AI88" s="54"/>
      <c r="AJ88" s="744" t="s">
        <v>246</v>
      </c>
      <c r="AK88" s="790">
        <v>182518</v>
      </c>
      <c r="AL88" s="737">
        <v>443</v>
      </c>
      <c r="AM88" s="737">
        <v>172257</v>
      </c>
      <c r="AN88" s="742"/>
      <c r="AO88" s="738">
        <v>9818</v>
      </c>
      <c r="AP88" s="790">
        <v>94018</v>
      </c>
      <c r="AQ88" s="733">
        <v>227</v>
      </c>
      <c r="AR88" s="737">
        <v>88425</v>
      </c>
      <c r="AS88" s="735">
        <v>5366</v>
      </c>
      <c r="AT88" s="742">
        <v>88500</v>
      </c>
      <c r="AU88" s="733">
        <v>216</v>
      </c>
      <c r="AV88" s="737">
        <v>83832</v>
      </c>
      <c r="AW88" s="735">
        <v>4452</v>
      </c>
      <c r="AY88" s="744" t="s">
        <v>246</v>
      </c>
      <c r="AZ88" s="801">
        <v>12666</v>
      </c>
      <c r="BA88" s="768">
        <v>28</v>
      </c>
      <c r="BB88" s="769">
        <v>11979</v>
      </c>
      <c r="BC88" s="770">
        <v>19</v>
      </c>
      <c r="BD88" s="746">
        <v>11960</v>
      </c>
      <c r="BE88" s="746"/>
      <c r="BF88" s="743">
        <v>659</v>
      </c>
      <c r="BG88" s="790">
        <v>7124</v>
      </c>
      <c r="BH88" s="746">
        <v>21</v>
      </c>
      <c r="BI88" s="736">
        <v>6666</v>
      </c>
      <c r="BJ88" s="733">
        <v>12</v>
      </c>
      <c r="BK88" s="746">
        <v>6654</v>
      </c>
      <c r="BL88" s="743">
        <v>437</v>
      </c>
      <c r="BM88" s="790">
        <v>5542</v>
      </c>
      <c r="BN88" s="746">
        <v>7</v>
      </c>
      <c r="BO88" s="736">
        <v>5313</v>
      </c>
      <c r="BP88" s="733">
        <v>7</v>
      </c>
      <c r="BQ88" s="746">
        <v>5306</v>
      </c>
      <c r="BR88" s="743">
        <v>222</v>
      </c>
    </row>
    <row r="89" spans="1:70" ht="17" thickBot="1">
      <c r="A89" s="783" t="s">
        <v>287</v>
      </c>
      <c r="B89" s="790">
        <v>441</v>
      </c>
      <c r="C89" s="733">
        <v>439</v>
      </c>
      <c r="D89" s="735">
        <v>2</v>
      </c>
      <c r="E89" s="797">
        <v>1</v>
      </c>
      <c r="F89" s="733">
        <v>409</v>
      </c>
      <c r="G89" s="734">
        <v>407</v>
      </c>
      <c r="H89" s="742">
        <v>2</v>
      </c>
      <c r="I89" s="742">
        <v>1</v>
      </c>
      <c r="J89" s="733">
        <v>369</v>
      </c>
      <c r="K89" s="734">
        <v>367</v>
      </c>
      <c r="L89" s="733">
        <v>2</v>
      </c>
      <c r="M89" s="792">
        <v>39</v>
      </c>
      <c r="N89" s="734">
        <v>39</v>
      </c>
      <c r="O89" s="733" t="s">
        <v>169</v>
      </c>
      <c r="P89" s="792" t="s">
        <v>169</v>
      </c>
      <c r="Q89" s="798">
        <v>31</v>
      </c>
      <c r="R89" s="54"/>
      <c r="S89" s="783" t="s">
        <v>287</v>
      </c>
      <c r="T89" s="766">
        <v>6112</v>
      </c>
      <c r="U89" s="737">
        <v>1</v>
      </c>
      <c r="V89" s="733">
        <v>1017</v>
      </c>
      <c r="W89" s="766">
        <v>12</v>
      </c>
      <c r="X89" s="799" t="s">
        <v>169</v>
      </c>
      <c r="Y89" s="766">
        <v>5773</v>
      </c>
      <c r="Z89" s="737">
        <v>1</v>
      </c>
      <c r="AA89" s="733">
        <v>1017</v>
      </c>
      <c r="AB89" s="736">
        <v>6</v>
      </c>
      <c r="AC89" s="765" t="s">
        <v>169</v>
      </c>
      <c r="AD89" s="737">
        <v>5767</v>
      </c>
      <c r="AE89" s="767"/>
      <c r="AF89" s="734">
        <v>1</v>
      </c>
      <c r="AG89" s="738">
        <v>1017</v>
      </c>
      <c r="AH89" s="794">
        <v>327</v>
      </c>
      <c r="AI89" s="54"/>
      <c r="AJ89" s="783" t="s">
        <v>287</v>
      </c>
      <c r="AK89" s="790">
        <v>180252</v>
      </c>
      <c r="AL89" s="737">
        <v>440</v>
      </c>
      <c r="AM89" s="737">
        <v>169714</v>
      </c>
      <c r="AN89" s="742"/>
      <c r="AO89" s="800">
        <v>10098</v>
      </c>
      <c r="AP89" s="790">
        <v>92697</v>
      </c>
      <c r="AQ89" s="733">
        <v>222</v>
      </c>
      <c r="AR89" s="737">
        <v>86957</v>
      </c>
      <c r="AS89" s="735">
        <v>5518</v>
      </c>
      <c r="AT89" s="742">
        <v>87555</v>
      </c>
      <c r="AU89" s="733">
        <v>218</v>
      </c>
      <c r="AV89" s="737">
        <v>82757</v>
      </c>
      <c r="AW89" s="735">
        <v>4580</v>
      </c>
      <c r="AY89" s="783" t="s">
        <v>287</v>
      </c>
      <c r="AZ89" s="801">
        <v>12614</v>
      </c>
      <c r="BA89" s="768">
        <v>27</v>
      </c>
      <c r="BB89" s="769">
        <v>11937</v>
      </c>
      <c r="BC89" s="770">
        <v>18</v>
      </c>
      <c r="BD89" s="746">
        <v>11919</v>
      </c>
      <c r="BE89" s="746"/>
      <c r="BF89" s="743">
        <v>650</v>
      </c>
      <c r="BG89" s="790">
        <v>7072</v>
      </c>
      <c r="BH89" s="746">
        <v>21</v>
      </c>
      <c r="BI89" s="736">
        <v>6631</v>
      </c>
      <c r="BJ89" s="733">
        <v>11</v>
      </c>
      <c r="BK89" s="746">
        <v>6620</v>
      </c>
      <c r="BL89" s="743">
        <v>420</v>
      </c>
      <c r="BM89" s="790">
        <v>5542</v>
      </c>
      <c r="BN89" s="746">
        <v>6</v>
      </c>
      <c r="BO89" s="736">
        <v>5306</v>
      </c>
      <c r="BP89" s="733">
        <v>7</v>
      </c>
      <c r="BQ89" s="746">
        <v>5299</v>
      </c>
      <c r="BR89" s="743">
        <v>230</v>
      </c>
    </row>
    <row r="90" spans="1:70">
      <c r="C90" s="1"/>
      <c r="T90" s="1"/>
      <c r="AY90" s="78"/>
    </row>
  </sheetData>
  <mergeCells count="1">
    <mergeCell ref="BD11:BE11"/>
  </mergeCells>
  <phoneticPr fontId="2"/>
  <pageMargins left="0.59055118110236227" right="0.59055118110236227" top="0.37" bottom="0.36" header="0.3" footer="0.18"/>
  <pageSetup paperSize="8" scale="54" fitToWidth="0" orientation="landscape" r:id="rId1"/>
  <headerFooter alignWithMargins="0">
    <oddFooter>&amp;P ページ</oddFooter>
  </headerFooter>
  <colBreaks count="3" manualBreakCount="3">
    <brk id="18" max="88" man="1"/>
    <brk id="34" max="88" man="1"/>
    <brk id="50" max="8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82225-F6D8-464F-8FAA-25EA8A35C165}">
  <sheetPr>
    <tabColor theme="8" tint="0.59999389629810485"/>
  </sheetPr>
  <dimension ref="A1:GG17"/>
  <sheetViews>
    <sheetView zoomScale="110" zoomScaleNormal="110" zoomScaleSheetLayoutView="110" workbookViewId="0">
      <pane ySplit="9" topLeftCell="A10" activePane="bottomLeft" state="frozen"/>
      <selection pane="bottomLeft" activeCell="B10" sqref="B10"/>
    </sheetView>
  </sheetViews>
  <sheetFormatPr defaultColWidth="8.84375" defaultRowHeight="15.5"/>
  <cols>
    <col min="1" max="1" width="12.53515625" style="2" customWidth="1"/>
    <col min="2" max="2" width="6.69140625" style="2" customWidth="1"/>
    <col min="3" max="7" width="7.69140625" style="2" customWidth="1"/>
    <col min="8" max="8" width="8.84375" style="2"/>
    <col min="9" max="9" width="12.53515625" style="2" customWidth="1"/>
    <col min="10" max="10" width="10.3046875" style="2" customWidth="1"/>
    <col min="11" max="11" width="8.69140625" style="2" customWidth="1"/>
    <col min="12" max="12" width="10.23046875" style="2" customWidth="1"/>
    <col min="13" max="13" width="8.69140625" style="2" customWidth="1"/>
    <col min="14" max="14" width="9" style="2" customWidth="1"/>
    <col min="15" max="15" width="9.4609375" style="2" customWidth="1"/>
    <col min="16" max="16" width="8.84375" style="2"/>
    <col min="17" max="17" width="13.53515625" style="2" customWidth="1"/>
    <col min="18" max="18" width="12.53515625" style="2" customWidth="1"/>
    <col min="19" max="19" width="9.07421875" style="2" customWidth="1"/>
    <col min="20" max="20" width="11.69140625" style="2" customWidth="1"/>
    <col min="21" max="21" width="8.765625" style="2" customWidth="1"/>
    <col min="22" max="22" width="11.3046875" style="2" customWidth="1"/>
    <col min="23" max="23" width="8.53515625" style="2" customWidth="1"/>
    <col min="24" max="24" width="11.07421875" style="2" customWidth="1"/>
    <col min="25" max="25" width="9.69140625" style="2" customWidth="1"/>
    <col min="26" max="26" width="11.07421875" style="2" customWidth="1"/>
    <col min="27" max="27" width="8.765625" style="2" customWidth="1"/>
    <col min="28" max="28" width="11.23046875" style="2" customWidth="1"/>
    <col min="29" max="29" width="8.765625" style="2" customWidth="1"/>
    <col min="30" max="30" width="8.84375" style="2"/>
    <col min="31" max="31" width="13.23046875" style="2" customWidth="1"/>
    <col min="32" max="32" width="10.53515625" style="2" customWidth="1"/>
    <col min="33" max="33" width="9.765625" style="2" customWidth="1"/>
    <col min="34" max="34" width="11.69140625" style="2" customWidth="1"/>
    <col min="35" max="35" width="8.69140625" style="2" customWidth="1"/>
    <col min="36" max="36" width="9.69140625" style="2" customWidth="1"/>
    <col min="37" max="37" width="10.4609375" style="2" customWidth="1"/>
    <col min="38" max="38" width="10.53515625" style="2" customWidth="1"/>
    <col min="39" max="39" width="11.69140625" style="2" customWidth="1"/>
    <col min="40" max="40" width="10.765625" style="2" customWidth="1"/>
    <col min="41" max="41" width="10.07421875" style="2" customWidth="1"/>
    <col min="42" max="42" width="9.3046875" style="2" customWidth="1"/>
    <col min="43" max="43" width="11.69140625" style="2" customWidth="1"/>
    <col min="44" max="16384" width="8.84375" style="2"/>
  </cols>
  <sheetData>
    <row r="1" spans="1:189" ht="20.149999999999999" customHeight="1">
      <c r="A1" s="618" t="s">
        <v>277</v>
      </c>
    </row>
    <row r="2" spans="1:189" ht="16.5">
      <c r="A2" s="130" t="s">
        <v>0</v>
      </c>
    </row>
    <row r="3" spans="1:189" ht="16.5">
      <c r="A3" s="130" t="s">
        <v>290</v>
      </c>
    </row>
    <row r="5" spans="1:189" s="635" customFormat="1" ht="19.5">
      <c r="A5" s="637" t="s">
        <v>225</v>
      </c>
      <c r="B5" s="634"/>
      <c r="C5" s="633"/>
      <c r="D5" s="633"/>
      <c r="E5" s="843" t="str">
        <f>HYPERLINK("#目次!B2", "目次")</f>
        <v>目次</v>
      </c>
      <c r="F5" s="633"/>
      <c r="G5" s="715"/>
      <c r="I5" s="618" t="s">
        <v>223</v>
      </c>
      <c r="J5" s="633"/>
      <c r="K5" s="633"/>
      <c r="L5" s="633"/>
      <c r="M5" s="843" t="str">
        <f>HYPERLINK("#目次!B2", "目次")</f>
        <v>目次</v>
      </c>
      <c r="N5" s="633"/>
      <c r="O5" s="633"/>
      <c r="Q5" s="638" t="s">
        <v>239</v>
      </c>
      <c r="R5" s="634"/>
      <c r="S5" s="633"/>
      <c r="T5" s="633"/>
      <c r="U5" s="843" t="str">
        <f>HYPERLINK("#目次!B2", "目次")</f>
        <v>目次</v>
      </c>
      <c r="V5" s="633"/>
      <c r="W5" s="633"/>
      <c r="X5" s="633"/>
      <c r="Y5" s="633"/>
      <c r="Z5" s="633"/>
      <c r="AA5" s="633"/>
      <c r="AB5" s="633"/>
      <c r="AC5" s="784"/>
      <c r="AE5" s="637" t="s">
        <v>229</v>
      </c>
      <c r="AF5" s="639"/>
      <c r="AG5" s="639"/>
      <c r="AH5" s="639"/>
      <c r="AI5" s="843" t="str">
        <f>HYPERLINK("#目次!B2", "目次")</f>
        <v>目次</v>
      </c>
      <c r="AJ5" s="639"/>
      <c r="AK5" s="639"/>
      <c r="AL5" s="639"/>
      <c r="AM5" s="639"/>
      <c r="AN5" s="639"/>
      <c r="AO5" s="639"/>
      <c r="AP5" s="639"/>
      <c r="AQ5" s="639"/>
    </row>
    <row r="6" spans="1:189" ht="19.5" thickBot="1">
      <c r="A6" s="1"/>
      <c r="B6" s="540"/>
      <c r="C6" s="7"/>
      <c r="D6" s="7"/>
      <c r="E6" s="7"/>
      <c r="F6" s="7"/>
      <c r="G6" s="167" t="s">
        <v>283</v>
      </c>
      <c r="I6" s="39"/>
      <c r="J6" s="39"/>
      <c r="K6" s="39"/>
      <c r="L6" s="39"/>
      <c r="M6" s="39"/>
      <c r="N6" s="39"/>
      <c r="O6" s="167" t="s">
        <v>284</v>
      </c>
      <c r="Q6" s="1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167" t="s">
        <v>285</v>
      </c>
      <c r="AE6" s="4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167" t="s">
        <v>285</v>
      </c>
    </row>
    <row r="7" spans="1:189" ht="16.5">
      <c r="A7" s="1"/>
      <c r="B7" s="541"/>
      <c r="C7" s="542" t="s">
        <v>220</v>
      </c>
      <c r="D7" s="725" t="s">
        <v>251</v>
      </c>
      <c r="E7" s="682"/>
      <c r="F7" s="726"/>
      <c r="G7" s="547" t="s">
        <v>221</v>
      </c>
      <c r="I7" s="39"/>
      <c r="J7" s="543"/>
      <c r="K7" s="546" t="s">
        <v>173</v>
      </c>
      <c r="L7" s="727" t="s">
        <v>190</v>
      </c>
      <c r="M7" s="14"/>
      <c r="N7" s="14"/>
      <c r="O7" s="545" t="s">
        <v>224</v>
      </c>
      <c r="Q7" s="1"/>
      <c r="R7" s="598" t="s">
        <v>151</v>
      </c>
      <c r="S7" s="168"/>
      <c r="T7" s="168"/>
      <c r="U7" s="169"/>
      <c r="V7" s="598" t="s">
        <v>228</v>
      </c>
      <c r="W7" s="168"/>
      <c r="X7" s="168"/>
      <c r="Y7" s="169"/>
      <c r="Z7" s="598" t="s">
        <v>155</v>
      </c>
      <c r="AA7" s="168"/>
      <c r="AB7" s="168"/>
      <c r="AC7" s="169"/>
      <c r="AE7" s="37"/>
      <c r="AF7" s="598" t="s">
        <v>151</v>
      </c>
      <c r="AG7" s="168"/>
      <c r="AH7" s="168"/>
      <c r="AI7" s="168"/>
      <c r="AJ7" s="598" t="s">
        <v>228</v>
      </c>
      <c r="AK7" s="168"/>
      <c r="AL7" s="168"/>
      <c r="AM7" s="169"/>
      <c r="AN7" s="599" t="s">
        <v>155</v>
      </c>
      <c r="AO7" s="168"/>
      <c r="AP7" s="168"/>
      <c r="AQ7" s="169"/>
    </row>
    <row r="8" spans="1:189" ht="16.5">
      <c r="A8" s="1"/>
      <c r="B8" s="552" t="s">
        <v>226</v>
      </c>
      <c r="C8" s="203"/>
      <c r="D8" s="632" t="s">
        <v>10</v>
      </c>
      <c r="E8" s="143" t="s">
        <v>222</v>
      </c>
      <c r="F8" s="200" t="s">
        <v>77</v>
      </c>
      <c r="G8" s="204"/>
      <c r="I8" s="39"/>
      <c r="J8" s="553" t="s">
        <v>226</v>
      </c>
      <c r="K8" s="612"/>
      <c r="L8" s="43" t="s">
        <v>152</v>
      </c>
      <c r="M8" s="17" t="s">
        <v>81</v>
      </c>
      <c r="N8" s="42" t="s">
        <v>79</v>
      </c>
      <c r="O8" s="112"/>
      <c r="Q8" s="1"/>
      <c r="R8" s="145" t="s">
        <v>91</v>
      </c>
      <c r="S8" s="139" t="s">
        <v>108</v>
      </c>
      <c r="T8" s="143" t="s">
        <v>13</v>
      </c>
      <c r="U8" s="139" t="s">
        <v>227</v>
      </c>
      <c r="V8" s="145" t="s">
        <v>10</v>
      </c>
      <c r="W8" s="139" t="s">
        <v>108</v>
      </c>
      <c r="X8" s="143" t="s">
        <v>13</v>
      </c>
      <c r="Y8" s="139" t="s">
        <v>227</v>
      </c>
      <c r="Z8" s="145" t="s">
        <v>10</v>
      </c>
      <c r="AA8" s="139" t="s">
        <v>108</v>
      </c>
      <c r="AB8" s="143" t="s">
        <v>13</v>
      </c>
      <c r="AC8" s="174" t="s">
        <v>227</v>
      </c>
      <c r="AE8" s="37"/>
      <c r="AF8" s="145" t="s">
        <v>91</v>
      </c>
      <c r="AG8" s="139" t="s">
        <v>108</v>
      </c>
      <c r="AH8" s="143" t="s">
        <v>13</v>
      </c>
      <c r="AI8" s="139" t="s">
        <v>227</v>
      </c>
      <c r="AJ8" s="145" t="s">
        <v>10</v>
      </c>
      <c r="AK8" s="139" t="s">
        <v>108</v>
      </c>
      <c r="AL8" s="143" t="s">
        <v>13</v>
      </c>
      <c r="AM8" s="558" t="s">
        <v>227</v>
      </c>
      <c r="AN8" s="175" t="s">
        <v>10</v>
      </c>
      <c r="AO8" s="139" t="s">
        <v>108</v>
      </c>
      <c r="AP8" s="143" t="s">
        <v>13</v>
      </c>
      <c r="AQ8" s="558" t="s">
        <v>227</v>
      </c>
    </row>
    <row r="9" spans="1:189" ht="17" thickBot="1">
      <c r="A9" s="1"/>
      <c r="B9" s="550"/>
      <c r="C9" s="549"/>
      <c r="D9" s="181"/>
      <c r="E9" s="181"/>
      <c r="F9" s="181"/>
      <c r="G9" s="548"/>
      <c r="I9" s="39"/>
      <c r="J9" s="551"/>
      <c r="K9" s="118"/>
      <c r="L9" s="48"/>
      <c r="M9" s="49" t="s">
        <v>84</v>
      </c>
      <c r="N9" s="31" t="s">
        <v>84</v>
      </c>
      <c r="O9" s="544"/>
      <c r="Q9" s="1"/>
      <c r="R9" s="177"/>
      <c r="S9" s="178"/>
      <c r="T9" s="181"/>
      <c r="U9" s="178"/>
      <c r="V9" s="177"/>
      <c r="W9" s="178"/>
      <c r="X9" s="181"/>
      <c r="Y9" s="178"/>
      <c r="Z9" s="177"/>
      <c r="AA9" s="178"/>
      <c r="AB9" s="181"/>
      <c r="AC9" s="179"/>
      <c r="AE9" s="4"/>
      <c r="AF9" s="177"/>
      <c r="AG9" s="178"/>
      <c r="AH9" s="181"/>
      <c r="AI9" s="178"/>
      <c r="AJ9" s="177"/>
      <c r="AK9" s="178"/>
      <c r="AL9" s="181"/>
      <c r="AM9" s="183"/>
      <c r="AN9" s="180"/>
      <c r="AO9" s="178"/>
      <c r="AP9" s="181"/>
      <c r="AQ9" s="183"/>
    </row>
    <row r="10" spans="1:189" ht="16.5">
      <c r="A10" s="162" t="s">
        <v>218</v>
      </c>
      <c r="B10" s="259">
        <v>1</v>
      </c>
      <c r="C10" s="343">
        <v>0</v>
      </c>
      <c r="D10" s="244">
        <v>1</v>
      </c>
      <c r="E10" s="319">
        <v>1</v>
      </c>
      <c r="F10" s="343">
        <v>0</v>
      </c>
      <c r="G10" s="342">
        <v>0</v>
      </c>
      <c r="H10" s="54"/>
      <c r="I10" s="555" t="s">
        <v>218</v>
      </c>
      <c r="J10" s="554">
        <v>9</v>
      </c>
      <c r="K10" s="343">
        <v>0</v>
      </c>
      <c r="L10" s="400">
        <v>9</v>
      </c>
      <c r="M10" s="343">
        <v>0</v>
      </c>
      <c r="N10" s="343">
        <v>0</v>
      </c>
      <c r="O10" s="342">
        <v>0</v>
      </c>
      <c r="P10" s="54"/>
      <c r="Q10" s="162" t="s">
        <v>218</v>
      </c>
      <c r="R10" s="259">
        <v>168</v>
      </c>
      <c r="S10" s="343">
        <v>0</v>
      </c>
      <c r="T10" s="245">
        <v>168</v>
      </c>
      <c r="U10" s="343">
        <v>0</v>
      </c>
      <c r="V10" s="259">
        <v>89</v>
      </c>
      <c r="W10" s="343">
        <v>0</v>
      </c>
      <c r="X10" s="245">
        <v>89</v>
      </c>
      <c r="Y10" s="343">
        <v>0</v>
      </c>
      <c r="Z10" s="259">
        <v>79</v>
      </c>
      <c r="AA10" s="343">
        <v>0</v>
      </c>
      <c r="AB10" s="245">
        <v>79</v>
      </c>
      <c r="AC10" s="342">
        <v>0</v>
      </c>
      <c r="AD10" s="54"/>
      <c r="AE10" s="162" t="s">
        <v>218</v>
      </c>
      <c r="AF10" s="316">
        <v>24</v>
      </c>
      <c r="AG10" s="343">
        <v>0</v>
      </c>
      <c r="AH10" s="374">
        <v>24</v>
      </c>
      <c r="AI10" s="343">
        <v>0</v>
      </c>
      <c r="AJ10" s="537">
        <v>11</v>
      </c>
      <c r="AK10" s="356">
        <v>0</v>
      </c>
      <c r="AL10" s="374">
        <v>11</v>
      </c>
      <c r="AM10" s="341">
        <v>0</v>
      </c>
      <c r="AN10" s="556">
        <v>13</v>
      </c>
      <c r="AO10" s="343">
        <v>0</v>
      </c>
      <c r="AP10" s="557">
        <v>13</v>
      </c>
      <c r="AQ10" s="345">
        <v>0</v>
      </c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55"/>
      <c r="BU10" s="55"/>
      <c r="BV10" s="55"/>
      <c r="BW10" s="55"/>
      <c r="BX10" s="55"/>
      <c r="BY10" s="55"/>
      <c r="BZ10" s="55"/>
      <c r="CA10" s="55"/>
      <c r="CB10" s="55"/>
      <c r="CC10" s="55"/>
      <c r="CD10" s="55"/>
      <c r="CE10" s="55"/>
      <c r="CF10" s="55"/>
      <c r="CG10" s="55"/>
      <c r="CH10" s="55"/>
      <c r="CI10" s="55"/>
      <c r="CJ10" s="55"/>
      <c r="CK10" s="55"/>
      <c r="CL10" s="55"/>
      <c r="CM10" s="55"/>
      <c r="CN10" s="55"/>
      <c r="CO10" s="55"/>
      <c r="CP10" s="55"/>
      <c r="CQ10" s="55"/>
      <c r="CR10" s="55"/>
      <c r="CS10" s="55"/>
      <c r="CT10" s="55"/>
      <c r="CU10" s="55"/>
      <c r="CV10" s="55"/>
      <c r="CW10" s="55"/>
      <c r="CX10" s="55"/>
      <c r="CY10" s="55"/>
      <c r="CZ10" s="55"/>
      <c r="DA10" s="55"/>
      <c r="DB10" s="55"/>
      <c r="DC10" s="55"/>
      <c r="DD10" s="55"/>
      <c r="DE10" s="55"/>
      <c r="DF10" s="55"/>
      <c r="DG10" s="55"/>
      <c r="DH10" s="55"/>
      <c r="DI10" s="55"/>
      <c r="DJ10" s="55"/>
      <c r="DK10" s="55"/>
      <c r="DL10" s="55"/>
      <c r="DM10" s="55"/>
      <c r="DN10" s="55"/>
      <c r="DO10" s="55"/>
      <c r="DP10" s="55"/>
      <c r="DQ10" s="55"/>
      <c r="DR10" s="55"/>
      <c r="DS10" s="55"/>
      <c r="DT10" s="55"/>
      <c r="DU10" s="55"/>
      <c r="DV10" s="55"/>
      <c r="DW10" s="55"/>
      <c r="DX10" s="55"/>
      <c r="DY10" s="55"/>
      <c r="DZ10" s="55"/>
      <c r="EA10" s="55"/>
      <c r="EB10" s="55"/>
      <c r="EC10" s="55"/>
      <c r="ED10" s="55"/>
      <c r="EE10" s="55"/>
      <c r="EF10" s="55"/>
      <c r="EG10" s="55"/>
      <c r="EH10" s="55"/>
      <c r="EI10" s="55"/>
      <c r="EJ10" s="55"/>
      <c r="EK10" s="55"/>
      <c r="EL10" s="55"/>
      <c r="EM10" s="55"/>
      <c r="EN10" s="55"/>
      <c r="EO10" s="55"/>
      <c r="EP10" s="55"/>
      <c r="EQ10" s="55"/>
      <c r="ER10" s="55"/>
      <c r="ES10" s="55"/>
      <c r="ET10" s="55"/>
      <c r="EU10" s="55"/>
      <c r="EV10" s="55"/>
      <c r="EW10" s="55"/>
      <c r="EX10" s="55"/>
      <c r="EY10" s="55"/>
      <c r="EZ10" s="55"/>
      <c r="FA10" s="55"/>
      <c r="FB10" s="55"/>
      <c r="FC10" s="55"/>
      <c r="FD10" s="55"/>
      <c r="FE10" s="55"/>
      <c r="FF10" s="55"/>
      <c r="FG10" s="55"/>
      <c r="FH10" s="55"/>
      <c r="FI10" s="55"/>
      <c r="FJ10" s="55"/>
      <c r="FK10" s="55"/>
      <c r="FL10" s="55"/>
      <c r="FM10" s="55"/>
      <c r="FN10" s="55"/>
      <c r="FO10" s="55"/>
      <c r="FP10" s="55"/>
      <c r="FQ10" s="55"/>
      <c r="FR10" s="55"/>
      <c r="FS10" s="55"/>
      <c r="FT10" s="55"/>
      <c r="FU10" s="55"/>
      <c r="FV10" s="55"/>
      <c r="FW10" s="55"/>
      <c r="FX10" s="55"/>
      <c r="FY10" s="55"/>
      <c r="FZ10" s="55"/>
      <c r="GA10" s="55"/>
      <c r="GB10" s="55"/>
      <c r="GC10" s="55"/>
      <c r="GD10" s="55"/>
      <c r="GE10" s="55"/>
      <c r="GF10" s="55"/>
      <c r="GG10" s="55"/>
    </row>
    <row r="11" spans="1:189" ht="16.5">
      <c r="A11" s="603" t="s">
        <v>233</v>
      </c>
      <c r="B11" s="259">
        <v>1</v>
      </c>
      <c r="C11" s="262">
        <v>0</v>
      </c>
      <c r="D11" s="244">
        <v>1</v>
      </c>
      <c r="E11" s="319">
        <v>1</v>
      </c>
      <c r="F11" s="244">
        <v>0</v>
      </c>
      <c r="G11" s="346">
        <v>0</v>
      </c>
      <c r="H11" s="54"/>
      <c r="I11" s="603" t="s">
        <v>233</v>
      </c>
      <c r="J11" s="254">
        <v>9</v>
      </c>
      <c r="K11" s="245">
        <v>0</v>
      </c>
      <c r="L11" s="400">
        <v>9</v>
      </c>
      <c r="M11" s="351">
        <v>0</v>
      </c>
      <c r="N11" s="262">
        <v>0</v>
      </c>
      <c r="O11" s="346">
        <v>0</v>
      </c>
      <c r="P11" s="54"/>
      <c r="Q11" s="163" t="s">
        <v>233</v>
      </c>
      <c r="R11" s="259">
        <v>190</v>
      </c>
      <c r="S11" s="244">
        <v>0</v>
      </c>
      <c r="T11" s="245">
        <v>190</v>
      </c>
      <c r="U11" s="244">
        <v>0</v>
      </c>
      <c r="V11" s="259">
        <v>100</v>
      </c>
      <c r="W11" s="262">
        <v>0</v>
      </c>
      <c r="X11" s="245">
        <v>100</v>
      </c>
      <c r="Y11" s="244">
        <v>0</v>
      </c>
      <c r="Z11" s="259">
        <v>90</v>
      </c>
      <c r="AA11" s="262">
        <v>0</v>
      </c>
      <c r="AB11" s="245">
        <v>90</v>
      </c>
      <c r="AC11" s="256">
        <v>0</v>
      </c>
      <c r="AD11" s="54"/>
      <c r="AE11" s="603" t="s">
        <v>233</v>
      </c>
      <c r="AF11" s="316">
        <v>25</v>
      </c>
      <c r="AG11" s="262">
        <v>0</v>
      </c>
      <c r="AH11" s="374">
        <v>25</v>
      </c>
      <c r="AI11" s="244">
        <v>0</v>
      </c>
      <c r="AJ11" s="537">
        <v>10</v>
      </c>
      <c r="AK11" s="245">
        <v>0</v>
      </c>
      <c r="AL11" s="374">
        <v>10</v>
      </c>
      <c r="AM11" s="244">
        <v>0</v>
      </c>
      <c r="AN11" s="316">
        <v>15</v>
      </c>
      <c r="AO11" s="262">
        <v>0</v>
      </c>
      <c r="AP11" s="374">
        <v>15</v>
      </c>
      <c r="AQ11" s="256">
        <v>0</v>
      </c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5"/>
      <c r="CU11" s="55"/>
      <c r="CV11" s="55"/>
      <c r="CW11" s="55"/>
      <c r="CX11" s="55"/>
      <c r="CY11" s="55"/>
      <c r="CZ11" s="55"/>
      <c r="DA11" s="55"/>
      <c r="DB11" s="55"/>
      <c r="DC11" s="55"/>
      <c r="DD11" s="55"/>
      <c r="DE11" s="55"/>
      <c r="DF11" s="55"/>
      <c r="DG11" s="55"/>
      <c r="DH11" s="55"/>
      <c r="DI11" s="55"/>
      <c r="DJ11" s="55"/>
      <c r="DK11" s="55"/>
      <c r="DL11" s="55"/>
      <c r="DM11" s="55"/>
      <c r="DN11" s="55"/>
      <c r="DO11" s="55"/>
      <c r="DP11" s="55"/>
      <c r="DQ11" s="55"/>
      <c r="DR11" s="55"/>
      <c r="DS11" s="55"/>
      <c r="DT11" s="55"/>
      <c r="DU11" s="55"/>
      <c r="DV11" s="55"/>
      <c r="DW11" s="55"/>
      <c r="DX11" s="55"/>
      <c r="DY11" s="55"/>
      <c r="DZ11" s="55"/>
      <c r="EA11" s="55"/>
      <c r="EB11" s="55"/>
      <c r="EC11" s="55"/>
      <c r="ED11" s="55"/>
      <c r="EE11" s="55"/>
      <c r="EF11" s="55"/>
      <c r="EG11" s="55"/>
      <c r="EH11" s="55"/>
      <c r="EI11" s="55"/>
      <c r="EJ11" s="55"/>
      <c r="EK11" s="55"/>
      <c r="EL11" s="55"/>
      <c r="EM11" s="55"/>
      <c r="EN11" s="55"/>
      <c r="EO11" s="55"/>
      <c r="EP11" s="55"/>
      <c r="EQ11" s="55"/>
      <c r="ER11" s="55"/>
      <c r="ES11" s="55"/>
      <c r="ET11" s="55"/>
      <c r="EU11" s="55"/>
      <c r="EV11" s="55"/>
      <c r="EW11" s="55"/>
      <c r="EX11" s="55"/>
      <c r="EY11" s="55"/>
      <c r="EZ11" s="55"/>
      <c r="FA11" s="55"/>
      <c r="FB11" s="55"/>
      <c r="FC11" s="55"/>
      <c r="FD11" s="55"/>
      <c r="FE11" s="55"/>
      <c r="FF11" s="55"/>
      <c r="FG11" s="55"/>
      <c r="FH11" s="55"/>
      <c r="FI11" s="55"/>
      <c r="FJ11" s="55"/>
      <c r="FK11" s="55"/>
      <c r="FL11" s="55"/>
      <c r="FM11" s="55"/>
      <c r="FN11" s="55"/>
      <c r="FO11" s="55"/>
      <c r="FP11" s="55"/>
      <c r="FQ11" s="55"/>
      <c r="FR11" s="55"/>
      <c r="FS11" s="55"/>
      <c r="FT11" s="55"/>
      <c r="FU11" s="55"/>
      <c r="FV11" s="55"/>
      <c r="FW11" s="55"/>
      <c r="FX11" s="55"/>
      <c r="FY11" s="55"/>
      <c r="FZ11" s="55"/>
      <c r="GA11" s="55"/>
      <c r="GB11" s="55"/>
      <c r="GC11" s="55"/>
      <c r="GD11" s="55"/>
      <c r="GE11" s="55"/>
      <c r="GF11" s="55"/>
      <c r="GG11" s="55"/>
    </row>
    <row r="12" spans="1:189" ht="16.5">
      <c r="A12" s="603" t="s">
        <v>242</v>
      </c>
      <c r="B12" s="259">
        <v>1</v>
      </c>
      <c r="C12" s="245">
        <v>0</v>
      </c>
      <c r="D12" s="244">
        <v>1</v>
      </c>
      <c r="E12" s="319">
        <v>1</v>
      </c>
      <c r="F12" s="244">
        <v>0</v>
      </c>
      <c r="G12" s="346">
        <v>0</v>
      </c>
      <c r="H12" s="54"/>
      <c r="I12" s="163" t="s">
        <v>241</v>
      </c>
      <c r="J12" s="244">
        <v>10</v>
      </c>
      <c r="K12" s="280">
        <v>0</v>
      </c>
      <c r="L12" s="400">
        <v>10</v>
      </c>
      <c r="M12" s="244">
        <v>0</v>
      </c>
      <c r="N12" s="245">
        <v>1</v>
      </c>
      <c r="O12" s="246">
        <v>0</v>
      </c>
      <c r="P12" s="54"/>
      <c r="Q12" s="163" t="s">
        <v>241</v>
      </c>
      <c r="R12" s="259">
        <v>206</v>
      </c>
      <c r="S12" s="244">
        <v>0</v>
      </c>
      <c r="T12" s="245">
        <v>206</v>
      </c>
      <c r="U12" s="244">
        <v>0</v>
      </c>
      <c r="V12" s="259">
        <v>108</v>
      </c>
      <c r="W12" s="245">
        <v>0</v>
      </c>
      <c r="X12" s="245">
        <v>108</v>
      </c>
      <c r="Y12" s="357">
        <v>0</v>
      </c>
      <c r="Z12" s="259">
        <v>98</v>
      </c>
      <c r="AA12" s="245">
        <v>0</v>
      </c>
      <c r="AB12" s="245">
        <v>98</v>
      </c>
      <c r="AC12" s="256">
        <v>0</v>
      </c>
      <c r="AD12" s="54"/>
      <c r="AE12" s="603" t="s">
        <v>241</v>
      </c>
      <c r="AF12" s="316">
        <v>26</v>
      </c>
      <c r="AG12" s="374">
        <v>0</v>
      </c>
      <c r="AH12" s="374">
        <v>26</v>
      </c>
      <c r="AI12" s="300">
        <v>0</v>
      </c>
      <c r="AJ12" s="537">
        <v>12</v>
      </c>
      <c r="AK12" s="374">
        <v>0</v>
      </c>
      <c r="AL12" s="374">
        <v>12</v>
      </c>
      <c r="AM12" s="418">
        <v>0</v>
      </c>
      <c r="AN12" s="376">
        <v>14</v>
      </c>
      <c r="AO12" s="376">
        <v>0</v>
      </c>
      <c r="AP12" s="374">
        <v>14</v>
      </c>
      <c r="AQ12" s="418">
        <v>0</v>
      </c>
    </row>
    <row r="13" spans="1:189" ht="16.5">
      <c r="A13" s="603" t="s">
        <v>243</v>
      </c>
      <c r="B13" s="259">
        <v>1</v>
      </c>
      <c r="C13" s="245">
        <v>0</v>
      </c>
      <c r="D13" s="244">
        <v>1</v>
      </c>
      <c r="E13" s="319">
        <v>1</v>
      </c>
      <c r="F13" s="244">
        <v>0</v>
      </c>
      <c r="G13" s="346">
        <v>0</v>
      </c>
      <c r="H13" s="54"/>
      <c r="I13" s="163" t="s">
        <v>243</v>
      </c>
      <c r="J13" s="244">
        <v>11</v>
      </c>
      <c r="K13" s="280" t="s">
        <v>238</v>
      </c>
      <c r="L13" s="400">
        <v>11</v>
      </c>
      <c r="M13" s="244" t="s">
        <v>238</v>
      </c>
      <c r="N13" s="245">
        <v>2</v>
      </c>
      <c r="O13" s="246" t="s">
        <v>238</v>
      </c>
      <c r="P13" s="54"/>
      <c r="Q13" s="163" t="s">
        <v>243</v>
      </c>
      <c r="R13" s="259">
        <v>204</v>
      </c>
      <c r="S13" s="244" t="s">
        <v>238</v>
      </c>
      <c r="T13" s="245">
        <v>204</v>
      </c>
      <c r="U13" s="244" t="s">
        <v>238</v>
      </c>
      <c r="V13" s="259">
        <v>103</v>
      </c>
      <c r="W13" s="245" t="s">
        <v>238</v>
      </c>
      <c r="X13" s="245">
        <v>103</v>
      </c>
      <c r="Y13" s="357" t="s">
        <v>238</v>
      </c>
      <c r="Z13" s="259">
        <v>101</v>
      </c>
      <c r="AA13" s="245" t="s">
        <v>238</v>
      </c>
      <c r="AB13" s="245">
        <v>101</v>
      </c>
      <c r="AC13" s="256" t="s">
        <v>238</v>
      </c>
      <c r="AD13" s="54"/>
      <c r="AE13" s="603" t="s">
        <v>243</v>
      </c>
      <c r="AF13" s="316">
        <v>27</v>
      </c>
      <c r="AG13" s="374">
        <v>0</v>
      </c>
      <c r="AH13" s="374">
        <v>27</v>
      </c>
      <c r="AI13" s="300">
        <v>0</v>
      </c>
      <c r="AJ13" s="537">
        <v>13</v>
      </c>
      <c r="AK13" s="374">
        <v>0</v>
      </c>
      <c r="AL13" s="374">
        <v>13</v>
      </c>
      <c r="AM13" s="418">
        <v>0</v>
      </c>
      <c r="AN13" s="376">
        <v>14</v>
      </c>
      <c r="AO13" s="376">
        <v>0</v>
      </c>
      <c r="AP13" s="374">
        <v>14</v>
      </c>
      <c r="AQ13" s="418">
        <v>0</v>
      </c>
    </row>
    <row r="14" spans="1:189" ht="16.5">
      <c r="A14" s="640" t="s">
        <v>245</v>
      </c>
      <c r="B14" s="257">
        <v>2</v>
      </c>
      <c r="C14" s="248">
        <v>0</v>
      </c>
      <c r="D14" s="247">
        <v>2</v>
      </c>
      <c r="E14" s="318">
        <v>2</v>
      </c>
      <c r="F14" s="247">
        <v>0</v>
      </c>
      <c r="G14" s="264">
        <v>0</v>
      </c>
      <c r="H14" s="54"/>
      <c r="I14" s="164" t="s">
        <v>245</v>
      </c>
      <c r="J14" s="247">
        <v>25</v>
      </c>
      <c r="K14" s="285" t="s">
        <v>238</v>
      </c>
      <c r="L14" s="403">
        <v>25</v>
      </c>
      <c r="M14" s="247" t="s">
        <v>238</v>
      </c>
      <c r="N14" s="248">
        <v>6</v>
      </c>
      <c r="O14" s="252" t="s">
        <v>238</v>
      </c>
      <c r="P14" s="54"/>
      <c r="Q14" s="640" t="s">
        <v>245</v>
      </c>
      <c r="R14" s="257">
        <v>518</v>
      </c>
      <c r="S14" s="247" t="s">
        <v>238</v>
      </c>
      <c r="T14" s="248">
        <v>518</v>
      </c>
      <c r="U14" s="247" t="s">
        <v>238</v>
      </c>
      <c r="V14" s="257">
        <v>254</v>
      </c>
      <c r="W14" s="248" t="s">
        <v>238</v>
      </c>
      <c r="X14" s="248">
        <v>254</v>
      </c>
      <c r="Y14" s="358" t="s">
        <v>238</v>
      </c>
      <c r="Z14" s="257">
        <v>264</v>
      </c>
      <c r="AA14" s="248" t="s">
        <v>238</v>
      </c>
      <c r="AB14" s="248">
        <v>264</v>
      </c>
      <c r="AC14" s="258" t="s">
        <v>238</v>
      </c>
      <c r="AD14" s="54"/>
      <c r="AE14" s="640" t="s">
        <v>245</v>
      </c>
      <c r="AF14" s="315">
        <v>53</v>
      </c>
      <c r="AG14" s="365">
        <v>0</v>
      </c>
      <c r="AH14" s="365">
        <v>53</v>
      </c>
      <c r="AI14" s="322">
        <v>0</v>
      </c>
      <c r="AJ14" s="641">
        <v>26</v>
      </c>
      <c r="AK14" s="365">
        <v>0</v>
      </c>
      <c r="AL14" s="365">
        <v>26</v>
      </c>
      <c r="AM14" s="416">
        <v>0</v>
      </c>
      <c r="AN14" s="367">
        <v>27</v>
      </c>
      <c r="AO14" s="367">
        <v>0</v>
      </c>
      <c r="AP14" s="365">
        <v>27</v>
      </c>
      <c r="AQ14" s="416">
        <v>0</v>
      </c>
    </row>
    <row r="15" spans="1:189" ht="17" thickBot="1">
      <c r="A15" s="744" t="s">
        <v>246</v>
      </c>
      <c r="B15" s="790">
        <v>3</v>
      </c>
      <c r="C15" s="732" t="s">
        <v>169</v>
      </c>
      <c r="D15" s="733">
        <v>3</v>
      </c>
      <c r="E15" s="734">
        <v>3</v>
      </c>
      <c r="F15" s="733">
        <v>0</v>
      </c>
      <c r="G15" s="735">
        <v>0</v>
      </c>
      <c r="H15" s="54"/>
      <c r="I15" s="744" t="s">
        <v>246</v>
      </c>
      <c r="J15" s="791">
        <v>39</v>
      </c>
      <c r="K15" s="792" t="s">
        <v>169</v>
      </c>
      <c r="L15" s="736">
        <v>39</v>
      </c>
      <c r="M15" s="733" t="s">
        <v>169</v>
      </c>
      <c r="N15" s="732">
        <v>10</v>
      </c>
      <c r="O15" s="794" t="s">
        <v>169</v>
      </c>
      <c r="P15" s="54"/>
      <c r="Q15" s="744" t="s">
        <v>246</v>
      </c>
      <c r="R15" s="790">
        <v>770</v>
      </c>
      <c r="S15" s="733" t="s">
        <v>169</v>
      </c>
      <c r="T15" s="732">
        <v>770</v>
      </c>
      <c r="U15" s="733" t="s">
        <v>169</v>
      </c>
      <c r="V15" s="790">
        <v>382</v>
      </c>
      <c r="W15" s="732" t="s">
        <v>169</v>
      </c>
      <c r="X15" s="732">
        <v>382</v>
      </c>
      <c r="Y15" s="737" t="s">
        <v>169</v>
      </c>
      <c r="Z15" s="790">
        <v>388</v>
      </c>
      <c r="AA15" s="732" t="s">
        <v>169</v>
      </c>
      <c r="AB15" s="732">
        <v>388</v>
      </c>
      <c r="AC15" s="738" t="s">
        <v>169</v>
      </c>
      <c r="AD15" s="54"/>
      <c r="AE15" s="744" t="s">
        <v>246</v>
      </c>
      <c r="AF15" s="739">
        <v>91</v>
      </c>
      <c r="AG15" s="732" t="s">
        <v>169</v>
      </c>
      <c r="AH15" s="740">
        <v>91</v>
      </c>
      <c r="AI15" s="733" t="s">
        <v>169</v>
      </c>
      <c r="AJ15" s="802">
        <v>43</v>
      </c>
      <c r="AK15" s="732" t="s">
        <v>169</v>
      </c>
      <c r="AL15" s="740">
        <v>43</v>
      </c>
      <c r="AM15" s="735" t="s">
        <v>169</v>
      </c>
      <c r="AN15" s="741">
        <v>48</v>
      </c>
      <c r="AO15" s="742" t="s">
        <v>169</v>
      </c>
      <c r="AP15" s="740">
        <v>48</v>
      </c>
      <c r="AQ15" s="743">
        <v>0</v>
      </c>
    </row>
    <row r="16" spans="1:189" ht="17" thickBot="1">
      <c r="A16" s="783" t="s">
        <v>287</v>
      </c>
      <c r="B16" s="790">
        <v>4</v>
      </c>
      <c r="C16" s="732" t="s">
        <v>169</v>
      </c>
      <c r="D16" s="733">
        <v>4</v>
      </c>
      <c r="E16" s="734">
        <v>4</v>
      </c>
      <c r="F16" s="733">
        <v>0</v>
      </c>
      <c r="G16" s="735">
        <v>0</v>
      </c>
      <c r="H16" s="54"/>
      <c r="I16" s="783" t="s">
        <v>287</v>
      </c>
      <c r="J16" s="791">
        <v>55</v>
      </c>
      <c r="K16" s="792" t="s">
        <v>169</v>
      </c>
      <c r="L16" s="736">
        <v>55</v>
      </c>
      <c r="M16" s="733" t="s">
        <v>169</v>
      </c>
      <c r="N16" s="732">
        <v>17</v>
      </c>
      <c r="O16" s="794" t="s">
        <v>169</v>
      </c>
      <c r="P16" s="54"/>
      <c r="Q16" s="783" t="s">
        <v>287</v>
      </c>
      <c r="R16" s="790">
        <v>1029</v>
      </c>
      <c r="S16" s="733" t="s">
        <v>169</v>
      </c>
      <c r="T16" s="732">
        <v>1029</v>
      </c>
      <c r="U16" s="733" t="s">
        <v>169</v>
      </c>
      <c r="V16" s="790">
        <v>495</v>
      </c>
      <c r="W16" s="732" t="s">
        <v>169</v>
      </c>
      <c r="X16" s="732">
        <v>495</v>
      </c>
      <c r="Y16" s="737" t="s">
        <v>169</v>
      </c>
      <c r="Z16" s="790">
        <v>534</v>
      </c>
      <c r="AA16" s="732" t="s">
        <v>169</v>
      </c>
      <c r="AB16" s="732">
        <v>534</v>
      </c>
      <c r="AC16" s="738" t="s">
        <v>169</v>
      </c>
      <c r="AD16" s="54"/>
      <c r="AE16" s="783" t="s">
        <v>287</v>
      </c>
      <c r="AF16" s="739">
        <v>118</v>
      </c>
      <c r="AG16" s="732" t="s">
        <v>169</v>
      </c>
      <c r="AH16" s="740">
        <v>118</v>
      </c>
      <c r="AI16" s="733" t="s">
        <v>169</v>
      </c>
      <c r="AJ16" s="802">
        <v>57</v>
      </c>
      <c r="AK16" s="732" t="s">
        <v>169</v>
      </c>
      <c r="AL16" s="740">
        <v>57</v>
      </c>
      <c r="AM16" s="735" t="s">
        <v>169</v>
      </c>
      <c r="AN16" s="741">
        <v>61</v>
      </c>
      <c r="AO16" s="742" t="s">
        <v>169</v>
      </c>
      <c r="AP16" s="740">
        <v>61</v>
      </c>
      <c r="AQ16" s="743">
        <v>0</v>
      </c>
    </row>
    <row r="17" spans="9:31">
      <c r="I17" s="56"/>
      <c r="Q17" s="56"/>
      <c r="AE17" s="56"/>
    </row>
  </sheetData>
  <phoneticPr fontId="2"/>
  <pageMargins left="0.59055118110236227" right="0.59055118110236227" top="0.59055118110236227" bottom="0.59055118110236227" header="0.51181102362204722" footer="0.51181102362204722"/>
  <pageSetup paperSize="9" scale="45" fitToWidth="0" orientation="landscape" r:id="rId1"/>
  <headerFooter alignWithMargins="0">
    <oddFooter>&amp;P ページ</oddFooter>
  </headerFooter>
  <colBreaks count="2" manualBreakCount="2">
    <brk id="16" max="14" man="1"/>
    <brk id="30" max="1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530EE-3717-4BA4-98B2-2DC9EDC8638A}">
  <sheetPr>
    <tabColor theme="8" tint="0.59999389629810485"/>
  </sheetPr>
  <dimension ref="A1:GX93"/>
  <sheetViews>
    <sheetView zoomScaleNormal="100" zoomScaleSheetLayoutView="80" workbookViewId="0">
      <pane ySplit="11" topLeftCell="A12" activePane="bottomLeft" state="frozen"/>
      <selection pane="bottomLeft" activeCell="B12" sqref="B12:B13"/>
    </sheetView>
  </sheetViews>
  <sheetFormatPr defaultColWidth="8.84375" defaultRowHeight="15.5"/>
  <cols>
    <col min="1" max="1" width="12.765625" style="2" customWidth="1"/>
    <col min="2" max="2" width="7" style="2" customWidth="1"/>
    <col min="3" max="3" width="8.69140625" style="2" customWidth="1"/>
    <col min="4" max="4" width="7.84375" style="2" customWidth="1"/>
    <col min="5" max="5" width="7.765625" style="2" customWidth="1"/>
    <col min="6" max="7" width="9.4609375" style="2" customWidth="1"/>
    <col min="8" max="8" width="9.69140625" style="2" customWidth="1"/>
    <col min="9" max="10" width="6.765625" style="2" customWidth="1"/>
    <col min="11" max="11" width="7.69140625" style="2" customWidth="1"/>
    <col min="12" max="12" width="9.69140625" style="2" customWidth="1"/>
    <col min="13" max="13" width="6.69140625" style="2" customWidth="1"/>
    <col min="14" max="14" width="6.84375" style="2" customWidth="1"/>
    <col min="15" max="17" width="6.69140625" style="2" customWidth="1"/>
    <col min="18" max="18" width="8.84375" style="2" customWidth="1"/>
    <col min="19" max="19" width="8.53515625" style="2" customWidth="1"/>
    <col min="20" max="20" width="6.69140625" style="2" customWidth="1"/>
    <col min="21" max="21" width="5.84375" style="2" customWidth="1"/>
    <col min="22" max="22" width="6.69140625" style="2" customWidth="1"/>
    <col min="23" max="23" width="5.765625" style="2" customWidth="1"/>
    <col min="24" max="24" width="6.69140625" style="2" customWidth="1"/>
    <col min="25" max="25" width="8.84375" style="2" customWidth="1"/>
    <col min="26" max="26" width="7.84375" style="2" customWidth="1"/>
    <col min="27" max="27" width="6.3046875" style="2" customWidth="1"/>
    <col min="28" max="28" width="6.53515625" style="2" customWidth="1"/>
    <col min="29" max="30" width="7" style="2" customWidth="1"/>
    <col min="31" max="32" width="6" style="2" customWidth="1"/>
    <col min="33" max="34" width="6.69140625" style="2" customWidth="1"/>
    <col min="35" max="35" width="9" style="2" customWidth="1"/>
    <col min="36" max="36" width="9.53515625" style="2" customWidth="1"/>
    <col min="37" max="37" width="7.4609375" style="2" customWidth="1"/>
    <col min="38" max="38" width="7.07421875" style="2" customWidth="1"/>
    <col min="39" max="40" width="7" style="2" customWidth="1"/>
    <col min="41" max="41" width="8.84375" style="2" customWidth="1"/>
    <col min="42" max="42" width="8.23046875" style="2" customWidth="1"/>
    <col min="43" max="43" width="5.4609375" style="2" customWidth="1"/>
    <col min="44" max="44" width="12.84375" style="2" customWidth="1"/>
    <col min="45" max="45" width="10" style="2" customWidth="1"/>
    <col min="46" max="46" width="7.4609375" style="2" customWidth="1"/>
    <col min="47" max="58" width="9.765625" style="2" customWidth="1"/>
    <col min="59" max="59" width="5.4609375" style="2" customWidth="1"/>
    <col min="60" max="60" width="13" style="2" customWidth="1"/>
    <col min="61" max="61" width="11.4609375" style="2" customWidth="1"/>
    <col min="62" max="62" width="9.23046875" style="2" customWidth="1"/>
    <col min="63" max="63" width="11.765625" style="2" customWidth="1"/>
    <col min="64" max="64" width="11.53515625" style="2" customWidth="1"/>
    <col min="65" max="65" width="10.23046875" style="2" customWidth="1"/>
    <col min="66" max="66" width="2.3046875" style="2" customWidth="1"/>
    <col min="67" max="67" width="10.69140625" style="2" customWidth="1"/>
    <col min="68" max="68" width="11.3046875" style="2" customWidth="1"/>
    <col min="69" max="69" width="8.84375" style="2"/>
    <col min="70" max="72" width="11.3046875" style="2" customWidth="1"/>
    <col min="73" max="73" width="10.53515625" style="2" customWidth="1"/>
    <col min="74" max="74" width="11.3046875" style="2" customWidth="1"/>
    <col min="75" max="75" width="9.69140625" style="2" customWidth="1"/>
    <col min="76" max="79" width="11.3046875" style="2" customWidth="1"/>
    <col min="80" max="80" width="5.4609375" style="2" customWidth="1"/>
    <col min="81" max="81" width="13" style="2" customWidth="1"/>
    <col min="82" max="84" width="10.53515625" style="2" customWidth="1"/>
    <col min="85" max="86" width="9.69140625" style="2" customWidth="1"/>
    <col min="87" max="87" width="1.84375" style="2" customWidth="1"/>
    <col min="88" max="88" width="7.765625" style="2" customWidth="1"/>
    <col min="89" max="89" width="9.69140625" style="2" customWidth="1"/>
    <col min="90" max="90" width="8.3046875" style="2" customWidth="1"/>
    <col min="91" max="92" width="9.69140625" style="2" customWidth="1"/>
    <col min="93" max="93" width="11.23046875" style="2" customWidth="1"/>
    <col min="94" max="94" width="8.23046875" style="2" customWidth="1"/>
    <col min="95" max="95" width="9.69140625" style="2" customWidth="1"/>
    <col min="96" max="96" width="8.23046875" style="2" customWidth="1"/>
    <col min="97" max="97" width="9.69140625" style="2" customWidth="1"/>
    <col min="98" max="98" width="9.3046875" style="2" bestFit="1" customWidth="1"/>
    <col min="99" max="99" width="12.07421875" style="2" customWidth="1"/>
    <col min="100" max="100" width="8.53515625" style="2" customWidth="1"/>
    <col min="101" max="101" width="10.53515625" style="2" customWidth="1"/>
    <col min="102" max="109" width="9.69140625" style="2" customWidth="1"/>
    <col min="110" max="110" width="7" style="2" customWidth="1"/>
    <col min="111" max="111" width="14.23046875" style="2" customWidth="1"/>
    <col min="112" max="112" width="12.07421875" style="2" customWidth="1"/>
    <col min="113" max="113" width="8.4609375" style="2" customWidth="1"/>
    <col min="114" max="114" width="9.3046875" style="2" customWidth="1"/>
    <col min="115" max="115" width="9.765625" style="2" customWidth="1"/>
    <col min="116" max="116" width="12.23046875" style="2" bestFit="1" customWidth="1"/>
    <col min="117" max="117" width="3.4609375" style="2" customWidth="1"/>
    <col min="118" max="120" width="11.84375" style="2" customWidth="1"/>
    <col min="121" max="121" width="11.53515625" style="2" customWidth="1"/>
    <col min="122" max="122" width="11.3046875" style="2" customWidth="1"/>
    <col min="123" max="123" width="9.84375" style="2" customWidth="1"/>
    <col min="124" max="124" width="10.07421875" style="2" customWidth="1"/>
    <col min="125" max="125" width="11.07421875" style="2" customWidth="1"/>
    <col min="126" max="126" width="3.07421875" style="2" customWidth="1"/>
    <col min="127" max="127" width="10.23046875" style="2" customWidth="1"/>
    <col min="128" max="128" width="10.3046875" style="2" customWidth="1"/>
    <col min="129" max="129" width="10.84375" style="2" bestFit="1" customWidth="1"/>
    <col min="130" max="130" width="11" style="2" customWidth="1"/>
    <col min="131" max="131" width="8.765625" style="2" customWidth="1"/>
    <col min="132" max="132" width="9.69140625" style="2" bestFit="1" customWidth="1"/>
    <col min="133" max="133" width="13.07421875" style="2" customWidth="1"/>
    <col min="134" max="134" width="5.4609375" style="2" customWidth="1"/>
    <col min="135" max="135" width="13" style="2" customWidth="1"/>
    <col min="136" max="136" width="10.4609375" style="2" customWidth="1"/>
    <col min="137" max="137" width="9.765625" style="2" customWidth="1"/>
    <col min="138" max="138" width="10.3046875" style="2" customWidth="1"/>
    <col min="139" max="139" width="10.69140625" style="2" customWidth="1"/>
    <col min="140" max="140" width="9.765625" style="2" customWidth="1"/>
    <col min="141" max="141" width="2.07421875" style="2" customWidth="1"/>
    <col min="142" max="142" width="9.765625" style="2" customWidth="1"/>
    <col min="143" max="143" width="10.69140625" style="2" customWidth="1"/>
    <col min="144" max="144" width="9.765625" style="2" customWidth="1"/>
    <col min="145" max="145" width="10.69140625" style="2" customWidth="1"/>
    <col min="146" max="146" width="9.4609375" style="2" customWidth="1"/>
    <col min="147" max="147" width="10.84375" style="2" customWidth="1"/>
    <col min="148" max="151" width="9.69140625" style="2" customWidth="1"/>
    <col min="152" max="152" width="9" style="2" customWidth="1"/>
    <col min="153" max="153" width="10.84375" style="2" customWidth="1"/>
    <col min="154" max="154" width="9.69140625" style="2" customWidth="1"/>
    <col min="155" max="155" width="5.53515625" style="2" customWidth="1"/>
    <col min="156" max="156" width="12.69140625" style="2" customWidth="1"/>
    <col min="157" max="157" width="10.765625" style="2" customWidth="1"/>
    <col min="158" max="158" width="8.23046875" style="2" customWidth="1"/>
    <col min="159" max="160" width="8.84375" style="2"/>
    <col min="161" max="161" width="9.69140625" style="2" customWidth="1"/>
    <col min="162" max="162" width="1.84375" style="2" customWidth="1"/>
    <col min="163" max="163" width="8.84375" style="2"/>
    <col min="164" max="164" width="8.4609375" style="2" customWidth="1"/>
    <col min="165" max="165" width="8.07421875" style="2" customWidth="1"/>
    <col min="166" max="166" width="8.84375" style="2"/>
    <col min="167" max="167" width="8.69140625" style="2" customWidth="1"/>
    <col min="168" max="168" width="10.765625" style="2" customWidth="1"/>
    <col min="169" max="169" width="8.84375" style="2"/>
    <col min="170" max="170" width="7.84375" style="2" customWidth="1"/>
    <col min="171" max="172" width="8.3046875" style="2" customWidth="1"/>
    <col min="173" max="173" width="9.69140625" style="2" customWidth="1"/>
    <col min="174" max="174" width="10.765625" style="2" customWidth="1"/>
    <col min="175" max="175" width="7.84375" style="2" customWidth="1"/>
    <col min="176" max="176" width="10.53515625" style="2" customWidth="1"/>
    <col min="177" max="177" width="8.3046875" style="2" customWidth="1"/>
    <col min="178" max="178" width="8.69140625" style="2" customWidth="1"/>
    <col min="179" max="179" width="7.3046875" style="2" customWidth="1"/>
    <col min="180" max="180" width="7.84375" style="2" customWidth="1"/>
    <col min="181" max="181" width="7.765625" style="2" customWidth="1"/>
    <col min="182" max="182" width="7.69140625" style="2" customWidth="1"/>
    <col min="183" max="183" width="7.84375" style="2" customWidth="1"/>
    <col min="184" max="184" width="8.69140625" style="2" customWidth="1"/>
    <col min="185" max="185" width="5.53515625" style="2" customWidth="1"/>
    <col min="186" max="186" width="14.23046875" style="2" customWidth="1"/>
    <col min="187" max="187" width="12.07421875" style="2" customWidth="1"/>
    <col min="188" max="188" width="8.4609375" style="2" customWidth="1"/>
    <col min="189" max="189" width="9.3046875" style="2" customWidth="1"/>
    <col min="190" max="190" width="9.765625" style="2" customWidth="1"/>
    <col min="191" max="199" width="10.3046875" style="2" customWidth="1"/>
    <col min="200" max="200" width="3.07421875" style="2" customWidth="1"/>
    <col min="201" max="206" width="10.3046875" style="2" customWidth="1"/>
    <col min="207" max="16384" width="8.84375" style="2"/>
  </cols>
  <sheetData>
    <row r="1" spans="1:206" ht="20.149999999999999" customHeight="1">
      <c r="A1" s="618" t="s">
        <v>278</v>
      </c>
    </row>
    <row r="2" spans="1:206" ht="16.5">
      <c r="A2" s="130" t="s">
        <v>0</v>
      </c>
      <c r="BH2" s="130"/>
    </row>
    <row r="3" spans="1:206" ht="16.5">
      <c r="A3" s="130" t="s">
        <v>253</v>
      </c>
      <c r="BH3" s="130"/>
    </row>
    <row r="4" spans="1:206" ht="16.5">
      <c r="A4" s="130" t="s">
        <v>252</v>
      </c>
      <c r="BH4" s="130"/>
    </row>
    <row r="5" spans="1:206" ht="16.5">
      <c r="A5" s="130" t="s">
        <v>290</v>
      </c>
    </row>
    <row r="6" spans="1:206" ht="23.5">
      <c r="BI6" s="1"/>
      <c r="BJ6" s="1"/>
      <c r="BK6" s="1"/>
      <c r="BL6" s="1"/>
      <c r="BM6" s="1"/>
      <c r="BN6" s="189"/>
      <c r="BO6" s="189"/>
      <c r="BP6" s="189"/>
      <c r="BQ6" s="189"/>
      <c r="BR6" s="38"/>
      <c r="BS6" s="1"/>
      <c r="BT6" s="1"/>
      <c r="BU6" s="1"/>
      <c r="BV6" s="1"/>
      <c r="BW6" s="1"/>
      <c r="BX6" s="1"/>
      <c r="BY6" s="1"/>
      <c r="BZ6" s="1"/>
      <c r="CA6" s="1"/>
      <c r="CB6" s="1"/>
      <c r="CC6" s="189"/>
      <c r="CD6" s="1"/>
      <c r="CE6" s="1"/>
      <c r="CF6" s="1"/>
      <c r="CG6" s="1"/>
      <c r="CH6" s="189"/>
      <c r="CI6" s="190"/>
      <c r="CJ6" s="190"/>
      <c r="CK6" s="190"/>
      <c r="CL6" s="190"/>
      <c r="CM6" s="131"/>
      <c r="CN6" s="131"/>
      <c r="CO6" s="131"/>
      <c r="CP6" s="131"/>
      <c r="CQ6" s="131"/>
      <c r="CR6" s="131"/>
      <c r="CS6" s="131"/>
      <c r="CT6" s="190"/>
      <c r="CU6" s="38"/>
      <c r="CV6" s="58"/>
      <c r="CW6" s="1"/>
      <c r="CX6" s="1"/>
      <c r="CY6" s="1"/>
      <c r="CZ6" s="1"/>
      <c r="DA6" s="1"/>
      <c r="DB6" s="1"/>
      <c r="DC6" s="1"/>
      <c r="DD6" s="1"/>
      <c r="DE6" s="1"/>
    </row>
    <row r="7" spans="1:206" ht="24" thickBot="1">
      <c r="A7" s="626" t="s">
        <v>94</v>
      </c>
      <c r="B7" s="1"/>
      <c r="C7" s="130"/>
      <c r="D7" s="130"/>
      <c r="E7" s="130"/>
      <c r="F7" s="843" t="str">
        <f>HYPERLINK("#目次!B2", "目次")</f>
        <v>目次</v>
      </c>
      <c r="G7" s="130"/>
      <c r="H7" s="130"/>
      <c r="I7" s="130"/>
      <c r="J7" s="130"/>
      <c r="K7" s="130"/>
      <c r="L7" s="130"/>
      <c r="M7" s="130"/>
      <c r="N7" s="130"/>
      <c r="O7" s="190"/>
      <c r="P7" s="190"/>
      <c r="Q7" s="190"/>
      <c r="R7" s="190"/>
      <c r="S7" s="190"/>
      <c r="T7" s="190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67"/>
      <c r="AP7" s="167" t="s">
        <v>283</v>
      </c>
      <c r="AR7" s="618" t="s">
        <v>95</v>
      </c>
      <c r="AS7" s="1"/>
      <c r="AT7" s="1"/>
      <c r="AU7" s="1"/>
      <c r="AV7" s="843" t="str">
        <f>HYPERLINK("#目次!B2", "目次")</f>
        <v>目次</v>
      </c>
      <c r="AW7" s="1"/>
      <c r="AX7" s="1"/>
      <c r="AY7" s="1"/>
      <c r="AZ7" s="58"/>
      <c r="BA7" s="1"/>
      <c r="BB7" s="1"/>
      <c r="BC7" s="1"/>
      <c r="BD7" s="1"/>
      <c r="BE7" s="1"/>
      <c r="BF7" s="1"/>
      <c r="BH7" s="624" t="s">
        <v>96</v>
      </c>
      <c r="BI7" s="1"/>
      <c r="BJ7" s="1"/>
      <c r="BK7" s="1"/>
      <c r="BL7" s="843" t="str">
        <f>HYPERLINK("#目次!B2", "目次")</f>
        <v>目次</v>
      </c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89"/>
      <c r="BZ7" s="189"/>
      <c r="CA7" s="189"/>
      <c r="CB7" s="189"/>
      <c r="CC7" s="624" t="s">
        <v>97</v>
      </c>
      <c r="CD7" s="1"/>
      <c r="CE7" s="1"/>
      <c r="CF7" s="1"/>
      <c r="CG7" s="1"/>
      <c r="CH7" s="843" t="str">
        <f>HYPERLINK("#目次!B2", "目次")</f>
        <v>目次</v>
      </c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37"/>
      <c r="CU7" s="190"/>
      <c r="CV7" s="190"/>
      <c r="CW7" s="190"/>
      <c r="CX7" s="190"/>
      <c r="CY7" s="37"/>
      <c r="CZ7" s="131"/>
      <c r="DA7" s="131"/>
      <c r="DB7" s="131"/>
      <c r="DC7" s="131"/>
      <c r="DD7" s="131"/>
      <c r="DE7" s="167" t="s">
        <v>285</v>
      </c>
      <c r="DG7" s="627" t="s">
        <v>98</v>
      </c>
      <c r="DL7" s="843" t="str">
        <f>HYPERLINK("#目次!B2", "目次")</f>
        <v>目次</v>
      </c>
      <c r="EE7" s="618" t="s">
        <v>99</v>
      </c>
      <c r="EF7" s="4"/>
      <c r="EG7" s="4"/>
      <c r="EH7" s="4"/>
      <c r="EI7" s="4"/>
      <c r="EJ7" s="843" t="str">
        <f>HYPERLINK("#目次!B2", "目次")</f>
        <v>目次</v>
      </c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618" t="s">
        <v>100</v>
      </c>
      <c r="FA7" s="4"/>
      <c r="FB7" s="4"/>
      <c r="FC7" s="4"/>
      <c r="FD7" s="4"/>
      <c r="FE7" s="4"/>
      <c r="FF7" s="4"/>
      <c r="FG7" s="843" t="str">
        <f>HYPERLINK("#目次!B2", "目次")</f>
        <v>目次</v>
      </c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9"/>
      <c r="FW7" s="9"/>
      <c r="FX7" s="9"/>
      <c r="FY7" s="9"/>
      <c r="FZ7" s="9"/>
      <c r="GA7" s="9"/>
      <c r="GB7" s="167" t="s">
        <v>285</v>
      </c>
      <c r="GD7" s="627" t="s">
        <v>101</v>
      </c>
      <c r="GI7" s="843" t="str">
        <f>HYPERLINK("#目次!B2", "目次")</f>
        <v>目次</v>
      </c>
    </row>
    <row r="8" spans="1:206" ht="18" thickBot="1">
      <c r="A8" s="191"/>
      <c r="B8" s="861"/>
      <c r="C8" s="862"/>
      <c r="D8" s="862"/>
      <c r="E8" s="862"/>
      <c r="F8" s="862"/>
      <c r="G8" s="862"/>
      <c r="H8" s="863"/>
      <c r="I8" s="655" t="s">
        <v>102</v>
      </c>
      <c r="J8" s="731"/>
      <c r="K8" s="655"/>
      <c r="L8" s="655"/>
      <c r="M8" s="656"/>
      <c r="N8" s="679" t="s">
        <v>106</v>
      </c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8"/>
      <c r="AE8" s="776" t="s">
        <v>261</v>
      </c>
      <c r="AF8" s="777"/>
      <c r="AG8" s="777"/>
      <c r="AH8" s="777"/>
      <c r="AI8" s="777"/>
      <c r="AJ8" s="777"/>
      <c r="AK8" s="777"/>
      <c r="AL8" s="777"/>
      <c r="AM8" s="777"/>
      <c r="AN8" s="777"/>
      <c r="AO8" s="864" t="s">
        <v>103</v>
      </c>
      <c r="AP8" s="865"/>
      <c r="AR8" s="1"/>
      <c r="AS8" s="190"/>
      <c r="AT8" s="190"/>
      <c r="AU8" s="190"/>
      <c r="AV8" s="190"/>
      <c r="AW8" s="190"/>
      <c r="AX8" s="190"/>
      <c r="AY8" s="190"/>
      <c r="AZ8" s="1"/>
      <c r="BA8" s="1"/>
      <c r="BB8" s="1"/>
      <c r="BC8" s="1"/>
      <c r="BD8" s="130"/>
      <c r="BE8" s="190"/>
      <c r="BF8" s="167" t="s">
        <v>284</v>
      </c>
      <c r="BH8" s="1"/>
      <c r="BI8" s="7"/>
      <c r="BJ8" s="7"/>
      <c r="BK8" s="7"/>
      <c r="BL8" s="7"/>
      <c r="BM8" s="7"/>
      <c r="BN8" s="7"/>
      <c r="BO8" s="7"/>
      <c r="BP8" s="7"/>
      <c r="BQ8" s="133"/>
      <c r="BR8" s="133"/>
      <c r="BS8" s="133"/>
      <c r="BT8" s="133"/>
      <c r="BU8" s="133"/>
      <c r="BV8" s="132"/>
      <c r="BW8" s="133"/>
      <c r="BX8" s="133"/>
      <c r="BY8" s="133"/>
      <c r="BZ8" s="133"/>
      <c r="CA8" s="167" t="s">
        <v>285</v>
      </c>
      <c r="CB8" s="131"/>
      <c r="CC8" s="1"/>
      <c r="CD8" s="598" t="s">
        <v>104</v>
      </c>
      <c r="CE8" s="599"/>
      <c r="CF8" s="599"/>
      <c r="CG8" s="681"/>
      <c r="CH8" s="681"/>
      <c r="CI8" s="681"/>
      <c r="CJ8" s="681"/>
      <c r="CK8" s="79"/>
      <c r="CL8" s="79"/>
      <c r="CM8" s="79"/>
      <c r="CN8" s="79"/>
      <c r="CO8" s="79"/>
      <c r="CP8" s="79"/>
      <c r="CQ8" s="192"/>
      <c r="CR8" s="192"/>
      <c r="CS8" s="192"/>
      <c r="CT8" s="193"/>
      <c r="CU8" s="193"/>
      <c r="CV8" s="194"/>
      <c r="CW8" s="598" t="s">
        <v>105</v>
      </c>
      <c r="CX8" s="684"/>
      <c r="CY8" s="681"/>
      <c r="CZ8" s="79"/>
      <c r="DA8" s="79"/>
      <c r="DB8" s="79"/>
      <c r="DC8" s="79"/>
      <c r="DD8" s="79"/>
      <c r="DE8" s="80"/>
      <c r="DY8" s="195"/>
      <c r="DZ8" s="195"/>
      <c r="EC8" s="167" t="s">
        <v>285</v>
      </c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5"/>
      <c r="EW8" s="5"/>
      <c r="EX8" s="167" t="s">
        <v>285</v>
      </c>
      <c r="EY8" s="5"/>
      <c r="EZ8" s="37"/>
      <c r="FA8" s="598" t="s">
        <v>104</v>
      </c>
      <c r="FB8" s="697"/>
      <c r="FC8" s="697"/>
      <c r="FD8" s="697"/>
      <c r="FE8" s="697"/>
      <c r="FF8" s="697"/>
      <c r="FG8" s="697"/>
      <c r="FH8" s="81"/>
      <c r="FI8" s="81"/>
      <c r="FJ8" s="81"/>
      <c r="FK8" s="81"/>
      <c r="FL8" s="81"/>
      <c r="FM8" s="81"/>
      <c r="FN8" s="81"/>
      <c r="FO8" s="81"/>
      <c r="FP8" s="81"/>
      <c r="FQ8" s="81"/>
      <c r="FR8" s="82"/>
      <c r="FS8" s="83"/>
      <c r="FT8" s="598" t="s">
        <v>105</v>
      </c>
      <c r="FU8" s="698"/>
      <c r="FV8" s="699"/>
      <c r="FW8" s="84"/>
      <c r="FX8" s="84"/>
      <c r="FY8" s="84"/>
      <c r="FZ8" s="84"/>
      <c r="GA8" s="84"/>
      <c r="GB8" s="85"/>
      <c r="GU8" s="195"/>
      <c r="GX8" s="167" t="s">
        <v>285</v>
      </c>
    </row>
    <row r="9" spans="1:206" ht="19" customHeight="1">
      <c r="A9" s="191"/>
      <c r="B9" s="603" t="s">
        <v>91</v>
      </c>
      <c r="C9" s="600" t="s">
        <v>106</v>
      </c>
      <c r="D9" s="651"/>
      <c r="E9" s="652"/>
      <c r="F9" s="208" t="s">
        <v>107</v>
      </c>
      <c r="G9" s="653"/>
      <c r="H9" s="654"/>
      <c r="I9" s="772" t="s">
        <v>108</v>
      </c>
      <c r="J9" s="772" t="s">
        <v>9</v>
      </c>
      <c r="K9" s="649"/>
      <c r="L9" s="650"/>
      <c r="M9" s="174" t="s">
        <v>109</v>
      </c>
      <c r="N9" s="657" t="s">
        <v>258</v>
      </c>
      <c r="O9" s="140"/>
      <c r="P9" s="140"/>
      <c r="Q9" s="140"/>
      <c r="R9" s="140"/>
      <c r="S9" s="140"/>
      <c r="T9" s="140"/>
      <c r="U9" s="208" t="s">
        <v>259</v>
      </c>
      <c r="V9" s="140"/>
      <c r="W9" s="140"/>
      <c r="X9" s="140"/>
      <c r="Y9" s="140"/>
      <c r="Z9" s="140"/>
      <c r="AA9" s="140"/>
      <c r="AB9" s="680" t="s">
        <v>260</v>
      </c>
      <c r="AC9" s="140"/>
      <c r="AD9" s="658"/>
      <c r="AE9" s="660" t="s">
        <v>110</v>
      </c>
      <c r="AF9" s="653"/>
      <c r="AG9" s="653"/>
      <c r="AH9" s="653"/>
      <c r="AI9" s="653"/>
      <c r="AJ9" s="661"/>
      <c r="AK9" s="642" t="s">
        <v>111</v>
      </c>
      <c r="AL9" s="643"/>
      <c r="AM9" s="642" t="s">
        <v>112</v>
      </c>
      <c r="AN9" s="645"/>
      <c r="AO9" s="196" t="s">
        <v>9</v>
      </c>
      <c r="AP9" s="197" t="s">
        <v>9</v>
      </c>
      <c r="AR9" s="10"/>
      <c r="AS9" s="598" t="s">
        <v>262</v>
      </c>
      <c r="AT9" s="606"/>
      <c r="AU9" s="606"/>
      <c r="AV9" s="606"/>
      <c r="AW9" s="606"/>
      <c r="AX9" s="606"/>
      <c r="AY9" s="607"/>
      <c r="AZ9" s="598" t="s">
        <v>263</v>
      </c>
      <c r="BA9" s="606"/>
      <c r="BB9" s="606"/>
      <c r="BC9" s="606"/>
      <c r="BD9" s="606"/>
      <c r="BE9" s="606"/>
      <c r="BF9" s="607"/>
      <c r="BH9" s="10"/>
      <c r="BI9" s="139" t="s">
        <v>272</v>
      </c>
      <c r="BJ9" s="140"/>
      <c r="BK9" s="777"/>
      <c r="BL9" s="140"/>
      <c r="BM9" s="140"/>
      <c r="BN9" s="140"/>
      <c r="BO9" s="778"/>
      <c r="BP9" s="139" t="s">
        <v>154</v>
      </c>
      <c r="BQ9" s="140"/>
      <c r="BR9" s="777"/>
      <c r="BS9" s="777"/>
      <c r="BT9" s="140"/>
      <c r="BU9" s="778"/>
      <c r="BV9" s="139" t="s">
        <v>155</v>
      </c>
      <c r="BW9" s="140"/>
      <c r="BX9" s="140"/>
      <c r="BY9" s="140"/>
      <c r="BZ9" s="140"/>
      <c r="CA9" s="778"/>
      <c r="CB9" s="86"/>
      <c r="CC9" s="1"/>
      <c r="CD9" s="603" t="s">
        <v>272</v>
      </c>
      <c r="CE9" s="139"/>
      <c r="CF9" s="139"/>
      <c r="CG9" s="140"/>
      <c r="CH9" s="140"/>
      <c r="CI9" s="140"/>
      <c r="CJ9" s="658"/>
      <c r="CK9" s="599" t="s">
        <v>154</v>
      </c>
      <c r="CL9" s="599"/>
      <c r="CM9" s="599"/>
      <c r="CN9" s="777"/>
      <c r="CO9" s="777"/>
      <c r="CP9" s="778"/>
      <c r="CQ9" s="599" t="s">
        <v>155</v>
      </c>
      <c r="CR9" s="599"/>
      <c r="CS9" s="599"/>
      <c r="CT9" s="777"/>
      <c r="CU9" s="777"/>
      <c r="CV9" s="778"/>
      <c r="CW9" s="139" t="s">
        <v>273</v>
      </c>
      <c r="CX9" s="682"/>
      <c r="CY9" s="683"/>
      <c r="CZ9" s="139" t="s">
        <v>114</v>
      </c>
      <c r="DA9" s="137"/>
      <c r="DB9" s="138"/>
      <c r="DC9" s="139" t="s">
        <v>115</v>
      </c>
      <c r="DD9" s="137"/>
      <c r="DE9" s="138"/>
      <c r="DG9" s="1"/>
      <c r="DH9" s="687" t="s">
        <v>267</v>
      </c>
      <c r="DI9" s="608" t="s">
        <v>265</v>
      </c>
      <c r="DJ9" s="662"/>
      <c r="DK9" s="663"/>
      <c r="DL9" s="675" t="s">
        <v>266</v>
      </c>
      <c r="DM9" s="676"/>
      <c r="DN9" s="666"/>
      <c r="DO9" s="666"/>
      <c r="DP9" s="666"/>
      <c r="DQ9" s="666"/>
      <c r="DR9" s="666"/>
      <c r="DS9" s="666"/>
      <c r="DT9" s="666"/>
      <c r="DU9" s="666"/>
      <c r="DV9" s="666"/>
      <c r="DW9" s="666"/>
      <c r="DX9" s="669"/>
      <c r="DY9" s="696" t="s">
        <v>269</v>
      </c>
      <c r="DZ9" s="695"/>
      <c r="EA9" s="695"/>
      <c r="EB9" s="694"/>
      <c r="EC9" s="198" t="s">
        <v>270</v>
      </c>
      <c r="EE9" s="9"/>
      <c r="EF9" s="598" t="s">
        <v>272</v>
      </c>
      <c r="EG9" s="777"/>
      <c r="EH9" s="777"/>
      <c r="EI9" s="777"/>
      <c r="EJ9" s="777"/>
      <c r="EK9" s="777"/>
      <c r="EL9" s="778"/>
      <c r="EM9" s="599" t="s">
        <v>154</v>
      </c>
      <c r="EN9" s="777"/>
      <c r="EO9" s="777"/>
      <c r="EP9" s="777"/>
      <c r="EQ9" s="777"/>
      <c r="ER9" s="778"/>
      <c r="ES9" s="599" t="s">
        <v>155</v>
      </c>
      <c r="ET9" s="777"/>
      <c r="EU9" s="777"/>
      <c r="EV9" s="777"/>
      <c r="EW9" s="777"/>
      <c r="EX9" s="778"/>
      <c r="EY9" s="189"/>
      <c r="EZ9" s="1"/>
      <c r="FA9" s="603" t="s">
        <v>272</v>
      </c>
      <c r="FB9" s="139"/>
      <c r="FC9" s="139"/>
      <c r="FD9" s="140"/>
      <c r="FE9" s="140"/>
      <c r="FF9" s="140"/>
      <c r="FG9" s="658"/>
      <c r="FH9" s="599" t="s">
        <v>154</v>
      </c>
      <c r="FI9" s="599"/>
      <c r="FJ9" s="599"/>
      <c r="FK9" s="777"/>
      <c r="FL9" s="777"/>
      <c r="FM9" s="778"/>
      <c r="FN9" s="599" t="s">
        <v>155</v>
      </c>
      <c r="FO9" s="599"/>
      <c r="FP9" s="599"/>
      <c r="FQ9" s="777"/>
      <c r="FR9" s="777"/>
      <c r="FS9" s="778"/>
      <c r="FT9" s="603" t="s">
        <v>273</v>
      </c>
      <c r="FU9" s="682"/>
      <c r="FV9" s="683"/>
      <c r="FW9" s="139" t="s">
        <v>114</v>
      </c>
      <c r="FX9" s="140"/>
      <c r="FY9" s="138"/>
      <c r="FZ9" s="139" t="s">
        <v>115</v>
      </c>
      <c r="GA9" s="140"/>
      <c r="GB9" s="138"/>
      <c r="GD9" s="1"/>
      <c r="GE9" s="870" t="s">
        <v>113</v>
      </c>
      <c r="GF9" s="608" t="s">
        <v>265</v>
      </c>
      <c r="GG9" s="609"/>
      <c r="GH9" s="610"/>
      <c r="GI9" s="675" t="s">
        <v>266</v>
      </c>
      <c r="GJ9" s="702"/>
      <c r="GK9" s="702"/>
      <c r="GL9" s="702"/>
      <c r="GM9" s="702"/>
      <c r="GN9" s="702"/>
      <c r="GO9" s="702"/>
      <c r="GP9" s="702"/>
      <c r="GQ9" s="702"/>
      <c r="GR9" s="702"/>
      <c r="GS9" s="702"/>
      <c r="GT9" s="701"/>
      <c r="GU9" s="608" t="s">
        <v>269</v>
      </c>
      <c r="GV9" s="695"/>
      <c r="GW9" s="695"/>
      <c r="GX9" s="707"/>
    </row>
    <row r="10" spans="1:206" ht="17.5">
      <c r="A10" s="199"/>
      <c r="B10" s="145"/>
      <c r="C10" s="200" t="s">
        <v>116</v>
      </c>
      <c r="D10" s="143" t="s">
        <v>104</v>
      </c>
      <c r="E10" s="143" t="s">
        <v>105</v>
      </c>
      <c r="F10" s="201" t="s">
        <v>117</v>
      </c>
      <c r="G10" s="201" t="s">
        <v>117</v>
      </c>
      <c r="H10" s="202" t="s">
        <v>118</v>
      </c>
      <c r="I10" s="729"/>
      <c r="J10" s="729" t="s">
        <v>10</v>
      </c>
      <c r="K10" s="201" t="s">
        <v>12</v>
      </c>
      <c r="L10" s="87" t="s">
        <v>13</v>
      </c>
      <c r="M10" s="204"/>
      <c r="N10" s="145" t="s">
        <v>156</v>
      </c>
      <c r="O10" s="143" t="s">
        <v>5</v>
      </c>
      <c r="P10" s="772" t="s">
        <v>9</v>
      </c>
      <c r="Q10" s="774"/>
      <c r="R10" s="774"/>
      <c r="S10" s="773"/>
      <c r="T10" s="772" t="s">
        <v>8</v>
      </c>
      <c r="U10" s="176" t="s">
        <v>156</v>
      </c>
      <c r="V10" s="143" t="s">
        <v>5</v>
      </c>
      <c r="W10" s="208" t="s">
        <v>9</v>
      </c>
      <c r="X10" s="653"/>
      <c r="Y10" s="653"/>
      <c r="Z10" s="728"/>
      <c r="AA10" s="772" t="s">
        <v>8</v>
      </c>
      <c r="AB10" s="176" t="s">
        <v>91</v>
      </c>
      <c r="AC10" s="143" t="s">
        <v>12</v>
      </c>
      <c r="AD10" s="174" t="s">
        <v>109</v>
      </c>
      <c r="AE10" s="175" t="s">
        <v>168</v>
      </c>
      <c r="AF10" s="205" t="s">
        <v>5</v>
      </c>
      <c r="AG10" s="642" t="s">
        <v>251</v>
      </c>
      <c r="AH10" s="645"/>
      <c r="AI10" s="645"/>
      <c r="AJ10" s="646"/>
      <c r="AK10" s="206" t="s">
        <v>10</v>
      </c>
      <c r="AL10" s="583" t="s">
        <v>8</v>
      </c>
      <c r="AM10" s="207" t="s">
        <v>10</v>
      </c>
      <c r="AN10" s="208" t="s">
        <v>12</v>
      </c>
      <c r="AO10" s="88" t="s">
        <v>117</v>
      </c>
      <c r="AP10" s="209" t="s">
        <v>119</v>
      </c>
      <c r="AR10" s="10"/>
      <c r="AS10" s="210" t="s">
        <v>156</v>
      </c>
      <c r="AT10" s="147" t="s">
        <v>5</v>
      </c>
      <c r="AU10" s="583" t="s">
        <v>251</v>
      </c>
      <c r="AV10" s="586"/>
      <c r="AW10" s="586"/>
      <c r="AX10" s="587"/>
      <c r="AY10" s="150" t="s">
        <v>109</v>
      </c>
      <c r="AZ10" s="210" t="s">
        <v>168</v>
      </c>
      <c r="BA10" s="147" t="s">
        <v>5</v>
      </c>
      <c r="BB10" s="583" t="s">
        <v>251</v>
      </c>
      <c r="BC10" s="586"/>
      <c r="BD10" s="586"/>
      <c r="BE10" s="587"/>
      <c r="BF10" s="150" t="s">
        <v>109</v>
      </c>
      <c r="BH10" s="10"/>
      <c r="BI10" s="145"/>
      <c r="BJ10" s="587" t="s">
        <v>5</v>
      </c>
      <c r="BK10" s="583" t="s">
        <v>264</v>
      </c>
      <c r="BL10" s="586"/>
      <c r="BM10" s="586"/>
      <c r="BN10" s="587"/>
      <c r="BO10" s="211" t="s">
        <v>8</v>
      </c>
      <c r="BP10" s="175" t="s">
        <v>10</v>
      </c>
      <c r="BQ10" s="611" t="s">
        <v>5</v>
      </c>
      <c r="BR10" s="772" t="s">
        <v>251</v>
      </c>
      <c r="BS10" s="601"/>
      <c r="BT10" s="602"/>
      <c r="BU10" s="211" t="s">
        <v>8</v>
      </c>
      <c r="BV10" s="175" t="s">
        <v>156</v>
      </c>
      <c r="BW10" s="587" t="s">
        <v>5</v>
      </c>
      <c r="BX10" s="583" t="s">
        <v>251</v>
      </c>
      <c r="BY10" s="584"/>
      <c r="BZ10" s="605"/>
      <c r="CA10" s="211" t="s">
        <v>8</v>
      </c>
      <c r="CB10" s="86"/>
      <c r="CC10" s="1"/>
      <c r="CD10" s="145"/>
      <c r="CE10" s="212" t="s">
        <v>5</v>
      </c>
      <c r="CF10" s="772" t="s">
        <v>251</v>
      </c>
      <c r="CG10" s="601"/>
      <c r="CH10" s="601"/>
      <c r="CI10" s="602"/>
      <c r="CJ10" s="211" t="s">
        <v>8</v>
      </c>
      <c r="CK10" s="139" t="s">
        <v>156</v>
      </c>
      <c r="CL10" s="143" t="s">
        <v>5</v>
      </c>
      <c r="CM10" s="772" t="s">
        <v>251</v>
      </c>
      <c r="CN10" s="774"/>
      <c r="CO10" s="604"/>
      <c r="CP10" s="150" t="s">
        <v>8</v>
      </c>
      <c r="CQ10" s="145" t="s">
        <v>156</v>
      </c>
      <c r="CR10" s="212" t="s">
        <v>5</v>
      </c>
      <c r="CS10" s="772" t="s">
        <v>251</v>
      </c>
      <c r="CT10" s="774"/>
      <c r="CU10" s="604"/>
      <c r="CV10" s="150" t="s">
        <v>8</v>
      </c>
      <c r="CW10" s="145"/>
      <c r="CX10" s="143" t="s">
        <v>12</v>
      </c>
      <c r="CY10" s="558" t="s">
        <v>109</v>
      </c>
      <c r="CZ10" s="145" t="s">
        <v>10</v>
      </c>
      <c r="DA10" s="143" t="s">
        <v>12</v>
      </c>
      <c r="DB10" s="558" t="s">
        <v>109</v>
      </c>
      <c r="DC10" s="145" t="s">
        <v>10</v>
      </c>
      <c r="DD10" s="143" t="s">
        <v>12</v>
      </c>
      <c r="DE10" s="558" t="s">
        <v>109</v>
      </c>
      <c r="DG10" s="1"/>
      <c r="DH10" s="686"/>
      <c r="DI10" s="688" t="s">
        <v>113</v>
      </c>
      <c r="DJ10" s="664" t="s">
        <v>125</v>
      </c>
      <c r="DK10" s="664" t="s">
        <v>126</v>
      </c>
      <c r="DL10" s="678" t="s">
        <v>10</v>
      </c>
      <c r="DM10" s="677"/>
      <c r="DN10" s="674" t="s">
        <v>127</v>
      </c>
      <c r="DO10" s="674" t="s">
        <v>119</v>
      </c>
      <c r="DP10" s="674" t="s">
        <v>122</v>
      </c>
      <c r="DQ10" s="690" t="s">
        <v>268</v>
      </c>
      <c r="DR10" s="667"/>
      <c r="DS10" s="667"/>
      <c r="DT10" s="689"/>
      <c r="DU10" s="691" t="s">
        <v>120</v>
      </c>
      <c r="DV10" s="673"/>
      <c r="DW10" s="667"/>
      <c r="DX10" s="668"/>
      <c r="DY10" s="785" t="s">
        <v>10</v>
      </c>
      <c r="DZ10" s="674" t="s">
        <v>127</v>
      </c>
      <c r="EA10" s="674" t="s">
        <v>119</v>
      </c>
      <c r="EB10" s="674" t="s">
        <v>122</v>
      </c>
      <c r="EC10" s="89" t="s">
        <v>121</v>
      </c>
      <c r="EE10" s="4"/>
      <c r="EF10" s="145"/>
      <c r="EG10" s="611" t="s">
        <v>5</v>
      </c>
      <c r="EH10" s="772" t="s">
        <v>251</v>
      </c>
      <c r="EI10" s="774"/>
      <c r="EJ10" s="774"/>
      <c r="EK10" s="773"/>
      <c r="EL10" s="211" t="s">
        <v>8</v>
      </c>
      <c r="EM10" s="175" t="s">
        <v>168</v>
      </c>
      <c r="EN10" s="611" t="s">
        <v>5</v>
      </c>
      <c r="EO10" s="772" t="s">
        <v>251</v>
      </c>
      <c r="EP10" s="774"/>
      <c r="EQ10" s="773"/>
      <c r="ER10" s="211" t="s">
        <v>8</v>
      </c>
      <c r="ES10" s="175" t="s">
        <v>168</v>
      </c>
      <c r="ET10" s="587" t="s">
        <v>5</v>
      </c>
      <c r="EU10" s="583" t="s">
        <v>251</v>
      </c>
      <c r="EV10" s="586"/>
      <c r="EW10" s="611"/>
      <c r="EX10" s="211" t="s">
        <v>8</v>
      </c>
      <c r="EY10" s="213"/>
      <c r="EZ10" s="1"/>
      <c r="FA10" s="145"/>
      <c r="FB10" s="611" t="s">
        <v>5</v>
      </c>
      <c r="FC10" s="772" t="s">
        <v>251</v>
      </c>
      <c r="FD10" s="774"/>
      <c r="FE10" s="774"/>
      <c r="FF10" s="773"/>
      <c r="FG10" s="211" t="s">
        <v>8</v>
      </c>
      <c r="FH10" s="175" t="s">
        <v>168</v>
      </c>
      <c r="FI10" s="773" t="s">
        <v>5</v>
      </c>
      <c r="FJ10" s="772" t="s">
        <v>251</v>
      </c>
      <c r="FK10" s="774"/>
      <c r="FL10" s="604"/>
      <c r="FM10" s="150" t="s">
        <v>8</v>
      </c>
      <c r="FN10" s="145" t="s">
        <v>168</v>
      </c>
      <c r="FO10" s="611" t="s">
        <v>5</v>
      </c>
      <c r="FP10" s="772" t="s">
        <v>251</v>
      </c>
      <c r="FQ10" s="774"/>
      <c r="FR10" s="604"/>
      <c r="FS10" s="150" t="s">
        <v>8</v>
      </c>
      <c r="FT10" s="145"/>
      <c r="FU10" s="143" t="s">
        <v>12</v>
      </c>
      <c r="FV10" s="558" t="s">
        <v>109</v>
      </c>
      <c r="FW10" s="139" t="s">
        <v>10</v>
      </c>
      <c r="FX10" s="143" t="s">
        <v>12</v>
      </c>
      <c r="FY10" s="558" t="s">
        <v>109</v>
      </c>
      <c r="FZ10" s="139" t="s">
        <v>10</v>
      </c>
      <c r="GA10" s="143" t="s">
        <v>12</v>
      </c>
      <c r="GB10" s="558" t="s">
        <v>109</v>
      </c>
      <c r="GD10" s="1"/>
      <c r="GE10" s="871"/>
      <c r="GF10" s="786" t="s">
        <v>10</v>
      </c>
      <c r="GG10" s="700" t="s">
        <v>127</v>
      </c>
      <c r="GH10" s="700" t="s">
        <v>119</v>
      </c>
      <c r="GI10" s="704" t="s">
        <v>10</v>
      </c>
      <c r="GJ10" s="700" t="s">
        <v>127</v>
      </c>
      <c r="GK10" s="700" t="s">
        <v>119</v>
      </c>
      <c r="GL10" s="703" t="s">
        <v>122</v>
      </c>
      <c r="GM10" s="690" t="s">
        <v>268</v>
      </c>
      <c r="GN10" s="667"/>
      <c r="GO10" s="667"/>
      <c r="GP10" s="689"/>
      <c r="GQ10" s="705" t="s">
        <v>120</v>
      </c>
      <c r="GR10" s="673"/>
      <c r="GS10" s="667"/>
      <c r="GT10" s="668"/>
      <c r="GU10" s="704" t="s">
        <v>10</v>
      </c>
      <c r="GV10" s="700" t="s">
        <v>127</v>
      </c>
      <c r="GW10" s="700" t="s">
        <v>119</v>
      </c>
      <c r="GX10" s="703" t="s">
        <v>122</v>
      </c>
    </row>
    <row r="11" spans="1:206" s="23" customFormat="1" ht="18" thickBot="1">
      <c r="A11" s="214"/>
      <c r="B11" s="151"/>
      <c r="C11" s="159"/>
      <c r="D11" s="159"/>
      <c r="E11" s="159"/>
      <c r="F11" s="215" t="s">
        <v>119</v>
      </c>
      <c r="G11" s="215" t="s">
        <v>122</v>
      </c>
      <c r="H11" s="216" t="s">
        <v>122</v>
      </c>
      <c r="I11" s="730"/>
      <c r="J11" s="730"/>
      <c r="K11" s="215"/>
      <c r="L11" s="90" t="s">
        <v>123</v>
      </c>
      <c r="M11" s="216"/>
      <c r="N11" s="151"/>
      <c r="O11" s="159"/>
      <c r="P11" s="159" t="s">
        <v>10</v>
      </c>
      <c r="Q11" s="217" t="s">
        <v>12</v>
      </c>
      <c r="R11" s="217" t="s">
        <v>13</v>
      </c>
      <c r="S11" s="217" t="s">
        <v>124</v>
      </c>
      <c r="T11" s="158"/>
      <c r="U11" s="159"/>
      <c r="V11" s="780"/>
      <c r="W11" s="158" t="s">
        <v>10</v>
      </c>
      <c r="X11" s="91" t="s">
        <v>12</v>
      </c>
      <c r="Y11" s="92" t="s">
        <v>13</v>
      </c>
      <c r="Z11" s="91" t="s">
        <v>124</v>
      </c>
      <c r="AA11" s="779"/>
      <c r="AB11" s="237"/>
      <c r="AC11" s="159"/>
      <c r="AD11" s="156"/>
      <c r="AE11" s="780"/>
      <c r="AF11" s="159"/>
      <c r="AG11" s="159" t="s">
        <v>10</v>
      </c>
      <c r="AH11" s="217" t="s">
        <v>12</v>
      </c>
      <c r="AI11" s="217" t="s">
        <v>13</v>
      </c>
      <c r="AJ11" s="219" t="s">
        <v>124</v>
      </c>
      <c r="AK11" s="158"/>
      <c r="AL11" s="220"/>
      <c r="AM11" s="220"/>
      <c r="AN11" s="779"/>
      <c r="AO11" s="221" t="s">
        <v>10</v>
      </c>
      <c r="AP11" s="222" t="s">
        <v>10</v>
      </c>
      <c r="AR11" s="93"/>
      <c r="AS11" s="151"/>
      <c r="AT11" s="160"/>
      <c r="AU11" s="157" t="s">
        <v>10</v>
      </c>
      <c r="AV11" s="781" t="s">
        <v>6</v>
      </c>
      <c r="AW11" s="217" t="s">
        <v>11</v>
      </c>
      <c r="AX11" s="223" t="s">
        <v>124</v>
      </c>
      <c r="AY11" s="224"/>
      <c r="AZ11" s="151"/>
      <c r="BA11" s="160"/>
      <c r="BB11" s="157" t="s">
        <v>10</v>
      </c>
      <c r="BC11" s="781" t="s">
        <v>6</v>
      </c>
      <c r="BD11" s="217" t="s">
        <v>11</v>
      </c>
      <c r="BE11" s="223" t="s">
        <v>124</v>
      </c>
      <c r="BF11" s="224"/>
      <c r="BH11" s="94"/>
      <c r="BI11" s="218"/>
      <c r="BJ11" s="225"/>
      <c r="BK11" s="158" t="s">
        <v>10</v>
      </c>
      <c r="BL11" s="226" t="s">
        <v>6</v>
      </c>
      <c r="BM11" s="866" t="s">
        <v>13</v>
      </c>
      <c r="BN11" s="867"/>
      <c r="BO11" s="227"/>
      <c r="BP11" s="225"/>
      <c r="BQ11" s="225"/>
      <c r="BR11" s="228" t="s">
        <v>10</v>
      </c>
      <c r="BS11" s="229" t="s">
        <v>6</v>
      </c>
      <c r="BT11" s="230" t="s">
        <v>13</v>
      </c>
      <c r="BU11" s="231"/>
      <c r="BV11" s="225"/>
      <c r="BW11" s="232"/>
      <c r="BX11" s="228" t="s">
        <v>10</v>
      </c>
      <c r="BY11" s="233" t="s">
        <v>6</v>
      </c>
      <c r="BZ11" s="226" t="s">
        <v>13</v>
      </c>
      <c r="CA11" s="231"/>
      <c r="CB11" s="234"/>
      <c r="CC11" s="22"/>
      <c r="CD11" s="151"/>
      <c r="CE11" s="159"/>
      <c r="CF11" s="235" t="s">
        <v>10</v>
      </c>
      <c r="CG11" s="153" t="s">
        <v>6</v>
      </c>
      <c r="CH11" s="868" t="s">
        <v>13</v>
      </c>
      <c r="CI11" s="869"/>
      <c r="CJ11" s="156"/>
      <c r="CK11" s="160"/>
      <c r="CL11" s="159"/>
      <c r="CM11" s="160" t="s">
        <v>10</v>
      </c>
      <c r="CN11" s="236" t="s">
        <v>6</v>
      </c>
      <c r="CO11" s="782" t="s">
        <v>13</v>
      </c>
      <c r="CP11" s="156"/>
      <c r="CQ11" s="151"/>
      <c r="CR11" s="159"/>
      <c r="CS11" s="160" t="s">
        <v>10</v>
      </c>
      <c r="CT11" s="236" t="s">
        <v>6</v>
      </c>
      <c r="CU11" s="782" t="s">
        <v>13</v>
      </c>
      <c r="CV11" s="156"/>
      <c r="CW11" s="151"/>
      <c r="CX11" s="159"/>
      <c r="CY11" s="156"/>
      <c r="CZ11" s="151"/>
      <c r="DA11" s="159"/>
      <c r="DB11" s="231"/>
      <c r="DC11" s="151"/>
      <c r="DD11" s="237"/>
      <c r="DE11" s="231"/>
      <c r="DG11" s="22"/>
      <c r="DH11" s="685"/>
      <c r="DI11" s="665"/>
      <c r="DJ11" s="665"/>
      <c r="DK11" s="665"/>
      <c r="DL11" s="670"/>
      <c r="DM11" s="671"/>
      <c r="DN11" s="672"/>
      <c r="DO11" s="672"/>
      <c r="DP11" s="672"/>
      <c r="DQ11" s="665" t="s">
        <v>113</v>
      </c>
      <c r="DR11" s="238" t="s">
        <v>125</v>
      </c>
      <c r="DS11" s="238" t="s">
        <v>126</v>
      </c>
      <c r="DT11" s="238" t="s">
        <v>128</v>
      </c>
      <c r="DU11" s="692" t="s">
        <v>113</v>
      </c>
      <c r="DV11" s="693"/>
      <c r="DW11" s="238" t="s">
        <v>125</v>
      </c>
      <c r="DX11" s="238" t="s">
        <v>126</v>
      </c>
      <c r="DY11" s="665"/>
      <c r="DZ11" s="665"/>
      <c r="EA11" s="665"/>
      <c r="EB11" s="665"/>
      <c r="EC11" s="239" t="s">
        <v>271</v>
      </c>
      <c r="EE11" s="95" t="s">
        <v>129</v>
      </c>
      <c r="EF11" s="151"/>
      <c r="EG11" s="780"/>
      <c r="EH11" s="160" t="s">
        <v>10</v>
      </c>
      <c r="EI11" s="240" t="s">
        <v>6</v>
      </c>
      <c r="EJ11" s="873" t="s">
        <v>13</v>
      </c>
      <c r="EK11" s="874"/>
      <c r="EL11" s="156"/>
      <c r="EM11" s="780"/>
      <c r="EN11" s="780"/>
      <c r="EO11" s="160" t="s">
        <v>10</v>
      </c>
      <c r="EP11" s="236" t="s">
        <v>6</v>
      </c>
      <c r="EQ11" s="782" t="s">
        <v>13</v>
      </c>
      <c r="ER11" s="156"/>
      <c r="ES11" s="780"/>
      <c r="ET11" s="780"/>
      <c r="EU11" s="160" t="s">
        <v>10</v>
      </c>
      <c r="EV11" s="236" t="s">
        <v>6</v>
      </c>
      <c r="EW11" s="782" t="s">
        <v>13</v>
      </c>
      <c r="EX11" s="156"/>
      <c r="EY11" s="234"/>
      <c r="EZ11" s="22"/>
      <c r="FA11" s="151"/>
      <c r="FB11" s="780"/>
      <c r="FC11" s="160" t="s">
        <v>10</v>
      </c>
      <c r="FD11" s="241" t="s">
        <v>6</v>
      </c>
      <c r="FE11" s="875" t="s">
        <v>13</v>
      </c>
      <c r="FF11" s="876"/>
      <c r="FG11" s="156"/>
      <c r="FH11" s="780"/>
      <c r="FI11" s="780"/>
      <c r="FJ11" s="160" t="s">
        <v>10</v>
      </c>
      <c r="FK11" s="236" t="s">
        <v>6</v>
      </c>
      <c r="FL11" s="782" t="s">
        <v>13</v>
      </c>
      <c r="FM11" s="156"/>
      <c r="FN11" s="151"/>
      <c r="FO11" s="780"/>
      <c r="FP11" s="160" t="s">
        <v>10</v>
      </c>
      <c r="FQ11" s="236" t="s">
        <v>6</v>
      </c>
      <c r="FR11" s="782" t="s">
        <v>13</v>
      </c>
      <c r="FS11" s="156"/>
      <c r="FT11" s="780"/>
      <c r="FU11" s="159"/>
      <c r="FV11" s="156"/>
      <c r="FW11" s="151"/>
      <c r="FX11" s="159"/>
      <c r="FY11" s="156"/>
      <c r="FZ11" s="151"/>
      <c r="GA11" s="159"/>
      <c r="GB11" s="156"/>
      <c r="GD11" s="22"/>
      <c r="GE11" s="872"/>
      <c r="GF11" s="665"/>
      <c r="GG11" s="665"/>
      <c r="GH11" s="665"/>
      <c r="GI11" s="96"/>
      <c r="GJ11" s="96"/>
      <c r="GK11" s="96"/>
      <c r="GL11" s="96"/>
      <c r="GM11" s="665" t="s">
        <v>113</v>
      </c>
      <c r="GN11" s="238" t="s">
        <v>125</v>
      </c>
      <c r="GO11" s="238" t="s">
        <v>126</v>
      </c>
      <c r="GP11" s="238" t="s">
        <v>128</v>
      </c>
      <c r="GQ11" s="706" t="s">
        <v>113</v>
      </c>
      <c r="GR11" s="693"/>
      <c r="GS11" s="238" t="s">
        <v>125</v>
      </c>
      <c r="GT11" s="238" t="s">
        <v>126</v>
      </c>
      <c r="GU11" s="96"/>
      <c r="GV11" s="96"/>
      <c r="GW11" s="96"/>
      <c r="GX11" s="96"/>
    </row>
    <row r="12" spans="1:206" ht="16.5">
      <c r="A12" s="162" t="s">
        <v>14</v>
      </c>
      <c r="B12" s="260" t="s">
        <v>15</v>
      </c>
      <c r="C12" s="341" t="s">
        <v>15</v>
      </c>
      <c r="D12" s="341" t="s">
        <v>15</v>
      </c>
      <c r="E12" s="341" t="s">
        <v>15</v>
      </c>
      <c r="F12" s="355" t="s">
        <v>15</v>
      </c>
      <c r="G12" s="341" t="s">
        <v>15</v>
      </c>
      <c r="H12" s="345" t="s">
        <v>15</v>
      </c>
      <c r="I12" s="355" t="s">
        <v>15</v>
      </c>
      <c r="J12" s="397" t="s">
        <v>15</v>
      </c>
      <c r="K12" s="341" t="s">
        <v>15</v>
      </c>
      <c r="L12" s="341" t="s">
        <v>15</v>
      </c>
      <c r="M12" s="341" t="s">
        <v>15</v>
      </c>
      <c r="N12" s="260" t="s">
        <v>15</v>
      </c>
      <c r="O12" s="341" t="s">
        <v>15</v>
      </c>
      <c r="P12" s="397" t="s">
        <v>15</v>
      </c>
      <c r="Q12" s="341" t="s">
        <v>15</v>
      </c>
      <c r="R12" s="341" t="s">
        <v>15</v>
      </c>
      <c r="S12" s="341" t="s">
        <v>15</v>
      </c>
      <c r="T12" s="355" t="s">
        <v>15</v>
      </c>
      <c r="U12" s="356" t="s">
        <v>15</v>
      </c>
      <c r="V12" s="341" t="s">
        <v>15</v>
      </c>
      <c r="W12" s="397" t="s">
        <v>15</v>
      </c>
      <c r="X12" s="344" t="s">
        <v>15</v>
      </c>
      <c r="Y12" s="341" t="s">
        <v>15</v>
      </c>
      <c r="Z12" s="341" t="s">
        <v>15</v>
      </c>
      <c r="AA12" s="355" t="s">
        <v>15</v>
      </c>
      <c r="AB12" s="356" t="s">
        <v>15</v>
      </c>
      <c r="AC12" s="355" t="s">
        <v>15</v>
      </c>
      <c r="AD12" s="342" t="s">
        <v>15</v>
      </c>
      <c r="AE12" s="260" t="s">
        <v>15</v>
      </c>
      <c r="AF12" s="356" t="s">
        <v>15</v>
      </c>
      <c r="AG12" s="341" t="s">
        <v>15</v>
      </c>
      <c r="AH12" s="344" t="s">
        <v>15</v>
      </c>
      <c r="AI12" s="341" t="s">
        <v>15</v>
      </c>
      <c r="AJ12" s="341" t="s">
        <v>15</v>
      </c>
      <c r="AK12" s="397" t="s">
        <v>15</v>
      </c>
      <c r="AL12" s="349" t="s">
        <v>15</v>
      </c>
      <c r="AM12" s="341" t="s">
        <v>15</v>
      </c>
      <c r="AN12" s="344" t="s">
        <v>15</v>
      </c>
      <c r="AO12" s="423" t="s">
        <v>15</v>
      </c>
      <c r="AP12" s="395" t="s">
        <v>15</v>
      </c>
      <c r="AR12" s="162" t="s">
        <v>14</v>
      </c>
      <c r="AS12" s="260" t="s">
        <v>167</v>
      </c>
      <c r="AT12" s="341" t="s">
        <v>167</v>
      </c>
      <c r="AU12" s="397" t="s">
        <v>167</v>
      </c>
      <c r="AV12" s="341" t="s">
        <v>167</v>
      </c>
      <c r="AW12" s="341" t="s">
        <v>167</v>
      </c>
      <c r="AX12" s="341" t="s">
        <v>167</v>
      </c>
      <c r="AY12" s="342" t="s">
        <v>167</v>
      </c>
      <c r="AZ12" s="260" t="s">
        <v>167</v>
      </c>
      <c r="BA12" s="341" t="s">
        <v>167</v>
      </c>
      <c r="BB12" s="397" t="s">
        <v>167</v>
      </c>
      <c r="BC12" s="341" t="s">
        <v>167</v>
      </c>
      <c r="BD12" s="341" t="s">
        <v>167</v>
      </c>
      <c r="BE12" s="341" t="s">
        <v>167</v>
      </c>
      <c r="BF12" s="342" t="s">
        <v>167</v>
      </c>
      <c r="BH12" s="162" t="s">
        <v>14</v>
      </c>
      <c r="BI12" s="433" t="s">
        <v>15</v>
      </c>
      <c r="BJ12" s="278" t="s">
        <v>15</v>
      </c>
      <c r="BK12" s="277" t="s">
        <v>15</v>
      </c>
      <c r="BL12" s="275" t="s">
        <v>15</v>
      </c>
      <c r="BM12" s="277" t="s">
        <v>15</v>
      </c>
      <c r="BN12" s="277"/>
      <c r="BO12" s="434" t="s">
        <v>15</v>
      </c>
      <c r="BP12" s="435" t="s">
        <v>15</v>
      </c>
      <c r="BQ12" s="278" t="s">
        <v>15</v>
      </c>
      <c r="BR12" s="277" t="s">
        <v>15</v>
      </c>
      <c r="BS12" s="275" t="s">
        <v>15</v>
      </c>
      <c r="BT12" s="278" t="s">
        <v>15</v>
      </c>
      <c r="BU12" s="436" t="s">
        <v>15</v>
      </c>
      <c r="BV12" s="278" t="s">
        <v>15</v>
      </c>
      <c r="BW12" s="277" t="s">
        <v>15</v>
      </c>
      <c r="BX12" s="274" t="s">
        <v>15</v>
      </c>
      <c r="BY12" s="275" t="s">
        <v>15</v>
      </c>
      <c r="BZ12" s="278" t="s">
        <v>15</v>
      </c>
      <c r="CA12" s="436" t="s">
        <v>15</v>
      </c>
      <c r="CB12" s="73"/>
      <c r="CC12" s="162" t="s">
        <v>14</v>
      </c>
      <c r="CD12" s="260" t="s">
        <v>15</v>
      </c>
      <c r="CE12" s="356" t="s">
        <v>15</v>
      </c>
      <c r="CF12" s="341" t="s">
        <v>15</v>
      </c>
      <c r="CG12" s="344" t="s">
        <v>15</v>
      </c>
      <c r="CH12" s="341" t="s">
        <v>15</v>
      </c>
      <c r="CI12" s="343"/>
      <c r="CJ12" s="345" t="s">
        <v>15</v>
      </c>
      <c r="CK12" s="341" t="s">
        <v>15</v>
      </c>
      <c r="CL12" s="356" t="s">
        <v>15</v>
      </c>
      <c r="CM12" s="341" t="s">
        <v>15</v>
      </c>
      <c r="CN12" s="344" t="s">
        <v>15</v>
      </c>
      <c r="CO12" s="343" t="s">
        <v>15</v>
      </c>
      <c r="CP12" s="345" t="s">
        <v>15</v>
      </c>
      <c r="CQ12" s="260" t="s">
        <v>15</v>
      </c>
      <c r="CR12" s="356" t="s">
        <v>15</v>
      </c>
      <c r="CS12" s="341" t="s">
        <v>15</v>
      </c>
      <c r="CT12" s="344" t="s">
        <v>15</v>
      </c>
      <c r="CU12" s="343" t="s">
        <v>15</v>
      </c>
      <c r="CV12" s="345" t="s">
        <v>15</v>
      </c>
      <c r="CW12" s="260" t="s">
        <v>15</v>
      </c>
      <c r="CX12" s="356" t="s">
        <v>15</v>
      </c>
      <c r="CY12" s="345" t="s">
        <v>15</v>
      </c>
      <c r="CZ12" s="260" t="s">
        <v>15</v>
      </c>
      <c r="DA12" s="356" t="s">
        <v>15</v>
      </c>
      <c r="DB12" s="345" t="s">
        <v>15</v>
      </c>
      <c r="DC12" s="260" t="s">
        <v>15</v>
      </c>
      <c r="DD12" s="356" t="s">
        <v>15</v>
      </c>
      <c r="DE12" s="345" t="s">
        <v>15</v>
      </c>
      <c r="DG12" s="162" t="s">
        <v>14</v>
      </c>
      <c r="DH12" s="396" t="s">
        <v>15</v>
      </c>
      <c r="DI12" s="356" t="s">
        <v>15</v>
      </c>
      <c r="DJ12" s="350" t="s">
        <v>15</v>
      </c>
      <c r="DK12" s="343" t="s">
        <v>15</v>
      </c>
      <c r="DL12" s="355" t="s">
        <v>15</v>
      </c>
      <c r="DM12" s="341"/>
      <c r="DN12" s="397" t="s">
        <v>15</v>
      </c>
      <c r="DO12" s="341" t="s">
        <v>15</v>
      </c>
      <c r="DP12" s="349" t="s">
        <v>15</v>
      </c>
      <c r="DQ12" s="341" t="s">
        <v>15</v>
      </c>
      <c r="DR12" s="355" t="s">
        <v>15</v>
      </c>
      <c r="DS12" s="443" t="s">
        <v>15</v>
      </c>
      <c r="DT12" s="343" t="s">
        <v>15</v>
      </c>
      <c r="DU12" s="341" t="s">
        <v>15</v>
      </c>
      <c r="DV12" s="341"/>
      <c r="DW12" s="397" t="s">
        <v>15</v>
      </c>
      <c r="DX12" s="341" t="s">
        <v>15</v>
      </c>
      <c r="DY12" s="356" t="s">
        <v>15</v>
      </c>
      <c r="DZ12" s="341" t="s">
        <v>15</v>
      </c>
      <c r="EA12" s="443" t="s">
        <v>15</v>
      </c>
      <c r="EB12" s="341" t="s">
        <v>15</v>
      </c>
      <c r="EC12" s="342" t="s">
        <v>169</v>
      </c>
      <c r="EE12" s="33" t="s">
        <v>14</v>
      </c>
      <c r="EF12" s="396" t="s">
        <v>15</v>
      </c>
      <c r="EG12" s="476" t="s">
        <v>15</v>
      </c>
      <c r="EH12" s="341" t="s">
        <v>15</v>
      </c>
      <c r="EI12" s="344" t="s">
        <v>15</v>
      </c>
      <c r="EJ12" s="341" t="s">
        <v>15</v>
      </c>
      <c r="EK12" s="343"/>
      <c r="EL12" s="341" t="s">
        <v>15</v>
      </c>
      <c r="EM12" s="477" t="s">
        <v>15</v>
      </c>
      <c r="EN12" s="341" t="s">
        <v>15</v>
      </c>
      <c r="EO12" s="478" t="s">
        <v>15</v>
      </c>
      <c r="EP12" s="344" t="s">
        <v>15</v>
      </c>
      <c r="EQ12" s="343" t="s">
        <v>15</v>
      </c>
      <c r="ER12" s="345" t="s">
        <v>15</v>
      </c>
      <c r="ES12" s="341" t="s">
        <v>15</v>
      </c>
      <c r="ET12" s="478" t="s">
        <v>15</v>
      </c>
      <c r="EU12" s="478" t="s">
        <v>15</v>
      </c>
      <c r="EV12" s="344" t="s">
        <v>15</v>
      </c>
      <c r="EW12" s="343" t="s">
        <v>15</v>
      </c>
      <c r="EX12" s="345" t="s">
        <v>15</v>
      </c>
      <c r="EY12" s="97"/>
      <c r="EZ12" s="98" t="s">
        <v>14</v>
      </c>
      <c r="FA12" s="477" t="s">
        <v>15</v>
      </c>
      <c r="FB12" s="341" t="s">
        <v>15</v>
      </c>
      <c r="FC12" s="478" t="s">
        <v>15</v>
      </c>
      <c r="FD12" s="344" t="s">
        <v>15</v>
      </c>
      <c r="FE12" s="341" t="s">
        <v>15</v>
      </c>
      <c r="FF12" s="343"/>
      <c r="FG12" s="341" t="s">
        <v>15</v>
      </c>
      <c r="FH12" s="477" t="s">
        <v>15</v>
      </c>
      <c r="FI12" s="341" t="s">
        <v>15</v>
      </c>
      <c r="FJ12" s="478" t="s">
        <v>15</v>
      </c>
      <c r="FK12" s="344" t="s">
        <v>15</v>
      </c>
      <c r="FL12" s="343" t="s">
        <v>15</v>
      </c>
      <c r="FM12" s="341" t="s">
        <v>15</v>
      </c>
      <c r="FN12" s="477" t="s">
        <v>15</v>
      </c>
      <c r="FO12" s="341" t="s">
        <v>15</v>
      </c>
      <c r="FP12" s="478" t="s">
        <v>15</v>
      </c>
      <c r="FQ12" s="344" t="s">
        <v>15</v>
      </c>
      <c r="FR12" s="343" t="s">
        <v>15</v>
      </c>
      <c r="FS12" s="345" t="s">
        <v>15</v>
      </c>
      <c r="FT12" s="341" t="s">
        <v>15</v>
      </c>
      <c r="FU12" s="476" t="s">
        <v>15</v>
      </c>
      <c r="FV12" s="345" t="s">
        <v>15</v>
      </c>
      <c r="FW12" s="341" t="s">
        <v>15</v>
      </c>
      <c r="FX12" s="476" t="s">
        <v>15</v>
      </c>
      <c r="FY12" s="345" t="s">
        <v>15</v>
      </c>
      <c r="FZ12" s="341" t="s">
        <v>15</v>
      </c>
      <c r="GA12" s="476" t="s">
        <v>15</v>
      </c>
      <c r="GB12" s="345" t="s">
        <v>15</v>
      </c>
      <c r="GD12" s="162" t="s">
        <v>14</v>
      </c>
      <c r="GE12" s="254" t="s">
        <v>15</v>
      </c>
      <c r="GF12" s="355" t="s">
        <v>15</v>
      </c>
      <c r="GG12" s="349" t="s">
        <v>15</v>
      </c>
      <c r="GH12" s="343" t="s">
        <v>15</v>
      </c>
      <c r="GI12" s="397" t="s">
        <v>15</v>
      </c>
      <c r="GJ12" s="443" t="s">
        <v>15</v>
      </c>
      <c r="GK12" s="443" t="s">
        <v>15</v>
      </c>
      <c r="GL12" s="349" t="s">
        <v>15</v>
      </c>
      <c r="GM12" s="356" t="s">
        <v>15</v>
      </c>
      <c r="GN12" s="341" t="s">
        <v>15</v>
      </c>
      <c r="GO12" s="443" t="s">
        <v>15</v>
      </c>
      <c r="GP12" s="343" t="s">
        <v>15</v>
      </c>
      <c r="GQ12" s="341" t="s">
        <v>15</v>
      </c>
      <c r="GR12" s="341"/>
      <c r="GS12" s="397" t="s">
        <v>15</v>
      </c>
      <c r="GT12" s="341" t="s">
        <v>15</v>
      </c>
      <c r="GU12" s="356" t="s">
        <v>15</v>
      </c>
      <c r="GV12" s="341" t="s">
        <v>15</v>
      </c>
      <c r="GW12" s="443" t="s">
        <v>15</v>
      </c>
      <c r="GX12" s="345" t="s">
        <v>15</v>
      </c>
    </row>
    <row r="13" spans="1:206" ht="16.5">
      <c r="A13" s="163" t="s">
        <v>16</v>
      </c>
      <c r="B13" s="259">
        <v>77</v>
      </c>
      <c r="C13" s="244" t="s">
        <v>15</v>
      </c>
      <c r="D13" s="244" t="s">
        <v>15</v>
      </c>
      <c r="E13" s="244" t="s">
        <v>15</v>
      </c>
      <c r="F13" s="357" t="s">
        <v>15</v>
      </c>
      <c r="G13" s="244" t="s">
        <v>15</v>
      </c>
      <c r="H13" s="256" t="s">
        <v>15</v>
      </c>
      <c r="I13" s="357" t="s">
        <v>15</v>
      </c>
      <c r="J13" s="400" t="s">
        <v>15</v>
      </c>
      <c r="K13" s="244" t="s">
        <v>15</v>
      </c>
      <c r="L13" s="244" t="s">
        <v>15</v>
      </c>
      <c r="M13" s="256" t="s">
        <v>15</v>
      </c>
      <c r="N13" s="259" t="s">
        <v>15</v>
      </c>
      <c r="O13" s="244" t="s">
        <v>15</v>
      </c>
      <c r="P13" s="400" t="s">
        <v>15</v>
      </c>
      <c r="Q13" s="244" t="s">
        <v>15</v>
      </c>
      <c r="R13" s="244" t="s">
        <v>15</v>
      </c>
      <c r="S13" s="244" t="s">
        <v>15</v>
      </c>
      <c r="T13" s="357" t="s">
        <v>15</v>
      </c>
      <c r="U13" s="245" t="s">
        <v>15</v>
      </c>
      <c r="V13" s="244" t="s">
        <v>15</v>
      </c>
      <c r="W13" s="400" t="s">
        <v>15</v>
      </c>
      <c r="X13" s="319" t="s">
        <v>15</v>
      </c>
      <c r="Y13" s="244" t="s">
        <v>15</v>
      </c>
      <c r="Z13" s="244" t="s">
        <v>15</v>
      </c>
      <c r="AA13" s="357" t="s">
        <v>15</v>
      </c>
      <c r="AB13" s="245" t="s">
        <v>15</v>
      </c>
      <c r="AC13" s="357" t="s">
        <v>15</v>
      </c>
      <c r="AD13" s="346" t="s">
        <v>15</v>
      </c>
      <c r="AE13" s="259" t="s">
        <v>15</v>
      </c>
      <c r="AF13" s="245" t="s">
        <v>15</v>
      </c>
      <c r="AG13" s="244" t="s">
        <v>15</v>
      </c>
      <c r="AH13" s="319" t="s">
        <v>15</v>
      </c>
      <c r="AI13" s="244" t="s">
        <v>15</v>
      </c>
      <c r="AJ13" s="244" t="s">
        <v>15</v>
      </c>
      <c r="AK13" s="400" t="s">
        <v>15</v>
      </c>
      <c r="AL13" s="351" t="s">
        <v>15</v>
      </c>
      <c r="AM13" s="244" t="s">
        <v>15</v>
      </c>
      <c r="AN13" s="319" t="s">
        <v>15</v>
      </c>
      <c r="AO13" s="424" t="s">
        <v>15</v>
      </c>
      <c r="AP13" s="399" t="s">
        <v>15</v>
      </c>
      <c r="AR13" s="163" t="s">
        <v>16</v>
      </c>
      <c r="AS13" s="259" t="s">
        <v>167</v>
      </c>
      <c r="AT13" s="244" t="s">
        <v>167</v>
      </c>
      <c r="AU13" s="400" t="s">
        <v>167</v>
      </c>
      <c r="AV13" s="244" t="s">
        <v>167</v>
      </c>
      <c r="AW13" s="244" t="s">
        <v>167</v>
      </c>
      <c r="AX13" s="244" t="s">
        <v>167</v>
      </c>
      <c r="AY13" s="346" t="s">
        <v>167</v>
      </c>
      <c r="AZ13" s="259" t="s">
        <v>167</v>
      </c>
      <c r="BA13" s="244" t="s">
        <v>167</v>
      </c>
      <c r="BB13" s="400" t="s">
        <v>167</v>
      </c>
      <c r="BC13" s="244" t="s">
        <v>167</v>
      </c>
      <c r="BD13" s="244" t="s">
        <v>167</v>
      </c>
      <c r="BE13" s="244" t="s">
        <v>167</v>
      </c>
      <c r="BF13" s="346" t="s">
        <v>167</v>
      </c>
      <c r="BH13" s="163" t="s">
        <v>16</v>
      </c>
      <c r="BI13" s="259" t="s">
        <v>15</v>
      </c>
      <c r="BJ13" s="262" t="s">
        <v>15</v>
      </c>
      <c r="BK13" s="244" t="s">
        <v>15</v>
      </c>
      <c r="BL13" s="281" t="s">
        <v>15</v>
      </c>
      <c r="BM13" s="244" t="s">
        <v>15</v>
      </c>
      <c r="BN13" s="244"/>
      <c r="BO13" s="276" t="s">
        <v>15</v>
      </c>
      <c r="BP13" s="273" t="s">
        <v>15</v>
      </c>
      <c r="BQ13" s="262" t="s">
        <v>15</v>
      </c>
      <c r="BR13" s="244" t="s">
        <v>15</v>
      </c>
      <c r="BS13" s="281" t="s">
        <v>15</v>
      </c>
      <c r="BT13" s="262" t="s">
        <v>15</v>
      </c>
      <c r="BU13" s="256" t="s">
        <v>15</v>
      </c>
      <c r="BV13" s="262" t="s">
        <v>15</v>
      </c>
      <c r="BW13" s="244" t="s">
        <v>15</v>
      </c>
      <c r="BX13" s="280" t="s">
        <v>15</v>
      </c>
      <c r="BY13" s="281" t="s">
        <v>15</v>
      </c>
      <c r="BZ13" s="262" t="s">
        <v>15</v>
      </c>
      <c r="CA13" s="256" t="s">
        <v>15</v>
      </c>
      <c r="CB13" s="73"/>
      <c r="CC13" s="163" t="s">
        <v>16</v>
      </c>
      <c r="CD13" s="259" t="s">
        <v>15</v>
      </c>
      <c r="CE13" s="245" t="s">
        <v>15</v>
      </c>
      <c r="CF13" s="244" t="s">
        <v>15</v>
      </c>
      <c r="CG13" s="319" t="s">
        <v>15</v>
      </c>
      <c r="CH13" s="244" t="s">
        <v>15</v>
      </c>
      <c r="CI13" s="262"/>
      <c r="CJ13" s="256" t="s">
        <v>15</v>
      </c>
      <c r="CK13" s="244" t="s">
        <v>15</v>
      </c>
      <c r="CL13" s="245" t="s">
        <v>15</v>
      </c>
      <c r="CM13" s="244" t="s">
        <v>15</v>
      </c>
      <c r="CN13" s="319" t="s">
        <v>15</v>
      </c>
      <c r="CO13" s="262" t="s">
        <v>15</v>
      </c>
      <c r="CP13" s="256" t="s">
        <v>15</v>
      </c>
      <c r="CQ13" s="259" t="s">
        <v>15</v>
      </c>
      <c r="CR13" s="245" t="s">
        <v>15</v>
      </c>
      <c r="CS13" s="244" t="s">
        <v>15</v>
      </c>
      <c r="CT13" s="319" t="s">
        <v>15</v>
      </c>
      <c r="CU13" s="262" t="s">
        <v>15</v>
      </c>
      <c r="CV13" s="256" t="s">
        <v>15</v>
      </c>
      <c r="CW13" s="259" t="s">
        <v>15</v>
      </c>
      <c r="CX13" s="245" t="s">
        <v>15</v>
      </c>
      <c r="CY13" s="256" t="s">
        <v>15</v>
      </c>
      <c r="CZ13" s="259" t="s">
        <v>15</v>
      </c>
      <c r="DA13" s="245" t="s">
        <v>15</v>
      </c>
      <c r="DB13" s="256" t="s">
        <v>15</v>
      </c>
      <c r="DC13" s="259" t="s">
        <v>15</v>
      </c>
      <c r="DD13" s="245" t="s">
        <v>15</v>
      </c>
      <c r="DE13" s="256" t="s">
        <v>15</v>
      </c>
      <c r="DG13" s="163" t="s">
        <v>16</v>
      </c>
      <c r="DH13" s="254" t="s">
        <v>15</v>
      </c>
      <c r="DI13" s="245" t="s">
        <v>15</v>
      </c>
      <c r="DJ13" s="267" t="s">
        <v>15</v>
      </c>
      <c r="DK13" s="262" t="s">
        <v>15</v>
      </c>
      <c r="DL13" s="357" t="s">
        <v>15</v>
      </c>
      <c r="DM13" s="244"/>
      <c r="DN13" s="400" t="s">
        <v>15</v>
      </c>
      <c r="DO13" s="244" t="s">
        <v>15</v>
      </c>
      <c r="DP13" s="351" t="s">
        <v>15</v>
      </c>
      <c r="DQ13" s="244" t="s">
        <v>15</v>
      </c>
      <c r="DR13" s="357" t="s">
        <v>15</v>
      </c>
      <c r="DS13" s="444" t="s">
        <v>15</v>
      </c>
      <c r="DT13" s="262" t="s">
        <v>15</v>
      </c>
      <c r="DU13" s="244" t="s">
        <v>15</v>
      </c>
      <c r="DV13" s="244"/>
      <c r="DW13" s="400" t="s">
        <v>15</v>
      </c>
      <c r="DX13" s="244" t="s">
        <v>15</v>
      </c>
      <c r="DY13" s="245" t="s">
        <v>15</v>
      </c>
      <c r="DZ13" s="244" t="s">
        <v>15</v>
      </c>
      <c r="EA13" s="444" t="s">
        <v>15</v>
      </c>
      <c r="EB13" s="244" t="s">
        <v>15</v>
      </c>
      <c r="EC13" s="346" t="s">
        <v>169</v>
      </c>
      <c r="EE13" s="34" t="s">
        <v>16</v>
      </c>
      <c r="EF13" s="254" t="s">
        <v>15</v>
      </c>
      <c r="EG13" s="479" t="s">
        <v>15</v>
      </c>
      <c r="EH13" s="244" t="s">
        <v>15</v>
      </c>
      <c r="EI13" s="319" t="s">
        <v>15</v>
      </c>
      <c r="EJ13" s="244" t="s">
        <v>15</v>
      </c>
      <c r="EK13" s="262"/>
      <c r="EL13" s="244" t="s">
        <v>15</v>
      </c>
      <c r="EM13" s="273" t="s">
        <v>15</v>
      </c>
      <c r="EN13" s="244" t="s">
        <v>15</v>
      </c>
      <c r="EO13" s="280" t="s">
        <v>15</v>
      </c>
      <c r="EP13" s="319" t="s">
        <v>15</v>
      </c>
      <c r="EQ13" s="262" t="s">
        <v>15</v>
      </c>
      <c r="ER13" s="256" t="s">
        <v>15</v>
      </c>
      <c r="ES13" s="244" t="s">
        <v>15</v>
      </c>
      <c r="ET13" s="280" t="s">
        <v>15</v>
      </c>
      <c r="EU13" s="280" t="s">
        <v>15</v>
      </c>
      <c r="EV13" s="319" t="s">
        <v>15</v>
      </c>
      <c r="EW13" s="262" t="s">
        <v>15</v>
      </c>
      <c r="EX13" s="256" t="s">
        <v>15</v>
      </c>
      <c r="EY13" s="97"/>
      <c r="EZ13" s="99" t="s">
        <v>16</v>
      </c>
      <c r="FA13" s="273" t="s">
        <v>15</v>
      </c>
      <c r="FB13" s="244" t="s">
        <v>15</v>
      </c>
      <c r="FC13" s="280" t="s">
        <v>15</v>
      </c>
      <c r="FD13" s="319" t="s">
        <v>15</v>
      </c>
      <c r="FE13" s="244" t="s">
        <v>15</v>
      </c>
      <c r="FF13" s="262"/>
      <c r="FG13" s="244" t="s">
        <v>15</v>
      </c>
      <c r="FH13" s="273" t="s">
        <v>15</v>
      </c>
      <c r="FI13" s="244" t="s">
        <v>15</v>
      </c>
      <c r="FJ13" s="280" t="s">
        <v>15</v>
      </c>
      <c r="FK13" s="319" t="s">
        <v>15</v>
      </c>
      <c r="FL13" s="262" t="s">
        <v>15</v>
      </c>
      <c r="FM13" s="244" t="s">
        <v>15</v>
      </c>
      <c r="FN13" s="273" t="s">
        <v>15</v>
      </c>
      <c r="FO13" s="244" t="s">
        <v>15</v>
      </c>
      <c r="FP13" s="280" t="s">
        <v>15</v>
      </c>
      <c r="FQ13" s="319" t="s">
        <v>15</v>
      </c>
      <c r="FR13" s="262" t="s">
        <v>15</v>
      </c>
      <c r="FS13" s="256" t="s">
        <v>15</v>
      </c>
      <c r="FT13" s="244" t="s">
        <v>15</v>
      </c>
      <c r="FU13" s="479" t="s">
        <v>15</v>
      </c>
      <c r="FV13" s="256" t="s">
        <v>15</v>
      </c>
      <c r="FW13" s="244" t="s">
        <v>15</v>
      </c>
      <c r="FX13" s="479" t="s">
        <v>15</v>
      </c>
      <c r="FY13" s="256" t="s">
        <v>15</v>
      </c>
      <c r="FZ13" s="244" t="s">
        <v>15</v>
      </c>
      <c r="GA13" s="479" t="s">
        <v>15</v>
      </c>
      <c r="GB13" s="256" t="s">
        <v>15</v>
      </c>
      <c r="GD13" s="163" t="s">
        <v>16</v>
      </c>
      <c r="GE13" s="254" t="s">
        <v>15</v>
      </c>
      <c r="GF13" s="357" t="s">
        <v>15</v>
      </c>
      <c r="GG13" s="351" t="s">
        <v>15</v>
      </c>
      <c r="GH13" s="262" t="s">
        <v>15</v>
      </c>
      <c r="GI13" s="400" t="s">
        <v>15</v>
      </c>
      <c r="GJ13" s="444" t="s">
        <v>15</v>
      </c>
      <c r="GK13" s="444" t="s">
        <v>15</v>
      </c>
      <c r="GL13" s="351" t="s">
        <v>15</v>
      </c>
      <c r="GM13" s="245" t="s">
        <v>15</v>
      </c>
      <c r="GN13" s="244" t="s">
        <v>15</v>
      </c>
      <c r="GO13" s="444" t="s">
        <v>15</v>
      </c>
      <c r="GP13" s="262" t="s">
        <v>15</v>
      </c>
      <c r="GQ13" s="244" t="s">
        <v>15</v>
      </c>
      <c r="GR13" s="244"/>
      <c r="GS13" s="400" t="s">
        <v>15</v>
      </c>
      <c r="GT13" s="244" t="s">
        <v>15</v>
      </c>
      <c r="GU13" s="245" t="s">
        <v>15</v>
      </c>
      <c r="GV13" s="244" t="s">
        <v>15</v>
      </c>
      <c r="GW13" s="444" t="s">
        <v>15</v>
      </c>
      <c r="GX13" s="256" t="s">
        <v>15</v>
      </c>
    </row>
    <row r="14" spans="1:206" ht="16.5">
      <c r="A14" s="163" t="s">
        <v>17</v>
      </c>
      <c r="B14" s="257">
        <v>77</v>
      </c>
      <c r="C14" s="247" t="s">
        <v>15</v>
      </c>
      <c r="D14" s="247" t="s">
        <v>15</v>
      </c>
      <c r="E14" s="247" t="s">
        <v>15</v>
      </c>
      <c r="F14" s="358" t="s">
        <v>15</v>
      </c>
      <c r="G14" s="247" t="s">
        <v>15</v>
      </c>
      <c r="H14" s="258" t="s">
        <v>15</v>
      </c>
      <c r="I14" s="357" t="s">
        <v>15</v>
      </c>
      <c r="J14" s="400" t="s">
        <v>15</v>
      </c>
      <c r="K14" s="244" t="s">
        <v>15</v>
      </c>
      <c r="L14" s="244" t="s">
        <v>15</v>
      </c>
      <c r="M14" s="256" t="s">
        <v>15</v>
      </c>
      <c r="N14" s="257" t="s">
        <v>15</v>
      </c>
      <c r="O14" s="247" t="s">
        <v>15</v>
      </c>
      <c r="P14" s="403" t="s">
        <v>15</v>
      </c>
      <c r="Q14" s="247" t="s">
        <v>15</v>
      </c>
      <c r="R14" s="247" t="s">
        <v>15</v>
      </c>
      <c r="S14" s="247" t="s">
        <v>15</v>
      </c>
      <c r="T14" s="358" t="s">
        <v>15</v>
      </c>
      <c r="U14" s="248" t="s">
        <v>15</v>
      </c>
      <c r="V14" s="247" t="s">
        <v>15</v>
      </c>
      <c r="W14" s="403" t="s">
        <v>15</v>
      </c>
      <c r="X14" s="318" t="s">
        <v>15</v>
      </c>
      <c r="Y14" s="247" t="s">
        <v>15</v>
      </c>
      <c r="Z14" s="247" t="s">
        <v>15</v>
      </c>
      <c r="AA14" s="358" t="s">
        <v>15</v>
      </c>
      <c r="AB14" s="248" t="s">
        <v>15</v>
      </c>
      <c r="AC14" s="358" t="s">
        <v>15</v>
      </c>
      <c r="AD14" s="264" t="s">
        <v>15</v>
      </c>
      <c r="AE14" s="257" t="s">
        <v>15</v>
      </c>
      <c r="AF14" s="248" t="s">
        <v>15</v>
      </c>
      <c r="AG14" s="247" t="s">
        <v>15</v>
      </c>
      <c r="AH14" s="318" t="s">
        <v>15</v>
      </c>
      <c r="AI14" s="247" t="s">
        <v>15</v>
      </c>
      <c r="AJ14" s="247" t="s">
        <v>15</v>
      </c>
      <c r="AK14" s="403" t="s">
        <v>15</v>
      </c>
      <c r="AL14" s="352" t="s">
        <v>15</v>
      </c>
      <c r="AM14" s="247" t="s">
        <v>15</v>
      </c>
      <c r="AN14" s="318" t="s">
        <v>15</v>
      </c>
      <c r="AO14" s="425" t="s">
        <v>15</v>
      </c>
      <c r="AP14" s="402" t="s">
        <v>15</v>
      </c>
      <c r="AR14" s="164" t="s">
        <v>17</v>
      </c>
      <c r="AS14" s="257" t="s">
        <v>167</v>
      </c>
      <c r="AT14" s="247" t="s">
        <v>167</v>
      </c>
      <c r="AU14" s="403" t="s">
        <v>167</v>
      </c>
      <c r="AV14" s="247" t="s">
        <v>167</v>
      </c>
      <c r="AW14" s="247" t="s">
        <v>167</v>
      </c>
      <c r="AX14" s="247" t="s">
        <v>167</v>
      </c>
      <c r="AY14" s="264" t="s">
        <v>167</v>
      </c>
      <c r="AZ14" s="257" t="s">
        <v>167</v>
      </c>
      <c r="BA14" s="247" t="s">
        <v>167</v>
      </c>
      <c r="BB14" s="403" t="s">
        <v>167</v>
      </c>
      <c r="BC14" s="247" t="s">
        <v>167</v>
      </c>
      <c r="BD14" s="247" t="s">
        <v>167</v>
      </c>
      <c r="BE14" s="247" t="s">
        <v>167</v>
      </c>
      <c r="BF14" s="264" t="s">
        <v>167</v>
      </c>
      <c r="BH14" s="164" t="s">
        <v>17</v>
      </c>
      <c r="BI14" s="257" t="s">
        <v>15</v>
      </c>
      <c r="BJ14" s="266" t="s">
        <v>15</v>
      </c>
      <c r="BK14" s="247" t="s">
        <v>15</v>
      </c>
      <c r="BL14" s="286" t="s">
        <v>15</v>
      </c>
      <c r="BM14" s="247" t="s">
        <v>15</v>
      </c>
      <c r="BN14" s="247"/>
      <c r="BO14" s="288" t="s">
        <v>15</v>
      </c>
      <c r="BP14" s="284" t="s">
        <v>15</v>
      </c>
      <c r="BQ14" s="266" t="s">
        <v>15</v>
      </c>
      <c r="BR14" s="247" t="s">
        <v>15</v>
      </c>
      <c r="BS14" s="286" t="s">
        <v>15</v>
      </c>
      <c r="BT14" s="266" t="s">
        <v>15</v>
      </c>
      <c r="BU14" s="258" t="s">
        <v>15</v>
      </c>
      <c r="BV14" s="266" t="s">
        <v>15</v>
      </c>
      <c r="BW14" s="247" t="s">
        <v>15</v>
      </c>
      <c r="BX14" s="285" t="s">
        <v>15</v>
      </c>
      <c r="BY14" s="286" t="s">
        <v>15</v>
      </c>
      <c r="BZ14" s="266" t="s">
        <v>15</v>
      </c>
      <c r="CA14" s="258" t="s">
        <v>15</v>
      </c>
      <c r="CB14" s="73"/>
      <c r="CC14" s="164" t="s">
        <v>17</v>
      </c>
      <c r="CD14" s="257" t="s">
        <v>15</v>
      </c>
      <c r="CE14" s="248" t="s">
        <v>15</v>
      </c>
      <c r="CF14" s="247" t="s">
        <v>15</v>
      </c>
      <c r="CG14" s="318" t="s">
        <v>15</v>
      </c>
      <c r="CH14" s="247" t="s">
        <v>15</v>
      </c>
      <c r="CI14" s="266"/>
      <c r="CJ14" s="258" t="s">
        <v>15</v>
      </c>
      <c r="CK14" s="247" t="s">
        <v>15</v>
      </c>
      <c r="CL14" s="248" t="s">
        <v>15</v>
      </c>
      <c r="CM14" s="247" t="s">
        <v>15</v>
      </c>
      <c r="CN14" s="318" t="s">
        <v>15</v>
      </c>
      <c r="CO14" s="266" t="s">
        <v>15</v>
      </c>
      <c r="CP14" s="258" t="s">
        <v>15</v>
      </c>
      <c r="CQ14" s="257" t="s">
        <v>15</v>
      </c>
      <c r="CR14" s="248" t="s">
        <v>15</v>
      </c>
      <c r="CS14" s="247" t="s">
        <v>15</v>
      </c>
      <c r="CT14" s="318" t="s">
        <v>15</v>
      </c>
      <c r="CU14" s="266" t="s">
        <v>15</v>
      </c>
      <c r="CV14" s="258" t="s">
        <v>15</v>
      </c>
      <c r="CW14" s="257" t="s">
        <v>15</v>
      </c>
      <c r="CX14" s="248" t="s">
        <v>15</v>
      </c>
      <c r="CY14" s="258" t="s">
        <v>15</v>
      </c>
      <c r="CZ14" s="257" t="s">
        <v>15</v>
      </c>
      <c r="DA14" s="248" t="s">
        <v>15</v>
      </c>
      <c r="DB14" s="258" t="s">
        <v>15</v>
      </c>
      <c r="DC14" s="257" t="s">
        <v>15</v>
      </c>
      <c r="DD14" s="248" t="s">
        <v>15</v>
      </c>
      <c r="DE14" s="258" t="s">
        <v>15</v>
      </c>
      <c r="DG14" s="164" t="s">
        <v>17</v>
      </c>
      <c r="DH14" s="401" t="s">
        <v>15</v>
      </c>
      <c r="DI14" s="248" t="s">
        <v>15</v>
      </c>
      <c r="DJ14" s="272" t="s">
        <v>15</v>
      </c>
      <c r="DK14" s="266" t="s">
        <v>15</v>
      </c>
      <c r="DL14" s="358" t="s">
        <v>15</v>
      </c>
      <c r="DM14" s="247"/>
      <c r="DN14" s="403" t="s">
        <v>15</v>
      </c>
      <c r="DO14" s="247" t="s">
        <v>15</v>
      </c>
      <c r="DP14" s="352" t="s">
        <v>15</v>
      </c>
      <c r="DQ14" s="247" t="s">
        <v>15</v>
      </c>
      <c r="DR14" s="358" t="s">
        <v>15</v>
      </c>
      <c r="DS14" s="445" t="s">
        <v>15</v>
      </c>
      <c r="DT14" s="266" t="s">
        <v>15</v>
      </c>
      <c r="DU14" s="247" t="s">
        <v>15</v>
      </c>
      <c r="DV14" s="247"/>
      <c r="DW14" s="403" t="s">
        <v>15</v>
      </c>
      <c r="DX14" s="247" t="s">
        <v>15</v>
      </c>
      <c r="DY14" s="248" t="s">
        <v>15</v>
      </c>
      <c r="DZ14" s="247" t="s">
        <v>15</v>
      </c>
      <c r="EA14" s="445" t="s">
        <v>15</v>
      </c>
      <c r="EB14" s="247" t="s">
        <v>15</v>
      </c>
      <c r="EC14" s="346" t="s">
        <v>169</v>
      </c>
      <c r="EE14" s="35" t="s">
        <v>17</v>
      </c>
      <c r="EF14" s="401" t="s">
        <v>15</v>
      </c>
      <c r="EG14" s="480" t="s">
        <v>15</v>
      </c>
      <c r="EH14" s="247" t="s">
        <v>15</v>
      </c>
      <c r="EI14" s="318" t="s">
        <v>15</v>
      </c>
      <c r="EJ14" s="247" t="s">
        <v>15</v>
      </c>
      <c r="EK14" s="266"/>
      <c r="EL14" s="258" t="s">
        <v>15</v>
      </c>
      <c r="EM14" s="266" t="s">
        <v>15</v>
      </c>
      <c r="EN14" s="247" t="s">
        <v>15</v>
      </c>
      <c r="EO14" s="285" t="s">
        <v>15</v>
      </c>
      <c r="EP14" s="318" t="s">
        <v>15</v>
      </c>
      <c r="EQ14" s="266" t="s">
        <v>15</v>
      </c>
      <c r="ER14" s="258" t="s">
        <v>15</v>
      </c>
      <c r="ES14" s="247" t="s">
        <v>15</v>
      </c>
      <c r="ET14" s="480" t="s">
        <v>15</v>
      </c>
      <c r="EU14" s="247" t="s">
        <v>15</v>
      </c>
      <c r="EV14" s="318" t="s">
        <v>15</v>
      </c>
      <c r="EW14" s="266" t="s">
        <v>15</v>
      </c>
      <c r="EX14" s="258" t="s">
        <v>15</v>
      </c>
      <c r="EY14" s="97"/>
      <c r="EZ14" s="100" t="s">
        <v>17</v>
      </c>
      <c r="FA14" s="284" t="s">
        <v>15</v>
      </c>
      <c r="FB14" s="247" t="s">
        <v>15</v>
      </c>
      <c r="FC14" s="285" t="s">
        <v>15</v>
      </c>
      <c r="FD14" s="318" t="s">
        <v>15</v>
      </c>
      <c r="FE14" s="247" t="s">
        <v>15</v>
      </c>
      <c r="FF14" s="266"/>
      <c r="FG14" s="247" t="s">
        <v>15</v>
      </c>
      <c r="FH14" s="284" t="s">
        <v>15</v>
      </c>
      <c r="FI14" s="248" t="s">
        <v>15</v>
      </c>
      <c r="FJ14" s="247" t="s">
        <v>15</v>
      </c>
      <c r="FK14" s="318" t="s">
        <v>15</v>
      </c>
      <c r="FL14" s="266" t="s">
        <v>15</v>
      </c>
      <c r="FM14" s="258" t="s">
        <v>15</v>
      </c>
      <c r="FN14" s="266" t="s">
        <v>15</v>
      </c>
      <c r="FO14" s="266" t="s">
        <v>15</v>
      </c>
      <c r="FP14" s="247" t="s">
        <v>15</v>
      </c>
      <c r="FQ14" s="318" t="s">
        <v>15</v>
      </c>
      <c r="FR14" s="266" t="s">
        <v>15</v>
      </c>
      <c r="FS14" s="258" t="s">
        <v>15</v>
      </c>
      <c r="FT14" s="266" t="s">
        <v>15</v>
      </c>
      <c r="FU14" s="266" t="s">
        <v>15</v>
      </c>
      <c r="FV14" s="258" t="s">
        <v>15</v>
      </c>
      <c r="FW14" s="266" t="s">
        <v>15</v>
      </c>
      <c r="FX14" s="266" t="s">
        <v>15</v>
      </c>
      <c r="FY14" s="258" t="s">
        <v>15</v>
      </c>
      <c r="FZ14" s="266" t="s">
        <v>15</v>
      </c>
      <c r="GA14" s="266" t="s">
        <v>15</v>
      </c>
      <c r="GB14" s="258" t="s">
        <v>15</v>
      </c>
      <c r="GD14" s="164" t="s">
        <v>17</v>
      </c>
      <c r="GE14" s="254" t="s">
        <v>15</v>
      </c>
      <c r="GF14" s="357" t="s">
        <v>15</v>
      </c>
      <c r="GG14" s="351" t="s">
        <v>15</v>
      </c>
      <c r="GH14" s="262" t="s">
        <v>15</v>
      </c>
      <c r="GI14" s="400" t="s">
        <v>15</v>
      </c>
      <c r="GJ14" s="444" t="s">
        <v>15</v>
      </c>
      <c r="GK14" s="444" t="s">
        <v>15</v>
      </c>
      <c r="GL14" s="351" t="s">
        <v>15</v>
      </c>
      <c r="GM14" s="245" t="s">
        <v>15</v>
      </c>
      <c r="GN14" s="244" t="s">
        <v>15</v>
      </c>
      <c r="GO14" s="444" t="s">
        <v>15</v>
      </c>
      <c r="GP14" s="262" t="s">
        <v>15</v>
      </c>
      <c r="GQ14" s="244" t="s">
        <v>15</v>
      </c>
      <c r="GR14" s="244"/>
      <c r="GS14" s="400" t="s">
        <v>15</v>
      </c>
      <c r="GT14" s="244" t="s">
        <v>15</v>
      </c>
      <c r="GU14" s="245" t="s">
        <v>15</v>
      </c>
      <c r="GV14" s="244" t="s">
        <v>15</v>
      </c>
      <c r="GW14" s="444" t="s">
        <v>15</v>
      </c>
      <c r="GX14" s="256" t="s">
        <v>15</v>
      </c>
    </row>
    <row r="15" spans="1:206" ht="16.5">
      <c r="A15" s="188" t="s">
        <v>18</v>
      </c>
      <c r="B15" s="259">
        <v>78</v>
      </c>
      <c r="C15" s="244">
        <v>32</v>
      </c>
      <c r="D15" s="244">
        <v>23</v>
      </c>
      <c r="E15" s="244">
        <v>2</v>
      </c>
      <c r="F15" s="357">
        <v>21</v>
      </c>
      <c r="G15" s="244">
        <v>0</v>
      </c>
      <c r="H15" s="256">
        <v>0</v>
      </c>
      <c r="I15" s="360">
        <v>0</v>
      </c>
      <c r="J15" s="409">
        <v>69</v>
      </c>
      <c r="K15" s="271">
        <v>38</v>
      </c>
      <c r="L15" s="271">
        <v>31</v>
      </c>
      <c r="M15" s="255">
        <v>9</v>
      </c>
      <c r="N15" s="259">
        <v>32</v>
      </c>
      <c r="O15" s="244">
        <v>0</v>
      </c>
      <c r="P15" s="400">
        <v>23</v>
      </c>
      <c r="Q15" s="244">
        <v>17</v>
      </c>
      <c r="R15" s="244">
        <v>6</v>
      </c>
      <c r="S15" s="244">
        <v>0</v>
      </c>
      <c r="T15" s="357">
        <v>9</v>
      </c>
      <c r="U15" s="245">
        <v>23</v>
      </c>
      <c r="V15" s="244">
        <v>0</v>
      </c>
      <c r="W15" s="400">
        <v>23</v>
      </c>
      <c r="X15" s="319">
        <v>0</v>
      </c>
      <c r="Y15" s="244">
        <v>6</v>
      </c>
      <c r="Z15" s="244">
        <v>17</v>
      </c>
      <c r="AA15" s="357">
        <v>0</v>
      </c>
      <c r="AB15" s="245">
        <v>2</v>
      </c>
      <c r="AC15" s="357">
        <v>2</v>
      </c>
      <c r="AD15" s="346">
        <v>0</v>
      </c>
      <c r="AE15" s="259">
        <v>21</v>
      </c>
      <c r="AF15" s="245">
        <v>0</v>
      </c>
      <c r="AG15" s="244">
        <v>21</v>
      </c>
      <c r="AH15" s="319">
        <v>19</v>
      </c>
      <c r="AI15" s="244">
        <v>2</v>
      </c>
      <c r="AJ15" s="244">
        <v>0</v>
      </c>
      <c r="AK15" s="400">
        <v>0</v>
      </c>
      <c r="AL15" s="319">
        <v>0</v>
      </c>
      <c r="AM15" s="280">
        <v>0</v>
      </c>
      <c r="AN15" s="319">
        <v>0</v>
      </c>
      <c r="AO15" s="426">
        <v>44</v>
      </c>
      <c r="AP15" s="427">
        <v>44</v>
      </c>
      <c r="AR15" s="163" t="s">
        <v>18</v>
      </c>
      <c r="AS15" s="259" t="s">
        <v>167</v>
      </c>
      <c r="AT15" s="244" t="s">
        <v>167</v>
      </c>
      <c r="AU15" s="400" t="s">
        <v>167</v>
      </c>
      <c r="AV15" s="244" t="s">
        <v>167</v>
      </c>
      <c r="AW15" s="244" t="s">
        <v>167</v>
      </c>
      <c r="AX15" s="244" t="s">
        <v>167</v>
      </c>
      <c r="AY15" s="346" t="s">
        <v>167</v>
      </c>
      <c r="AZ15" s="259" t="s">
        <v>167</v>
      </c>
      <c r="BA15" s="244" t="s">
        <v>167</v>
      </c>
      <c r="BB15" s="400" t="s">
        <v>167</v>
      </c>
      <c r="BC15" s="244" t="s">
        <v>167</v>
      </c>
      <c r="BD15" s="244" t="s">
        <v>167</v>
      </c>
      <c r="BE15" s="244" t="s">
        <v>167</v>
      </c>
      <c r="BF15" s="346" t="s">
        <v>167</v>
      </c>
      <c r="BH15" s="163" t="s">
        <v>18</v>
      </c>
      <c r="BI15" s="259">
        <v>31295</v>
      </c>
      <c r="BJ15" s="262">
        <v>0</v>
      </c>
      <c r="BK15" s="244">
        <v>29797</v>
      </c>
      <c r="BL15" s="281" t="s">
        <v>15</v>
      </c>
      <c r="BM15" s="244" t="s">
        <v>15</v>
      </c>
      <c r="BN15" s="244"/>
      <c r="BO15" s="276">
        <v>1498</v>
      </c>
      <c r="BP15" s="262">
        <v>17934</v>
      </c>
      <c r="BQ15" s="262">
        <v>0</v>
      </c>
      <c r="BR15" s="244">
        <v>17178</v>
      </c>
      <c r="BS15" s="281" t="s">
        <v>15</v>
      </c>
      <c r="BT15" s="262" t="s">
        <v>15</v>
      </c>
      <c r="BU15" s="256">
        <v>756</v>
      </c>
      <c r="BV15" s="262">
        <v>13361</v>
      </c>
      <c r="BW15" s="269">
        <v>0</v>
      </c>
      <c r="BX15" s="244">
        <v>12619</v>
      </c>
      <c r="BY15" s="281" t="s">
        <v>15</v>
      </c>
      <c r="BZ15" s="262" t="s">
        <v>15</v>
      </c>
      <c r="CA15" s="256">
        <v>742</v>
      </c>
      <c r="CB15" s="73"/>
      <c r="CC15" s="163" t="s">
        <v>18</v>
      </c>
      <c r="CD15" s="259">
        <v>11180</v>
      </c>
      <c r="CE15" s="245">
        <v>0</v>
      </c>
      <c r="CF15" s="244">
        <v>11180</v>
      </c>
      <c r="CG15" s="319" t="s">
        <v>15</v>
      </c>
      <c r="CH15" s="244" t="s">
        <v>15</v>
      </c>
      <c r="CI15" s="362" t="s">
        <v>157</v>
      </c>
      <c r="CJ15" s="256">
        <v>0</v>
      </c>
      <c r="CK15" s="244">
        <v>8691</v>
      </c>
      <c r="CL15" s="245">
        <v>0</v>
      </c>
      <c r="CM15" s="244">
        <v>8691</v>
      </c>
      <c r="CN15" s="319" t="s">
        <v>15</v>
      </c>
      <c r="CO15" s="262" t="s">
        <v>15</v>
      </c>
      <c r="CP15" s="256">
        <v>0</v>
      </c>
      <c r="CQ15" s="259">
        <v>2489</v>
      </c>
      <c r="CR15" s="245">
        <v>0</v>
      </c>
      <c r="CS15" s="244">
        <v>2489</v>
      </c>
      <c r="CT15" s="319" t="s">
        <v>15</v>
      </c>
      <c r="CU15" s="262" t="s">
        <v>15</v>
      </c>
      <c r="CV15" s="256">
        <v>0</v>
      </c>
      <c r="CW15" s="259">
        <v>1019</v>
      </c>
      <c r="CX15" s="245">
        <v>1019</v>
      </c>
      <c r="CY15" s="256">
        <v>0</v>
      </c>
      <c r="CZ15" s="259">
        <v>730</v>
      </c>
      <c r="DA15" s="245">
        <v>730</v>
      </c>
      <c r="DB15" s="256">
        <v>0</v>
      </c>
      <c r="DC15" s="259">
        <v>289</v>
      </c>
      <c r="DD15" s="245">
        <v>289</v>
      </c>
      <c r="DE15" s="256">
        <v>0</v>
      </c>
      <c r="DG15" s="163" t="s">
        <v>18</v>
      </c>
      <c r="DH15" s="329">
        <v>43494</v>
      </c>
      <c r="DI15" s="369">
        <v>0</v>
      </c>
      <c r="DJ15" s="446">
        <v>0</v>
      </c>
      <c r="DK15" s="447">
        <v>0</v>
      </c>
      <c r="DL15" s="370">
        <v>41996</v>
      </c>
      <c r="DM15" s="359" t="s">
        <v>157</v>
      </c>
      <c r="DN15" s="400">
        <v>29797</v>
      </c>
      <c r="DO15" s="244">
        <v>11180</v>
      </c>
      <c r="DP15" s="448">
        <v>1019</v>
      </c>
      <c r="DQ15" s="244" t="s">
        <v>15</v>
      </c>
      <c r="DR15" s="357" t="s">
        <v>15</v>
      </c>
      <c r="DS15" s="444" t="s">
        <v>15</v>
      </c>
      <c r="DT15" s="447">
        <v>1019</v>
      </c>
      <c r="DU15" s="244" t="s">
        <v>15</v>
      </c>
      <c r="DV15" s="359" t="s">
        <v>157</v>
      </c>
      <c r="DW15" s="400" t="s">
        <v>15</v>
      </c>
      <c r="DX15" s="244" t="s">
        <v>15</v>
      </c>
      <c r="DY15" s="369">
        <v>1498</v>
      </c>
      <c r="DZ15" s="329">
        <v>1498</v>
      </c>
      <c r="EA15" s="449">
        <v>0</v>
      </c>
      <c r="EB15" s="329">
        <v>0</v>
      </c>
      <c r="EC15" s="347" t="s">
        <v>169</v>
      </c>
      <c r="EE15" s="34" t="s">
        <v>18</v>
      </c>
      <c r="EF15" s="268">
        <v>1679</v>
      </c>
      <c r="EG15" s="262">
        <v>0</v>
      </c>
      <c r="EH15" s="244">
        <v>1574</v>
      </c>
      <c r="EI15" s="319">
        <v>1177</v>
      </c>
      <c r="EJ15" s="244">
        <v>397</v>
      </c>
      <c r="EK15" s="262"/>
      <c r="EL15" s="256">
        <v>105</v>
      </c>
      <c r="EM15" s="376">
        <v>1388</v>
      </c>
      <c r="EN15" s="269">
        <v>0</v>
      </c>
      <c r="EO15" s="244">
        <v>1312</v>
      </c>
      <c r="EP15" s="319">
        <v>973</v>
      </c>
      <c r="EQ15" s="262">
        <v>339</v>
      </c>
      <c r="ER15" s="256">
        <v>76</v>
      </c>
      <c r="ES15" s="269">
        <v>291</v>
      </c>
      <c r="ET15" s="262">
        <v>0</v>
      </c>
      <c r="EU15" s="244">
        <v>262</v>
      </c>
      <c r="EV15" s="319">
        <v>204</v>
      </c>
      <c r="EW15" s="262">
        <v>58</v>
      </c>
      <c r="EX15" s="256">
        <v>29</v>
      </c>
      <c r="EY15" s="9"/>
      <c r="EZ15" s="99" t="s">
        <v>18</v>
      </c>
      <c r="FA15" s="487" t="s">
        <v>130</v>
      </c>
      <c r="FB15" s="337"/>
      <c r="FC15" s="337"/>
      <c r="FD15" s="337"/>
      <c r="FE15" s="337"/>
      <c r="FF15" s="337"/>
      <c r="FG15" s="486"/>
      <c r="FH15" s="488" t="s">
        <v>130</v>
      </c>
      <c r="FI15" s="489"/>
      <c r="FJ15" s="489"/>
      <c r="FK15" s="489"/>
      <c r="FL15" s="489"/>
      <c r="FM15" s="490"/>
      <c r="FN15" s="488" t="s">
        <v>130</v>
      </c>
      <c r="FO15" s="491"/>
      <c r="FP15" s="489"/>
      <c r="FQ15" s="489"/>
      <c r="FR15" s="489"/>
      <c r="FS15" s="490"/>
      <c r="FT15" s="447">
        <v>5</v>
      </c>
      <c r="FU15" s="249">
        <v>5</v>
      </c>
      <c r="FV15" s="256">
        <v>0</v>
      </c>
      <c r="FW15" s="259">
        <v>5</v>
      </c>
      <c r="FX15" s="262">
        <v>5</v>
      </c>
      <c r="FY15" s="256">
        <v>0</v>
      </c>
      <c r="FZ15" s="259">
        <v>0</v>
      </c>
      <c r="GA15" s="245">
        <v>0</v>
      </c>
      <c r="GB15" s="256">
        <v>0</v>
      </c>
      <c r="GD15" s="163" t="s">
        <v>18</v>
      </c>
      <c r="GE15" s="451">
        <v>1684</v>
      </c>
      <c r="GF15" s="455">
        <v>0</v>
      </c>
      <c r="GG15" s="459">
        <v>0</v>
      </c>
      <c r="GH15" s="454">
        <v>0</v>
      </c>
      <c r="GI15" s="457">
        <v>1579</v>
      </c>
      <c r="GJ15" s="460">
        <v>1574</v>
      </c>
      <c r="GK15" s="501" t="s">
        <v>130</v>
      </c>
      <c r="GL15" s="459">
        <v>5</v>
      </c>
      <c r="GM15" s="452">
        <v>1182</v>
      </c>
      <c r="GN15" s="458">
        <v>1177</v>
      </c>
      <c r="GO15" s="502" t="s">
        <v>131</v>
      </c>
      <c r="GP15" s="454">
        <v>5</v>
      </c>
      <c r="GQ15" s="458">
        <v>397</v>
      </c>
      <c r="GR15" s="471"/>
      <c r="GS15" s="457">
        <v>397</v>
      </c>
      <c r="GT15" s="503" t="s">
        <v>131</v>
      </c>
      <c r="GU15" s="452">
        <v>105</v>
      </c>
      <c r="GV15" s="458">
        <v>105</v>
      </c>
      <c r="GW15" s="460">
        <v>0</v>
      </c>
      <c r="GX15" s="427">
        <v>0</v>
      </c>
    </row>
    <row r="16" spans="1:206" ht="16.5">
      <c r="A16" s="163" t="s">
        <v>19</v>
      </c>
      <c r="B16" s="259">
        <v>80</v>
      </c>
      <c r="C16" s="244">
        <v>32</v>
      </c>
      <c r="D16" s="244">
        <v>24</v>
      </c>
      <c r="E16" s="244">
        <v>2</v>
      </c>
      <c r="F16" s="357">
        <v>22</v>
      </c>
      <c r="G16" s="244">
        <v>0</v>
      </c>
      <c r="H16" s="256">
        <v>0</v>
      </c>
      <c r="I16" s="357">
        <v>0</v>
      </c>
      <c r="J16" s="400">
        <v>71</v>
      </c>
      <c r="K16" s="244">
        <v>38</v>
      </c>
      <c r="L16" s="244">
        <v>33</v>
      </c>
      <c r="M16" s="244">
        <v>9</v>
      </c>
      <c r="N16" s="259">
        <v>32</v>
      </c>
      <c r="O16" s="244">
        <v>0</v>
      </c>
      <c r="P16" s="400">
        <v>23</v>
      </c>
      <c r="Q16" s="244">
        <v>17</v>
      </c>
      <c r="R16" s="244">
        <v>6</v>
      </c>
      <c r="S16" s="244">
        <v>0</v>
      </c>
      <c r="T16" s="357">
        <v>9</v>
      </c>
      <c r="U16" s="245">
        <v>24</v>
      </c>
      <c r="V16" s="244">
        <v>0</v>
      </c>
      <c r="W16" s="400">
        <v>24</v>
      </c>
      <c r="X16" s="319">
        <v>0</v>
      </c>
      <c r="Y16" s="244">
        <v>8</v>
      </c>
      <c r="Z16" s="244">
        <v>16</v>
      </c>
      <c r="AA16" s="357">
        <v>0</v>
      </c>
      <c r="AB16" s="245">
        <v>2</v>
      </c>
      <c r="AC16" s="357">
        <v>2</v>
      </c>
      <c r="AD16" s="346">
        <v>0</v>
      </c>
      <c r="AE16" s="259">
        <v>22</v>
      </c>
      <c r="AF16" s="245">
        <v>0</v>
      </c>
      <c r="AG16" s="244">
        <v>22</v>
      </c>
      <c r="AH16" s="319">
        <v>19</v>
      </c>
      <c r="AI16" s="244">
        <v>3</v>
      </c>
      <c r="AJ16" s="244">
        <v>0</v>
      </c>
      <c r="AK16" s="400">
        <v>0</v>
      </c>
      <c r="AL16" s="319">
        <v>0</v>
      </c>
      <c r="AM16" s="280">
        <v>0</v>
      </c>
      <c r="AN16" s="319">
        <v>0</v>
      </c>
      <c r="AO16" s="428">
        <v>45</v>
      </c>
      <c r="AP16" s="429">
        <v>46</v>
      </c>
      <c r="AR16" s="163" t="s">
        <v>19</v>
      </c>
      <c r="AS16" s="259" t="s">
        <v>167</v>
      </c>
      <c r="AT16" s="244" t="s">
        <v>167</v>
      </c>
      <c r="AU16" s="400" t="s">
        <v>167</v>
      </c>
      <c r="AV16" s="244" t="s">
        <v>167</v>
      </c>
      <c r="AW16" s="244" t="s">
        <v>167</v>
      </c>
      <c r="AX16" s="244" t="s">
        <v>167</v>
      </c>
      <c r="AY16" s="346" t="s">
        <v>167</v>
      </c>
      <c r="AZ16" s="259" t="s">
        <v>167</v>
      </c>
      <c r="BA16" s="244" t="s">
        <v>167</v>
      </c>
      <c r="BB16" s="400" t="s">
        <v>167</v>
      </c>
      <c r="BC16" s="244" t="s">
        <v>167</v>
      </c>
      <c r="BD16" s="244" t="s">
        <v>167</v>
      </c>
      <c r="BE16" s="244" t="s">
        <v>167</v>
      </c>
      <c r="BF16" s="346" t="s">
        <v>167</v>
      </c>
      <c r="BH16" s="163" t="s">
        <v>19</v>
      </c>
      <c r="BI16" s="259">
        <v>33524</v>
      </c>
      <c r="BJ16" s="262">
        <v>0</v>
      </c>
      <c r="BK16" s="244">
        <v>31935</v>
      </c>
      <c r="BL16" s="281" t="s">
        <v>15</v>
      </c>
      <c r="BM16" s="244" t="s">
        <v>15</v>
      </c>
      <c r="BN16" s="244"/>
      <c r="BO16" s="276">
        <v>1589</v>
      </c>
      <c r="BP16" s="262">
        <v>19021</v>
      </c>
      <c r="BQ16" s="262">
        <v>0</v>
      </c>
      <c r="BR16" s="244">
        <v>18267</v>
      </c>
      <c r="BS16" s="281" t="s">
        <v>15</v>
      </c>
      <c r="BT16" s="262" t="s">
        <v>15</v>
      </c>
      <c r="BU16" s="256">
        <v>754</v>
      </c>
      <c r="BV16" s="262">
        <v>14503</v>
      </c>
      <c r="BW16" s="262">
        <v>0</v>
      </c>
      <c r="BX16" s="244">
        <v>13668</v>
      </c>
      <c r="BY16" s="281" t="s">
        <v>15</v>
      </c>
      <c r="BZ16" s="262" t="s">
        <v>15</v>
      </c>
      <c r="CA16" s="256">
        <v>835</v>
      </c>
      <c r="CB16" s="73"/>
      <c r="CC16" s="163" t="s">
        <v>19</v>
      </c>
      <c r="CD16" s="259">
        <v>11557</v>
      </c>
      <c r="CE16" s="245">
        <v>0</v>
      </c>
      <c r="CF16" s="244">
        <v>11557</v>
      </c>
      <c r="CG16" s="319" t="s">
        <v>15</v>
      </c>
      <c r="CH16" s="244" t="s">
        <v>15</v>
      </c>
      <c r="CI16" s="362" t="s">
        <v>157</v>
      </c>
      <c r="CJ16" s="256">
        <v>0</v>
      </c>
      <c r="CK16" s="244">
        <v>9021</v>
      </c>
      <c r="CL16" s="245">
        <v>0</v>
      </c>
      <c r="CM16" s="244">
        <v>9021</v>
      </c>
      <c r="CN16" s="319" t="s">
        <v>15</v>
      </c>
      <c r="CO16" s="262" t="s">
        <v>15</v>
      </c>
      <c r="CP16" s="256">
        <v>0</v>
      </c>
      <c r="CQ16" s="259">
        <v>2536</v>
      </c>
      <c r="CR16" s="245">
        <v>0</v>
      </c>
      <c r="CS16" s="244">
        <v>2536</v>
      </c>
      <c r="CT16" s="319" t="s">
        <v>15</v>
      </c>
      <c r="CU16" s="262" t="s">
        <v>15</v>
      </c>
      <c r="CV16" s="256">
        <v>0</v>
      </c>
      <c r="CW16" s="259">
        <v>1603</v>
      </c>
      <c r="CX16" s="245">
        <v>1603</v>
      </c>
      <c r="CY16" s="256">
        <v>0</v>
      </c>
      <c r="CZ16" s="259">
        <v>1154</v>
      </c>
      <c r="DA16" s="245">
        <v>1154</v>
      </c>
      <c r="DB16" s="256">
        <v>0</v>
      </c>
      <c r="DC16" s="259">
        <v>449</v>
      </c>
      <c r="DD16" s="245">
        <v>449</v>
      </c>
      <c r="DE16" s="256">
        <v>0</v>
      </c>
      <c r="DG16" s="163" t="s">
        <v>19</v>
      </c>
      <c r="DH16" s="329">
        <v>46684</v>
      </c>
      <c r="DI16" s="369">
        <v>0</v>
      </c>
      <c r="DJ16" s="446">
        <v>0</v>
      </c>
      <c r="DK16" s="447">
        <v>0</v>
      </c>
      <c r="DL16" s="370">
        <v>45095</v>
      </c>
      <c r="DM16" s="359" t="s">
        <v>157</v>
      </c>
      <c r="DN16" s="400">
        <v>31935</v>
      </c>
      <c r="DO16" s="244">
        <v>11557</v>
      </c>
      <c r="DP16" s="448">
        <v>1603</v>
      </c>
      <c r="DQ16" s="244" t="s">
        <v>15</v>
      </c>
      <c r="DR16" s="357" t="s">
        <v>15</v>
      </c>
      <c r="DS16" s="444" t="s">
        <v>15</v>
      </c>
      <c r="DT16" s="447">
        <v>1603</v>
      </c>
      <c r="DU16" s="244" t="s">
        <v>15</v>
      </c>
      <c r="DV16" s="359" t="s">
        <v>157</v>
      </c>
      <c r="DW16" s="400" t="s">
        <v>15</v>
      </c>
      <c r="DX16" s="244" t="s">
        <v>15</v>
      </c>
      <c r="DY16" s="369">
        <v>1589</v>
      </c>
      <c r="DZ16" s="329">
        <v>1589</v>
      </c>
      <c r="EA16" s="449">
        <v>0</v>
      </c>
      <c r="EB16" s="329">
        <v>0</v>
      </c>
      <c r="EC16" s="346" t="s">
        <v>169</v>
      </c>
      <c r="EE16" s="34" t="s">
        <v>19</v>
      </c>
      <c r="EF16" s="259">
        <v>1814</v>
      </c>
      <c r="EG16" s="262">
        <v>0</v>
      </c>
      <c r="EH16" s="244">
        <v>1707</v>
      </c>
      <c r="EI16" s="319" t="s">
        <v>15</v>
      </c>
      <c r="EJ16" s="244" t="s">
        <v>15</v>
      </c>
      <c r="EK16" s="262"/>
      <c r="EL16" s="256">
        <v>107</v>
      </c>
      <c r="EM16" s="376">
        <v>1503</v>
      </c>
      <c r="EN16" s="262">
        <v>0</v>
      </c>
      <c r="EO16" s="244">
        <v>1426</v>
      </c>
      <c r="EP16" s="319" t="s">
        <v>15</v>
      </c>
      <c r="EQ16" s="262" t="s">
        <v>15</v>
      </c>
      <c r="ER16" s="256">
        <v>77</v>
      </c>
      <c r="ES16" s="262">
        <v>311</v>
      </c>
      <c r="ET16" s="262">
        <v>0</v>
      </c>
      <c r="EU16" s="244">
        <v>281</v>
      </c>
      <c r="EV16" s="319" t="s">
        <v>15</v>
      </c>
      <c r="EW16" s="262" t="s">
        <v>15</v>
      </c>
      <c r="EX16" s="256">
        <v>30</v>
      </c>
      <c r="EY16" s="97"/>
      <c r="EZ16" s="99" t="s">
        <v>19</v>
      </c>
      <c r="FA16" s="492" t="s">
        <v>130</v>
      </c>
      <c r="FB16" s="493"/>
      <c r="FC16" s="493"/>
      <c r="FD16" s="493"/>
      <c r="FE16" s="493"/>
      <c r="FF16" s="493"/>
      <c r="FG16" s="494"/>
      <c r="FH16" s="495" t="s">
        <v>130</v>
      </c>
      <c r="FI16" s="496"/>
      <c r="FJ16" s="496"/>
      <c r="FK16" s="496"/>
      <c r="FL16" s="496"/>
      <c r="FM16" s="497"/>
      <c r="FN16" s="495" t="s">
        <v>130</v>
      </c>
      <c r="FO16" s="493"/>
      <c r="FP16" s="493"/>
      <c r="FQ16" s="493"/>
      <c r="FR16" s="493"/>
      <c r="FS16" s="494"/>
      <c r="FT16" s="447">
        <v>6</v>
      </c>
      <c r="FU16" s="245">
        <v>6</v>
      </c>
      <c r="FV16" s="256">
        <v>0</v>
      </c>
      <c r="FW16" s="259">
        <v>6</v>
      </c>
      <c r="FX16" s="262">
        <v>6</v>
      </c>
      <c r="FY16" s="256">
        <v>0</v>
      </c>
      <c r="FZ16" s="259">
        <v>0</v>
      </c>
      <c r="GA16" s="245">
        <v>0</v>
      </c>
      <c r="GB16" s="256">
        <v>0</v>
      </c>
      <c r="GD16" s="163" t="s">
        <v>19</v>
      </c>
      <c r="GE16" s="461">
        <v>1820</v>
      </c>
      <c r="GF16" s="370">
        <v>0</v>
      </c>
      <c r="GG16" s="448">
        <v>0</v>
      </c>
      <c r="GH16" s="447">
        <v>0</v>
      </c>
      <c r="GI16" s="450">
        <v>1713</v>
      </c>
      <c r="GJ16" s="449">
        <v>1707</v>
      </c>
      <c r="GK16" s="504" t="s">
        <v>130</v>
      </c>
      <c r="GL16" s="448">
        <v>6</v>
      </c>
      <c r="GM16" s="245" t="s">
        <v>15</v>
      </c>
      <c r="GN16" s="244" t="s">
        <v>15</v>
      </c>
      <c r="GO16" s="505" t="s">
        <v>131</v>
      </c>
      <c r="GP16" s="447">
        <v>6</v>
      </c>
      <c r="GQ16" s="244" t="s">
        <v>15</v>
      </c>
      <c r="GR16" s="195"/>
      <c r="GS16" s="400" t="s">
        <v>15</v>
      </c>
      <c r="GT16" s="506" t="s">
        <v>131</v>
      </c>
      <c r="GU16" s="369">
        <v>107</v>
      </c>
      <c r="GV16" s="329">
        <v>107</v>
      </c>
      <c r="GW16" s="449">
        <v>0</v>
      </c>
      <c r="GX16" s="429">
        <v>0</v>
      </c>
    </row>
    <row r="17" spans="1:206" ht="16.5">
      <c r="A17" s="163" t="s">
        <v>20</v>
      </c>
      <c r="B17" s="259">
        <v>81</v>
      </c>
      <c r="C17" s="244">
        <v>33</v>
      </c>
      <c r="D17" s="244">
        <v>24</v>
      </c>
      <c r="E17" s="244">
        <v>2</v>
      </c>
      <c r="F17" s="357">
        <v>22</v>
      </c>
      <c r="G17" s="244">
        <v>0</v>
      </c>
      <c r="H17" s="256">
        <v>0</v>
      </c>
      <c r="I17" s="357">
        <v>0</v>
      </c>
      <c r="J17" s="400">
        <v>72</v>
      </c>
      <c r="K17" s="244">
        <v>40</v>
      </c>
      <c r="L17" s="244">
        <v>32</v>
      </c>
      <c r="M17" s="244">
        <v>9</v>
      </c>
      <c r="N17" s="259">
        <v>33</v>
      </c>
      <c r="O17" s="244">
        <v>0</v>
      </c>
      <c r="P17" s="400">
        <v>24</v>
      </c>
      <c r="Q17" s="244">
        <v>19</v>
      </c>
      <c r="R17" s="244">
        <v>5</v>
      </c>
      <c r="S17" s="244">
        <v>0</v>
      </c>
      <c r="T17" s="357">
        <v>9</v>
      </c>
      <c r="U17" s="245">
        <v>24</v>
      </c>
      <c r="V17" s="244">
        <v>0</v>
      </c>
      <c r="W17" s="400">
        <v>24</v>
      </c>
      <c r="X17" s="319">
        <v>0</v>
      </c>
      <c r="Y17" s="244">
        <v>8</v>
      </c>
      <c r="Z17" s="244">
        <v>16</v>
      </c>
      <c r="AA17" s="357">
        <v>0</v>
      </c>
      <c r="AB17" s="245">
        <v>2</v>
      </c>
      <c r="AC17" s="357">
        <v>2</v>
      </c>
      <c r="AD17" s="346">
        <v>0</v>
      </c>
      <c r="AE17" s="259">
        <v>22</v>
      </c>
      <c r="AF17" s="245">
        <v>0</v>
      </c>
      <c r="AG17" s="244">
        <v>22</v>
      </c>
      <c r="AH17" s="319">
        <v>19</v>
      </c>
      <c r="AI17" s="244">
        <v>3</v>
      </c>
      <c r="AJ17" s="244">
        <v>0</v>
      </c>
      <c r="AK17" s="400">
        <v>0</v>
      </c>
      <c r="AL17" s="430">
        <v>0</v>
      </c>
      <c r="AM17" s="280">
        <v>0</v>
      </c>
      <c r="AN17" s="319">
        <v>0</v>
      </c>
      <c r="AO17" s="428">
        <v>46</v>
      </c>
      <c r="AP17" s="429">
        <v>46</v>
      </c>
      <c r="AR17" s="163" t="s">
        <v>20</v>
      </c>
      <c r="AS17" s="259" t="s">
        <v>167</v>
      </c>
      <c r="AT17" s="244" t="s">
        <v>167</v>
      </c>
      <c r="AU17" s="400" t="s">
        <v>167</v>
      </c>
      <c r="AV17" s="244" t="s">
        <v>167</v>
      </c>
      <c r="AW17" s="244" t="s">
        <v>167</v>
      </c>
      <c r="AX17" s="244" t="s">
        <v>167</v>
      </c>
      <c r="AY17" s="346" t="s">
        <v>167</v>
      </c>
      <c r="AZ17" s="259" t="s">
        <v>167</v>
      </c>
      <c r="BA17" s="244" t="s">
        <v>167</v>
      </c>
      <c r="BB17" s="400" t="s">
        <v>167</v>
      </c>
      <c r="BC17" s="244" t="s">
        <v>167</v>
      </c>
      <c r="BD17" s="244" t="s">
        <v>167</v>
      </c>
      <c r="BE17" s="244" t="s">
        <v>167</v>
      </c>
      <c r="BF17" s="346" t="s">
        <v>167</v>
      </c>
      <c r="BH17" s="163" t="s">
        <v>20</v>
      </c>
      <c r="BI17" s="259">
        <v>36236</v>
      </c>
      <c r="BJ17" s="262">
        <v>0</v>
      </c>
      <c r="BK17" s="244">
        <v>34390</v>
      </c>
      <c r="BL17" s="281">
        <v>28906</v>
      </c>
      <c r="BM17" s="244">
        <v>5484</v>
      </c>
      <c r="BN17" s="244"/>
      <c r="BO17" s="276">
        <v>1846</v>
      </c>
      <c r="BP17" s="262">
        <v>20334</v>
      </c>
      <c r="BQ17" s="262">
        <v>0</v>
      </c>
      <c r="BR17" s="244">
        <v>19442</v>
      </c>
      <c r="BS17" s="281">
        <v>15906</v>
      </c>
      <c r="BT17" s="262">
        <v>3536</v>
      </c>
      <c r="BU17" s="256">
        <v>892</v>
      </c>
      <c r="BV17" s="262">
        <v>15902</v>
      </c>
      <c r="BW17" s="262">
        <v>0</v>
      </c>
      <c r="BX17" s="244">
        <v>14948</v>
      </c>
      <c r="BY17" s="281">
        <v>13000</v>
      </c>
      <c r="BZ17" s="262">
        <v>1948</v>
      </c>
      <c r="CA17" s="256">
        <v>954</v>
      </c>
      <c r="CB17" s="73"/>
      <c r="CC17" s="163" t="s">
        <v>20</v>
      </c>
      <c r="CD17" s="259">
        <v>11669</v>
      </c>
      <c r="CE17" s="245">
        <v>0</v>
      </c>
      <c r="CF17" s="244">
        <v>11669</v>
      </c>
      <c r="CG17" s="319">
        <v>6065</v>
      </c>
      <c r="CH17" s="244">
        <v>5604</v>
      </c>
      <c r="CI17" s="362" t="s">
        <v>157</v>
      </c>
      <c r="CJ17" s="256">
        <v>0</v>
      </c>
      <c r="CK17" s="244">
        <v>8997</v>
      </c>
      <c r="CL17" s="245">
        <v>0</v>
      </c>
      <c r="CM17" s="244">
        <v>8997</v>
      </c>
      <c r="CN17" s="319">
        <v>4295</v>
      </c>
      <c r="CO17" s="262">
        <v>4702</v>
      </c>
      <c r="CP17" s="256">
        <v>0</v>
      </c>
      <c r="CQ17" s="259">
        <v>2672</v>
      </c>
      <c r="CR17" s="245">
        <v>0</v>
      </c>
      <c r="CS17" s="244">
        <v>2672</v>
      </c>
      <c r="CT17" s="319">
        <v>1770</v>
      </c>
      <c r="CU17" s="262">
        <v>902</v>
      </c>
      <c r="CV17" s="256">
        <v>0</v>
      </c>
      <c r="CW17" s="259">
        <v>2003</v>
      </c>
      <c r="CX17" s="245">
        <v>2003</v>
      </c>
      <c r="CY17" s="256">
        <v>0</v>
      </c>
      <c r="CZ17" s="259">
        <v>1456</v>
      </c>
      <c r="DA17" s="245">
        <v>1456</v>
      </c>
      <c r="DB17" s="256">
        <v>0</v>
      </c>
      <c r="DC17" s="259">
        <v>547</v>
      </c>
      <c r="DD17" s="245">
        <v>547</v>
      </c>
      <c r="DE17" s="256">
        <v>0</v>
      </c>
      <c r="DG17" s="163" t="s">
        <v>20</v>
      </c>
      <c r="DH17" s="329">
        <v>49908</v>
      </c>
      <c r="DI17" s="369">
        <v>0</v>
      </c>
      <c r="DJ17" s="446">
        <v>0</v>
      </c>
      <c r="DK17" s="447">
        <v>0</v>
      </c>
      <c r="DL17" s="370">
        <v>48062</v>
      </c>
      <c r="DM17" s="359" t="s">
        <v>157</v>
      </c>
      <c r="DN17" s="450">
        <v>34390</v>
      </c>
      <c r="DO17" s="329">
        <v>11669</v>
      </c>
      <c r="DP17" s="448">
        <v>2003</v>
      </c>
      <c r="DQ17" s="329">
        <v>36974</v>
      </c>
      <c r="DR17" s="370">
        <v>28906</v>
      </c>
      <c r="DS17" s="449">
        <v>6065</v>
      </c>
      <c r="DT17" s="447">
        <v>2003</v>
      </c>
      <c r="DU17" s="329">
        <v>11088</v>
      </c>
      <c r="DV17" s="359" t="s">
        <v>157</v>
      </c>
      <c r="DW17" s="450">
        <v>5484</v>
      </c>
      <c r="DX17" s="329">
        <v>5604</v>
      </c>
      <c r="DY17" s="369">
        <v>1846</v>
      </c>
      <c r="DZ17" s="329">
        <v>1846</v>
      </c>
      <c r="EA17" s="449">
        <v>0</v>
      </c>
      <c r="EB17" s="329">
        <v>0</v>
      </c>
      <c r="EC17" s="346" t="s">
        <v>169</v>
      </c>
      <c r="EE17" s="34" t="s">
        <v>20</v>
      </c>
      <c r="EF17" s="259">
        <v>1530</v>
      </c>
      <c r="EG17" s="262">
        <v>0</v>
      </c>
      <c r="EH17" s="244">
        <v>1434</v>
      </c>
      <c r="EI17" s="319" t="s">
        <v>15</v>
      </c>
      <c r="EJ17" s="244" t="s">
        <v>15</v>
      </c>
      <c r="EK17" s="262"/>
      <c r="EL17" s="256">
        <v>96</v>
      </c>
      <c r="EM17" s="376">
        <v>1270</v>
      </c>
      <c r="EN17" s="262">
        <v>0</v>
      </c>
      <c r="EO17" s="244">
        <v>1194</v>
      </c>
      <c r="EP17" s="319" t="s">
        <v>15</v>
      </c>
      <c r="EQ17" s="262" t="s">
        <v>15</v>
      </c>
      <c r="ER17" s="256">
        <v>76</v>
      </c>
      <c r="ES17" s="262">
        <v>260</v>
      </c>
      <c r="ET17" s="262">
        <v>0</v>
      </c>
      <c r="EU17" s="244">
        <v>240</v>
      </c>
      <c r="EV17" s="319" t="s">
        <v>15</v>
      </c>
      <c r="EW17" s="262" t="s">
        <v>15</v>
      </c>
      <c r="EX17" s="256">
        <v>20</v>
      </c>
      <c r="EY17" s="97"/>
      <c r="EZ17" s="99" t="s">
        <v>20</v>
      </c>
      <c r="FA17" s="498">
        <v>347</v>
      </c>
      <c r="FB17" s="245">
        <v>0</v>
      </c>
      <c r="FC17" s="244">
        <v>347</v>
      </c>
      <c r="FD17" s="319" t="s">
        <v>15</v>
      </c>
      <c r="FE17" s="244" t="s">
        <v>15</v>
      </c>
      <c r="FF17" s="362" t="s">
        <v>157</v>
      </c>
      <c r="FG17" s="256">
        <v>0</v>
      </c>
      <c r="FH17" s="262">
        <v>316</v>
      </c>
      <c r="FI17" s="245">
        <v>0</v>
      </c>
      <c r="FJ17" s="244">
        <v>316</v>
      </c>
      <c r="FK17" s="319" t="s">
        <v>15</v>
      </c>
      <c r="FL17" s="262" t="s">
        <v>15</v>
      </c>
      <c r="FM17" s="256">
        <v>0</v>
      </c>
      <c r="FN17" s="262">
        <v>31</v>
      </c>
      <c r="FO17" s="262">
        <v>0</v>
      </c>
      <c r="FP17" s="244">
        <v>31</v>
      </c>
      <c r="FQ17" s="319" t="s">
        <v>15</v>
      </c>
      <c r="FR17" s="262" t="s">
        <v>15</v>
      </c>
      <c r="FS17" s="256">
        <v>0</v>
      </c>
      <c r="FT17" s="447">
        <v>9</v>
      </c>
      <c r="FU17" s="245">
        <v>9</v>
      </c>
      <c r="FV17" s="256">
        <v>0</v>
      </c>
      <c r="FW17" s="259">
        <v>8</v>
      </c>
      <c r="FX17" s="262">
        <v>8</v>
      </c>
      <c r="FY17" s="256">
        <v>0</v>
      </c>
      <c r="FZ17" s="259">
        <v>1</v>
      </c>
      <c r="GA17" s="245">
        <v>1</v>
      </c>
      <c r="GB17" s="256">
        <v>0</v>
      </c>
      <c r="GD17" s="163" t="s">
        <v>20</v>
      </c>
      <c r="GE17" s="461">
        <v>1886</v>
      </c>
      <c r="GF17" s="370">
        <v>0</v>
      </c>
      <c r="GG17" s="448">
        <v>0</v>
      </c>
      <c r="GH17" s="447">
        <v>0</v>
      </c>
      <c r="GI17" s="450">
        <v>1790</v>
      </c>
      <c r="GJ17" s="449">
        <v>1434</v>
      </c>
      <c r="GK17" s="507">
        <v>347</v>
      </c>
      <c r="GL17" s="448">
        <v>9</v>
      </c>
      <c r="GM17" s="245" t="s">
        <v>15</v>
      </c>
      <c r="GN17" s="244" t="s">
        <v>15</v>
      </c>
      <c r="GO17" s="444" t="s">
        <v>15</v>
      </c>
      <c r="GP17" s="447">
        <v>9</v>
      </c>
      <c r="GQ17" s="244" t="s">
        <v>15</v>
      </c>
      <c r="GR17" s="359" t="s">
        <v>157</v>
      </c>
      <c r="GS17" s="400" t="s">
        <v>15</v>
      </c>
      <c r="GT17" s="244" t="s">
        <v>15</v>
      </c>
      <c r="GU17" s="369">
        <v>96</v>
      </c>
      <c r="GV17" s="329">
        <v>96</v>
      </c>
      <c r="GW17" s="449">
        <v>0</v>
      </c>
      <c r="GX17" s="429">
        <v>0</v>
      </c>
    </row>
    <row r="18" spans="1:206" ht="16.5">
      <c r="A18" s="163" t="s">
        <v>21</v>
      </c>
      <c r="B18" s="259">
        <v>80</v>
      </c>
      <c r="C18" s="244">
        <v>31</v>
      </c>
      <c r="D18" s="244">
        <v>23</v>
      </c>
      <c r="E18" s="244">
        <v>2</v>
      </c>
      <c r="F18" s="357">
        <v>24</v>
      </c>
      <c r="G18" s="244">
        <v>0</v>
      </c>
      <c r="H18" s="256">
        <v>0</v>
      </c>
      <c r="I18" s="357">
        <v>0</v>
      </c>
      <c r="J18" s="400">
        <v>71</v>
      </c>
      <c r="K18" s="244">
        <v>40</v>
      </c>
      <c r="L18" s="244">
        <v>31</v>
      </c>
      <c r="M18" s="244">
        <v>9</v>
      </c>
      <c r="N18" s="259">
        <v>31</v>
      </c>
      <c r="O18" s="244">
        <v>0</v>
      </c>
      <c r="P18" s="400">
        <v>22</v>
      </c>
      <c r="Q18" s="244">
        <v>17</v>
      </c>
      <c r="R18" s="244">
        <v>5</v>
      </c>
      <c r="S18" s="244">
        <v>0</v>
      </c>
      <c r="T18" s="357">
        <v>9</v>
      </c>
      <c r="U18" s="245">
        <v>23</v>
      </c>
      <c r="V18" s="244">
        <v>0</v>
      </c>
      <c r="W18" s="400">
        <v>23</v>
      </c>
      <c r="X18" s="319">
        <v>0</v>
      </c>
      <c r="Y18" s="244">
        <v>7</v>
      </c>
      <c r="Z18" s="244">
        <v>16</v>
      </c>
      <c r="AA18" s="357">
        <v>0</v>
      </c>
      <c r="AB18" s="245">
        <v>2</v>
      </c>
      <c r="AC18" s="357">
        <v>2</v>
      </c>
      <c r="AD18" s="346">
        <v>0</v>
      </c>
      <c r="AE18" s="259">
        <v>24</v>
      </c>
      <c r="AF18" s="245">
        <v>0</v>
      </c>
      <c r="AG18" s="244">
        <v>24</v>
      </c>
      <c r="AH18" s="319">
        <v>21</v>
      </c>
      <c r="AI18" s="244">
        <v>3</v>
      </c>
      <c r="AJ18" s="244">
        <v>0</v>
      </c>
      <c r="AK18" s="400">
        <v>0</v>
      </c>
      <c r="AL18" s="319">
        <v>0</v>
      </c>
      <c r="AM18" s="280">
        <v>0</v>
      </c>
      <c r="AN18" s="319">
        <v>0</v>
      </c>
      <c r="AO18" s="428">
        <v>46</v>
      </c>
      <c r="AP18" s="429">
        <v>47</v>
      </c>
      <c r="AR18" s="163" t="s">
        <v>21</v>
      </c>
      <c r="AS18" s="259" t="s">
        <v>167</v>
      </c>
      <c r="AT18" s="244" t="s">
        <v>167</v>
      </c>
      <c r="AU18" s="400" t="s">
        <v>167</v>
      </c>
      <c r="AV18" s="244" t="s">
        <v>167</v>
      </c>
      <c r="AW18" s="244" t="s">
        <v>167</v>
      </c>
      <c r="AX18" s="244" t="s">
        <v>167</v>
      </c>
      <c r="AY18" s="346" t="s">
        <v>167</v>
      </c>
      <c r="AZ18" s="259" t="s">
        <v>167</v>
      </c>
      <c r="BA18" s="244" t="s">
        <v>167</v>
      </c>
      <c r="BB18" s="400" t="s">
        <v>167</v>
      </c>
      <c r="BC18" s="244" t="s">
        <v>167</v>
      </c>
      <c r="BD18" s="244" t="s">
        <v>167</v>
      </c>
      <c r="BE18" s="244" t="s">
        <v>167</v>
      </c>
      <c r="BF18" s="346" t="s">
        <v>167</v>
      </c>
      <c r="BH18" s="163" t="s">
        <v>21</v>
      </c>
      <c r="BI18" s="259">
        <v>37209</v>
      </c>
      <c r="BJ18" s="262">
        <v>0</v>
      </c>
      <c r="BK18" s="244">
        <v>35391</v>
      </c>
      <c r="BL18" s="281">
        <v>29461</v>
      </c>
      <c r="BM18" s="244">
        <v>5930</v>
      </c>
      <c r="BN18" s="244"/>
      <c r="BO18" s="276">
        <v>1818</v>
      </c>
      <c r="BP18" s="262">
        <v>20592</v>
      </c>
      <c r="BQ18" s="262">
        <v>0</v>
      </c>
      <c r="BR18" s="244">
        <v>19650</v>
      </c>
      <c r="BS18" s="281">
        <v>15925</v>
      </c>
      <c r="BT18" s="262">
        <v>3725</v>
      </c>
      <c r="BU18" s="256">
        <v>942</v>
      </c>
      <c r="BV18" s="262">
        <v>16617</v>
      </c>
      <c r="BW18" s="262">
        <v>0</v>
      </c>
      <c r="BX18" s="244">
        <v>15741</v>
      </c>
      <c r="BY18" s="281">
        <v>13536</v>
      </c>
      <c r="BZ18" s="262">
        <v>2205</v>
      </c>
      <c r="CA18" s="256">
        <v>876</v>
      </c>
      <c r="CB18" s="73"/>
      <c r="CC18" s="163" t="s">
        <v>21</v>
      </c>
      <c r="CD18" s="259">
        <v>11068</v>
      </c>
      <c r="CE18" s="245">
        <v>0</v>
      </c>
      <c r="CF18" s="244">
        <v>11068</v>
      </c>
      <c r="CG18" s="319">
        <v>5947</v>
      </c>
      <c r="CH18" s="244">
        <v>5121</v>
      </c>
      <c r="CI18" s="362" t="s">
        <v>157</v>
      </c>
      <c r="CJ18" s="256">
        <v>0</v>
      </c>
      <c r="CK18" s="244">
        <v>8414</v>
      </c>
      <c r="CL18" s="245">
        <v>0</v>
      </c>
      <c r="CM18" s="244">
        <v>8414</v>
      </c>
      <c r="CN18" s="319">
        <v>4136</v>
      </c>
      <c r="CO18" s="262">
        <v>4278</v>
      </c>
      <c r="CP18" s="256">
        <v>0</v>
      </c>
      <c r="CQ18" s="259">
        <v>2654</v>
      </c>
      <c r="CR18" s="245">
        <v>0</v>
      </c>
      <c r="CS18" s="244">
        <v>2654</v>
      </c>
      <c r="CT18" s="319">
        <v>1811</v>
      </c>
      <c r="CU18" s="262">
        <v>843</v>
      </c>
      <c r="CV18" s="256">
        <v>0</v>
      </c>
      <c r="CW18" s="259">
        <v>1558</v>
      </c>
      <c r="CX18" s="245">
        <v>1558</v>
      </c>
      <c r="CY18" s="256">
        <v>0</v>
      </c>
      <c r="CZ18" s="259">
        <v>1088</v>
      </c>
      <c r="DA18" s="245">
        <v>1088</v>
      </c>
      <c r="DB18" s="256">
        <v>0</v>
      </c>
      <c r="DC18" s="259">
        <v>470</v>
      </c>
      <c r="DD18" s="245">
        <v>470</v>
      </c>
      <c r="DE18" s="256">
        <v>0</v>
      </c>
      <c r="DG18" s="163" t="s">
        <v>21</v>
      </c>
      <c r="DH18" s="329">
        <v>49835</v>
      </c>
      <c r="DI18" s="369">
        <v>0</v>
      </c>
      <c r="DJ18" s="446">
        <v>0</v>
      </c>
      <c r="DK18" s="447">
        <v>0</v>
      </c>
      <c r="DL18" s="370">
        <v>48017</v>
      </c>
      <c r="DM18" s="359" t="s">
        <v>157</v>
      </c>
      <c r="DN18" s="450">
        <v>35391</v>
      </c>
      <c r="DO18" s="329">
        <v>11068</v>
      </c>
      <c r="DP18" s="448">
        <v>1558</v>
      </c>
      <c r="DQ18" s="329">
        <v>36966</v>
      </c>
      <c r="DR18" s="370">
        <v>29461</v>
      </c>
      <c r="DS18" s="449">
        <v>5947</v>
      </c>
      <c r="DT18" s="447">
        <v>1558</v>
      </c>
      <c r="DU18" s="329">
        <v>11051</v>
      </c>
      <c r="DV18" s="359" t="s">
        <v>157</v>
      </c>
      <c r="DW18" s="450">
        <v>5930</v>
      </c>
      <c r="DX18" s="329">
        <v>5121</v>
      </c>
      <c r="DY18" s="369">
        <v>1818</v>
      </c>
      <c r="DZ18" s="329">
        <v>1818</v>
      </c>
      <c r="EA18" s="449">
        <v>0</v>
      </c>
      <c r="EB18" s="329">
        <v>0</v>
      </c>
      <c r="EC18" s="346" t="s">
        <v>169</v>
      </c>
      <c r="EE18" s="34" t="s">
        <v>21</v>
      </c>
      <c r="EF18" s="259">
        <v>1616</v>
      </c>
      <c r="EG18" s="262">
        <v>0</v>
      </c>
      <c r="EH18" s="244">
        <v>1506</v>
      </c>
      <c r="EI18" s="319">
        <v>1248</v>
      </c>
      <c r="EJ18" s="244">
        <v>258</v>
      </c>
      <c r="EK18" s="262"/>
      <c r="EL18" s="256">
        <v>110</v>
      </c>
      <c r="EM18" s="376">
        <v>1334</v>
      </c>
      <c r="EN18" s="262">
        <v>0</v>
      </c>
      <c r="EO18" s="244">
        <v>1257</v>
      </c>
      <c r="EP18" s="319">
        <v>1038</v>
      </c>
      <c r="EQ18" s="262">
        <v>219</v>
      </c>
      <c r="ER18" s="256">
        <v>77</v>
      </c>
      <c r="ES18" s="262">
        <v>282</v>
      </c>
      <c r="ET18" s="262">
        <v>0</v>
      </c>
      <c r="EU18" s="244">
        <v>249</v>
      </c>
      <c r="EV18" s="319">
        <v>210</v>
      </c>
      <c r="EW18" s="262">
        <v>39</v>
      </c>
      <c r="EX18" s="256">
        <v>33</v>
      </c>
      <c r="EY18" s="97"/>
      <c r="EZ18" s="99" t="s">
        <v>21</v>
      </c>
      <c r="FA18" s="262">
        <v>398</v>
      </c>
      <c r="FB18" s="245">
        <v>0</v>
      </c>
      <c r="FC18" s="244">
        <v>398</v>
      </c>
      <c r="FD18" s="319">
        <v>223</v>
      </c>
      <c r="FE18" s="244">
        <v>175</v>
      </c>
      <c r="FF18" s="362" t="s">
        <v>157</v>
      </c>
      <c r="FG18" s="256">
        <v>0</v>
      </c>
      <c r="FH18" s="262">
        <v>359</v>
      </c>
      <c r="FI18" s="245">
        <v>0</v>
      </c>
      <c r="FJ18" s="244">
        <v>359</v>
      </c>
      <c r="FK18" s="319">
        <v>202</v>
      </c>
      <c r="FL18" s="262">
        <v>157</v>
      </c>
      <c r="FM18" s="256">
        <v>0</v>
      </c>
      <c r="FN18" s="262">
        <v>39</v>
      </c>
      <c r="FO18" s="262">
        <v>0</v>
      </c>
      <c r="FP18" s="244">
        <v>39</v>
      </c>
      <c r="FQ18" s="319">
        <v>21</v>
      </c>
      <c r="FR18" s="262">
        <v>18</v>
      </c>
      <c r="FS18" s="256">
        <v>0</v>
      </c>
      <c r="FT18" s="447">
        <v>10</v>
      </c>
      <c r="FU18" s="245">
        <v>10</v>
      </c>
      <c r="FV18" s="256">
        <v>0</v>
      </c>
      <c r="FW18" s="259">
        <v>10</v>
      </c>
      <c r="FX18" s="262">
        <v>10</v>
      </c>
      <c r="FY18" s="256">
        <v>0</v>
      </c>
      <c r="FZ18" s="259">
        <v>0</v>
      </c>
      <c r="GA18" s="245">
        <v>0</v>
      </c>
      <c r="GB18" s="256">
        <v>0</v>
      </c>
      <c r="GD18" s="163" t="s">
        <v>21</v>
      </c>
      <c r="GE18" s="461">
        <v>2024</v>
      </c>
      <c r="GF18" s="370">
        <v>0</v>
      </c>
      <c r="GG18" s="448">
        <v>0</v>
      </c>
      <c r="GH18" s="447">
        <v>0</v>
      </c>
      <c r="GI18" s="450">
        <v>1914</v>
      </c>
      <c r="GJ18" s="449">
        <v>1506</v>
      </c>
      <c r="GK18" s="449">
        <v>398</v>
      </c>
      <c r="GL18" s="448">
        <v>10</v>
      </c>
      <c r="GM18" s="369">
        <v>1481</v>
      </c>
      <c r="GN18" s="329">
        <v>1248</v>
      </c>
      <c r="GO18" s="444">
        <v>223</v>
      </c>
      <c r="GP18" s="447">
        <v>10</v>
      </c>
      <c r="GQ18" s="329">
        <v>433</v>
      </c>
      <c r="GR18" s="359" t="s">
        <v>157</v>
      </c>
      <c r="GS18" s="450">
        <v>258</v>
      </c>
      <c r="GT18" s="244">
        <v>175</v>
      </c>
      <c r="GU18" s="369">
        <v>110</v>
      </c>
      <c r="GV18" s="329">
        <v>110</v>
      </c>
      <c r="GW18" s="449">
        <v>0</v>
      </c>
      <c r="GX18" s="429">
        <v>0</v>
      </c>
    </row>
    <row r="19" spans="1:206" ht="16.5">
      <c r="A19" s="164" t="s">
        <v>22</v>
      </c>
      <c r="B19" s="257">
        <v>85</v>
      </c>
      <c r="C19" s="247">
        <v>32</v>
      </c>
      <c r="D19" s="247">
        <v>27</v>
      </c>
      <c r="E19" s="247">
        <v>2</v>
      </c>
      <c r="F19" s="358">
        <v>24</v>
      </c>
      <c r="G19" s="247">
        <v>0</v>
      </c>
      <c r="H19" s="258">
        <v>0</v>
      </c>
      <c r="I19" s="357">
        <v>1</v>
      </c>
      <c r="J19" s="400">
        <v>75</v>
      </c>
      <c r="K19" s="244">
        <v>40</v>
      </c>
      <c r="L19" s="244">
        <v>35</v>
      </c>
      <c r="M19" s="244">
        <v>9</v>
      </c>
      <c r="N19" s="257">
        <v>32</v>
      </c>
      <c r="O19" s="247">
        <v>0</v>
      </c>
      <c r="P19" s="403">
        <v>23</v>
      </c>
      <c r="Q19" s="247">
        <v>17</v>
      </c>
      <c r="R19" s="247">
        <v>6</v>
      </c>
      <c r="S19" s="247">
        <v>0</v>
      </c>
      <c r="T19" s="358">
        <v>9</v>
      </c>
      <c r="U19" s="248">
        <v>27</v>
      </c>
      <c r="V19" s="247">
        <v>1</v>
      </c>
      <c r="W19" s="403">
        <v>26</v>
      </c>
      <c r="X19" s="318">
        <v>0</v>
      </c>
      <c r="Y19" s="247">
        <v>13</v>
      </c>
      <c r="Z19" s="247">
        <v>13</v>
      </c>
      <c r="AA19" s="358">
        <v>0</v>
      </c>
      <c r="AB19" s="248">
        <v>2</v>
      </c>
      <c r="AC19" s="358">
        <v>2</v>
      </c>
      <c r="AD19" s="264">
        <v>0</v>
      </c>
      <c r="AE19" s="257">
        <v>24</v>
      </c>
      <c r="AF19" s="248">
        <v>0</v>
      </c>
      <c r="AG19" s="247">
        <v>24</v>
      </c>
      <c r="AH19" s="318">
        <v>21</v>
      </c>
      <c r="AI19" s="247">
        <v>3</v>
      </c>
      <c r="AJ19" s="247">
        <v>0</v>
      </c>
      <c r="AK19" s="403">
        <v>0</v>
      </c>
      <c r="AL19" s="318">
        <v>0</v>
      </c>
      <c r="AM19" s="263">
        <v>0</v>
      </c>
      <c r="AN19" s="318">
        <v>0</v>
      </c>
      <c r="AO19" s="428">
        <v>47</v>
      </c>
      <c r="AP19" s="429">
        <v>50</v>
      </c>
      <c r="AR19" s="164" t="s">
        <v>22</v>
      </c>
      <c r="AS19" s="257" t="s">
        <v>167</v>
      </c>
      <c r="AT19" s="247" t="s">
        <v>167</v>
      </c>
      <c r="AU19" s="403" t="s">
        <v>167</v>
      </c>
      <c r="AV19" s="247" t="s">
        <v>167</v>
      </c>
      <c r="AW19" s="247" t="s">
        <v>167</v>
      </c>
      <c r="AX19" s="247" t="s">
        <v>167</v>
      </c>
      <c r="AY19" s="264" t="s">
        <v>167</v>
      </c>
      <c r="AZ19" s="257" t="s">
        <v>167</v>
      </c>
      <c r="BA19" s="247" t="s">
        <v>167</v>
      </c>
      <c r="BB19" s="403" t="s">
        <v>167</v>
      </c>
      <c r="BC19" s="247" t="s">
        <v>167</v>
      </c>
      <c r="BD19" s="247" t="s">
        <v>167</v>
      </c>
      <c r="BE19" s="247" t="s">
        <v>167</v>
      </c>
      <c r="BF19" s="264" t="s">
        <v>167</v>
      </c>
      <c r="BH19" s="164" t="s">
        <v>22</v>
      </c>
      <c r="BI19" s="257">
        <v>38224</v>
      </c>
      <c r="BJ19" s="266">
        <v>0</v>
      </c>
      <c r="BK19" s="247">
        <v>36231</v>
      </c>
      <c r="BL19" s="286">
        <v>29802</v>
      </c>
      <c r="BM19" s="437">
        <v>6429</v>
      </c>
      <c r="BN19" s="437"/>
      <c r="BO19" s="288">
        <v>1993</v>
      </c>
      <c r="BP19" s="266">
        <v>20863</v>
      </c>
      <c r="BQ19" s="266">
        <v>0</v>
      </c>
      <c r="BR19" s="247">
        <v>20082</v>
      </c>
      <c r="BS19" s="286">
        <v>16090</v>
      </c>
      <c r="BT19" s="438">
        <v>3992</v>
      </c>
      <c r="BU19" s="258">
        <v>781</v>
      </c>
      <c r="BV19" s="266">
        <v>17361</v>
      </c>
      <c r="BW19" s="266">
        <v>0</v>
      </c>
      <c r="BX19" s="247">
        <v>16149</v>
      </c>
      <c r="BY19" s="286">
        <v>13712</v>
      </c>
      <c r="BZ19" s="438">
        <v>2437</v>
      </c>
      <c r="CA19" s="258">
        <v>1212</v>
      </c>
      <c r="CB19" s="73"/>
      <c r="CC19" s="164" t="s">
        <v>22</v>
      </c>
      <c r="CD19" s="257">
        <v>11372</v>
      </c>
      <c r="CE19" s="248">
        <v>189</v>
      </c>
      <c r="CF19" s="247">
        <v>11183</v>
      </c>
      <c r="CG19" s="318">
        <v>6031</v>
      </c>
      <c r="CH19" s="247">
        <v>5152</v>
      </c>
      <c r="CI19" s="412" t="s">
        <v>157</v>
      </c>
      <c r="CJ19" s="258">
        <v>0</v>
      </c>
      <c r="CK19" s="247">
        <v>8189</v>
      </c>
      <c r="CL19" s="248">
        <v>133</v>
      </c>
      <c r="CM19" s="247">
        <v>8056</v>
      </c>
      <c r="CN19" s="318">
        <v>3862</v>
      </c>
      <c r="CO19" s="438">
        <v>4194</v>
      </c>
      <c r="CP19" s="258">
        <v>0</v>
      </c>
      <c r="CQ19" s="257">
        <v>3183</v>
      </c>
      <c r="CR19" s="248">
        <v>56</v>
      </c>
      <c r="CS19" s="247">
        <v>3127</v>
      </c>
      <c r="CT19" s="318">
        <v>2147</v>
      </c>
      <c r="CU19" s="438">
        <v>980</v>
      </c>
      <c r="CV19" s="258">
        <v>0</v>
      </c>
      <c r="CW19" s="257">
        <v>1990</v>
      </c>
      <c r="CX19" s="248">
        <v>1990</v>
      </c>
      <c r="CY19" s="258">
        <v>0</v>
      </c>
      <c r="CZ19" s="257">
        <v>1420</v>
      </c>
      <c r="DA19" s="248">
        <v>1420</v>
      </c>
      <c r="DB19" s="258">
        <v>0</v>
      </c>
      <c r="DC19" s="257">
        <v>570</v>
      </c>
      <c r="DD19" s="248">
        <v>570</v>
      </c>
      <c r="DE19" s="258">
        <v>0</v>
      </c>
      <c r="DG19" s="164" t="s">
        <v>22</v>
      </c>
      <c r="DH19" s="329">
        <v>51586</v>
      </c>
      <c r="DI19" s="369">
        <v>189</v>
      </c>
      <c r="DJ19" s="446">
        <v>0</v>
      </c>
      <c r="DK19" s="447">
        <v>189</v>
      </c>
      <c r="DL19" s="370">
        <v>49404</v>
      </c>
      <c r="DM19" s="359" t="s">
        <v>157</v>
      </c>
      <c r="DN19" s="450">
        <v>36231</v>
      </c>
      <c r="DO19" s="329">
        <v>11183</v>
      </c>
      <c r="DP19" s="448">
        <v>1990</v>
      </c>
      <c r="DQ19" s="329">
        <v>37823</v>
      </c>
      <c r="DR19" s="370">
        <v>29802</v>
      </c>
      <c r="DS19" s="449">
        <v>6031</v>
      </c>
      <c r="DT19" s="447">
        <v>1990</v>
      </c>
      <c r="DU19" s="329">
        <v>11581</v>
      </c>
      <c r="DV19" s="359" t="s">
        <v>157</v>
      </c>
      <c r="DW19" s="450">
        <v>6429</v>
      </c>
      <c r="DX19" s="329">
        <v>5152</v>
      </c>
      <c r="DY19" s="369">
        <v>1993</v>
      </c>
      <c r="DZ19" s="329">
        <v>1993</v>
      </c>
      <c r="EA19" s="449">
        <v>0</v>
      </c>
      <c r="EB19" s="329">
        <v>0</v>
      </c>
      <c r="EC19" s="346" t="s">
        <v>169</v>
      </c>
      <c r="EE19" s="35" t="s">
        <v>22</v>
      </c>
      <c r="EF19" s="481">
        <v>1623</v>
      </c>
      <c r="EG19" s="266">
        <v>0</v>
      </c>
      <c r="EH19" s="247">
        <v>1523</v>
      </c>
      <c r="EI19" s="318">
        <v>1244</v>
      </c>
      <c r="EJ19" s="247">
        <v>279</v>
      </c>
      <c r="EK19" s="266"/>
      <c r="EL19" s="258">
        <v>100</v>
      </c>
      <c r="EM19" s="367">
        <v>1344</v>
      </c>
      <c r="EN19" s="266">
        <v>0</v>
      </c>
      <c r="EO19" s="247">
        <v>1276</v>
      </c>
      <c r="EP19" s="318">
        <v>1042</v>
      </c>
      <c r="EQ19" s="266">
        <v>234</v>
      </c>
      <c r="ER19" s="258">
        <v>68</v>
      </c>
      <c r="ES19" s="266">
        <v>279</v>
      </c>
      <c r="ET19" s="266">
        <v>0</v>
      </c>
      <c r="EU19" s="247">
        <v>247</v>
      </c>
      <c r="EV19" s="318">
        <v>202</v>
      </c>
      <c r="EW19" s="266">
        <v>45</v>
      </c>
      <c r="EX19" s="258">
        <v>32</v>
      </c>
      <c r="EY19" s="97"/>
      <c r="EZ19" s="100" t="s">
        <v>22</v>
      </c>
      <c r="FA19" s="266">
        <v>446</v>
      </c>
      <c r="FB19" s="248">
        <v>9</v>
      </c>
      <c r="FC19" s="247">
        <v>437</v>
      </c>
      <c r="FD19" s="318">
        <v>238</v>
      </c>
      <c r="FE19" s="247">
        <v>199</v>
      </c>
      <c r="FF19" s="362" t="s">
        <v>157</v>
      </c>
      <c r="FG19" s="258">
        <v>0</v>
      </c>
      <c r="FH19" s="266">
        <v>401</v>
      </c>
      <c r="FI19" s="248">
        <v>7</v>
      </c>
      <c r="FJ19" s="247">
        <v>394</v>
      </c>
      <c r="FK19" s="318">
        <v>213</v>
      </c>
      <c r="FL19" s="266">
        <v>181</v>
      </c>
      <c r="FM19" s="258">
        <v>0</v>
      </c>
      <c r="FN19" s="266">
        <v>45</v>
      </c>
      <c r="FO19" s="266">
        <v>2</v>
      </c>
      <c r="FP19" s="247">
        <v>43</v>
      </c>
      <c r="FQ19" s="318">
        <v>25</v>
      </c>
      <c r="FR19" s="266">
        <v>18</v>
      </c>
      <c r="FS19" s="258">
        <v>0</v>
      </c>
      <c r="FT19" s="367">
        <v>13</v>
      </c>
      <c r="FU19" s="248">
        <v>13</v>
      </c>
      <c r="FV19" s="258">
        <v>0</v>
      </c>
      <c r="FW19" s="257">
        <v>11</v>
      </c>
      <c r="FX19" s="266">
        <v>11</v>
      </c>
      <c r="FY19" s="258">
        <v>0</v>
      </c>
      <c r="FZ19" s="257">
        <v>2</v>
      </c>
      <c r="GA19" s="248">
        <v>2</v>
      </c>
      <c r="GB19" s="258">
        <v>0</v>
      </c>
      <c r="GD19" s="164" t="s">
        <v>22</v>
      </c>
      <c r="GE19" s="462">
        <v>2082</v>
      </c>
      <c r="GF19" s="466">
        <v>9</v>
      </c>
      <c r="GG19" s="469">
        <v>0</v>
      </c>
      <c r="GH19" s="465">
        <v>9</v>
      </c>
      <c r="GI19" s="467">
        <v>1973</v>
      </c>
      <c r="GJ19" s="470">
        <v>1523</v>
      </c>
      <c r="GK19" s="470">
        <v>437</v>
      </c>
      <c r="GL19" s="469">
        <v>13</v>
      </c>
      <c r="GM19" s="463">
        <v>1495</v>
      </c>
      <c r="GN19" s="468">
        <v>1244</v>
      </c>
      <c r="GO19" s="470">
        <v>238</v>
      </c>
      <c r="GP19" s="465">
        <v>13</v>
      </c>
      <c r="GQ19" s="468">
        <v>478</v>
      </c>
      <c r="GR19" s="415" t="s">
        <v>157</v>
      </c>
      <c r="GS19" s="467">
        <v>279</v>
      </c>
      <c r="GT19" s="468">
        <v>199</v>
      </c>
      <c r="GU19" s="463">
        <v>100</v>
      </c>
      <c r="GV19" s="468">
        <v>100</v>
      </c>
      <c r="GW19" s="470">
        <v>0</v>
      </c>
      <c r="GX19" s="432">
        <v>0</v>
      </c>
    </row>
    <row r="20" spans="1:206" ht="16.5">
      <c r="A20" s="163" t="s">
        <v>23</v>
      </c>
      <c r="B20" s="259">
        <v>86</v>
      </c>
      <c r="C20" s="244">
        <v>33</v>
      </c>
      <c r="D20" s="244">
        <v>26</v>
      </c>
      <c r="E20" s="244">
        <v>2</v>
      </c>
      <c r="F20" s="357">
        <v>25</v>
      </c>
      <c r="G20" s="244">
        <v>0</v>
      </c>
      <c r="H20" s="256">
        <v>0</v>
      </c>
      <c r="I20" s="360">
        <v>1</v>
      </c>
      <c r="J20" s="409">
        <v>76</v>
      </c>
      <c r="K20" s="271">
        <v>43</v>
      </c>
      <c r="L20" s="271">
        <v>33</v>
      </c>
      <c r="M20" s="255">
        <v>9</v>
      </c>
      <c r="N20" s="259">
        <v>33</v>
      </c>
      <c r="O20" s="244">
        <v>0</v>
      </c>
      <c r="P20" s="400">
        <v>24</v>
      </c>
      <c r="Q20" s="244">
        <v>17</v>
      </c>
      <c r="R20" s="244">
        <v>7</v>
      </c>
      <c r="S20" s="244">
        <v>0</v>
      </c>
      <c r="T20" s="357">
        <v>9</v>
      </c>
      <c r="U20" s="245">
        <v>26</v>
      </c>
      <c r="V20" s="244">
        <v>1</v>
      </c>
      <c r="W20" s="400">
        <v>25</v>
      </c>
      <c r="X20" s="319">
        <v>0</v>
      </c>
      <c r="Y20" s="244">
        <v>11</v>
      </c>
      <c r="Z20" s="244">
        <v>14</v>
      </c>
      <c r="AA20" s="357">
        <v>0</v>
      </c>
      <c r="AB20" s="245">
        <v>2</v>
      </c>
      <c r="AC20" s="357">
        <v>2</v>
      </c>
      <c r="AD20" s="346">
        <v>0</v>
      </c>
      <c r="AE20" s="259">
        <v>25</v>
      </c>
      <c r="AF20" s="245">
        <v>0</v>
      </c>
      <c r="AG20" s="244">
        <v>25</v>
      </c>
      <c r="AH20" s="319">
        <v>24</v>
      </c>
      <c r="AI20" s="244">
        <v>1</v>
      </c>
      <c r="AJ20" s="244">
        <v>0</v>
      </c>
      <c r="AK20" s="400">
        <v>0</v>
      </c>
      <c r="AL20" s="319">
        <v>0</v>
      </c>
      <c r="AM20" s="280">
        <v>0</v>
      </c>
      <c r="AN20" s="319">
        <v>0</v>
      </c>
      <c r="AO20" s="426">
        <v>49</v>
      </c>
      <c r="AP20" s="427">
        <v>50</v>
      </c>
      <c r="AR20" s="163" t="s">
        <v>23</v>
      </c>
      <c r="AS20" s="259" t="s">
        <v>167</v>
      </c>
      <c r="AT20" s="244" t="s">
        <v>167</v>
      </c>
      <c r="AU20" s="400" t="s">
        <v>167</v>
      </c>
      <c r="AV20" s="244" t="s">
        <v>167</v>
      </c>
      <c r="AW20" s="244" t="s">
        <v>167</v>
      </c>
      <c r="AX20" s="244" t="s">
        <v>167</v>
      </c>
      <c r="AY20" s="346" t="s">
        <v>167</v>
      </c>
      <c r="AZ20" s="259" t="s">
        <v>167</v>
      </c>
      <c r="BA20" s="244" t="s">
        <v>167</v>
      </c>
      <c r="BB20" s="400" t="s">
        <v>167</v>
      </c>
      <c r="BC20" s="244" t="s">
        <v>167</v>
      </c>
      <c r="BD20" s="244" t="s">
        <v>167</v>
      </c>
      <c r="BE20" s="244" t="s">
        <v>167</v>
      </c>
      <c r="BF20" s="346" t="s">
        <v>167</v>
      </c>
      <c r="BH20" s="163" t="s">
        <v>23</v>
      </c>
      <c r="BI20" s="259">
        <v>40212</v>
      </c>
      <c r="BJ20" s="262">
        <v>0</v>
      </c>
      <c r="BK20" s="244">
        <v>37780</v>
      </c>
      <c r="BL20" s="281">
        <v>32627</v>
      </c>
      <c r="BM20" s="244">
        <v>5153</v>
      </c>
      <c r="BN20" s="244"/>
      <c r="BO20" s="276">
        <v>2432</v>
      </c>
      <c r="BP20" s="262">
        <v>21529</v>
      </c>
      <c r="BQ20" s="262">
        <v>0</v>
      </c>
      <c r="BR20" s="244">
        <v>20652</v>
      </c>
      <c r="BS20" s="281">
        <v>17831</v>
      </c>
      <c r="BT20" s="262">
        <v>2821</v>
      </c>
      <c r="BU20" s="256">
        <v>877</v>
      </c>
      <c r="BV20" s="262">
        <v>18683</v>
      </c>
      <c r="BW20" s="262">
        <v>0</v>
      </c>
      <c r="BX20" s="244">
        <v>17128</v>
      </c>
      <c r="BY20" s="281">
        <v>14796</v>
      </c>
      <c r="BZ20" s="262">
        <v>2332</v>
      </c>
      <c r="CA20" s="256">
        <v>1555</v>
      </c>
      <c r="CB20" s="73"/>
      <c r="CC20" s="163" t="s">
        <v>23</v>
      </c>
      <c r="CD20" s="259">
        <v>11841</v>
      </c>
      <c r="CE20" s="245">
        <v>198</v>
      </c>
      <c r="CF20" s="244">
        <v>11643</v>
      </c>
      <c r="CG20" s="319">
        <v>7208</v>
      </c>
      <c r="CH20" s="244">
        <v>4435</v>
      </c>
      <c r="CI20" s="362" t="s">
        <v>157</v>
      </c>
      <c r="CJ20" s="256">
        <v>0</v>
      </c>
      <c r="CK20" s="244">
        <v>8201</v>
      </c>
      <c r="CL20" s="245">
        <v>138</v>
      </c>
      <c r="CM20" s="244">
        <v>8063</v>
      </c>
      <c r="CN20" s="319">
        <v>4682</v>
      </c>
      <c r="CO20" s="262">
        <v>3381</v>
      </c>
      <c r="CP20" s="256">
        <v>0</v>
      </c>
      <c r="CQ20" s="259">
        <v>3640</v>
      </c>
      <c r="CR20" s="245">
        <v>60</v>
      </c>
      <c r="CS20" s="244">
        <v>3580</v>
      </c>
      <c r="CT20" s="319">
        <v>2526</v>
      </c>
      <c r="CU20" s="262">
        <v>1054</v>
      </c>
      <c r="CV20" s="256">
        <v>0</v>
      </c>
      <c r="CW20" s="259">
        <v>2387</v>
      </c>
      <c r="CX20" s="245">
        <v>2387</v>
      </c>
      <c r="CY20" s="256">
        <v>0</v>
      </c>
      <c r="CZ20" s="259">
        <v>1722</v>
      </c>
      <c r="DA20" s="245">
        <v>1722</v>
      </c>
      <c r="DB20" s="256">
        <v>0</v>
      </c>
      <c r="DC20" s="259">
        <v>665</v>
      </c>
      <c r="DD20" s="245">
        <v>665</v>
      </c>
      <c r="DE20" s="256">
        <v>0</v>
      </c>
      <c r="DG20" s="163" t="s">
        <v>23</v>
      </c>
      <c r="DH20" s="451">
        <v>54440</v>
      </c>
      <c r="DI20" s="452">
        <v>198</v>
      </c>
      <c r="DJ20" s="453">
        <v>0</v>
      </c>
      <c r="DK20" s="454">
        <v>198</v>
      </c>
      <c r="DL20" s="455">
        <v>51810</v>
      </c>
      <c r="DM20" s="456" t="s">
        <v>157</v>
      </c>
      <c r="DN20" s="457">
        <v>37780</v>
      </c>
      <c r="DO20" s="458">
        <v>11643</v>
      </c>
      <c r="DP20" s="459">
        <v>2387</v>
      </c>
      <c r="DQ20" s="458">
        <v>42222</v>
      </c>
      <c r="DR20" s="455">
        <v>32627</v>
      </c>
      <c r="DS20" s="460">
        <v>7208</v>
      </c>
      <c r="DT20" s="454">
        <v>2387</v>
      </c>
      <c r="DU20" s="458">
        <v>9588</v>
      </c>
      <c r="DV20" s="456" t="s">
        <v>157</v>
      </c>
      <c r="DW20" s="457">
        <v>5153</v>
      </c>
      <c r="DX20" s="458">
        <v>4435</v>
      </c>
      <c r="DY20" s="452">
        <v>2432</v>
      </c>
      <c r="DZ20" s="458">
        <v>2432</v>
      </c>
      <c r="EA20" s="460">
        <v>0</v>
      </c>
      <c r="EB20" s="458">
        <v>0</v>
      </c>
      <c r="EC20" s="347" t="s">
        <v>169</v>
      </c>
      <c r="EE20" s="34" t="s">
        <v>23</v>
      </c>
      <c r="EF20" s="259">
        <v>1708</v>
      </c>
      <c r="EG20" s="262">
        <v>0</v>
      </c>
      <c r="EH20" s="244">
        <v>1575</v>
      </c>
      <c r="EI20" s="319">
        <v>1350</v>
      </c>
      <c r="EJ20" s="244">
        <v>225</v>
      </c>
      <c r="EK20" s="262"/>
      <c r="EL20" s="256">
        <v>133</v>
      </c>
      <c r="EM20" s="262">
        <v>1409</v>
      </c>
      <c r="EN20" s="262">
        <v>0</v>
      </c>
      <c r="EO20" s="244">
        <v>1322</v>
      </c>
      <c r="EP20" s="319">
        <v>1138</v>
      </c>
      <c r="EQ20" s="262">
        <v>184</v>
      </c>
      <c r="ER20" s="256">
        <v>87</v>
      </c>
      <c r="ES20" s="262">
        <v>299</v>
      </c>
      <c r="ET20" s="262">
        <v>0</v>
      </c>
      <c r="EU20" s="244">
        <v>253</v>
      </c>
      <c r="EV20" s="319">
        <v>212</v>
      </c>
      <c r="EW20" s="262">
        <v>41</v>
      </c>
      <c r="EX20" s="256">
        <v>46</v>
      </c>
      <c r="EY20" s="97"/>
      <c r="EZ20" s="99" t="s">
        <v>23</v>
      </c>
      <c r="FA20" s="447">
        <v>460</v>
      </c>
      <c r="FB20" s="245">
        <v>15</v>
      </c>
      <c r="FC20" s="244">
        <v>445</v>
      </c>
      <c r="FD20" s="319">
        <v>279</v>
      </c>
      <c r="FE20" s="244">
        <v>166</v>
      </c>
      <c r="FF20" s="411" t="s">
        <v>157</v>
      </c>
      <c r="FG20" s="256">
        <v>0</v>
      </c>
      <c r="FH20" s="376">
        <v>411</v>
      </c>
      <c r="FI20" s="245">
        <v>12</v>
      </c>
      <c r="FJ20" s="244">
        <v>399</v>
      </c>
      <c r="FK20" s="319">
        <v>247</v>
      </c>
      <c r="FL20" s="262">
        <v>152</v>
      </c>
      <c r="FM20" s="256">
        <v>0</v>
      </c>
      <c r="FN20" s="447">
        <v>49</v>
      </c>
      <c r="FO20" s="262">
        <v>3</v>
      </c>
      <c r="FP20" s="244">
        <v>46</v>
      </c>
      <c r="FQ20" s="319">
        <v>32</v>
      </c>
      <c r="FR20" s="262">
        <v>14</v>
      </c>
      <c r="FS20" s="256">
        <v>0</v>
      </c>
      <c r="FT20" s="447">
        <v>18</v>
      </c>
      <c r="FU20" s="245">
        <v>18</v>
      </c>
      <c r="FV20" s="256">
        <v>0</v>
      </c>
      <c r="FW20" s="259">
        <v>16</v>
      </c>
      <c r="FX20" s="262">
        <v>16</v>
      </c>
      <c r="FY20" s="256">
        <v>0</v>
      </c>
      <c r="FZ20" s="259">
        <v>2</v>
      </c>
      <c r="GA20" s="245">
        <v>2</v>
      </c>
      <c r="GB20" s="256">
        <v>0</v>
      </c>
      <c r="GD20" s="163" t="s">
        <v>23</v>
      </c>
      <c r="GE20" s="329">
        <v>2186</v>
      </c>
      <c r="GF20" s="370">
        <v>15</v>
      </c>
      <c r="GG20" s="448">
        <v>0</v>
      </c>
      <c r="GH20" s="447">
        <v>15</v>
      </c>
      <c r="GI20" s="450">
        <v>2038</v>
      </c>
      <c r="GJ20" s="449">
        <v>1575</v>
      </c>
      <c r="GK20" s="449">
        <v>445</v>
      </c>
      <c r="GL20" s="448">
        <v>18</v>
      </c>
      <c r="GM20" s="369">
        <v>1647</v>
      </c>
      <c r="GN20" s="329">
        <v>1350</v>
      </c>
      <c r="GO20" s="449">
        <v>279</v>
      </c>
      <c r="GP20" s="447">
        <v>18</v>
      </c>
      <c r="GQ20" s="329">
        <v>391</v>
      </c>
      <c r="GR20" s="359" t="s">
        <v>157</v>
      </c>
      <c r="GS20" s="450">
        <v>225</v>
      </c>
      <c r="GT20" s="329">
        <v>166</v>
      </c>
      <c r="GU20" s="369">
        <v>133</v>
      </c>
      <c r="GV20" s="329">
        <v>133</v>
      </c>
      <c r="GW20" s="449">
        <v>0</v>
      </c>
      <c r="GX20" s="429">
        <v>0</v>
      </c>
    </row>
    <row r="21" spans="1:206" ht="16.5">
      <c r="A21" s="163" t="s">
        <v>24</v>
      </c>
      <c r="B21" s="259">
        <v>86</v>
      </c>
      <c r="C21" s="244">
        <v>35</v>
      </c>
      <c r="D21" s="244">
        <v>26</v>
      </c>
      <c r="E21" s="244">
        <v>1</v>
      </c>
      <c r="F21" s="357">
        <v>24</v>
      </c>
      <c r="G21" s="244">
        <v>0</v>
      </c>
      <c r="H21" s="256">
        <v>0</v>
      </c>
      <c r="I21" s="357">
        <v>1</v>
      </c>
      <c r="J21" s="400">
        <v>75</v>
      </c>
      <c r="K21" s="244">
        <v>43</v>
      </c>
      <c r="L21" s="244">
        <v>32</v>
      </c>
      <c r="M21" s="244">
        <v>10</v>
      </c>
      <c r="N21" s="259">
        <v>35</v>
      </c>
      <c r="O21" s="244">
        <v>0</v>
      </c>
      <c r="P21" s="400">
        <v>25</v>
      </c>
      <c r="Q21" s="244">
        <v>19</v>
      </c>
      <c r="R21" s="244">
        <v>6</v>
      </c>
      <c r="S21" s="244">
        <v>0</v>
      </c>
      <c r="T21" s="357">
        <v>10</v>
      </c>
      <c r="U21" s="245">
        <v>26</v>
      </c>
      <c r="V21" s="244">
        <v>1</v>
      </c>
      <c r="W21" s="400">
        <v>25</v>
      </c>
      <c r="X21" s="319">
        <v>0</v>
      </c>
      <c r="Y21" s="244">
        <v>13</v>
      </c>
      <c r="Z21" s="244">
        <v>12</v>
      </c>
      <c r="AA21" s="357">
        <v>0</v>
      </c>
      <c r="AB21" s="245">
        <v>1</v>
      </c>
      <c r="AC21" s="357">
        <v>1</v>
      </c>
      <c r="AD21" s="346">
        <v>0</v>
      </c>
      <c r="AE21" s="259">
        <v>24</v>
      </c>
      <c r="AF21" s="245">
        <v>0</v>
      </c>
      <c r="AG21" s="244">
        <v>24</v>
      </c>
      <c r="AH21" s="319">
        <v>23</v>
      </c>
      <c r="AI21" s="244">
        <v>1</v>
      </c>
      <c r="AJ21" s="244">
        <v>0</v>
      </c>
      <c r="AK21" s="400">
        <v>0</v>
      </c>
      <c r="AL21" s="319">
        <v>0</v>
      </c>
      <c r="AM21" s="280">
        <v>0</v>
      </c>
      <c r="AN21" s="319">
        <v>0</v>
      </c>
      <c r="AO21" s="428">
        <v>49</v>
      </c>
      <c r="AP21" s="429">
        <v>49</v>
      </c>
      <c r="AR21" s="163" t="s">
        <v>24</v>
      </c>
      <c r="AS21" s="259" t="s">
        <v>167</v>
      </c>
      <c r="AT21" s="244" t="s">
        <v>167</v>
      </c>
      <c r="AU21" s="400" t="s">
        <v>167</v>
      </c>
      <c r="AV21" s="244" t="s">
        <v>167</v>
      </c>
      <c r="AW21" s="244" t="s">
        <v>167</v>
      </c>
      <c r="AX21" s="244" t="s">
        <v>167</v>
      </c>
      <c r="AY21" s="346" t="s">
        <v>167</v>
      </c>
      <c r="AZ21" s="259" t="s">
        <v>167</v>
      </c>
      <c r="BA21" s="244" t="s">
        <v>167</v>
      </c>
      <c r="BB21" s="400" t="s">
        <v>167</v>
      </c>
      <c r="BC21" s="244" t="s">
        <v>167</v>
      </c>
      <c r="BD21" s="244" t="s">
        <v>167</v>
      </c>
      <c r="BE21" s="244" t="s">
        <v>167</v>
      </c>
      <c r="BF21" s="346" t="s">
        <v>167</v>
      </c>
      <c r="BH21" s="163" t="s">
        <v>24</v>
      </c>
      <c r="BI21" s="259">
        <v>43755</v>
      </c>
      <c r="BJ21" s="262">
        <v>0</v>
      </c>
      <c r="BK21" s="244">
        <v>40430</v>
      </c>
      <c r="BL21" s="281">
        <v>35741</v>
      </c>
      <c r="BM21" s="244">
        <v>4689</v>
      </c>
      <c r="BN21" s="244"/>
      <c r="BO21" s="276">
        <v>3325</v>
      </c>
      <c r="BP21" s="262">
        <v>23010</v>
      </c>
      <c r="BQ21" s="262">
        <v>0</v>
      </c>
      <c r="BR21" s="244">
        <v>21883</v>
      </c>
      <c r="BS21" s="281">
        <v>19660</v>
      </c>
      <c r="BT21" s="262">
        <v>2223</v>
      </c>
      <c r="BU21" s="256">
        <v>1127</v>
      </c>
      <c r="BV21" s="262">
        <v>20745</v>
      </c>
      <c r="BW21" s="262">
        <v>0</v>
      </c>
      <c r="BX21" s="244">
        <v>18547</v>
      </c>
      <c r="BY21" s="281">
        <v>16081</v>
      </c>
      <c r="BZ21" s="262">
        <v>2466</v>
      </c>
      <c r="CA21" s="256">
        <v>2198</v>
      </c>
      <c r="CB21" s="73"/>
      <c r="CC21" s="163" t="s">
        <v>24</v>
      </c>
      <c r="CD21" s="259">
        <v>12062</v>
      </c>
      <c r="CE21" s="245">
        <v>232</v>
      </c>
      <c r="CF21" s="244">
        <v>11830</v>
      </c>
      <c r="CG21" s="319">
        <v>7098</v>
      </c>
      <c r="CH21" s="244">
        <v>4732</v>
      </c>
      <c r="CI21" s="362" t="s">
        <v>157</v>
      </c>
      <c r="CJ21" s="256">
        <v>0</v>
      </c>
      <c r="CK21" s="244">
        <v>8163</v>
      </c>
      <c r="CL21" s="245">
        <v>122</v>
      </c>
      <c r="CM21" s="244">
        <v>8041</v>
      </c>
      <c r="CN21" s="319">
        <v>4549</v>
      </c>
      <c r="CO21" s="262">
        <v>3492</v>
      </c>
      <c r="CP21" s="256">
        <v>0</v>
      </c>
      <c r="CQ21" s="259">
        <v>3899</v>
      </c>
      <c r="CR21" s="245">
        <v>110</v>
      </c>
      <c r="CS21" s="244">
        <v>3789</v>
      </c>
      <c r="CT21" s="319">
        <v>2549</v>
      </c>
      <c r="CU21" s="262">
        <v>1240</v>
      </c>
      <c r="CV21" s="256">
        <v>0</v>
      </c>
      <c r="CW21" s="259">
        <v>2671</v>
      </c>
      <c r="CX21" s="245">
        <v>2671</v>
      </c>
      <c r="CY21" s="256">
        <v>0</v>
      </c>
      <c r="CZ21" s="259">
        <v>1939</v>
      </c>
      <c r="DA21" s="245">
        <v>1939</v>
      </c>
      <c r="DB21" s="256">
        <v>0</v>
      </c>
      <c r="DC21" s="259">
        <v>732</v>
      </c>
      <c r="DD21" s="245">
        <v>732</v>
      </c>
      <c r="DE21" s="256">
        <v>0</v>
      </c>
      <c r="DG21" s="163" t="s">
        <v>24</v>
      </c>
      <c r="DH21" s="461">
        <v>58488</v>
      </c>
      <c r="DI21" s="369">
        <v>232</v>
      </c>
      <c r="DJ21" s="446">
        <v>0</v>
      </c>
      <c r="DK21" s="447">
        <v>232</v>
      </c>
      <c r="DL21" s="370">
        <v>54931</v>
      </c>
      <c r="DM21" s="359" t="s">
        <v>157</v>
      </c>
      <c r="DN21" s="450">
        <v>40430</v>
      </c>
      <c r="DO21" s="329">
        <v>11830</v>
      </c>
      <c r="DP21" s="448">
        <v>2671</v>
      </c>
      <c r="DQ21" s="329">
        <v>45510</v>
      </c>
      <c r="DR21" s="370">
        <v>35741</v>
      </c>
      <c r="DS21" s="449">
        <v>7098</v>
      </c>
      <c r="DT21" s="447">
        <v>2671</v>
      </c>
      <c r="DU21" s="329">
        <v>9421</v>
      </c>
      <c r="DV21" s="359" t="s">
        <v>157</v>
      </c>
      <c r="DW21" s="450">
        <v>4689</v>
      </c>
      <c r="DX21" s="329">
        <v>4732</v>
      </c>
      <c r="DY21" s="369">
        <v>3325</v>
      </c>
      <c r="DZ21" s="329">
        <v>3325</v>
      </c>
      <c r="EA21" s="449">
        <v>0</v>
      </c>
      <c r="EB21" s="329">
        <v>0</v>
      </c>
      <c r="EC21" s="346" t="s">
        <v>169</v>
      </c>
      <c r="EE21" s="34" t="s">
        <v>24</v>
      </c>
      <c r="EF21" s="327">
        <v>1722</v>
      </c>
      <c r="EG21" s="262">
        <v>0</v>
      </c>
      <c r="EH21" s="244">
        <v>1610</v>
      </c>
      <c r="EI21" s="319">
        <v>1409</v>
      </c>
      <c r="EJ21" s="244">
        <v>201</v>
      </c>
      <c r="EK21" s="262"/>
      <c r="EL21" s="256">
        <v>162</v>
      </c>
      <c r="EM21" s="376">
        <v>1455</v>
      </c>
      <c r="EN21" s="262">
        <v>0</v>
      </c>
      <c r="EO21" s="244">
        <v>1357</v>
      </c>
      <c r="EP21" s="319">
        <v>1197</v>
      </c>
      <c r="EQ21" s="262">
        <v>160</v>
      </c>
      <c r="ER21" s="256">
        <v>98</v>
      </c>
      <c r="ES21" s="262">
        <v>317</v>
      </c>
      <c r="ET21" s="262">
        <v>0</v>
      </c>
      <c r="EU21" s="244">
        <v>253</v>
      </c>
      <c r="EV21" s="319">
        <v>212</v>
      </c>
      <c r="EW21" s="262">
        <v>41</v>
      </c>
      <c r="EX21" s="256">
        <v>64</v>
      </c>
      <c r="EY21" s="97"/>
      <c r="EZ21" s="99" t="s">
        <v>24</v>
      </c>
      <c r="FA21" s="447">
        <v>456</v>
      </c>
      <c r="FB21" s="245">
        <v>15</v>
      </c>
      <c r="FC21" s="244">
        <v>441</v>
      </c>
      <c r="FD21" s="319">
        <v>278</v>
      </c>
      <c r="FE21" s="244">
        <v>163</v>
      </c>
      <c r="FF21" s="362" t="s">
        <v>157</v>
      </c>
      <c r="FG21" s="256">
        <v>0</v>
      </c>
      <c r="FH21" s="262">
        <v>406</v>
      </c>
      <c r="FI21" s="245">
        <v>11</v>
      </c>
      <c r="FJ21" s="244">
        <v>395</v>
      </c>
      <c r="FK21" s="319">
        <v>246</v>
      </c>
      <c r="FL21" s="262">
        <v>149</v>
      </c>
      <c r="FM21" s="256">
        <v>0</v>
      </c>
      <c r="FN21" s="262">
        <v>50</v>
      </c>
      <c r="FO21" s="262">
        <v>4</v>
      </c>
      <c r="FP21" s="244">
        <v>46</v>
      </c>
      <c r="FQ21" s="319">
        <v>32</v>
      </c>
      <c r="FR21" s="262">
        <v>14</v>
      </c>
      <c r="FS21" s="256">
        <v>0</v>
      </c>
      <c r="FT21" s="447">
        <v>20</v>
      </c>
      <c r="FU21" s="245">
        <v>20</v>
      </c>
      <c r="FV21" s="256">
        <v>0</v>
      </c>
      <c r="FW21" s="259">
        <v>17</v>
      </c>
      <c r="FX21" s="262">
        <v>17</v>
      </c>
      <c r="FY21" s="256">
        <v>0</v>
      </c>
      <c r="FZ21" s="259">
        <v>3</v>
      </c>
      <c r="GA21" s="245">
        <v>3</v>
      </c>
      <c r="GB21" s="256">
        <v>0</v>
      </c>
      <c r="GD21" s="163" t="s">
        <v>24</v>
      </c>
      <c r="GE21" s="329">
        <v>2248</v>
      </c>
      <c r="GF21" s="370">
        <v>15</v>
      </c>
      <c r="GG21" s="448">
        <v>0</v>
      </c>
      <c r="GH21" s="447">
        <v>15</v>
      </c>
      <c r="GI21" s="450">
        <v>2071</v>
      </c>
      <c r="GJ21" s="449">
        <v>1610</v>
      </c>
      <c r="GK21" s="449">
        <v>441</v>
      </c>
      <c r="GL21" s="448">
        <v>20</v>
      </c>
      <c r="GM21" s="369">
        <v>1707</v>
      </c>
      <c r="GN21" s="329">
        <v>1409</v>
      </c>
      <c r="GO21" s="449">
        <v>278</v>
      </c>
      <c r="GP21" s="447">
        <v>20</v>
      </c>
      <c r="GQ21" s="329">
        <v>364</v>
      </c>
      <c r="GR21" s="359" t="s">
        <v>157</v>
      </c>
      <c r="GS21" s="450">
        <v>201</v>
      </c>
      <c r="GT21" s="329">
        <v>163</v>
      </c>
      <c r="GU21" s="369">
        <v>162</v>
      </c>
      <c r="GV21" s="329">
        <v>162</v>
      </c>
      <c r="GW21" s="449">
        <v>0</v>
      </c>
      <c r="GX21" s="429">
        <v>0</v>
      </c>
    </row>
    <row r="22" spans="1:206" ht="16.5">
      <c r="A22" s="163" t="s">
        <v>25</v>
      </c>
      <c r="B22" s="259">
        <v>87</v>
      </c>
      <c r="C22" s="244">
        <v>32</v>
      </c>
      <c r="D22" s="244">
        <v>26</v>
      </c>
      <c r="E22" s="244">
        <v>1</v>
      </c>
      <c r="F22" s="357">
        <v>28</v>
      </c>
      <c r="G22" s="244">
        <v>0</v>
      </c>
      <c r="H22" s="256">
        <v>0</v>
      </c>
      <c r="I22" s="357">
        <v>1</v>
      </c>
      <c r="J22" s="400">
        <v>76</v>
      </c>
      <c r="K22" s="244">
        <v>43</v>
      </c>
      <c r="L22" s="244">
        <v>33</v>
      </c>
      <c r="M22" s="244">
        <v>10</v>
      </c>
      <c r="N22" s="259">
        <v>32</v>
      </c>
      <c r="O22" s="244">
        <v>0</v>
      </c>
      <c r="P22" s="400">
        <v>22</v>
      </c>
      <c r="Q22" s="244">
        <v>15</v>
      </c>
      <c r="R22" s="244">
        <v>6</v>
      </c>
      <c r="S22" s="244">
        <v>1</v>
      </c>
      <c r="T22" s="357">
        <v>10</v>
      </c>
      <c r="U22" s="245">
        <v>26</v>
      </c>
      <c r="V22" s="244">
        <v>1</v>
      </c>
      <c r="W22" s="400">
        <v>25</v>
      </c>
      <c r="X22" s="319">
        <v>0</v>
      </c>
      <c r="Y22" s="244">
        <v>13</v>
      </c>
      <c r="Z22" s="244">
        <v>12</v>
      </c>
      <c r="AA22" s="357">
        <v>0</v>
      </c>
      <c r="AB22" s="245">
        <v>1</v>
      </c>
      <c r="AC22" s="357">
        <v>1</v>
      </c>
      <c r="AD22" s="346">
        <v>0</v>
      </c>
      <c r="AE22" s="259">
        <v>28</v>
      </c>
      <c r="AF22" s="245">
        <v>0</v>
      </c>
      <c r="AG22" s="244">
        <v>28</v>
      </c>
      <c r="AH22" s="319">
        <v>27</v>
      </c>
      <c r="AI22" s="244">
        <v>1</v>
      </c>
      <c r="AJ22" s="244">
        <v>0</v>
      </c>
      <c r="AK22" s="400">
        <v>0</v>
      </c>
      <c r="AL22" s="319">
        <v>0</v>
      </c>
      <c r="AM22" s="280">
        <v>0</v>
      </c>
      <c r="AN22" s="319">
        <v>0</v>
      </c>
      <c r="AO22" s="428">
        <v>50</v>
      </c>
      <c r="AP22" s="429">
        <v>53</v>
      </c>
      <c r="AR22" s="163" t="s">
        <v>25</v>
      </c>
      <c r="AS22" s="259" t="s">
        <v>167</v>
      </c>
      <c r="AT22" s="244" t="s">
        <v>167</v>
      </c>
      <c r="AU22" s="400" t="s">
        <v>167</v>
      </c>
      <c r="AV22" s="244" t="s">
        <v>167</v>
      </c>
      <c r="AW22" s="244" t="s">
        <v>167</v>
      </c>
      <c r="AX22" s="244" t="s">
        <v>167</v>
      </c>
      <c r="AY22" s="346" t="s">
        <v>167</v>
      </c>
      <c r="AZ22" s="259" t="s">
        <v>167</v>
      </c>
      <c r="BA22" s="244" t="s">
        <v>167</v>
      </c>
      <c r="BB22" s="400" t="s">
        <v>167</v>
      </c>
      <c r="BC22" s="244" t="s">
        <v>167</v>
      </c>
      <c r="BD22" s="244" t="s">
        <v>167</v>
      </c>
      <c r="BE22" s="244" t="s">
        <v>167</v>
      </c>
      <c r="BF22" s="346" t="s">
        <v>167</v>
      </c>
      <c r="BH22" s="163" t="s">
        <v>25</v>
      </c>
      <c r="BI22" s="259">
        <v>47066</v>
      </c>
      <c r="BJ22" s="262">
        <v>0</v>
      </c>
      <c r="BK22" s="244">
        <v>42856</v>
      </c>
      <c r="BL22" s="281">
        <v>37178</v>
      </c>
      <c r="BM22" s="244">
        <v>5678</v>
      </c>
      <c r="BN22" s="359" t="s">
        <v>157</v>
      </c>
      <c r="BO22" s="276">
        <v>4210</v>
      </c>
      <c r="BP22" s="262">
        <v>24316</v>
      </c>
      <c r="BQ22" s="262">
        <v>0</v>
      </c>
      <c r="BR22" s="244">
        <v>23039</v>
      </c>
      <c r="BS22" s="281">
        <v>20301</v>
      </c>
      <c r="BT22" s="262">
        <v>2738</v>
      </c>
      <c r="BU22" s="256">
        <v>1277</v>
      </c>
      <c r="BV22" s="262">
        <v>22750</v>
      </c>
      <c r="BW22" s="262">
        <v>0</v>
      </c>
      <c r="BX22" s="244">
        <v>19817</v>
      </c>
      <c r="BY22" s="281">
        <v>16877</v>
      </c>
      <c r="BZ22" s="262">
        <v>2940</v>
      </c>
      <c r="CA22" s="256">
        <v>2933</v>
      </c>
      <c r="CB22" s="73"/>
      <c r="CC22" s="163" t="s">
        <v>25</v>
      </c>
      <c r="CD22" s="259">
        <v>11911</v>
      </c>
      <c r="CE22" s="245">
        <v>232</v>
      </c>
      <c r="CF22" s="244">
        <v>11679</v>
      </c>
      <c r="CG22" s="319">
        <v>7108</v>
      </c>
      <c r="CH22" s="244">
        <v>4571</v>
      </c>
      <c r="CI22" s="362" t="s">
        <v>157</v>
      </c>
      <c r="CJ22" s="256">
        <v>0</v>
      </c>
      <c r="CK22" s="244">
        <v>8118</v>
      </c>
      <c r="CL22" s="245">
        <v>101</v>
      </c>
      <c r="CM22" s="244">
        <v>8017</v>
      </c>
      <c r="CN22" s="319">
        <v>4574</v>
      </c>
      <c r="CO22" s="262">
        <v>3443</v>
      </c>
      <c r="CP22" s="256">
        <v>0</v>
      </c>
      <c r="CQ22" s="259">
        <v>3793</v>
      </c>
      <c r="CR22" s="245">
        <v>131</v>
      </c>
      <c r="CS22" s="244">
        <v>3662</v>
      </c>
      <c r="CT22" s="319">
        <v>2534</v>
      </c>
      <c r="CU22" s="262">
        <v>1128</v>
      </c>
      <c r="CV22" s="256">
        <v>0</v>
      </c>
      <c r="CW22" s="259">
        <v>2992</v>
      </c>
      <c r="CX22" s="245">
        <v>2992</v>
      </c>
      <c r="CY22" s="256">
        <v>0</v>
      </c>
      <c r="CZ22" s="259">
        <v>2153</v>
      </c>
      <c r="DA22" s="245">
        <v>2153</v>
      </c>
      <c r="DB22" s="256">
        <v>0</v>
      </c>
      <c r="DC22" s="259">
        <v>839</v>
      </c>
      <c r="DD22" s="245">
        <v>839</v>
      </c>
      <c r="DE22" s="256">
        <v>0</v>
      </c>
      <c r="DG22" s="163" t="s">
        <v>25</v>
      </c>
      <c r="DH22" s="461">
        <v>61969</v>
      </c>
      <c r="DI22" s="369">
        <v>232</v>
      </c>
      <c r="DJ22" s="446">
        <v>0</v>
      </c>
      <c r="DK22" s="447">
        <v>232</v>
      </c>
      <c r="DL22" s="370">
        <v>57527</v>
      </c>
      <c r="DM22" s="359" t="s">
        <v>157</v>
      </c>
      <c r="DN22" s="450">
        <v>42856</v>
      </c>
      <c r="DO22" s="329">
        <v>11679</v>
      </c>
      <c r="DP22" s="448">
        <v>2992</v>
      </c>
      <c r="DQ22" s="329">
        <v>47278</v>
      </c>
      <c r="DR22" s="370">
        <v>37178</v>
      </c>
      <c r="DS22" s="449">
        <v>7108</v>
      </c>
      <c r="DT22" s="447">
        <v>2992</v>
      </c>
      <c r="DU22" s="329">
        <v>10249</v>
      </c>
      <c r="DV22" s="359" t="s">
        <v>157</v>
      </c>
      <c r="DW22" s="450">
        <v>5678</v>
      </c>
      <c r="DX22" s="329">
        <v>4571</v>
      </c>
      <c r="DY22" s="369">
        <v>4210</v>
      </c>
      <c r="DZ22" s="329">
        <v>4210</v>
      </c>
      <c r="EA22" s="449">
        <v>0</v>
      </c>
      <c r="EB22" s="329">
        <v>0</v>
      </c>
      <c r="EC22" s="346" t="s">
        <v>169</v>
      </c>
      <c r="EE22" s="34" t="s">
        <v>25</v>
      </c>
      <c r="EF22" s="327">
        <v>1903</v>
      </c>
      <c r="EG22" s="262">
        <v>0</v>
      </c>
      <c r="EH22" s="244">
        <v>1718</v>
      </c>
      <c r="EI22" s="319">
        <v>1473</v>
      </c>
      <c r="EJ22" s="244">
        <v>245</v>
      </c>
      <c r="EK22" s="362" t="s">
        <v>157</v>
      </c>
      <c r="EL22" s="256">
        <v>185</v>
      </c>
      <c r="EM22" s="376">
        <v>1563</v>
      </c>
      <c r="EN22" s="262">
        <v>0</v>
      </c>
      <c r="EO22" s="244">
        <v>1449</v>
      </c>
      <c r="EP22" s="319">
        <v>1254</v>
      </c>
      <c r="EQ22" s="262">
        <v>195</v>
      </c>
      <c r="ER22" s="256">
        <v>114</v>
      </c>
      <c r="ES22" s="262">
        <v>340</v>
      </c>
      <c r="ET22" s="262">
        <v>0</v>
      </c>
      <c r="EU22" s="244">
        <v>269</v>
      </c>
      <c r="EV22" s="319">
        <v>219</v>
      </c>
      <c r="EW22" s="262">
        <v>50</v>
      </c>
      <c r="EX22" s="256">
        <v>71</v>
      </c>
      <c r="EY22" s="97"/>
      <c r="EZ22" s="99" t="s">
        <v>25</v>
      </c>
      <c r="FA22" s="447">
        <v>452</v>
      </c>
      <c r="FB22" s="245">
        <v>14</v>
      </c>
      <c r="FC22" s="244">
        <v>438</v>
      </c>
      <c r="FD22" s="319">
        <v>283</v>
      </c>
      <c r="FE22" s="244">
        <v>155</v>
      </c>
      <c r="FF22" s="362" t="s">
        <v>157</v>
      </c>
      <c r="FG22" s="256">
        <v>0</v>
      </c>
      <c r="FH22" s="262">
        <v>403</v>
      </c>
      <c r="FI22" s="245">
        <v>11</v>
      </c>
      <c r="FJ22" s="244">
        <v>392</v>
      </c>
      <c r="FK22" s="319">
        <v>253</v>
      </c>
      <c r="FL22" s="262">
        <v>139</v>
      </c>
      <c r="FM22" s="256">
        <v>0</v>
      </c>
      <c r="FN22" s="262">
        <v>49</v>
      </c>
      <c r="FO22" s="262">
        <v>3</v>
      </c>
      <c r="FP22" s="244">
        <v>46</v>
      </c>
      <c r="FQ22" s="319">
        <v>30</v>
      </c>
      <c r="FR22" s="262">
        <v>16</v>
      </c>
      <c r="FS22" s="256">
        <v>0</v>
      </c>
      <c r="FT22" s="447">
        <v>22</v>
      </c>
      <c r="FU22" s="245">
        <v>22</v>
      </c>
      <c r="FV22" s="256">
        <v>0</v>
      </c>
      <c r="FW22" s="259">
        <v>19</v>
      </c>
      <c r="FX22" s="262">
        <v>19</v>
      </c>
      <c r="FY22" s="256">
        <v>0</v>
      </c>
      <c r="FZ22" s="259">
        <v>3</v>
      </c>
      <c r="GA22" s="245">
        <v>3</v>
      </c>
      <c r="GB22" s="256">
        <v>0</v>
      </c>
      <c r="GD22" s="163" t="s">
        <v>25</v>
      </c>
      <c r="GE22" s="329">
        <v>2377</v>
      </c>
      <c r="GF22" s="370">
        <v>14</v>
      </c>
      <c r="GG22" s="448">
        <v>0</v>
      </c>
      <c r="GH22" s="447">
        <v>14</v>
      </c>
      <c r="GI22" s="450">
        <v>2178</v>
      </c>
      <c r="GJ22" s="449">
        <v>1718</v>
      </c>
      <c r="GK22" s="449">
        <v>438</v>
      </c>
      <c r="GL22" s="448">
        <v>22</v>
      </c>
      <c r="GM22" s="369">
        <v>1778</v>
      </c>
      <c r="GN22" s="329">
        <v>1473</v>
      </c>
      <c r="GO22" s="449">
        <v>283</v>
      </c>
      <c r="GP22" s="447">
        <v>22</v>
      </c>
      <c r="GQ22" s="329">
        <v>400</v>
      </c>
      <c r="GR22" s="359" t="s">
        <v>157</v>
      </c>
      <c r="GS22" s="450">
        <v>245</v>
      </c>
      <c r="GT22" s="329">
        <v>155</v>
      </c>
      <c r="GU22" s="369">
        <v>185</v>
      </c>
      <c r="GV22" s="329">
        <v>185</v>
      </c>
      <c r="GW22" s="449">
        <v>0</v>
      </c>
      <c r="GX22" s="429">
        <v>0</v>
      </c>
    </row>
    <row r="23" spans="1:206" ht="16.5">
      <c r="A23" s="163" t="s">
        <v>26</v>
      </c>
      <c r="B23" s="259">
        <v>90</v>
      </c>
      <c r="C23" s="244">
        <v>33</v>
      </c>
      <c r="D23" s="244">
        <v>26</v>
      </c>
      <c r="E23" s="244">
        <v>1</v>
      </c>
      <c r="F23" s="357">
        <v>30</v>
      </c>
      <c r="G23" s="244">
        <v>0</v>
      </c>
      <c r="H23" s="256">
        <v>0</v>
      </c>
      <c r="I23" s="357">
        <v>1</v>
      </c>
      <c r="J23" s="400">
        <v>76</v>
      </c>
      <c r="K23" s="244">
        <v>44</v>
      </c>
      <c r="L23" s="244">
        <v>32</v>
      </c>
      <c r="M23" s="244">
        <v>13</v>
      </c>
      <c r="N23" s="259">
        <v>33</v>
      </c>
      <c r="O23" s="244">
        <v>0</v>
      </c>
      <c r="P23" s="400">
        <v>20</v>
      </c>
      <c r="Q23" s="244">
        <v>14</v>
      </c>
      <c r="R23" s="244">
        <v>5</v>
      </c>
      <c r="S23" s="244">
        <v>1</v>
      </c>
      <c r="T23" s="357">
        <v>13</v>
      </c>
      <c r="U23" s="245">
        <v>26</v>
      </c>
      <c r="V23" s="244">
        <v>1</v>
      </c>
      <c r="W23" s="400">
        <v>25</v>
      </c>
      <c r="X23" s="319">
        <v>0</v>
      </c>
      <c r="Y23" s="244">
        <v>14</v>
      </c>
      <c r="Z23" s="244">
        <v>11</v>
      </c>
      <c r="AA23" s="357">
        <v>0</v>
      </c>
      <c r="AB23" s="245">
        <v>1</v>
      </c>
      <c r="AC23" s="357">
        <v>1</v>
      </c>
      <c r="AD23" s="346">
        <v>0</v>
      </c>
      <c r="AE23" s="259">
        <v>30</v>
      </c>
      <c r="AF23" s="245">
        <v>0</v>
      </c>
      <c r="AG23" s="244">
        <v>30</v>
      </c>
      <c r="AH23" s="319">
        <v>29</v>
      </c>
      <c r="AI23" s="244">
        <v>1</v>
      </c>
      <c r="AJ23" s="244">
        <v>0</v>
      </c>
      <c r="AK23" s="400">
        <v>0</v>
      </c>
      <c r="AL23" s="319">
        <v>0</v>
      </c>
      <c r="AM23" s="280">
        <v>0</v>
      </c>
      <c r="AN23" s="319">
        <v>0</v>
      </c>
      <c r="AO23" s="428">
        <v>50</v>
      </c>
      <c r="AP23" s="429">
        <v>55</v>
      </c>
      <c r="AR23" s="163" t="s">
        <v>26</v>
      </c>
      <c r="AS23" s="259" t="s">
        <v>167</v>
      </c>
      <c r="AT23" s="244" t="s">
        <v>167</v>
      </c>
      <c r="AU23" s="400" t="s">
        <v>167</v>
      </c>
      <c r="AV23" s="244" t="s">
        <v>167</v>
      </c>
      <c r="AW23" s="244" t="s">
        <v>167</v>
      </c>
      <c r="AX23" s="244" t="s">
        <v>167</v>
      </c>
      <c r="AY23" s="346" t="s">
        <v>167</v>
      </c>
      <c r="AZ23" s="259" t="s">
        <v>167</v>
      </c>
      <c r="BA23" s="244" t="s">
        <v>167</v>
      </c>
      <c r="BB23" s="400" t="s">
        <v>167</v>
      </c>
      <c r="BC23" s="244" t="s">
        <v>167</v>
      </c>
      <c r="BD23" s="244" t="s">
        <v>167</v>
      </c>
      <c r="BE23" s="244" t="s">
        <v>167</v>
      </c>
      <c r="BF23" s="346" t="s">
        <v>167</v>
      </c>
      <c r="BH23" s="163" t="s">
        <v>26</v>
      </c>
      <c r="BI23" s="259">
        <v>50932</v>
      </c>
      <c r="BJ23" s="262">
        <v>0</v>
      </c>
      <c r="BK23" s="244">
        <v>44939</v>
      </c>
      <c r="BL23" s="281">
        <v>39099</v>
      </c>
      <c r="BM23" s="244">
        <v>5840</v>
      </c>
      <c r="BN23" s="359" t="s">
        <v>157</v>
      </c>
      <c r="BO23" s="276">
        <v>5993</v>
      </c>
      <c r="BP23" s="262">
        <v>25780</v>
      </c>
      <c r="BQ23" s="262">
        <v>0</v>
      </c>
      <c r="BR23" s="244">
        <v>24089</v>
      </c>
      <c r="BS23" s="281">
        <v>21341</v>
      </c>
      <c r="BT23" s="262">
        <v>2748</v>
      </c>
      <c r="BU23" s="256">
        <v>1691</v>
      </c>
      <c r="BV23" s="262">
        <v>25152</v>
      </c>
      <c r="BW23" s="262">
        <v>0</v>
      </c>
      <c r="BX23" s="244">
        <v>20850</v>
      </c>
      <c r="BY23" s="281">
        <v>17758</v>
      </c>
      <c r="BZ23" s="262">
        <v>3092</v>
      </c>
      <c r="CA23" s="256">
        <v>4302</v>
      </c>
      <c r="CB23" s="73"/>
      <c r="CC23" s="163" t="s">
        <v>26</v>
      </c>
      <c r="CD23" s="259">
        <v>12235</v>
      </c>
      <c r="CE23" s="245">
        <v>266</v>
      </c>
      <c r="CF23" s="244">
        <v>11969</v>
      </c>
      <c r="CG23" s="319">
        <v>7338</v>
      </c>
      <c r="CH23" s="244">
        <v>4631</v>
      </c>
      <c r="CI23" s="362" t="s">
        <v>157</v>
      </c>
      <c r="CJ23" s="256">
        <v>0</v>
      </c>
      <c r="CK23" s="244">
        <v>8377</v>
      </c>
      <c r="CL23" s="245">
        <v>97</v>
      </c>
      <c r="CM23" s="244">
        <v>8280</v>
      </c>
      <c r="CN23" s="319">
        <v>4752</v>
      </c>
      <c r="CO23" s="262">
        <v>3528</v>
      </c>
      <c r="CP23" s="256">
        <v>0</v>
      </c>
      <c r="CQ23" s="259">
        <v>3858</v>
      </c>
      <c r="CR23" s="245">
        <v>169</v>
      </c>
      <c r="CS23" s="244">
        <v>3689</v>
      </c>
      <c r="CT23" s="319">
        <v>2586</v>
      </c>
      <c r="CU23" s="262">
        <v>1103</v>
      </c>
      <c r="CV23" s="256">
        <v>0</v>
      </c>
      <c r="CW23" s="259">
        <v>3250</v>
      </c>
      <c r="CX23" s="245">
        <v>3250</v>
      </c>
      <c r="CY23" s="256">
        <v>0</v>
      </c>
      <c r="CZ23" s="259">
        <v>2301</v>
      </c>
      <c r="DA23" s="245">
        <v>2301</v>
      </c>
      <c r="DB23" s="256">
        <v>0</v>
      </c>
      <c r="DC23" s="259">
        <v>949</v>
      </c>
      <c r="DD23" s="245">
        <v>949</v>
      </c>
      <c r="DE23" s="256">
        <v>0</v>
      </c>
      <c r="DG23" s="163" t="s">
        <v>26</v>
      </c>
      <c r="DH23" s="461">
        <v>66417</v>
      </c>
      <c r="DI23" s="369">
        <v>266</v>
      </c>
      <c r="DJ23" s="446">
        <v>0</v>
      </c>
      <c r="DK23" s="447">
        <v>266</v>
      </c>
      <c r="DL23" s="370">
        <v>60158</v>
      </c>
      <c r="DM23" s="359" t="s">
        <v>157</v>
      </c>
      <c r="DN23" s="450">
        <v>44939</v>
      </c>
      <c r="DO23" s="329">
        <v>11969</v>
      </c>
      <c r="DP23" s="448">
        <v>3250</v>
      </c>
      <c r="DQ23" s="329">
        <v>49687</v>
      </c>
      <c r="DR23" s="370">
        <v>39099</v>
      </c>
      <c r="DS23" s="449">
        <v>7338</v>
      </c>
      <c r="DT23" s="447">
        <v>3250</v>
      </c>
      <c r="DU23" s="329">
        <v>10471</v>
      </c>
      <c r="DV23" s="359" t="s">
        <v>157</v>
      </c>
      <c r="DW23" s="450">
        <v>5840</v>
      </c>
      <c r="DX23" s="329">
        <v>4631</v>
      </c>
      <c r="DY23" s="369">
        <v>5993</v>
      </c>
      <c r="DZ23" s="329">
        <v>5993</v>
      </c>
      <c r="EA23" s="449">
        <v>0</v>
      </c>
      <c r="EB23" s="329">
        <v>0</v>
      </c>
      <c r="EC23" s="346" t="s">
        <v>169</v>
      </c>
      <c r="EE23" s="34" t="s">
        <v>26</v>
      </c>
      <c r="EF23" s="327">
        <v>2051</v>
      </c>
      <c r="EG23" s="262">
        <v>0</v>
      </c>
      <c r="EH23" s="244">
        <v>1800</v>
      </c>
      <c r="EI23" s="319">
        <v>1552</v>
      </c>
      <c r="EJ23" s="244">
        <v>248</v>
      </c>
      <c r="EK23" s="362" t="s">
        <v>157</v>
      </c>
      <c r="EL23" s="256">
        <v>251</v>
      </c>
      <c r="EM23" s="376">
        <v>1682</v>
      </c>
      <c r="EN23" s="262">
        <v>0</v>
      </c>
      <c r="EO23" s="244">
        <v>1518</v>
      </c>
      <c r="EP23" s="319">
        <v>1322</v>
      </c>
      <c r="EQ23" s="262">
        <v>196</v>
      </c>
      <c r="ER23" s="256">
        <v>164</v>
      </c>
      <c r="ES23" s="262">
        <v>369</v>
      </c>
      <c r="ET23" s="262">
        <v>0</v>
      </c>
      <c r="EU23" s="244">
        <v>282</v>
      </c>
      <c r="EV23" s="319">
        <v>230</v>
      </c>
      <c r="EW23" s="262">
        <v>52</v>
      </c>
      <c r="EX23" s="256">
        <v>87</v>
      </c>
      <c r="EY23" s="97"/>
      <c r="EZ23" s="99" t="s">
        <v>26</v>
      </c>
      <c r="FA23" s="447">
        <v>487</v>
      </c>
      <c r="FB23" s="245">
        <v>14</v>
      </c>
      <c r="FC23" s="244">
        <v>473</v>
      </c>
      <c r="FD23" s="319">
        <v>309</v>
      </c>
      <c r="FE23" s="244">
        <v>164</v>
      </c>
      <c r="FF23" s="362" t="s">
        <v>157</v>
      </c>
      <c r="FG23" s="256">
        <v>0</v>
      </c>
      <c r="FH23" s="262">
        <v>434</v>
      </c>
      <c r="FI23" s="245">
        <v>11</v>
      </c>
      <c r="FJ23" s="244">
        <v>423</v>
      </c>
      <c r="FK23" s="319">
        <v>276</v>
      </c>
      <c r="FL23" s="262">
        <v>147</v>
      </c>
      <c r="FM23" s="256">
        <v>0</v>
      </c>
      <c r="FN23" s="262">
        <v>53</v>
      </c>
      <c r="FO23" s="262">
        <v>3</v>
      </c>
      <c r="FP23" s="244">
        <v>50</v>
      </c>
      <c r="FQ23" s="319">
        <v>33</v>
      </c>
      <c r="FR23" s="262">
        <v>17</v>
      </c>
      <c r="FS23" s="256">
        <v>0</v>
      </c>
      <c r="FT23" s="447">
        <v>22</v>
      </c>
      <c r="FU23" s="245">
        <v>22</v>
      </c>
      <c r="FV23" s="256">
        <v>0</v>
      </c>
      <c r="FW23" s="259">
        <v>19</v>
      </c>
      <c r="FX23" s="262">
        <v>19</v>
      </c>
      <c r="FY23" s="256">
        <v>0</v>
      </c>
      <c r="FZ23" s="259">
        <v>3</v>
      </c>
      <c r="GA23" s="245">
        <v>3</v>
      </c>
      <c r="GB23" s="256">
        <v>0</v>
      </c>
      <c r="GD23" s="163" t="s">
        <v>26</v>
      </c>
      <c r="GE23" s="329">
        <v>2560</v>
      </c>
      <c r="GF23" s="370">
        <v>14</v>
      </c>
      <c r="GG23" s="448">
        <v>0</v>
      </c>
      <c r="GH23" s="447">
        <v>14</v>
      </c>
      <c r="GI23" s="450">
        <v>2295</v>
      </c>
      <c r="GJ23" s="449">
        <v>1800</v>
      </c>
      <c r="GK23" s="449">
        <v>473</v>
      </c>
      <c r="GL23" s="448">
        <v>22</v>
      </c>
      <c r="GM23" s="369">
        <v>1883</v>
      </c>
      <c r="GN23" s="329">
        <v>1552</v>
      </c>
      <c r="GO23" s="449">
        <v>309</v>
      </c>
      <c r="GP23" s="447">
        <v>22</v>
      </c>
      <c r="GQ23" s="329">
        <v>412</v>
      </c>
      <c r="GR23" s="359" t="s">
        <v>157</v>
      </c>
      <c r="GS23" s="450">
        <v>248</v>
      </c>
      <c r="GT23" s="329">
        <v>164</v>
      </c>
      <c r="GU23" s="369">
        <v>251</v>
      </c>
      <c r="GV23" s="329">
        <v>251</v>
      </c>
      <c r="GW23" s="449">
        <v>0</v>
      </c>
      <c r="GX23" s="429">
        <v>0</v>
      </c>
    </row>
    <row r="24" spans="1:206" ht="16.5">
      <c r="A24" s="164" t="s">
        <v>27</v>
      </c>
      <c r="B24" s="257">
        <v>93</v>
      </c>
      <c r="C24" s="247">
        <v>38</v>
      </c>
      <c r="D24" s="247">
        <v>26</v>
      </c>
      <c r="E24" s="247">
        <v>1</v>
      </c>
      <c r="F24" s="358">
        <v>28</v>
      </c>
      <c r="G24" s="247">
        <v>0</v>
      </c>
      <c r="H24" s="258">
        <v>0</v>
      </c>
      <c r="I24" s="357">
        <v>1</v>
      </c>
      <c r="J24" s="400">
        <v>76</v>
      </c>
      <c r="K24" s="244">
        <v>45</v>
      </c>
      <c r="L24" s="244">
        <v>31</v>
      </c>
      <c r="M24" s="244">
        <v>16</v>
      </c>
      <c r="N24" s="257">
        <v>38</v>
      </c>
      <c r="O24" s="247">
        <v>0</v>
      </c>
      <c r="P24" s="403">
        <v>22</v>
      </c>
      <c r="Q24" s="247">
        <v>17</v>
      </c>
      <c r="R24" s="247">
        <v>5</v>
      </c>
      <c r="S24" s="247">
        <v>0</v>
      </c>
      <c r="T24" s="358">
        <v>16</v>
      </c>
      <c r="U24" s="248">
        <v>26</v>
      </c>
      <c r="V24" s="247">
        <v>1</v>
      </c>
      <c r="W24" s="403">
        <v>25</v>
      </c>
      <c r="X24" s="318">
        <v>0</v>
      </c>
      <c r="Y24" s="247">
        <v>12</v>
      </c>
      <c r="Z24" s="247">
        <v>13</v>
      </c>
      <c r="AA24" s="358">
        <v>0</v>
      </c>
      <c r="AB24" s="248">
        <v>1</v>
      </c>
      <c r="AC24" s="358">
        <v>1</v>
      </c>
      <c r="AD24" s="264">
        <v>0</v>
      </c>
      <c r="AE24" s="257">
        <v>28</v>
      </c>
      <c r="AF24" s="248">
        <v>0</v>
      </c>
      <c r="AG24" s="247">
        <v>28</v>
      </c>
      <c r="AH24" s="318">
        <v>27</v>
      </c>
      <c r="AI24" s="247">
        <v>1</v>
      </c>
      <c r="AJ24" s="247">
        <v>0</v>
      </c>
      <c r="AK24" s="403">
        <v>0</v>
      </c>
      <c r="AL24" s="318">
        <v>0</v>
      </c>
      <c r="AM24" s="263">
        <v>0</v>
      </c>
      <c r="AN24" s="318">
        <v>0</v>
      </c>
      <c r="AO24" s="428">
        <v>50</v>
      </c>
      <c r="AP24" s="429">
        <v>53</v>
      </c>
      <c r="AR24" s="164" t="s">
        <v>27</v>
      </c>
      <c r="AS24" s="257" t="s">
        <v>167</v>
      </c>
      <c r="AT24" s="247" t="s">
        <v>167</v>
      </c>
      <c r="AU24" s="403" t="s">
        <v>167</v>
      </c>
      <c r="AV24" s="247" t="s">
        <v>167</v>
      </c>
      <c r="AW24" s="247" t="s">
        <v>167</v>
      </c>
      <c r="AX24" s="247" t="s">
        <v>167</v>
      </c>
      <c r="AY24" s="264" t="s">
        <v>167</v>
      </c>
      <c r="AZ24" s="257" t="s">
        <v>167</v>
      </c>
      <c r="BA24" s="247" t="s">
        <v>167</v>
      </c>
      <c r="BB24" s="403" t="s">
        <v>167</v>
      </c>
      <c r="BC24" s="247" t="s">
        <v>167</v>
      </c>
      <c r="BD24" s="247" t="s">
        <v>167</v>
      </c>
      <c r="BE24" s="247" t="s">
        <v>167</v>
      </c>
      <c r="BF24" s="264" t="s">
        <v>167</v>
      </c>
      <c r="BH24" s="164" t="s">
        <v>27</v>
      </c>
      <c r="BI24" s="257">
        <v>53626</v>
      </c>
      <c r="BJ24" s="266">
        <v>0</v>
      </c>
      <c r="BK24" s="247">
        <v>45794</v>
      </c>
      <c r="BL24" s="286">
        <v>40231</v>
      </c>
      <c r="BM24" s="247">
        <v>5563</v>
      </c>
      <c r="BN24" s="415"/>
      <c r="BO24" s="288">
        <v>7832</v>
      </c>
      <c r="BP24" s="266">
        <v>27504</v>
      </c>
      <c r="BQ24" s="266">
        <v>0</v>
      </c>
      <c r="BR24" s="247">
        <v>24501</v>
      </c>
      <c r="BS24" s="286">
        <v>21957</v>
      </c>
      <c r="BT24" s="266">
        <v>2544</v>
      </c>
      <c r="BU24" s="258">
        <v>3003</v>
      </c>
      <c r="BV24" s="266">
        <v>26122</v>
      </c>
      <c r="BW24" s="266">
        <v>0</v>
      </c>
      <c r="BX24" s="247">
        <v>21293</v>
      </c>
      <c r="BY24" s="286">
        <v>18274</v>
      </c>
      <c r="BZ24" s="266">
        <v>3019</v>
      </c>
      <c r="CA24" s="258">
        <v>4829</v>
      </c>
      <c r="CB24" s="73"/>
      <c r="CC24" s="164" t="s">
        <v>27</v>
      </c>
      <c r="CD24" s="257">
        <v>11368</v>
      </c>
      <c r="CE24" s="248">
        <v>273</v>
      </c>
      <c r="CF24" s="247">
        <v>11095</v>
      </c>
      <c r="CG24" s="318">
        <v>6861</v>
      </c>
      <c r="CH24" s="247">
        <v>4234</v>
      </c>
      <c r="CI24" s="412" t="s">
        <v>157</v>
      </c>
      <c r="CJ24" s="258">
        <v>0</v>
      </c>
      <c r="CK24" s="247">
        <v>7774</v>
      </c>
      <c r="CL24" s="248">
        <v>91</v>
      </c>
      <c r="CM24" s="247">
        <v>7683</v>
      </c>
      <c r="CN24" s="318">
        <v>4462</v>
      </c>
      <c r="CO24" s="266">
        <v>3221</v>
      </c>
      <c r="CP24" s="258">
        <v>0</v>
      </c>
      <c r="CQ24" s="257">
        <v>3594</v>
      </c>
      <c r="CR24" s="248">
        <v>182</v>
      </c>
      <c r="CS24" s="247">
        <v>3412</v>
      </c>
      <c r="CT24" s="318">
        <v>2399</v>
      </c>
      <c r="CU24" s="266">
        <v>1013</v>
      </c>
      <c r="CV24" s="258">
        <v>0</v>
      </c>
      <c r="CW24" s="257">
        <v>3485</v>
      </c>
      <c r="CX24" s="248">
        <v>3485</v>
      </c>
      <c r="CY24" s="258">
        <v>0</v>
      </c>
      <c r="CZ24" s="257">
        <v>2396</v>
      </c>
      <c r="DA24" s="248">
        <v>2396</v>
      </c>
      <c r="DB24" s="258">
        <v>0</v>
      </c>
      <c r="DC24" s="257">
        <v>1089</v>
      </c>
      <c r="DD24" s="248">
        <v>1089</v>
      </c>
      <c r="DE24" s="258">
        <v>0</v>
      </c>
      <c r="DG24" s="164" t="s">
        <v>27</v>
      </c>
      <c r="DH24" s="462">
        <v>68479</v>
      </c>
      <c r="DI24" s="463">
        <v>273</v>
      </c>
      <c r="DJ24" s="464">
        <v>0</v>
      </c>
      <c r="DK24" s="465">
        <v>273</v>
      </c>
      <c r="DL24" s="466">
        <v>60374</v>
      </c>
      <c r="DM24" s="415" t="s">
        <v>157</v>
      </c>
      <c r="DN24" s="467">
        <v>45794</v>
      </c>
      <c r="DO24" s="468">
        <v>11095</v>
      </c>
      <c r="DP24" s="469">
        <v>3485</v>
      </c>
      <c r="DQ24" s="468">
        <v>50577</v>
      </c>
      <c r="DR24" s="466">
        <v>40231</v>
      </c>
      <c r="DS24" s="470">
        <v>6861</v>
      </c>
      <c r="DT24" s="465">
        <v>3485</v>
      </c>
      <c r="DU24" s="468">
        <v>9797</v>
      </c>
      <c r="DV24" s="415" t="s">
        <v>157</v>
      </c>
      <c r="DW24" s="467">
        <v>5563</v>
      </c>
      <c r="DX24" s="468">
        <v>4234</v>
      </c>
      <c r="DY24" s="463">
        <v>7832</v>
      </c>
      <c r="DZ24" s="468">
        <v>7832</v>
      </c>
      <c r="EA24" s="470">
        <v>0</v>
      </c>
      <c r="EB24" s="468">
        <v>0</v>
      </c>
      <c r="EC24" s="264" t="s">
        <v>169</v>
      </c>
      <c r="EE24" s="35" t="s">
        <v>27</v>
      </c>
      <c r="EF24" s="481">
        <v>2212</v>
      </c>
      <c r="EG24" s="266">
        <v>0</v>
      </c>
      <c r="EH24" s="247">
        <v>1886</v>
      </c>
      <c r="EI24" s="318">
        <v>1654</v>
      </c>
      <c r="EJ24" s="247">
        <v>232</v>
      </c>
      <c r="EK24" s="412"/>
      <c r="EL24" s="482">
        <v>326</v>
      </c>
      <c r="EM24" s="367">
        <v>1826</v>
      </c>
      <c r="EN24" s="266">
        <v>0</v>
      </c>
      <c r="EO24" s="247">
        <v>1602</v>
      </c>
      <c r="EP24" s="318">
        <v>1413</v>
      </c>
      <c r="EQ24" s="266">
        <v>189</v>
      </c>
      <c r="ER24" s="258">
        <v>224</v>
      </c>
      <c r="ES24" s="266">
        <v>386</v>
      </c>
      <c r="ET24" s="266">
        <v>0</v>
      </c>
      <c r="EU24" s="247">
        <v>284</v>
      </c>
      <c r="EV24" s="318">
        <v>241</v>
      </c>
      <c r="EW24" s="266">
        <v>43</v>
      </c>
      <c r="EX24" s="258">
        <v>102</v>
      </c>
      <c r="EY24" s="97"/>
      <c r="EZ24" s="100" t="s">
        <v>27</v>
      </c>
      <c r="FA24" s="367">
        <v>500</v>
      </c>
      <c r="FB24" s="365">
        <v>14</v>
      </c>
      <c r="FC24" s="247">
        <v>486</v>
      </c>
      <c r="FD24" s="318">
        <v>311</v>
      </c>
      <c r="FE24" s="247">
        <v>175</v>
      </c>
      <c r="FF24" s="412" t="s">
        <v>157</v>
      </c>
      <c r="FG24" s="258">
        <v>0</v>
      </c>
      <c r="FH24" s="367">
        <v>446</v>
      </c>
      <c r="FI24" s="248">
        <v>11</v>
      </c>
      <c r="FJ24" s="247">
        <v>435</v>
      </c>
      <c r="FK24" s="318">
        <v>277</v>
      </c>
      <c r="FL24" s="266">
        <v>158</v>
      </c>
      <c r="FM24" s="258">
        <v>0</v>
      </c>
      <c r="FN24" s="367">
        <v>54</v>
      </c>
      <c r="FO24" s="266">
        <v>3</v>
      </c>
      <c r="FP24" s="247">
        <v>51</v>
      </c>
      <c r="FQ24" s="318">
        <v>34</v>
      </c>
      <c r="FR24" s="266">
        <v>17</v>
      </c>
      <c r="FS24" s="258">
        <v>0</v>
      </c>
      <c r="FT24" s="367">
        <v>25</v>
      </c>
      <c r="FU24" s="248">
        <v>25</v>
      </c>
      <c r="FV24" s="258">
        <v>0</v>
      </c>
      <c r="FW24" s="257">
        <v>21</v>
      </c>
      <c r="FX24" s="266">
        <v>21</v>
      </c>
      <c r="FY24" s="258">
        <v>0</v>
      </c>
      <c r="FZ24" s="257">
        <v>4</v>
      </c>
      <c r="GA24" s="248">
        <v>4</v>
      </c>
      <c r="GB24" s="258">
        <v>0</v>
      </c>
      <c r="GD24" s="164" t="s">
        <v>27</v>
      </c>
      <c r="GE24" s="329">
        <v>2737</v>
      </c>
      <c r="GF24" s="370">
        <v>14</v>
      </c>
      <c r="GG24" s="448">
        <v>0</v>
      </c>
      <c r="GH24" s="447">
        <v>14</v>
      </c>
      <c r="GI24" s="450">
        <v>2397</v>
      </c>
      <c r="GJ24" s="449">
        <v>1886</v>
      </c>
      <c r="GK24" s="449">
        <v>486</v>
      </c>
      <c r="GL24" s="448">
        <v>25</v>
      </c>
      <c r="GM24" s="369">
        <v>1990</v>
      </c>
      <c r="GN24" s="329">
        <v>1654</v>
      </c>
      <c r="GO24" s="449">
        <v>311</v>
      </c>
      <c r="GP24" s="447">
        <v>25</v>
      </c>
      <c r="GQ24" s="329">
        <v>407</v>
      </c>
      <c r="GR24" s="359" t="s">
        <v>157</v>
      </c>
      <c r="GS24" s="450">
        <v>232</v>
      </c>
      <c r="GT24" s="329">
        <v>175</v>
      </c>
      <c r="GU24" s="369">
        <v>326</v>
      </c>
      <c r="GV24" s="329">
        <v>326</v>
      </c>
      <c r="GW24" s="449">
        <v>0</v>
      </c>
      <c r="GX24" s="429">
        <v>0</v>
      </c>
    </row>
    <row r="25" spans="1:206" ht="16.5">
      <c r="A25" s="163" t="s">
        <v>28</v>
      </c>
      <c r="B25" s="259">
        <v>97</v>
      </c>
      <c r="C25" s="244">
        <v>42</v>
      </c>
      <c r="D25" s="244">
        <v>25</v>
      </c>
      <c r="E25" s="244">
        <v>1</v>
      </c>
      <c r="F25" s="357">
        <v>29</v>
      </c>
      <c r="G25" s="244">
        <v>0</v>
      </c>
      <c r="H25" s="256">
        <v>0</v>
      </c>
      <c r="I25" s="360">
        <v>1</v>
      </c>
      <c r="J25" s="409">
        <v>76</v>
      </c>
      <c r="K25" s="271">
        <v>46</v>
      </c>
      <c r="L25" s="271">
        <v>30</v>
      </c>
      <c r="M25" s="255">
        <v>20</v>
      </c>
      <c r="N25" s="259">
        <v>42</v>
      </c>
      <c r="O25" s="244">
        <v>0</v>
      </c>
      <c r="P25" s="400">
        <v>23</v>
      </c>
      <c r="Q25" s="244">
        <v>17</v>
      </c>
      <c r="R25" s="244">
        <v>5</v>
      </c>
      <c r="S25" s="244">
        <v>1</v>
      </c>
      <c r="T25" s="357">
        <v>19</v>
      </c>
      <c r="U25" s="245">
        <v>25</v>
      </c>
      <c r="V25" s="244">
        <v>1</v>
      </c>
      <c r="W25" s="400">
        <v>23</v>
      </c>
      <c r="X25" s="319">
        <v>0</v>
      </c>
      <c r="Y25" s="244">
        <v>12</v>
      </c>
      <c r="Z25" s="244">
        <v>11</v>
      </c>
      <c r="AA25" s="357">
        <v>1</v>
      </c>
      <c r="AB25" s="245">
        <v>1</v>
      </c>
      <c r="AC25" s="357">
        <v>1</v>
      </c>
      <c r="AD25" s="346">
        <v>0</v>
      </c>
      <c r="AE25" s="259">
        <v>29</v>
      </c>
      <c r="AF25" s="245">
        <v>0</v>
      </c>
      <c r="AG25" s="244">
        <v>29</v>
      </c>
      <c r="AH25" s="319">
        <v>28</v>
      </c>
      <c r="AI25" s="244">
        <v>1</v>
      </c>
      <c r="AJ25" s="244">
        <v>0</v>
      </c>
      <c r="AK25" s="400">
        <v>0</v>
      </c>
      <c r="AL25" s="319">
        <v>0</v>
      </c>
      <c r="AM25" s="280">
        <v>0</v>
      </c>
      <c r="AN25" s="319">
        <v>0</v>
      </c>
      <c r="AO25" s="426">
        <v>52</v>
      </c>
      <c r="AP25" s="427">
        <v>52</v>
      </c>
      <c r="AR25" s="163" t="s">
        <v>28</v>
      </c>
      <c r="AS25" s="259" t="s">
        <v>167</v>
      </c>
      <c r="AT25" s="244" t="s">
        <v>167</v>
      </c>
      <c r="AU25" s="400" t="s">
        <v>167</v>
      </c>
      <c r="AV25" s="244" t="s">
        <v>167</v>
      </c>
      <c r="AW25" s="244" t="s">
        <v>167</v>
      </c>
      <c r="AX25" s="244" t="s">
        <v>167</v>
      </c>
      <c r="AY25" s="346" t="s">
        <v>167</v>
      </c>
      <c r="AZ25" s="259" t="s">
        <v>167</v>
      </c>
      <c r="BA25" s="244" t="s">
        <v>167</v>
      </c>
      <c r="BB25" s="400" t="s">
        <v>167</v>
      </c>
      <c r="BC25" s="244" t="s">
        <v>167</v>
      </c>
      <c r="BD25" s="244" t="s">
        <v>167</v>
      </c>
      <c r="BE25" s="244" t="s">
        <v>167</v>
      </c>
      <c r="BF25" s="346" t="s">
        <v>167</v>
      </c>
      <c r="BH25" s="163" t="s">
        <v>28</v>
      </c>
      <c r="BI25" s="259">
        <v>53483</v>
      </c>
      <c r="BJ25" s="262">
        <v>0</v>
      </c>
      <c r="BK25" s="244">
        <v>45839</v>
      </c>
      <c r="BL25" s="281">
        <v>39928</v>
      </c>
      <c r="BM25" s="244">
        <v>5911</v>
      </c>
      <c r="BN25" s="359" t="s">
        <v>157</v>
      </c>
      <c r="BO25" s="276">
        <v>7644</v>
      </c>
      <c r="BP25" s="262">
        <v>27452</v>
      </c>
      <c r="BQ25" s="262">
        <v>0</v>
      </c>
      <c r="BR25" s="244">
        <v>24317</v>
      </c>
      <c r="BS25" s="281">
        <v>21454</v>
      </c>
      <c r="BT25" s="262">
        <v>2863</v>
      </c>
      <c r="BU25" s="256">
        <v>3135</v>
      </c>
      <c r="BV25" s="262">
        <v>26031</v>
      </c>
      <c r="BW25" s="439">
        <v>0</v>
      </c>
      <c r="BX25" s="244">
        <v>21522</v>
      </c>
      <c r="BY25" s="281">
        <v>18474</v>
      </c>
      <c r="BZ25" s="262">
        <v>3048</v>
      </c>
      <c r="CA25" s="256">
        <v>4509</v>
      </c>
      <c r="CB25" s="73"/>
      <c r="CC25" s="163" t="s">
        <v>28</v>
      </c>
      <c r="CD25" s="259">
        <v>9765</v>
      </c>
      <c r="CE25" s="245">
        <v>245</v>
      </c>
      <c r="CF25" s="244">
        <v>9495</v>
      </c>
      <c r="CG25" s="319">
        <v>6135</v>
      </c>
      <c r="CH25" s="244">
        <v>3360</v>
      </c>
      <c r="CI25" s="362" t="s">
        <v>157</v>
      </c>
      <c r="CJ25" s="429">
        <v>25</v>
      </c>
      <c r="CK25" s="244">
        <v>6735</v>
      </c>
      <c r="CL25" s="245">
        <v>76</v>
      </c>
      <c r="CM25" s="244">
        <v>6634</v>
      </c>
      <c r="CN25" s="319">
        <v>4096</v>
      </c>
      <c r="CO25" s="262">
        <v>2538</v>
      </c>
      <c r="CP25" s="256">
        <v>25</v>
      </c>
      <c r="CQ25" s="259">
        <v>3030</v>
      </c>
      <c r="CR25" s="245">
        <v>169</v>
      </c>
      <c r="CS25" s="244">
        <v>2861</v>
      </c>
      <c r="CT25" s="319">
        <v>2039</v>
      </c>
      <c r="CU25" s="262">
        <v>822</v>
      </c>
      <c r="CV25" s="256">
        <v>0</v>
      </c>
      <c r="CW25" s="259">
        <v>3903</v>
      </c>
      <c r="CX25" s="245">
        <v>3903</v>
      </c>
      <c r="CY25" s="347">
        <v>0</v>
      </c>
      <c r="CZ25" s="259">
        <v>2644</v>
      </c>
      <c r="DA25" s="245">
        <v>2644</v>
      </c>
      <c r="DB25" s="347">
        <v>0</v>
      </c>
      <c r="DC25" s="259">
        <v>1259</v>
      </c>
      <c r="DD25" s="245">
        <v>1259</v>
      </c>
      <c r="DE25" s="347">
        <v>0</v>
      </c>
      <c r="DG25" s="163" t="s">
        <v>28</v>
      </c>
      <c r="DH25" s="329">
        <v>67151</v>
      </c>
      <c r="DI25" s="369">
        <v>245</v>
      </c>
      <c r="DJ25" s="446">
        <v>0</v>
      </c>
      <c r="DK25" s="447">
        <v>245</v>
      </c>
      <c r="DL25" s="370">
        <v>59237</v>
      </c>
      <c r="DM25" s="359" t="s">
        <v>157</v>
      </c>
      <c r="DN25" s="450">
        <v>45839</v>
      </c>
      <c r="DO25" s="329">
        <v>9495</v>
      </c>
      <c r="DP25" s="448">
        <v>3903</v>
      </c>
      <c r="DQ25" s="329">
        <v>49966</v>
      </c>
      <c r="DR25" s="370">
        <v>39928</v>
      </c>
      <c r="DS25" s="449">
        <v>6135</v>
      </c>
      <c r="DT25" s="447">
        <v>3903</v>
      </c>
      <c r="DU25" s="329">
        <v>9271</v>
      </c>
      <c r="DV25" s="359" t="s">
        <v>157</v>
      </c>
      <c r="DW25" s="450">
        <v>5911</v>
      </c>
      <c r="DX25" s="329">
        <v>3360</v>
      </c>
      <c r="DY25" s="369">
        <v>7669</v>
      </c>
      <c r="DZ25" s="329">
        <v>7644</v>
      </c>
      <c r="EA25" s="449">
        <v>25</v>
      </c>
      <c r="EB25" s="329">
        <v>0</v>
      </c>
      <c r="EC25" s="346" t="s">
        <v>169</v>
      </c>
      <c r="EE25" s="34" t="s">
        <v>28</v>
      </c>
      <c r="EF25" s="327">
        <v>2357</v>
      </c>
      <c r="EG25" s="262">
        <v>0</v>
      </c>
      <c r="EH25" s="244">
        <v>2005</v>
      </c>
      <c r="EI25" s="319">
        <v>1743</v>
      </c>
      <c r="EJ25" s="244">
        <v>262</v>
      </c>
      <c r="EK25" s="362" t="s">
        <v>157</v>
      </c>
      <c r="EL25" s="429">
        <v>352</v>
      </c>
      <c r="EM25" s="376">
        <v>1959</v>
      </c>
      <c r="EN25" s="262">
        <v>0</v>
      </c>
      <c r="EO25" s="244">
        <v>1711</v>
      </c>
      <c r="EP25" s="319">
        <v>1500</v>
      </c>
      <c r="EQ25" s="262">
        <v>211</v>
      </c>
      <c r="ER25" s="256">
        <v>248</v>
      </c>
      <c r="ES25" s="262">
        <v>398</v>
      </c>
      <c r="ET25" s="262">
        <v>0</v>
      </c>
      <c r="EU25" s="244">
        <v>294</v>
      </c>
      <c r="EV25" s="319">
        <v>243</v>
      </c>
      <c r="EW25" s="262">
        <v>51</v>
      </c>
      <c r="EX25" s="256">
        <v>104</v>
      </c>
      <c r="EY25" s="97"/>
      <c r="EZ25" s="99" t="s">
        <v>28</v>
      </c>
      <c r="FA25" s="447">
        <v>521</v>
      </c>
      <c r="FB25" s="369">
        <v>14</v>
      </c>
      <c r="FC25" s="244">
        <v>499</v>
      </c>
      <c r="FD25" s="319">
        <v>341</v>
      </c>
      <c r="FE25" s="244">
        <v>158</v>
      </c>
      <c r="FF25" s="362" t="s">
        <v>157</v>
      </c>
      <c r="FG25" s="429">
        <v>8</v>
      </c>
      <c r="FH25" s="447">
        <v>464</v>
      </c>
      <c r="FI25" s="245">
        <v>11</v>
      </c>
      <c r="FJ25" s="244">
        <v>445</v>
      </c>
      <c r="FK25" s="319">
        <v>304</v>
      </c>
      <c r="FL25" s="262">
        <v>141</v>
      </c>
      <c r="FM25" s="256">
        <v>8</v>
      </c>
      <c r="FN25" s="447">
        <v>57</v>
      </c>
      <c r="FO25" s="262">
        <v>3</v>
      </c>
      <c r="FP25" s="244">
        <v>54</v>
      </c>
      <c r="FQ25" s="319">
        <v>37</v>
      </c>
      <c r="FR25" s="262">
        <v>17</v>
      </c>
      <c r="FS25" s="256">
        <v>0</v>
      </c>
      <c r="FT25" s="447">
        <v>27</v>
      </c>
      <c r="FU25" s="245">
        <v>27</v>
      </c>
      <c r="FV25" s="256">
        <v>0</v>
      </c>
      <c r="FW25" s="259">
        <v>22</v>
      </c>
      <c r="FX25" s="262">
        <v>22</v>
      </c>
      <c r="FY25" s="256">
        <v>0</v>
      </c>
      <c r="FZ25" s="259">
        <v>5</v>
      </c>
      <c r="GA25" s="245">
        <v>5</v>
      </c>
      <c r="GB25" s="256">
        <v>0</v>
      </c>
      <c r="GD25" s="163" t="s">
        <v>28</v>
      </c>
      <c r="GE25" s="451">
        <v>2905</v>
      </c>
      <c r="GF25" s="455">
        <v>14</v>
      </c>
      <c r="GG25" s="459">
        <v>0</v>
      </c>
      <c r="GH25" s="454">
        <v>14</v>
      </c>
      <c r="GI25" s="457">
        <v>2531</v>
      </c>
      <c r="GJ25" s="460">
        <v>2005</v>
      </c>
      <c r="GK25" s="460">
        <v>499</v>
      </c>
      <c r="GL25" s="459">
        <v>27</v>
      </c>
      <c r="GM25" s="452">
        <v>2111</v>
      </c>
      <c r="GN25" s="458">
        <v>1743</v>
      </c>
      <c r="GO25" s="460">
        <v>341</v>
      </c>
      <c r="GP25" s="454">
        <v>27</v>
      </c>
      <c r="GQ25" s="458">
        <v>420</v>
      </c>
      <c r="GR25" s="456" t="s">
        <v>157</v>
      </c>
      <c r="GS25" s="457">
        <v>262</v>
      </c>
      <c r="GT25" s="458">
        <v>158</v>
      </c>
      <c r="GU25" s="452">
        <v>360</v>
      </c>
      <c r="GV25" s="458">
        <v>352</v>
      </c>
      <c r="GW25" s="460">
        <v>8</v>
      </c>
      <c r="GX25" s="427">
        <v>0</v>
      </c>
    </row>
    <row r="26" spans="1:206" ht="16.5">
      <c r="A26" s="163" t="s">
        <v>29</v>
      </c>
      <c r="B26" s="259">
        <v>99</v>
      </c>
      <c r="C26" s="244">
        <v>45</v>
      </c>
      <c r="D26" s="244">
        <v>23</v>
      </c>
      <c r="E26" s="244">
        <v>1</v>
      </c>
      <c r="F26" s="357">
        <v>30</v>
      </c>
      <c r="G26" s="244">
        <v>0</v>
      </c>
      <c r="H26" s="256">
        <v>0</v>
      </c>
      <c r="I26" s="357">
        <v>1</v>
      </c>
      <c r="J26" s="400">
        <v>80</v>
      </c>
      <c r="K26" s="244">
        <v>51</v>
      </c>
      <c r="L26" s="244">
        <v>29</v>
      </c>
      <c r="M26" s="244">
        <v>18</v>
      </c>
      <c r="N26" s="259">
        <v>45</v>
      </c>
      <c r="O26" s="244">
        <v>0</v>
      </c>
      <c r="P26" s="400">
        <v>28</v>
      </c>
      <c r="Q26" s="244">
        <v>22</v>
      </c>
      <c r="R26" s="244">
        <v>6</v>
      </c>
      <c r="S26" s="244">
        <v>0</v>
      </c>
      <c r="T26" s="357">
        <v>17</v>
      </c>
      <c r="U26" s="245">
        <v>23</v>
      </c>
      <c r="V26" s="244">
        <v>0</v>
      </c>
      <c r="W26" s="400">
        <v>22</v>
      </c>
      <c r="X26" s="319">
        <v>0</v>
      </c>
      <c r="Y26" s="244">
        <v>12</v>
      </c>
      <c r="Z26" s="244">
        <v>10</v>
      </c>
      <c r="AA26" s="357">
        <v>1</v>
      </c>
      <c r="AB26" s="245">
        <v>1</v>
      </c>
      <c r="AC26" s="357">
        <v>1</v>
      </c>
      <c r="AD26" s="346">
        <v>0</v>
      </c>
      <c r="AE26" s="259">
        <v>30</v>
      </c>
      <c r="AF26" s="245">
        <v>1</v>
      </c>
      <c r="AG26" s="244">
        <v>29</v>
      </c>
      <c r="AH26" s="319">
        <v>28</v>
      </c>
      <c r="AI26" s="244">
        <v>1</v>
      </c>
      <c r="AJ26" s="244">
        <v>0</v>
      </c>
      <c r="AK26" s="400">
        <v>0</v>
      </c>
      <c r="AL26" s="319">
        <v>0</v>
      </c>
      <c r="AM26" s="280">
        <v>0</v>
      </c>
      <c r="AN26" s="319">
        <v>0</v>
      </c>
      <c r="AO26" s="428">
        <v>57</v>
      </c>
      <c r="AP26" s="429">
        <v>51</v>
      </c>
      <c r="AR26" s="163" t="s">
        <v>29</v>
      </c>
      <c r="AS26" s="259" t="s">
        <v>167</v>
      </c>
      <c r="AT26" s="244" t="s">
        <v>167</v>
      </c>
      <c r="AU26" s="400" t="s">
        <v>167</v>
      </c>
      <c r="AV26" s="244" t="s">
        <v>167</v>
      </c>
      <c r="AW26" s="244" t="s">
        <v>167</v>
      </c>
      <c r="AX26" s="244" t="s">
        <v>167</v>
      </c>
      <c r="AY26" s="346" t="s">
        <v>167</v>
      </c>
      <c r="AZ26" s="259" t="s">
        <v>167</v>
      </c>
      <c r="BA26" s="244" t="s">
        <v>167</v>
      </c>
      <c r="BB26" s="400" t="s">
        <v>167</v>
      </c>
      <c r="BC26" s="244" t="s">
        <v>167</v>
      </c>
      <c r="BD26" s="244" t="s">
        <v>167</v>
      </c>
      <c r="BE26" s="244" t="s">
        <v>167</v>
      </c>
      <c r="BF26" s="346" t="s">
        <v>167</v>
      </c>
      <c r="BH26" s="163" t="s">
        <v>29</v>
      </c>
      <c r="BI26" s="259">
        <v>59706</v>
      </c>
      <c r="BJ26" s="262">
        <v>121</v>
      </c>
      <c r="BK26" s="244">
        <v>51440</v>
      </c>
      <c r="BL26" s="281">
        <v>45462</v>
      </c>
      <c r="BM26" s="244">
        <v>5978</v>
      </c>
      <c r="BN26" s="359"/>
      <c r="BO26" s="276">
        <v>8145</v>
      </c>
      <c r="BP26" s="262">
        <v>30392</v>
      </c>
      <c r="BQ26" s="262">
        <v>76</v>
      </c>
      <c r="BR26" s="244">
        <v>27125</v>
      </c>
      <c r="BS26" s="281">
        <v>24401</v>
      </c>
      <c r="BT26" s="262">
        <v>2724</v>
      </c>
      <c r="BU26" s="256">
        <v>3191</v>
      </c>
      <c r="BV26" s="262">
        <v>29314</v>
      </c>
      <c r="BW26" s="262">
        <v>45</v>
      </c>
      <c r="BX26" s="244">
        <v>24315</v>
      </c>
      <c r="BY26" s="281">
        <v>21061</v>
      </c>
      <c r="BZ26" s="262">
        <v>3254</v>
      </c>
      <c r="CA26" s="256">
        <v>4954</v>
      </c>
      <c r="CB26" s="73"/>
      <c r="CC26" s="163" t="s">
        <v>29</v>
      </c>
      <c r="CD26" s="259">
        <v>9775</v>
      </c>
      <c r="CE26" s="245">
        <v>163</v>
      </c>
      <c r="CF26" s="244">
        <v>9546</v>
      </c>
      <c r="CG26" s="319">
        <v>6137</v>
      </c>
      <c r="CH26" s="244">
        <v>3409</v>
      </c>
      <c r="CI26" s="362" t="s">
        <v>157</v>
      </c>
      <c r="CJ26" s="429">
        <v>66</v>
      </c>
      <c r="CK26" s="244">
        <v>6770</v>
      </c>
      <c r="CL26" s="245">
        <v>39</v>
      </c>
      <c r="CM26" s="244">
        <v>6665</v>
      </c>
      <c r="CN26" s="319">
        <v>4167</v>
      </c>
      <c r="CO26" s="262">
        <v>2498</v>
      </c>
      <c r="CP26" s="256">
        <v>66</v>
      </c>
      <c r="CQ26" s="259">
        <v>3005</v>
      </c>
      <c r="CR26" s="245">
        <v>124</v>
      </c>
      <c r="CS26" s="244">
        <v>2881</v>
      </c>
      <c r="CT26" s="319">
        <v>1970</v>
      </c>
      <c r="CU26" s="262">
        <v>911</v>
      </c>
      <c r="CV26" s="256">
        <v>0</v>
      </c>
      <c r="CW26" s="259">
        <v>4136</v>
      </c>
      <c r="CX26" s="245">
        <v>4136</v>
      </c>
      <c r="CY26" s="346">
        <v>0</v>
      </c>
      <c r="CZ26" s="259">
        <v>2541</v>
      </c>
      <c r="DA26" s="245">
        <v>2541</v>
      </c>
      <c r="DB26" s="346">
        <v>0</v>
      </c>
      <c r="DC26" s="259">
        <v>1595</v>
      </c>
      <c r="DD26" s="245">
        <v>1595</v>
      </c>
      <c r="DE26" s="346">
        <v>0</v>
      </c>
      <c r="DG26" s="163" t="s">
        <v>29</v>
      </c>
      <c r="DH26" s="329">
        <v>73617</v>
      </c>
      <c r="DI26" s="369">
        <v>284</v>
      </c>
      <c r="DJ26" s="446">
        <v>121</v>
      </c>
      <c r="DK26" s="447">
        <v>163</v>
      </c>
      <c r="DL26" s="370">
        <v>65122</v>
      </c>
      <c r="DM26" s="359" t="s">
        <v>157</v>
      </c>
      <c r="DN26" s="450">
        <v>51440</v>
      </c>
      <c r="DO26" s="329">
        <v>9546</v>
      </c>
      <c r="DP26" s="448">
        <v>4136</v>
      </c>
      <c r="DQ26" s="329">
        <v>55735</v>
      </c>
      <c r="DR26" s="370">
        <v>45462</v>
      </c>
      <c r="DS26" s="449">
        <v>6137</v>
      </c>
      <c r="DT26" s="447">
        <v>4136</v>
      </c>
      <c r="DU26" s="329">
        <v>9387</v>
      </c>
      <c r="DV26" s="359" t="s">
        <v>157</v>
      </c>
      <c r="DW26" s="450">
        <v>5978</v>
      </c>
      <c r="DX26" s="329">
        <v>3409</v>
      </c>
      <c r="DY26" s="369">
        <v>8211</v>
      </c>
      <c r="DZ26" s="329">
        <v>8145</v>
      </c>
      <c r="EA26" s="449">
        <v>66</v>
      </c>
      <c r="EB26" s="329">
        <v>0</v>
      </c>
      <c r="EC26" s="346" t="s">
        <v>169</v>
      </c>
      <c r="EE26" s="34" t="s">
        <v>29</v>
      </c>
      <c r="EF26" s="327">
        <v>2589</v>
      </c>
      <c r="EG26" s="447">
        <v>1</v>
      </c>
      <c r="EH26" s="244">
        <v>2238</v>
      </c>
      <c r="EI26" s="319">
        <v>1979</v>
      </c>
      <c r="EJ26" s="244">
        <v>259</v>
      </c>
      <c r="EK26" s="362"/>
      <c r="EL26" s="429">
        <v>350</v>
      </c>
      <c r="EM26" s="376">
        <v>2159</v>
      </c>
      <c r="EN26" s="262">
        <v>1</v>
      </c>
      <c r="EO26" s="244">
        <v>1915</v>
      </c>
      <c r="EP26" s="319">
        <v>1707</v>
      </c>
      <c r="EQ26" s="262">
        <v>208</v>
      </c>
      <c r="ER26" s="256">
        <v>243</v>
      </c>
      <c r="ES26" s="262">
        <v>430</v>
      </c>
      <c r="ET26" s="262">
        <v>0</v>
      </c>
      <c r="EU26" s="244">
        <v>323</v>
      </c>
      <c r="EV26" s="319">
        <v>272</v>
      </c>
      <c r="EW26" s="262">
        <v>51</v>
      </c>
      <c r="EX26" s="256">
        <v>107</v>
      </c>
      <c r="EY26" s="97"/>
      <c r="EZ26" s="99" t="s">
        <v>29</v>
      </c>
      <c r="FA26" s="447">
        <v>488</v>
      </c>
      <c r="FB26" s="369">
        <v>22</v>
      </c>
      <c r="FC26" s="244">
        <v>456</v>
      </c>
      <c r="FD26" s="319">
        <v>305</v>
      </c>
      <c r="FE26" s="244">
        <v>151</v>
      </c>
      <c r="FF26" s="362" t="s">
        <v>157</v>
      </c>
      <c r="FG26" s="429">
        <v>10</v>
      </c>
      <c r="FH26" s="447">
        <v>441</v>
      </c>
      <c r="FI26" s="245">
        <v>17</v>
      </c>
      <c r="FJ26" s="244">
        <v>414</v>
      </c>
      <c r="FK26" s="319">
        <v>279</v>
      </c>
      <c r="FL26" s="262">
        <v>135</v>
      </c>
      <c r="FM26" s="256">
        <v>10</v>
      </c>
      <c r="FN26" s="447">
        <v>47</v>
      </c>
      <c r="FO26" s="262">
        <v>5</v>
      </c>
      <c r="FP26" s="244">
        <v>42</v>
      </c>
      <c r="FQ26" s="319">
        <v>26</v>
      </c>
      <c r="FR26" s="262">
        <v>16</v>
      </c>
      <c r="FS26" s="256">
        <v>0</v>
      </c>
      <c r="FT26" s="447">
        <v>31</v>
      </c>
      <c r="FU26" s="245">
        <v>31</v>
      </c>
      <c r="FV26" s="256">
        <v>0</v>
      </c>
      <c r="FW26" s="259">
        <v>24</v>
      </c>
      <c r="FX26" s="262">
        <v>24</v>
      </c>
      <c r="FY26" s="256">
        <v>0</v>
      </c>
      <c r="FZ26" s="259">
        <v>7</v>
      </c>
      <c r="GA26" s="245">
        <v>7</v>
      </c>
      <c r="GB26" s="256">
        <v>0</v>
      </c>
      <c r="GD26" s="163" t="s">
        <v>29</v>
      </c>
      <c r="GE26" s="461">
        <v>3108</v>
      </c>
      <c r="GF26" s="370">
        <v>23</v>
      </c>
      <c r="GG26" s="448">
        <v>1</v>
      </c>
      <c r="GH26" s="447">
        <v>22</v>
      </c>
      <c r="GI26" s="450">
        <v>2725</v>
      </c>
      <c r="GJ26" s="449">
        <v>2238</v>
      </c>
      <c r="GK26" s="449">
        <v>456</v>
      </c>
      <c r="GL26" s="448">
        <v>31</v>
      </c>
      <c r="GM26" s="369">
        <v>2315</v>
      </c>
      <c r="GN26" s="329">
        <v>1979</v>
      </c>
      <c r="GO26" s="449">
        <v>305</v>
      </c>
      <c r="GP26" s="447">
        <v>31</v>
      </c>
      <c r="GQ26" s="329">
        <v>410</v>
      </c>
      <c r="GR26" s="359" t="s">
        <v>157</v>
      </c>
      <c r="GS26" s="450">
        <v>259</v>
      </c>
      <c r="GT26" s="329">
        <v>151</v>
      </c>
      <c r="GU26" s="369">
        <v>360</v>
      </c>
      <c r="GV26" s="329">
        <v>350</v>
      </c>
      <c r="GW26" s="449">
        <v>10</v>
      </c>
      <c r="GX26" s="429">
        <v>0</v>
      </c>
    </row>
    <row r="27" spans="1:206" ht="16.5">
      <c r="A27" s="163" t="s">
        <v>30</v>
      </c>
      <c r="B27" s="259">
        <v>106</v>
      </c>
      <c r="C27" s="244">
        <v>52</v>
      </c>
      <c r="D27" s="244">
        <v>23</v>
      </c>
      <c r="E27" s="244">
        <v>1</v>
      </c>
      <c r="F27" s="357">
        <v>30</v>
      </c>
      <c r="G27" s="244">
        <v>0</v>
      </c>
      <c r="H27" s="256">
        <v>0</v>
      </c>
      <c r="I27" s="357">
        <v>1</v>
      </c>
      <c r="J27" s="400">
        <v>84</v>
      </c>
      <c r="K27" s="244">
        <v>54</v>
      </c>
      <c r="L27" s="244">
        <v>30</v>
      </c>
      <c r="M27" s="244">
        <v>21</v>
      </c>
      <c r="N27" s="259">
        <v>52</v>
      </c>
      <c r="O27" s="244">
        <v>0</v>
      </c>
      <c r="P27" s="400">
        <v>32</v>
      </c>
      <c r="Q27" s="244">
        <v>24</v>
      </c>
      <c r="R27" s="244">
        <v>8</v>
      </c>
      <c r="S27" s="244">
        <v>0</v>
      </c>
      <c r="T27" s="357">
        <v>20</v>
      </c>
      <c r="U27" s="245">
        <v>23</v>
      </c>
      <c r="V27" s="244">
        <v>0</v>
      </c>
      <c r="W27" s="400">
        <v>22</v>
      </c>
      <c r="X27" s="319">
        <v>0</v>
      </c>
      <c r="Y27" s="244">
        <v>12</v>
      </c>
      <c r="Z27" s="244">
        <v>10</v>
      </c>
      <c r="AA27" s="357">
        <v>1</v>
      </c>
      <c r="AB27" s="245">
        <v>1</v>
      </c>
      <c r="AC27" s="357">
        <v>1</v>
      </c>
      <c r="AD27" s="346">
        <v>0</v>
      </c>
      <c r="AE27" s="259">
        <v>30</v>
      </c>
      <c r="AF27" s="245">
        <v>1</v>
      </c>
      <c r="AG27" s="244">
        <v>29</v>
      </c>
      <c r="AH27" s="319">
        <v>29</v>
      </c>
      <c r="AI27" s="244">
        <v>0</v>
      </c>
      <c r="AJ27" s="244">
        <v>0</v>
      </c>
      <c r="AK27" s="400">
        <v>0</v>
      </c>
      <c r="AL27" s="319">
        <v>0</v>
      </c>
      <c r="AM27" s="280">
        <v>0</v>
      </c>
      <c r="AN27" s="319">
        <v>0</v>
      </c>
      <c r="AO27" s="428">
        <v>61</v>
      </c>
      <c r="AP27" s="429">
        <v>51</v>
      </c>
      <c r="AR27" s="163" t="s">
        <v>30</v>
      </c>
      <c r="AS27" s="259" t="s">
        <v>167</v>
      </c>
      <c r="AT27" s="244" t="s">
        <v>167</v>
      </c>
      <c r="AU27" s="400" t="s">
        <v>167</v>
      </c>
      <c r="AV27" s="244" t="s">
        <v>167</v>
      </c>
      <c r="AW27" s="244" t="s">
        <v>167</v>
      </c>
      <c r="AX27" s="244" t="s">
        <v>167</v>
      </c>
      <c r="AY27" s="346" t="s">
        <v>167</v>
      </c>
      <c r="AZ27" s="259" t="s">
        <v>167</v>
      </c>
      <c r="BA27" s="244" t="s">
        <v>167</v>
      </c>
      <c r="BB27" s="400" t="s">
        <v>167</v>
      </c>
      <c r="BC27" s="244" t="s">
        <v>167</v>
      </c>
      <c r="BD27" s="244" t="s">
        <v>167</v>
      </c>
      <c r="BE27" s="244" t="s">
        <v>167</v>
      </c>
      <c r="BF27" s="346" t="s">
        <v>167</v>
      </c>
      <c r="BH27" s="163" t="s">
        <v>30</v>
      </c>
      <c r="BI27" s="259">
        <v>75790</v>
      </c>
      <c r="BJ27" s="262">
        <v>257</v>
      </c>
      <c r="BK27" s="244">
        <v>64441</v>
      </c>
      <c r="BL27" s="281">
        <v>57774</v>
      </c>
      <c r="BM27" s="244">
        <v>6667</v>
      </c>
      <c r="BN27" s="359"/>
      <c r="BO27" s="276">
        <v>11092</v>
      </c>
      <c r="BP27" s="262">
        <v>37893</v>
      </c>
      <c r="BQ27" s="262">
        <v>165</v>
      </c>
      <c r="BR27" s="244">
        <v>33619</v>
      </c>
      <c r="BS27" s="281">
        <v>31155</v>
      </c>
      <c r="BT27" s="262">
        <v>2464</v>
      </c>
      <c r="BU27" s="256">
        <v>4109</v>
      </c>
      <c r="BV27" s="262">
        <v>37897</v>
      </c>
      <c r="BW27" s="262">
        <v>92</v>
      </c>
      <c r="BX27" s="244">
        <v>30822</v>
      </c>
      <c r="BY27" s="281">
        <v>26619</v>
      </c>
      <c r="BZ27" s="262">
        <v>4203</v>
      </c>
      <c r="CA27" s="256">
        <v>6983</v>
      </c>
      <c r="CB27" s="73"/>
      <c r="CC27" s="163" t="s">
        <v>30</v>
      </c>
      <c r="CD27" s="259">
        <v>10614</v>
      </c>
      <c r="CE27" s="245">
        <v>99</v>
      </c>
      <c r="CF27" s="244">
        <v>10375</v>
      </c>
      <c r="CG27" s="319">
        <v>7245</v>
      </c>
      <c r="CH27" s="244">
        <v>3130</v>
      </c>
      <c r="CI27" s="362" t="s">
        <v>157</v>
      </c>
      <c r="CJ27" s="429">
        <v>140</v>
      </c>
      <c r="CK27" s="244">
        <v>7413</v>
      </c>
      <c r="CL27" s="245">
        <v>18</v>
      </c>
      <c r="CM27" s="244">
        <v>7255</v>
      </c>
      <c r="CN27" s="319">
        <v>5208</v>
      </c>
      <c r="CO27" s="262">
        <v>2047</v>
      </c>
      <c r="CP27" s="256">
        <v>140</v>
      </c>
      <c r="CQ27" s="259">
        <v>3201</v>
      </c>
      <c r="CR27" s="245">
        <v>81</v>
      </c>
      <c r="CS27" s="244">
        <v>3120</v>
      </c>
      <c r="CT27" s="319">
        <v>2037</v>
      </c>
      <c r="CU27" s="262">
        <v>1083</v>
      </c>
      <c r="CV27" s="256">
        <v>0</v>
      </c>
      <c r="CW27" s="259">
        <v>3891</v>
      </c>
      <c r="CX27" s="245">
        <v>3891</v>
      </c>
      <c r="CY27" s="346">
        <v>0</v>
      </c>
      <c r="CZ27" s="259">
        <v>2367</v>
      </c>
      <c r="DA27" s="245">
        <v>2367</v>
      </c>
      <c r="DB27" s="346">
        <v>0</v>
      </c>
      <c r="DC27" s="259">
        <v>1524</v>
      </c>
      <c r="DD27" s="245">
        <v>1524</v>
      </c>
      <c r="DE27" s="346">
        <v>0</v>
      </c>
      <c r="DG27" s="163" t="s">
        <v>30</v>
      </c>
      <c r="DH27" s="329">
        <v>90295</v>
      </c>
      <c r="DI27" s="369">
        <v>356</v>
      </c>
      <c r="DJ27" s="446">
        <v>257</v>
      </c>
      <c r="DK27" s="447">
        <v>99</v>
      </c>
      <c r="DL27" s="370">
        <v>78707</v>
      </c>
      <c r="DM27" s="359" t="s">
        <v>157</v>
      </c>
      <c r="DN27" s="450">
        <v>64441</v>
      </c>
      <c r="DO27" s="329">
        <v>10375</v>
      </c>
      <c r="DP27" s="448">
        <v>3891</v>
      </c>
      <c r="DQ27" s="329">
        <v>68910</v>
      </c>
      <c r="DR27" s="370">
        <v>57774</v>
      </c>
      <c r="DS27" s="449">
        <v>7245</v>
      </c>
      <c r="DT27" s="447">
        <v>3891</v>
      </c>
      <c r="DU27" s="329">
        <v>9797</v>
      </c>
      <c r="DV27" s="359" t="s">
        <v>157</v>
      </c>
      <c r="DW27" s="450">
        <v>6667</v>
      </c>
      <c r="DX27" s="329">
        <v>3130</v>
      </c>
      <c r="DY27" s="369">
        <v>11232</v>
      </c>
      <c r="DZ27" s="329">
        <v>11092</v>
      </c>
      <c r="EA27" s="449">
        <v>140</v>
      </c>
      <c r="EB27" s="329">
        <v>0</v>
      </c>
      <c r="EC27" s="346" t="s">
        <v>169</v>
      </c>
      <c r="EE27" s="34" t="s">
        <v>30</v>
      </c>
      <c r="EF27" s="327">
        <v>3121</v>
      </c>
      <c r="EG27" s="447">
        <v>17</v>
      </c>
      <c r="EH27" s="244">
        <v>2697</v>
      </c>
      <c r="EI27" s="319">
        <v>2407</v>
      </c>
      <c r="EJ27" s="244">
        <v>290</v>
      </c>
      <c r="EK27" s="362"/>
      <c r="EL27" s="429">
        <v>407</v>
      </c>
      <c r="EM27" s="376">
        <v>2583</v>
      </c>
      <c r="EN27" s="262">
        <v>13</v>
      </c>
      <c r="EO27" s="244">
        <v>2291</v>
      </c>
      <c r="EP27" s="319">
        <v>2069</v>
      </c>
      <c r="EQ27" s="262">
        <v>222</v>
      </c>
      <c r="ER27" s="256">
        <v>279</v>
      </c>
      <c r="ES27" s="262">
        <v>538</v>
      </c>
      <c r="ET27" s="262">
        <v>4</v>
      </c>
      <c r="EU27" s="244">
        <v>406</v>
      </c>
      <c r="EV27" s="319">
        <v>338</v>
      </c>
      <c r="EW27" s="262">
        <v>68</v>
      </c>
      <c r="EX27" s="256">
        <v>128</v>
      </c>
      <c r="EY27" s="97"/>
      <c r="EZ27" s="99" t="s">
        <v>30</v>
      </c>
      <c r="FA27" s="447">
        <v>475</v>
      </c>
      <c r="FB27" s="369">
        <v>0</v>
      </c>
      <c r="FC27" s="244">
        <v>463</v>
      </c>
      <c r="FD27" s="319">
        <v>331</v>
      </c>
      <c r="FE27" s="244">
        <v>132</v>
      </c>
      <c r="FF27" s="362" t="s">
        <v>157</v>
      </c>
      <c r="FG27" s="429">
        <v>12</v>
      </c>
      <c r="FH27" s="447">
        <v>437</v>
      </c>
      <c r="FI27" s="245">
        <v>0</v>
      </c>
      <c r="FJ27" s="244">
        <v>425</v>
      </c>
      <c r="FK27" s="319">
        <v>310</v>
      </c>
      <c r="FL27" s="262">
        <v>115</v>
      </c>
      <c r="FM27" s="256">
        <v>12</v>
      </c>
      <c r="FN27" s="447">
        <v>38</v>
      </c>
      <c r="FO27" s="262">
        <v>0</v>
      </c>
      <c r="FP27" s="244">
        <v>38</v>
      </c>
      <c r="FQ27" s="319">
        <v>21</v>
      </c>
      <c r="FR27" s="262">
        <v>17</v>
      </c>
      <c r="FS27" s="256">
        <v>0</v>
      </c>
      <c r="FT27" s="447">
        <v>34</v>
      </c>
      <c r="FU27" s="245">
        <v>34</v>
      </c>
      <c r="FV27" s="256">
        <v>0</v>
      </c>
      <c r="FW27" s="259">
        <v>24</v>
      </c>
      <c r="FX27" s="262">
        <v>24</v>
      </c>
      <c r="FY27" s="256">
        <v>0</v>
      </c>
      <c r="FZ27" s="259">
        <v>10</v>
      </c>
      <c r="GA27" s="245">
        <v>10</v>
      </c>
      <c r="GB27" s="256">
        <v>0</v>
      </c>
      <c r="GD27" s="163" t="s">
        <v>30</v>
      </c>
      <c r="GE27" s="461">
        <v>3630</v>
      </c>
      <c r="GF27" s="370">
        <v>17</v>
      </c>
      <c r="GG27" s="448">
        <v>17</v>
      </c>
      <c r="GH27" s="447">
        <v>0</v>
      </c>
      <c r="GI27" s="450">
        <v>3194</v>
      </c>
      <c r="GJ27" s="449">
        <v>2697</v>
      </c>
      <c r="GK27" s="449">
        <v>463</v>
      </c>
      <c r="GL27" s="448">
        <v>34</v>
      </c>
      <c r="GM27" s="369">
        <v>2772</v>
      </c>
      <c r="GN27" s="329">
        <v>2407</v>
      </c>
      <c r="GO27" s="449">
        <v>331</v>
      </c>
      <c r="GP27" s="447">
        <v>34</v>
      </c>
      <c r="GQ27" s="329">
        <v>422</v>
      </c>
      <c r="GR27" s="359" t="s">
        <v>157</v>
      </c>
      <c r="GS27" s="450">
        <v>290</v>
      </c>
      <c r="GT27" s="329">
        <v>132</v>
      </c>
      <c r="GU27" s="369">
        <v>419</v>
      </c>
      <c r="GV27" s="329">
        <v>407</v>
      </c>
      <c r="GW27" s="449">
        <v>12</v>
      </c>
      <c r="GX27" s="429">
        <v>0</v>
      </c>
    </row>
    <row r="28" spans="1:206" ht="16.5">
      <c r="A28" s="163" t="s">
        <v>31</v>
      </c>
      <c r="B28" s="259">
        <v>106</v>
      </c>
      <c r="C28" s="244">
        <v>55</v>
      </c>
      <c r="D28" s="244">
        <v>17</v>
      </c>
      <c r="E28" s="244">
        <v>1</v>
      </c>
      <c r="F28" s="357">
        <v>33</v>
      </c>
      <c r="G28" s="244">
        <v>0</v>
      </c>
      <c r="H28" s="256">
        <v>0</v>
      </c>
      <c r="I28" s="357">
        <v>1</v>
      </c>
      <c r="J28" s="400">
        <v>82</v>
      </c>
      <c r="K28" s="244">
        <v>56</v>
      </c>
      <c r="L28" s="244">
        <v>26</v>
      </c>
      <c r="M28" s="244">
        <v>23</v>
      </c>
      <c r="N28" s="259">
        <v>55</v>
      </c>
      <c r="O28" s="244">
        <v>0</v>
      </c>
      <c r="P28" s="400">
        <v>33</v>
      </c>
      <c r="Q28" s="244">
        <v>24</v>
      </c>
      <c r="R28" s="244">
        <v>8</v>
      </c>
      <c r="S28" s="244">
        <v>1</v>
      </c>
      <c r="T28" s="357">
        <v>22</v>
      </c>
      <c r="U28" s="245">
        <v>17</v>
      </c>
      <c r="V28" s="244">
        <v>0</v>
      </c>
      <c r="W28" s="400">
        <v>16</v>
      </c>
      <c r="X28" s="319">
        <v>0</v>
      </c>
      <c r="Y28" s="244">
        <v>10</v>
      </c>
      <c r="Z28" s="244">
        <v>6</v>
      </c>
      <c r="AA28" s="357">
        <v>1</v>
      </c>
      <c r="AB28" s="245">
        <v>1</v>
      </c>
      <c r="AC28" s="357">
        <v>1</v>
      </c>
      <c r="AD28" s="346">
        <v>0</v>
      </c>
      <c r="AE28" s="259">
        <v>33</v>
      </c>
      <c r="AF28" s="245">
        <v>1</v>
      </c>
      <c r="AG28" s="244">
        <v>32</v>
      </c>
      <c r="AH28" s="319">
        <v>31</v>
      </c>
      <c r="AI28" s="244">
        <v>0</v>
      </c>
      <c r="AJ28" s="244">
        <v>1</v>
      </c>
      <c r="AK28" s="400">
        <v>0</v>
      </c>
      <c r="AL28" s="319">
        <v>0</v>
      </c>
      <c r="AM28" s="280">
        <v>0</v>
      </c>
      <c r="AN28" s="319">
        <v>0</v>
      </c>
      <c r="AO28" s="428">
        <v>65</v>
      </c>
      <c r="AP28" s="429">
        <v>48</v>
      </c>
      <c r="AR28" s="163" t="s">
        <v>31</v>
      </c>
      <c r="AS28" s="259" t="s">
        <v>167</v>
      </c>
      <c r="AT28" s="244" t="s">
        <v>167</v>
      </c>
      <c r="AU28" s="400" t="s">
        <v>167</v>
      </c>
      <c r="AV28" s="244" t="s">
        <v>167</v>
      </c>
      <c r="AW28" s="244" t="s">
        <v>167</v>
      </c>
      <c r="AX28" s="244" t="s">
        <v>167</v>
      </c>
      <c r="AY28" s="346" t="s">
        <v>167</v>
      </c>
      <c r="AZ28" s="259" t="s">
        <v>167</v>
      </c>
      <c r="BA28" s="244" t="s">
        <v>167</v>
      </c>
      <c r="BB28" s="400" t="s">
        <v>167</v>
      </c>
      <c r="BC28" s="244" t="s">
        <v>167</v>
      </c>
      <c r="BD28" s="244" t="s">
        <v>167</v>
      </c>
      <c r="BE28" s="244" t="s">
        <v>167</v>
      </c>
      <c r="BF28" s="346" t="s">
        <v>167</v>
      </c>
      <c r="BH28" s="163" t="s">
        <v>31</v>
      </c>
      <c r="BI28" s="259">
        <v>94304</v>
      </c>
      <c r="BJ28" s="262">
        <v>444</v>
      </c>
      <c r="BK28" s="244">
        <v>78100</v>
      </c>
      <c r="BL28" s="281">
        <v>69608</v>
      </c>
      <c r="BM28" s="244">
        <v>8492</v>
      </c>
      <c r="BN28" s="359" t="s">
        <v>157</v>
      </c>
      <c r="BO28" s="276">
        <v>15760</v>
      </c>
      <c r="BP28" s="262">
        <v>46198</v>
      </c>
      <c r="BQ28" s="262">
        <v>255</v>
      </c>
      <c r="BR28" s="244">
        <v>40640</v>
      </c>
      <c r="BS28" s="281">
        <v>37452</v>
      </c>
      <c r="BT28" s="262">
        <v>3188</v>
      </c>
      <c r="BU28" s="256">
        <v>5303</v>
      </c>
      <c r="BV28" s="262">
        <v>48106</v>
      </c>
      <c r="BW28" s="262">
        <v>189</v>
      </c>
      <c r="BX28" s="244">
        <v>37460</v>
      </c>
      <c r="BY28" s="281">
        <v>32156</v>
      </c>
      <c r="BZ28" s="262">
        <v>5304</v>
      </c>
      <c r="CA28" s="256">
        <v>10457</v>
      </c>
      <c r="CB28" s="73"/>
      <c r="CC28" s="163" t="s">
        <v>31</v>
      </c>
      <c r="CD28" s="259">
        <v>11401</v>
      </c>
      <c r="CE28" s="245">
        <v>42</v>
      </c>
      <c r="CF28" s="244">
        <v>11161</v>
      </c>
      <c r="CG28" s="319">
        <v>8124</v>
      </c>
      <c r="CH28" s="244">
        <v>3037</v>
      </c>
      <c r="CI28" s="362" t="s">
        <v>157</v>
      </c>
      <c r="CJ28" s="429">
        <v>198</v>
      </c>
      <c r="CK28" s="244">
        <v>7991</v>
      </c>
      <c r="CL28" s="245">
        <v>1</v>
      </c>
      <c r="CM28" s="244">
        <v>7792</v>
      </c>
      <c r="CN28" s="319">
        <v>5853</v>
      </c>
      <c r="CO28" s="262">
        <v>1939</v>
      </c>
      <c r="CP28" s="256">
        <v>198</v>
      </c>
      <c r="CQ28" s="259">
        <v>3410</v>
      </c>
      <c r="CR28" s="245">
        <v>41</v>
      </c>
      <c r="CS28" s="244">
        <v>3369</v>
      </c>
      <c r="CT28" s="319">
        <v>2271</v>
      </c>
      <c r="CU28" s="262">
        <v>1098</v>
      </c>
      <c r="CV28" s="256">
        <v>0</v>
      </c>
      <c r="CW28" s="259">
        <v>4162</v>
      </c>
      <c r="CX28" s="245">
        <v>4162</v>
      </c>
      <c r="CY28" s="346">
        <v>0</v>
      </c>
      <c r="CZ28" s="259">
        <v>2490</v>
      </c>
      <c r="DA28" s="245">
        <v>2490</v>
      </c>
      <c r="DB28" s="346">
        <v>0</v>
      </c>
      <c r="DC28" s="259">
        <v>1672</v>
      </c>
      <c r="DD28" s="245">
        <v>1672</v>
      </c>
      <c r="DE28" s="346">
        <v>0</v>
      </c>
      <c r="DG28" s="163" t="s">
        <v>31</v>
      </c>
      <c r="DH28" s="329">
        <v>109867</v>
      </c>
      <c r="DI28" s="369">
        <v>486</v>
      </c>
      <c r="DJ28" s="446">
        <v>444</v>
      </c>
      <c r="DK28" s="447">
        <v>42</v>
      </c>
      <c r="DL28" s="370">
        <v>93423</v>
      </c>
      <c r="DM28" s="359" t="s">
        <v>157</v>
      </c>
      <c r="DN28" s="450">
        <v>78100</v>
      </c>
      <c r="DO28" s="329">
        <v>11161</v>
      </c>
      <c r="DP28" s="448">
        <v>4162</v>
      </c>
      <c r="DQ28" s="329">
        <v>81894</v>
      </c>
      <c r="DR28" s="370">
        <v>69608</v>
      </c>
      <c r="DS28" s="449">
        <v>8124</v>
      </c>
      <c r="DT28" s="447">
        <v>4162</v>
      </c>
      <c r="DU28" s="329">
        <v>11529</v>
      </c>
      <c r="DV28" s="359" t="s">
        <v>157</v>
      </c>
      <c r="DW28" s="450">
        <v>8492</v>
      </c>
      <c r="DX28" s="329">
        <v>3037</v>
      </c>
      <c r="DY28" s="369">
        <v>15958</v>
      </c>
      <c r="DZ28" s="329">
        <v>15760</v>
      </c>
      <c r="EA28" s="449">
        <v>198</v>
      </c>
      <c r="EB28" s="329">
        <v>0</v>
      </c>
      <c r="EC28" s="346" t="s">
        <v>169</v>
      </c>
      <c r="EE28" s="34" t="s">
        <v>31</v>
      </c>
      <c r="EF28" s="327">
        <v>3718</v>
      </c>
      <c r="EG28" s="447">
        <v>33</v>
      </c>
      <c r="EH28" s="244">
        <v>3181</v>
      </c>
      <c r="EI28" s="319">
        <v>2826</v>
      </c>
      <c r="EJ28" s="244">
        <v>355</v>
      </c>
      <c r="EK28" s="362" t="s">
        <v>157</v>
      </c>
      <c r="EL28" s="429">
        <v>504</v>
      </c>
      <c r="EM28" s="376">
        <v>3039</v>
      </c>
      <c r="EN28" s="262">
        <v>28</v>
      </c>
      <c r="EO28" s="244">
        <v>2672</v>
      </c>
      <c r="EP28" s="319">
        <v>2395</v>
      </c>
      <c r="EQ28" s="262">
        <v>277</v>
      </c>
      <c r="ER28" s="256">
        <v>339</v>
      </c>
      <c r="ES28" s="262">
        <v>679</v>
      </c>
      <c r="ET28" s="262">
        <v>5</v>
      </c>
      <c r="EU28" s="244">
        <v>509</v>
      </c>
      <c r="EV28" s="319">
        <v>431</v>
      </c>
      <c r="EW28" s="262">
        <v>78</v>
      </c>
      <c r="EX28" s="256">
        <v>165</v>
      </c>
      <c r="EY28" s="97"/>
      <c r="EZ28" s="99" t="s">
        <v>31</v>
      </c>
      <c r="FA28" s="447">
        <v>482</v>
      </c>
      <c r="FB28" s="369">
        <v>0</v>
      </c>
      <c r="FC28" s="244">
        <v>473</v>
      </c>
      <c r="FD28" s="319">
        <v>352</v>
      </c>
      <c r="FE28" s="244">
        <v>121</v>
      </c>
      <c r="FF28" s="362" t="s">
        <v>157</v>
      </c>
      <c r="FG28" s="429">
        <v>9</v>
      </c>
      <c r="FH28" s="447">
        <v>443</v>
      </c>
      <c r="FI28" s="245">
        <v>0</v>
      </c>
      <c r="FJ28" s="244">
        <v>434</v>
      </c>
      <c r="FK28" s="319">
        <v>327</v>
      </c>
      <c r="FL28" s="262">
        <v>107</v>
      </c>
      <c r="FM28" s="256">
        <v>9</v>
      </c>
      <c r="FN28" s="447">
        <v>39</v>
      </c>
      <c r="FO28" s="262">
        <v>0</v>
      </c>
      <c r="FP28" s="244">
        <v>39</v>
      </c>
      <c r="FQ28" s="319">
        <v>25</v>
      </c>
      <c r="FR28" s="262">
        <v>14</v>
      </c>
      <c r="FS28" s="256">
        <v>0</v>
      </c>
      <c r="FT28" s="447">
        <v>36</v>
      </c>
      <c r="FU28" s="245">
        <v>36</v>
      </c>
      <c r="FV28" s="256">
        <v>0</v>
      </c>
      <c r="FW28" s="259">
        <v>24</v>
      </c>
      <c r="FX28" s="262">
        <v>24</v>
      </c>
      <c r="FY28" s="256">
        <v>0</v>
      </c>
      <c r="FZ28" s="259">
        <v>12</v>
      </c>
      <c r="GA28" s="245">
        <v>12</v>
      </c>
      <c r="GB28" s="256">
        <v>0</v>
      </c>
      <c r="GD28" s="163" t="s">
        <v>31</v>
      </c>
      <c r="GE28" s="461">
        <v>4236</v>
      </c>
      <c r="GF28" s="370">
        <v>33</v>
      </c>
      <c r="GG28" s="448">
        <v>33</v>
      </c>
      <c r="GH28" s="447">
        <v>0</v>
      </c>
      <c r="GI28" s="450">
        <v>3690</v>
      </c>
      <c r="GJ28" s="449">
        <v>3181</v>
      </c>
      <c r="GK28" s="449">
        <v>473</v>
      </c>
      <c r="GL28" s="448">
        <v>36</v>
      </c>
      <c r="GM28" s="369">
        <v>3214</v>
      </c>
      <c r="GN28" s="329">
        <v>2826</v>
      </c>
      <c r="GO28" s="449">
        <v>352</v>
      </c>
      <c r="GP28" s="447">
        <v>36</v>
      </c>
      <c r="GQ28" s="329">
        <v>476</v>
      </c>
      <c r="GR28" s="359" t="s">
        <v>157</v>
      </c>
      <c r="GS28" s="450">
        <v>355</v>
      </c>
      <c r="GT28" s="329">
        <v>121</v>
      </c>
      <c r="GU28" s="369">
        <v>513</v>
      </c>
      <c r="GV28" s="329">
        <v>504</v>
      </c>
      <c r="GW28" s="449">
        <v>9</v>
      </c>
      <c r="GX28" s="429">
        <v>0</v>
      </c>
    </row>
    <row r="29" spans="1:206" ht="16.5">
      <c r="A29" s="164" t="s">
        <v>32</v>
      </c>
      <c r="B29" s="257">
        <v>109</v>
      </c>
      <c r="C29" s="247">
        <v>59</v>
      </c>
      <c r="D29" s="247">
        <v>18</v>
      </c>
      <c r="E29" s="247">
        <v>1</v>
      </c>
      <c r="F29" s="358">
        <v>31</v>
      </c>
      <c r="G29" s="247">
        <v>0</v>
      </c>
      <c r="H29" s="258">
        <v>0</v>
      </c>
      <c r="I29" s="357">
        <v>1</v>
      </c>
      <c r="J29" s="400">
        <v>85</v>
      </c>
      <c r="K29" s="244">
        <v>57</v>
      </c>
      <c r="L29" s="244">
        <v>28</v>
      </c>
      <c r="M29" s="244">
        <v>23</v>
      </c>
      <c r="N29" s="257">
        <v>59</v>
      </c>
      <c r="O29" s="247">
        <v>1</v>
      </c>
      <c r="P29" s="403">
        <v>36</v>
      </c>
      <c r="Q29" s="247">
        <v>25</v>
      </c>
      <c r="R29" s="247">
        <v>8</v>
      </c>
      <c r="S29" s="247">
        <v>3</v>
      </c>
      <c r="T29" s="358">
        <v>22</v>
      </c>
      <c r="U29" s="248">
        <v>18</v>
      </c>
      <c r="V29" s="247">
        <v>0</v>
      </c>
      <c r="W29" s="403">
        <v>17</v>
      </c>
      <c r="X29" s="318">
        <v>0</v>
      </c>
      <c r="Y29" s="247">
        <v>10</v>
      </c>
      <c r="Z29" s="247">
        <v>7</v>
      </c>
      <c r="AA29" s="358">
        <v>1</v>
      </c>
      <c r="AB29" s="248">
        <v>1</v>
      </c>
      <c r="AC29" s="358">
        <v>1</v>
      </c>
      <c r="AD29" s="264">
        <v>0</v>
      </c>
      <c r="AE29" s="257">
        <v>31</v>
      </c>
      <c r="AF29" s="248">
        <v>0</v>
      </c>
      <c r="AG29" s="247">
        <v>31</v>
      </c>
      <c r="AH29" s="318">
        <v>31</v>
      </c>
      <c r="AI29" s="247">
        <v>0</v>
      </c>
      <c r="AJ29" s="247">
        <v>0</v>
      </c>
      <c r="AK29" s="403">
        <v>0</v>
      </c>
      <c r="AL29" s="318">
        <v>0</v>
      </c>
      <c r="AM29" s="263">
        <v>0</v>
      </c>
      <c r="AN29" s="318">
        <v>0</v>
      </c>
      <c r="AO29" s="428">
        <v>67</v>
      </c>
      <c r="AP29" s="429">
        <v>48</v>
      </c>
      <c r="AR29" s="164" t="s">
        <v>32</v>
      </c>
      <c r="AS29" s="257" t="s">
        <v>167</v>
      </c>
      <c r="AT29" s="247" t="s">
        <v>167</v>
      </c>
      <c r="AU29" s="403" t="s">
        <v>167</v>
      </c>
      <c r="AV29" s="247" t="s">
        <v>167</v>
      </c>
      <c r="AW29" s="247" t="s">
        <v>167</v>
      </c>
      <c r="AX29" s="247" t="s">
        <v>167</v>
      </c>
      <c r="AY29" s="264" t="s">
        <v>167</v>
      </c>
      <c r="AZ29" s="257" t="s">
        <v>167</v>
      </c>
      <c r="BA29" s="247" t="s">
        <v>167</v>
      </c>
      <c r="BB29" s="403" t="s">
        <v>167</v>
      </c>
      <c r="BC29" s="247" t="s">
        <v>167</v>
      </c>
      <c r="BD29" s="247" t="s">
        <v>167</v>
      </c>
      <c r="BE29" s="247" t="s">
        <v>167</v>
      </c>
      <c r="BF29" s="264" t="s">
        <v>167</v>
      </c>
      <c r="BH29" s="164" t="s">
        <v>32</v>
      </c>
      <c r="BI29" s="257">
        <v>105863</v>
      </c>
      <c r="BJ29" s="266">
        <v>506</v>
      </c>
      <c r="BK29" s="247">
        <v>86094</v>
      </c>
      <c r="BL29" s="286">
        <v>75907</v>
      </c>
      <c r="BM29" s="247">
        <v>10187</v>
      </c>
      <c r="BN29" s="440" t="s">
        <v>157</v>
      </c>
      <c r="BO29" s="288">
        <v>19263</v>
      </c>
      <c r="BP29" s="266">
        <v>51192</v>
      </c>
      <c r="BQ29" s="266">
        <v>270</v>
      </c>
      <c r="BR29" s="247">
        <v>44610</v>
      </c>
      <c r="BS29" s="286">
        <v>40713</v>
      </c>
      <c r="BT29" s="266">
        <v>3897</v>
      </c>
      <c r="BU29" s="258">
        <v>6312</v>
      </c>
      <c r="BV29" s="266">
        <v>54671</v>
      </c>
      <c r="BW29" s="266">
        <v>236</v>
      </c>
      <c r="BX29" s="247">
        <v>41484</v>
      </c>
      <c r="BY29" s="286">
        <v>35194</v>
      </c>
      <c r="BZ29" s="266">
        <v>6290</v>
      </c>
      <c r="CA29" s="258">
        <v>12951</v>
      </c>
      <c r="CB29" s="73"/>
      <c r="CC29" s="164" t="s">
        <v>32</v>
      </c>
      <c r="CD29" s="257">
        <v>12491</v>
      </c>
      <c r="CE29" s="248">
        <v>0</v>
      </c>
      <c r="CF29" s="247">
        <v>12266</v>
      </c>
      <c r="CG29" s="318">
        <v>8878</v>
      </c>
      <c r="CH29" s="247">
        <v>3388</v>
      </c>
      <c r="CI29" s="412" t="s">
        <v>157</v>
      </c>
      <c r="CJ29" s="432">
        <v>225</v>
      </c>
      <c r="CK29" s="247">
        <v>8643</v>
      </c>
      <c r="CL29" s="248">
        <v>0</v>
      </c>
      <c r="CM29" s="247">
        <v>8418</v>
      </c>
      <c r="CN29" s="318">
        <v>6321</v>
      </c>
      <c r="CO29" s="266">
        <v>2097</v>
      </c>
      <c r="CP29" s="258">
        <v>225</v>
      </c>
      <c r="CQ29" s="257">
        <v>3848</v>
      </c>
      <c r="CR29" s="248">
        <v>0</v>
      </c>
      <c r="CS29" s="247">
        <v>3848</v>
      </c>
      <c r="CT29" s="318">
        <v>2557</v>
      </c>
      <c r="CU29" s="266">
        <v>1291</v>
      </c>
      <c r="CV29" s="258">
        <v>0</v>
      </c>
      <c r="CW29" s="257">
        <v>4756</v>
      </c>
      <c r="CX29" s="248">
        <v>4756</v>
      </c>
      <c r="CY29" s="264">
        <v>0</v>
      </c>
      <c r="CZ29" s="257">
        <v>2801</v>
      </c>
      <c r="DA29" s="248">
        <v>2801</v>
      </c>
      <c r="DB29" s="264">
        <v>0</v>
      </c>
      <c r="DC29" s="257">
        <v>1955</v>
      </c>
      <c r="DD29" s="248">
        <v>1955</v>
      </c>
      <c r="DE29" s="264">
        <v>0</v>
      </c>
      <c r="DG29" s="164" t="s">
        <v>32</v>
      </c>
      <c r="DH29" s="329">
        <v>123110</v>
      </c>
      <c r="DI29" s="369">
        <v>506</v>
      </c>
      <c r="DJ29" s="446">
        <v>506</v>
      </c>
      <c r="DK29" s="447">
        <v>0</v>
      </c>
      <c r="DL29" s="370">
        <v>103116</v>
      </c>
      <c r="DM29" s="359" t="s">
        <v>157</v>
      </c>
      <c r="DN29" s="450">
        <v>86094</v>
      </c>
      <c r="DO29" s="329">
        <v>12266</v>
      </c>
      <c r="DP29" s="448">
        <v>4756</v>
      </c>
      <c r="DQ29" s="329">
        <v>89541</v>
      </c>
      <c r="DR29" s="370">
        <v>75907</v>
      </c>
      <c r="DS29" s="449">
        <v>8878</v>
      </c>
      <c r="DT29" s="447">
        <v>4756</v>
      </c>
      <c r="DU29" s="329">
        <v>13575</v>
      </c>
      <c r="DV29" s="359" t="s">
        <v>157</v>
      </c>
      <c r="DW29" s="450">
        <v>10187</v>
      </c>
      <c r="DX29" s="329">
        <v>3388</v>
      </c>
      <c r="DY29" s="369">
        <v>19488</v>
      </c>
      <c r="DZ29" s="329">
        <v>19263</v>
      </c>
      <c r="EA29" s="449">
        <v>225</v>
      </c>
      <c r="EB29" s="329">
        <v>0</v>
      </c>
      <c r="EC29" s="346" t="s">
        <v>169</v>
      </c>
      <c r="EE29" s="35" t="s">
        <v>32</v>
      </c>
      <c r="EF29" s="315">
        <v>4040</v>
      </c>
      <c r="EG29" s="465">
        <v>26</v>
      </c>
      <c r="EH29" s="247">
        <v>3459</v>
      </c>
      <c r="EI29" s="318">
        <v>3045</v>
      </c>
      <c r="EJ29" s="247">
        <v>414</v>
      </c>
      <c r="EK29" s="412" t="s">
        <v>157</v>
      </c>
      <c r="EL29" s="482">
        <v>555</v>
      </c>
      <c r="EM29" s="367">
        <v>3297</v>
      </c>
      <c r="EN29" s="266">
        <v>21</v>
      </c>
      <c r="EO29" s="247">
        <v>2905</v>
      </c>
      <c r="EP29" s="318">
        <v>2588</v>
      </c>
      <c r="EQ29" s="266">
        <v>317</v>
      </c>
      <c r="ER29" s="258">
        <v>371</v>
      </c>
      <c r="ES29" s="266">
        <v>743</v>
      </c>
      <c r="ET29" s="266">
        <v>5</v>
      </c>
      <c r="EU29" s="247">
        <v>554</v>
      </c>
      <c r="EV29" s="318">
        <v>457</v>
      </c>
      <c r="EW29" s="266">
        <v>97</v>
      </c>
      <c r="EX29" s="258">
        <v>184</v>
      </c>
      <c r="EY29" s="97"/>
      <c r="EZ29" s="100" t="s">
        <v>32</v>
      </c>
      <c r="FA29" s="367">
        <v>516</v>
      </c>
      <c r="FB29" s="248">
        <v>0</v>
      </c>
      <c r="FC29" s="247">
        <v>505</v>
      </c>
      <c r="FD29" s="318">
        <v>381</v>
      </c>
      <c r="FE29" s="247">
        <v>124</v>
      </c>
      <c r="FF29" s="362" t="s">
        <v>157</v>
      </c>
      <c r="FG29" s="482">
        <v>11</v>
      </c>
      <c r="FH29" s="367">
        <v>476</v>
      </c>
      <c r="FI29" s="248">
        <v>0</v>
      </c>
      <c r="FJ29" s="247">
        <v>466</v>
      </c>
      <c r="FK29" s="318">
        <v>355</v>
      </c>
      <c r="FL29" s="266">
        <v>111</v>
      </c>
      <c r="FM29" s="258">
        <v>10</v>
      </c>
      <c r="FN29" s="367">
        <v>40</v>
      </c>
      <c r="FO29" s="266">
        <v>0</v>
      </c>
      <c r="FP29" s="247">
        <v>39</v>
      </c>
      <c r="FQ29" s="318">
        <v>26</v>
      </c>
      <c r="FR29" s="266">
        <v>13</v>
      </c>
      <c r="FS29" s="258">
        <v>1</v>
      </c>
      <c r="FT29" s="367">
        <v>38</v>
      </c>
      <c r="FU29" s="248">
        <v>38</v>
      </c>
      <c r="FV29" s="258">
        <v>0</v>
      </c>
      <c r="FW29" s="257">
        <v>25</v>
      </c>
      <c r="FX29" s="266">
        <v>25</v>
      </c>
      <c r="FY29" s="258">
        <v>0</v>
      </c>
      <c r="FZ29" s="257">
        <v>13</v>
      </c>
      <c r="GA29" s="248">
        <v>13</v>
      </c>
      <c r="GB29" s="258">
        <v>0</v>
      </c>
      <c r="GD29" s="164" t="s">
        <v>32</v>
      </c>
      <c r="GE29" s="462">
        <v>4594</v>
      </c>
      <c r="GF29" s="466">
        <v>26</v>
      </c>
      <c r="GG29" s="469">
        <v>26</v>
      </c>
      <c r="GH29" s="465">
        <v>0</v>
      </c>
      <c r="GI29" s="467">
        <v>4002</v>
      </c>
      <c r="GJ29" s="470">
        <v>3459</v>
      </c>
      <c r="GK29" s="470">
        <v>505</v>
      </c>
      <c r="GL29" s="469">
        <v>38</v>
      </c>
      <c r="GM29" s="463">
        <v>3464</v>
      </c>
      <c r="GN29" s="468">
        <v>3045</v>
      </c>
      <c r="GO29" s="470">
        <v>381</v>
      </c>
      <c r="GP29" s="465">
        <v>38</v>
      </c>
      <c r="GQ29" s="468">
        <v>538</v>
      </c>
      <c r="GR29" s="415" t="s">
        <v>157</v>
      </c>
      <c r="GS29" s="467">
        <v>414</v>
      </c>
      <c r="GT29" s="468">
        <v>124</v>
      </c>
      <c r="GU29" s="463">
        <v>566</v>
      </c>
      <c r="GV29" s="468">
        <v>555</v>
      </c>
      <c r="GW29" s="470">
        <v>11</v>
      </c>
      <c r="GX29" s="432">
        <v>0</v>
      </c>
    </row>
    <row r="30" spans="1:206" ht="16.5">
      <c r="A30" s="163" t="s">
        <v>33</v>
      </c>
      <c r="B30" s="259">
        <v>110</v>
      </c>
      <c r="C30" s="244">
        <v>59</v>
      </c>
      <c r="D30" s="244">
        <v>15</v>
      </c>
      <c r="E30" s="244">
        <v>1</v>
      </c>
      <c r="F30" s="357">
        <v>35</v>
      </c>
      <c r="G30" s="244">
        <v>0</v>
      </c>
      <c r="H30" s="256">
        <v>0</v>
      </c>
      <c r="I30" s="360">
        <v>1</v>
      </c>
      <c r="J30" s="409">
        <v>86</v>
      </c>
      <c r="K30" s="271">
        <v>61</v>
      </c>
      <c r="L30" s="271">
        <v>25</v>
      </c>
      <c r="M30" s="255">
        <v>23</v>
      </c>
      <c r="N30" s="259">
        <v>59</v>
      </c>
      <c r="O30" s="244">
        <v>1</v>
      </c>
      <c r="P30" s="400">
        <v>35</v>
      </c>
      <c r="Q30" s="244">
        <v>25</v>
      </c>
      <c r="R30" s="244">
        <v>8</v>
      </c>
      <c r="S30" s="244">
        <v>2</v>
      </c>
      <c r="T30" s="357">
        <v>23</v>
      </c>
      <c r="U30" s="245">
        <v>15</v>
      </c>
      <c r="V30" s="244">
        <v>0</v>
      </c>
      <c r="W30" s="400">
        <v>15</v>
      </c>
      <c r="X30" s="319">
        <v>0</v>
      </c>
      <c r="Y30" s="244">
        <v>9</v>
      </c>
      <c r="Z30" s="244">
        <v>6</v>
      </c>
      <c r="AA30" s="357">
        <v>0</v>
      </c>
      <c r="AB30" s="245">
        <v>1</v>
      </c>
      <c r="AC30" s="357">
        <v>1</v>
      </c>
      <c r="AD30" s="346">
        <v>0</v>
      </c>
      <c r="AE30" s="259">
        <v>35</v>
      </c>
      <c r="AF30" s="245">
        <v>0</v>
      </c>
      <c r="AG30" s="244">
        <v>35</v>
      </c>
      <c r="AH30" s="319">
        <v>35</v>
      </c>
      <c r="AI30" s="244">
        <v>0</v>
      </c>
      <c r="AJ30" s="244">
        <v>0</v>
      </c>
      <c r="AK30" s="400">
        <v>0</v>
      </c>
      <c r="AL30" s="319">
        <v>0</v>
      </c>
      <c r="AM30" s="280">
        <v>0</v>
      </c>
      <c r="AN30" s="319">
        <v>0</v>
      </c>
      <c r="AO30" s="426">
        <v>70</v>
      </c>
      <c r="AP30" s="427">
        <v>50</v>
      </c>
      <c r="AR30" s="163" t="s">
        <v>33</v>
      </c>
      <c r="AS30" s="259" t="s">
        <v>167</v>
      </c>
      <c r="AT30" s="244" t="s">
        <v>167</v>
      </c>
      <c r="AU30" s="400" t="s">
        <v>167</v>
      </c>
      <c r="AV30" s="244" t="s">
        <v>167</v>
      </c>
      <c r="AW30" s="244" t="s">
        <v>167</v>
      </c>
      <c r="AX30" s="244" t="s">
        <v>167</v>
      </c>
      <c r="AY30" s="346" t="s">
        <v>167</v>
      </c>
      <c r="AZ30" s="259" t="s">
        <v>167</v>
      </c>
      <c r="BA30" s="244" t="s">
        <v>167</v>
      </c>
      <c r="BB30" s="400" t="s">
        <v>167</v>
      </c>
      <c r="BC30" s="244" t="s">
        <v>167</v>
      </c>
      <c r="BD30" s="244" t="s">
        <v>167</v>
      </c>
      <c r="BE30" s="244" t="s">
        <v>167</v>
      </c>
      <c r="BF30" s="346" t="s">
        <v>167</v>
      </c>
      <c r="BH30" s="163" t="s">
        <v>33</v>
      </c>
      <c r="BI30" s="259">
        <v>107069</v>
      </c>
      <c r="BJ30" s="262">
        <v>526</v>
      </c>
      <c r="BK30" s="244">
        <v>86207</v>
      </c>
      <c r="BL30" s="281">
        <v>76224</v>
      </c>
      <c r="BM30" s="244">
        <v>9983</v>
      </c>
      <c r="BN30" s="359" t="s">
        <v>157</v>
      </c>
      <c r="BO30" s="276">
        <v>20336</v>
      </c>
      <c r="BP30" s="262">
        <v>52008</v>
      </c>
      <c r="BQ30" s="262">
        <v>257</v>
      </c>
      <c r="BR30" s="244">
        <v>44781</v>
      </c>
      <c r="BS30" s="281">
        <v>41083</v>
      </c>
      <c r="BT30" s="262">
        <v>3698</v>
      </c>
      <c r="BU30" s="256">
        <v>6970</v>
      </c>
      <c r="BV30" s="262">
        <v>55061</v>
      </c>
      <c r="BW30" s="262">
        <v>269</v>
      </c>
      <c r="BX30" s="244">
        <v>41426</v>
      </c>
      <c r="BY30" s="281">
        <v>35141</v>
      </c>
      <c r="BZ30" s="262">
        <v>6285</v>
      </c>
      <c r="CA30" s="256">
        <v>13366</v>
      </c>
      <c r="CB30" s="73"/>
      <c r="CC30" s="163" t="s">
        <v>33</v>
      </c>
      <c r="CD30" s="259">
        <v>12365</v>
      </c>
      <c r="CE30" s="245">
        <v>0</v>
      </c>
      <c r="CF30" s="244">
        <v>12365</v>
      </c>
      <c r="CG30" s="319">
        <v>9286</v>
      </c>
      <c r="CH30" s="244">
        <v>3079</v>
      </c>
      <c r="CI30" s="362" t="s">
        <v>157</v>
      </c>
      <c r="CJ30" s="256">
        <v>0</v>
      </c>
      <c r="CK30" s="244">
        <v>8372</v>
      </c>
      <c r="CL30" s="245">
        <v>0</v>
      </c>
      <c r="CM30" s="244">
        <v>8372</v>
      </c>
      <c r="CN30" s="319">
        <v>6521</v>
      </c>
      <c r="CO30" s="262">
        <v>1851</v>
      </c>
      <c r="CP30" s="256">
        <v>0</v>
      </c>
      <c r="CQ30" s="259">
        <v>3993</v>
      </c>
      <c r="CR30" s="245">
        <v>0</v>
      </c>
      <c r="CS30" s="244">
        <v>3993</v>
      </c>
      <c r="CT30" s="319">
        <v>2765</v>
      </c>
      <c r="CU30" s="262">
        <v>1228</v>
      </c>
      <c r="CV30" s="256">
        <v>0</v>
      </c>
      <c r="CW30" s="259">
        <v>4490</v>
      </c>
      <c r="CX30" s="245">
        <v>4490</v>
      </c>
      <c r="CY30" s="346">
        <v>0</v>
      </c>
      <c r="CZ30" s="259">
        <v>2544</v>
      </c>
      <c r="DA30" s="245">
        <v>2544</v>
      </c>
      <c r="DB30" s="346">
        <v>0</v>
      </c>
      <c r="DC30" s="259">
        <v>1946</v>
      </c>
      <c r="DD30" s="245">
        <v>1946</v>
      </c>
      <c r="DE30" s="346">
        <v>0</v>
      </c>
      <c r="DG30" s="163" t="s">
        <v>33</v>
      </c>
      <c r="DH30" s="451">
        <v>123924</v>
      </c>
      <c r="DI30" s="452">
        <v>526</v>
      </c>
      <c r="DJ30" s="453">
        <v>526</v>
      </c>
      <c r="DK30" s="454">
        <v>0</v>
      </c>
      <c r="DL30" s="455">
        <v>103062</v>
      </c>
      <c r="DM30" s="456" t="s">
        <v>157</v>
      </c>
      <c r="DN30" s="457">
        <v>86207</v>
      </c>
      <c r="DO30" s="458">
        <v>12365</v>
      </c>
      <c r="DP30" s="459">
        <v>4490</v>
      </c>
      <c r="DQ30" s="458">
        <v>90000</v>
      </c>
      <c r="DR30" s="455">
        <v>76224</v>
      </c>
      <c r="DS30" s="460">
        <v>9286</v>
      </c>
      <c r="DT30" s="454">
        <v>4490</v>
      </c>
      <c r="DU30" s="458">
        <v>13062</v>
      </c>
      <c r="DV30" s="456" t="s">
        <v>157</v>
      </c>
      <c r="DW30" s="457">
        <v>9983</v>
      </c>
      <c r="DX30" s="458">
        <v>3079</v>
      </c>
      <c r="DY30" s="452">
        <v>20336</v>
      </c>
      <c r="DZ30" s="458">
        <v>20336</v>
      </c>
      <c r="EA30" s="460">
        <v>0</v>
      </c>
      <c r="EB30" s="458">
        <v>0</v>
      </c>
      <c r="EC30" s="347" t="s">
        <v>169</v>
      </c>
      <c r="EE30" s="34" t="s">
        <v>33</v>
      </c>
      <c r="EF30" s="327">
        <v>4253</v>
      </c>
      <c r="EG30" s="447">
        <v>30</v>
      </c>
      <c r="EH30" s="244">
        <v>3572</v>
      </c>
      <c r="EI30" s="319">
        <v>3154</v>
      </c>
      <c r="EJ30" s="244">
        <v>418</v>
      </c>
      <c r="EK30" s="362" t="s">
        <v>157</v>
      </c>
      <c r="EL30" s="429">
        <v>651</v>
      </c>
      <c r="EM30" s="376">
        <v>3462</v>
      </c>
      <c r="EN30" s="262">
        <v>25</v>
      </c>
      <c r="EO30" s="244">
        <v>2993</v>
      </c>
      <c r="EP30" s="319">
        <v>2675</v>
      </c>
      <c r="EQ30" s="262">
        <v>318</v>
      </c>
      <c r="ER30" s="256">
        <v>444</v>
      </c>
      <c r="ES30" s="262">
        <v>791</v>
      </c>
      <c r="ET30" s="262">
        <v>5</v>
      </c>
      <c r="EU30" s="244">
        <v>579</v>
      </c>
      <c r="EV30" s="319">
        <v>479</v>
      </c>
      <c r="EW30" s="262">
        <v>100</v>
      </c>
      <c r="EX30" s="256">
        <v>207</v>
      </c>
      <c r="EY30" s="97"/>
      <c r="EZ30" s="99" t="s">
        <v>33</v>
      </c>
      <c r="FA30" s="447">
        <v>512</v>
      </c>
      <c r="FB30" s="245">
        <v>0</v>
      </c>
      <c r="FC30" s="244">
        <v>512</v>
      </c>
      <c r="FD30" s="319">
        <v>403</v>
      </c>
      <c r="FE30" s="244">
        <v>109</v>
      </c>
      <c r="FF30" s="411" t="s">
        <v>157</v>
      </c>
      <c r="FG30" s="256">
        <v>0</v>
      </c>
      <c r="FH30" s="447">
        <v>468</v>
      </c>
      <c r="FI30" s="245">
        <v>0</v>
      </c>
      <c r="FJ30" s="244">
        <v>468</v>
      </c>
      <c r="FK30" s="319">
        <v>369</v>
      </c>
      <c r="FL30" s="262">
        <v>99</v>
      </c>
      <c r="FM30" s="256">
        <v>0</v>
      </c>
      <c r="FN30" s="447">
        <v>44</v>
      </c>
      <c r="FO30" s="262">
        <v>0</v>
      </c>
      <c r="FP30" s="244">
        <v>44</v>
      </c>
      <c r="FQ30" s="319">
        <v>34</v>
      </c>
      <c r="FR30" s="262">
        <v>10</v>
      </c>
      <c r="FS30" s="256">
        <v>0</v>
      </c>
      <c r="FT30" s="447">
        <v>39</v>
      </c>
      <c r="FU30" s="245">
        <v>39</v>
      </c>
      <c r="FV30" s="256">
        <v>0</v>
      </c>
      <c r="FW30" s="259">
        <v>28</v>
      </c>
      <c r="FX30" s="262">
        <v>28</v>
      </c>
      <c r="FY30" s="256">
        <v>0</v>
      </c>
      <c r="FZ30" s="259">
        <v>11</v>
      </c>
      <c r="GA30" s="245">
        <v>11</v>
      </c>
      <c r="GB30" s="256">
        <v>0</v>
      </c>
      <c r="GD30" s="163" t="s">
        <v>33</v>
      </c>
      <c r="GE30" s="329">
        <v>4804</v>
      </c>
      <c r="GF30" s="370">
        <v>30</v>
      </c>
      <c r="GG30" s="448">
        <v>30</v>
      </c>
      <c r="GH30" s="447">
        <v>0</v>
      </c>
      <c r="GI30" s="450">
        <v>4123</v>
      </c>
      <c r="GJ30" s="449">
        <v>3572</v>
      </c>
      <c r="GK30" s="449">
        <v>512</v>
      </c>
      <c r="GL30" s="448">
        <v>39</v>
      </c>
      <c r="GM30" s="369">
        <v>3596</v>
      </c>
      <c r="GN30" s="329">
        <v>3154</v>
      </c>
      <c r="GO30" s="449">
        <v>403</v>
      </c>
      <c r="GP30" s="447">
        <v>39</v>
      </c>
      <c r="GQ30" s="329">
        <v>527</v>
      </c>
      <c r="GR30" s="359" t="s">
        <v>157</v>
      </c>
      <c r="GS30" s="450">
        <v>418</v>
      </c>
      <c r="GT30" s="329">
        <v>109</v>
      </c>
      <c r="GU30" s="369">
        <v>651</v>
      </c>
      <c r="GV30" s="329">
        <v>651</v>
      </c>
      <c r="GW30" s="449">
        <v>0</v>
      </c>
      <c r="GX30" s="429">
        <v>0</v>
      </c>
    </row>
    <row r="31" spans="1:206" ht="16.5">
      <c r="A31" s="163" t="s">
        <v>34</v>
      </c>
      <c r="B31" s="259">
        <v>114</v>
      </c>
      <c r="C31" s="244">
        <v>63</v>
      </c>
      <c r="D31" s="244">
        <v>16</v>
      </c>
      <c r="E31" s="244">
        <v>1</v>
      </c>
      <c r="F31" s="357">
        <v>34</v>
      </c>
      <c r="G31" s="244">
        <v>0</v>
      </c>
      <c r="H31" s="256">
        <v>0</v>
      </c>
      <c r="I31" s="357">
        <v>1</v>
      </c>
      <c r="J31" s="400">
        <v>88</v>
      </c>
      <c r="K31" s="244">
        <v>62</v>
      </c>
      <c r="L31" s="244">
        <v>26</v>
      </c>
      <c r="M31" s="244">
        <v>25</v>
      </c>
      <c r="N31" s="259">
        <v>63</v>
      </c>
      <c r="O31" s="244">
        <v>1</v>
      </c>
      <c r="P31" s="400">
        <v>37</v>
      </c>
      <c r="Q31" s="244">
        <v>27</v>
      </c>
      <c r="R31" s="244">
        <v>8</v>
      </c>
      <c r="S31" s="244">
        <v>2</v>
      </c>
      <c r="T31" s="357">
        <v>25</v>
      </c>
      <c r="U31" s="245">
        <v>16</v>
      </c>
      <c r="V31" s="244">
        <v>0</v>
      </c>
      <c r="W31" s="400">
        <v>16</v>
      </c>
      <c r="X31" s="319">
        <v>0</v>
      </c>
      <c r="Y31" s="244">
        <v>9</v>
      </c>
      <c r="Z31" s="244">
        <v>7</v>
      </c>
      <c r="AA31" s="357">
        <v>0</v>
      </c>
      <c r="AB31" s="245">
        <v>1</v>
      </c>
      <c r="AC31" s="357">
        <v>1</v>
      </c>
      <c r="AD31" s="346">
        <v>0</v>
      </c>
      <c r="AE31" s="259">
        <v>34</v>
      </c>
      <c r="AF31" s="245">
        <v>0</v>
      </c>
      <c r="AG31" s="244">
        <v>34</v>
      </c>
      <c r="AH31" s="319">
        <v>34</v>
      </c>
      <c r="AI31" s="244">
        <v>0</v>
      </c>
      <c r="AJ31" s="244">
        <v>0</v>
      </c>
      <c r="AK31" s="400">
        <v>0</v>
      </c>
      <c r="AL31" s="319">
        <v>0</v>
      </c>
      <c r="AM31" s="280">
        <v>0</v>
      </c>
      <c r="AN31" s="319">
        <v>0</v>
      </c>
      <c r="AO31" s="428">
        <v>71</v>
      </c>
      <c r="AP31" s="429">
        <v>50</v>
      </c>
      <c r="AR31" s="163" t="s">
        <v>34</v>
      </c>
      <c r="AS31" s="259" t="s">
        <v>167</v>
      </c>
      <c r="AT31" s="244" t="s">
        <v>167</v>
      </c>
      <c r="AU31" s="400" t="s">
        <v>167</v>
      </c>
      <c r="AV31" s="244" t="s">
        <v>167</v>
      </c>
      <c r="AW31" s="244" t="s">
        <v>167</v>
      </c>
      <c r="AX31" s="244" t="s">
        <v>167</v>
      </c>
      <c r="AY31" s="346" t="s">
        <v>167</v>
      </c>
      <c r="AZ31" s="259" t="s">
        <v>167</v>
      </c>
      <c r="BA31" s="244" t="s">
        <v>167</v>
      </c>
      <c r="BB31" s="400" t="s">
        <v>167</v>
      </c>
      <c r="BC31" s="244" t="s">
        <v>167</v>
      </c>
      <c r="BD31" s="244" t="s">
        <v>167</v>
      </c>
      <c r="BE31" s="244" t="s">
        <v>167</v>
      </c>
      <c r="BF31" s="346" t="s">
        <v>167</v>
      </c>
      <c r="BH31" s="163" t="s">
        <v>34</v>
      </c>
      <c r="BI31" s="259">
        <v>105470</v>
      </c>
      <c r="BJ31" s="262">
        <v>502</v>
      </c>
      <c r="BK31" s="244">
        <v>85293</v>
      </c>
      <c r="BL31" s="281">
        <v>74806</v>
      </c>
      <c r="BM31" s="244">
        <v>10487</v>
      </c>
      <c r="BN31" s="359" t="s">
        <v>157</v>
      </c>
      <c r="BO31" s="276">
        <v>19675</v>
      </c>
      <c r="BP31" s="262">
        <v>51368</v>
      </c>
      <c r="BQ31" s="262">
        <v>249</v>
      </c>
      <c r="BR31" s="244">
        <v>44148</v>
      </c>
      <c r="BS31" s="281">
        <v>40324</v>
      </c>
      <c r="BT31" s="262">
        <v>3824</v>
      </c>
      <c r="BU31" s="256">
        <v>6971</v>
      </c>
      <c r="BV31" s="262">
        <v>54102</v>
      </c>
      <c r="BW31" s="262">
        <v>253</v>
      </c>
      <c r="BX31" s="244">
        <v>41145</v>
      </c>
      <c r="BY31" s="281">
        <v>34482</v>
      </c>
      <c r="BZ31" s="262">
        <v>6663</v>
      </c>
      <c r="CA31" s="256">
        <v>12704</v>
      </c>
      <c r="CB31" s="73"/>
      <c r="CC31" s="163" t="s">
        <v>34</v>
      </c>
      <c r="CD31" s="259">
        <v>12007</v>
      </c>
      <c r="CE31" s="245">
        <v>0</v>
      </c>
      <c r="CF31" s="244">
        <v>12007</v>
      </c>
      <c r="CG31" s="319">
        <v>9161</v>
      </c>
      <c r="CH31" s="244">
        <v>2846</v>
      </c>
      <c r="CI31" s="362" t="s">
        <v>157</v>
      </c>
      <c r="CJ31" s="256">
        <v>0</v>
      </c>
      <c r="CK31" s="244">
        <v>7771</v>
      </c>
      <c r="CL31" s="245">
        <v>0</v>
      </c>
      <c r="CM31" s="244">
        <v>7771</v>
      </c>
      <c r="CN31" s="319">
        <v>6166</v>
      </c>
      <c r="CO31" s="262">
        <v>1605</v>
      </c>
      <c r="CP31" s="256">
        <v>0</v>
      </c>
      <c r="CQ31" s="259">
        <v>4236</v>
      </c>
      <c r="CR31" s="245">
        <v>0</v>
      </c>
      <c r="CS31" s="244">
        <v>4236</v>
      </c>
      <c r="CT31" s="319">
        <v>2995</v>
      </c>
      <c r="CU31" s="262">
        <v>1241</v>
      </c>
      <c r="CV31" s="256">
        <v>0</v>
      </c>
      <c r="CW31" s="259">
        <v>4328</v>
      </c>
      <c r="CX31" s="245">
        <v>4328</v>
      </c>
      <c r="CY31" s="346">
        <v>0</v>
      </c>
      <c r="CZ31" s="259">
        <v>2402</v>
      </c>
      <c r="DA31" s="245">
        <v>2402</v>
      </c>
      <c r="DB31" s="346">
        <v>0</v>
      </c>
      <c r="DC31" s="259">
        <v>1926</v>
      </c>
      <c r="DD31" s="245">
        <v>1926</v>
      </c>
      <c r="DE31" s="346">
        <v>0</v>
      </c>
      <c r="DG31" s="163" t="s">
        <v>34</v>
      </c>
      <c r="DH31" s="461">
        <v>121805</v>
      </c>
      <c r="DI31" s="369">
        <v>502</v>
      </c>
      <c r="DJ31" s="446">
        <v>502</v>
      </c>
      <c r="DK31" s="447">
        <v>0</v>
      </c>
      <c r="DL31" s="370">
        <v>101628</v>
      </c>
      <c r="DM31" s="359" t="s">
        <v>157</v>
      </c>
      <c r="DN31" s="450">
        <v>85293</v>
      </c>
      <c r="DO31" s="329">
        <v>12007</v>
      </c>
      <c r="DP31" s="448">
        <v>4328</v>
      </c>
      <c r="DQ31" s="329">
        <v>88295</v>
      </c>
      <c r="DR31" s="370">
        <v>74806</v>
      </c>
      <c r="DS31" s="449">
        <v>9161</v>
      </c>
      <c r="DT31" s="447">
        <v>4328</v>
      </c>
      <c r="DU31" s="329">
        <v>13333</v>
      </c>
      <c r="DV31" s="359" t="s">
        <v>157</v>
      </c>
      <c r="DW31" s="450">
        <v>10487</v>
      </c>
      <c r="DX31" s="329">
        <v>2846</v>
      </c>
      <c r="DY31" s="369">
        <v>19675</v>
      </c>
      <c r="DZ31" s="329">
        <v>19675</v>
      </c>
      <c r="EA31" s="449">
        <v>0</v>
      </c>
      <c r="EB31" s="329">
        <v>0</v>
      </c>
      <c r="EC31" s="346" t="s">
        <v>169</v>
      </c>
      <c r="EE31" s="34" t="s">
        <v>34</v>
      </c>
      <c r="EF31" s="327">
        <v>4358</v>
      </c>
      <c r="EG31" s="447">
        <v>30</v>
      </c>
      <c r="EH31" s="244">
        <v>3652</v>
      </c>
      <c r="EI31" s="319">
        <v>3206</v>
      </c>
      <c r="EJ31" s="244">
        <v>446</v>
      </c>
      <c r="EK31" s="362" t="s">
        <v>157</v>
      </c>
      <c r="EL31" s="429">
        <v>676</v>
      </c>
      <c r="EM31" s="376">
        <v>3557</v>
      </c>
      <c r="EN31" s="262">
        <v>24</v>
      </c>
      <c r="EO31" s="244">
        <v>3064</v>
      </c>
      <c r="EP31" s="319">
        <v>2719</v>
      </c>
      <c r="EQ31" s="262">
        <v>345</v>
      </c>
      <c r="ER31" s="256">
        <v>469</v>
      </c>
      <c r="ES31" s="262">
        <v>801</v>
      </c>
      <c r="ET31" s="262">
        <v>6</v>
      </c>
      <c r="EU31" s="244">
        <v>588</v>
      </c>
      <c r="EV31" s="319">
        <v>487</v>
      </c>
      <c r="EW31" s="262">
        <v>101</v>
      </c>
      <c r="EX31" s="256">
        <v>207</v>
      </c>
      <c r="EY31" s="97"/>
      <c r="EZ31" s="99" t="s">
        <v>34</v>
      </c>
      <c r="FA31" s="447">
        <v>525</v>
      </c>
      <c r="FB31" s="245">
        <v>0</v>
      </c>
      <c r="FC31" s="244">
        <v>525</v>
      </c>
      <c r="FD31" s="319">
        <v>418</v>
      </c>
      <c r="FE31" s="244">
        <v>107</v>
      </c>
      <c r="FF31" s="362" t="s">
        <v>157</v>
      </c>
      <c r="FG31" s="256">
        <v>0</v>
      </c>
      <c r="FH31" s="447">
        <v>476</v>
      </c>
      <c r="FI31" s="245">
        <v>0</v>
      </c>
      <c r="FJ31" s="244">
        <v>476</v>
      </c>
      <c r="FK31" s="319">
        <v>377</v>
      </c>
      <c r="FL31" s="262">
        <v>99</v>
      </c>
      <c r="FM31" s="256">
        <v>0</v>
      </c>
      <c r="FN31" s="447">
        <v>49</v>
      </c>
      <c r="FO31" s="262">
        <v>0</v>
      </c>
      <c r="FP31" s="244">
        <v>49</v>
      </c>
      <c r="FQ31" s="319">
        <v>41</v>
      </c>
      <c r="FR31" s="262">
        <v>8</v>
      </c>
      <c r="FS31" s="256">
        <v>0</v>
      </c>
      <c r="FT31" s="447">
        <v>40</v>
      </c>
      <c r="FU31" s="245">
        <v>40</v>
      </c>
      <c r="FV31" s="256">
        <v>0</v>
      </c>
      <c r="FW31" s="259">
        <v>29</v>
      </c>
      <c r="FX31" s="262">
        <v>29</v>
      </c>
      <c r="FY31" s="256">
        <v>0</v>
      </c>
      <c r="FZ31" s="259">
        <v>11</v>
      </c>
      <c r="GA31" s="245">
        <v>11</v>
      </c>
      <c r="GB31" s="256">
        <v>0</v>
      </c>
      <c r="GD31" s="163" t="s">
        <v>34</v>
      </c>
      <c r="GE31" s="329">
        <v>4923</v>
      </c>
      <c r="GF31" s="370">
        <v>30</v>
      </c>
      <c r="GG31" s="448">
        <v>30</v>
      </c>
      <c r="GH31" s="447">
        <v>0</v>
      </c>
      <c r="GI31" s="450">
        <v>4217</v>
      </c>
      <c r="GJ31" s="449">
        <v>3652</v>
      </c>
      <c r="GK31" s="449">
        <v>525</v>
      </c>
      <c r="GL31" s="448">
        <v>40</v>
      </c>
      <c r="GM31" s="369">
        <v>3664</v>
      </c>
      <c r="GN31" s="329">
        <v>3206</v>
      </c>
      <c r="GO31" s="449">
        <v>418</v>
      </c>
      <c r="GP31" s="447">
        <v>40</v>
      </c>
      <c r="GQ31" s="329">
        <v>553</v>
      </c>
      <c r="GR31" s="359" t="s">
        <v>157</v>
      </c>
      <c r="GS31" s="450">
        <v>446</v>
      </c>
      <c r="GT31" s="329">
        <v>107</v>
      </c>
      <c r="GU31" s="369">
        <v>676</v>
      </c>
      <c r="GV31" s="329">
        <v>676</v>
      </c>
      <c r="GW31" s="449">
        <v>0</v>
      </c>
      <c r="GX31" s="429">
        <v>0</v>
      </c>
    </row>
    <row r="32" spans="1:206" ht="16.5">
      <c r="A32" s="163" t="s">
        <v>35</v>
      </c>
      <c r="B32" s="259">
        <v>114</v>
      </c>
      <c r="C32" s="244">
        <v>63</v>
      </c>
      <c r="D32" s="244">
        <v>16</v>
      </c>
      <c r="E32" s="244">
        <v>1</v>
      </c>
      <c r="F32" s="357">
        <v>34</v>
      </c>
      <c r="G32" s="244">
        <v>0</v>
      </c>
      <c r="H32" s="256">
        <v>0</v>
      </c>
      <c r="I32" s="357">
        <v>1</v>
      </c>
      <c r="J32" s="400">
        <v>88</v>
      </c>
      <c r="K32" s="244">
        <v>63</v>
      </c>
      <c r="L32" s="244">
        <v>25</v>
      </c>
      <c r="M32" s="244">
        <v>25</v>
      </c>
      <c r="N32" s="259">
        <v>63</v>
      </c>
      <c r="O32" s="244">
        <v>1</v>
      </c>
      <c r="P32" s="400">
        <v>37</v>
      </c>
      <c r="Q32" s="244">
        <v>28</v>
      </c>
      <c r="R32" s="244">
        <v>8</v>
      </c>
      <c r="S32" s="244">
        <v>1</v>
      </c>
      <c r="T32" s="357">
        <v>25</v>
      </c>
      <c r="U32" s="245">
        <v>16</v>
      </c>
      <c r="V32" s="244">
        <v>0</v>
      </c>
      <c r="W32" s="400">
        <v>16</v>
      </c>
      <c r="X32" s="319">
        <v>0</v>
      </c>
      <c r="Y32" s="244">
        <v>9</v>
      </c>
      <c r="Z32" s="244">
        <v>7</v>
      </c>
      <c r="AA32" s="357">
        <v>0</v>
      </c>
      <c r="AB32" s="245">
        <v>1</v>
      </c>
      <c r="AC32" s="357">
        <v>1</v>
      </c>
      <c r="AD32" s="346">
        <v>0</v>
      </c>
      <c r="AE32" s="259">
        <v>34</v>
      </c>
      <c r="AF32" s="245">
        <v>0</v>
      </c>
      <c r="AG32" s="244">
        <v>34</v>
      </c>
      <c r="AH32" s="319">
        <v>34</v>
      </c>
      <c r="AI32" s="244">
        <v>0</v>
      </c>
      <c r="AJ32" s="244">
        <v>0</v>
      </c>
      <c r="AK32" s="400">
        <v>0</v>
      </c>
      <c r="AL32" s="319">
        <v>0</v>
      </c>
      <c r="AM32" s="280">
        <v>0</v>
      </c>
      <c r="AN32" s="319">
        <v>0</v>
      </c>
      <c r="AO32" s="428">
        <v>71</v>
      </c>
      <c r="AP32" s="429">
        <v>50</v>
      </c>
      <c r="AR32" s="163" t="s">
        <v>35</v>
      </c>
      <c r="AS32" s="259" t="s">
        <v>167</v>
      </c>
      <c r="AT32" s="244" t="s">
        <v>167</v>
      </c>
      <c r="AU32" s="400" t="s">
        <v>167</v>
      </c>
      <c r="AV32" s="244" t="s">
        <v>167</v>
      </c>
      <c r="AW32" s="244" t="s">
        <v>167</v>
      </c>
      <c r="AX32" s="244" t="s">
        <v>167</v>
      </c>
      <c r="AY32" s="346" t="s">
        <v>167</v>
      </c>
      <c r="AZ32" s="259" t="s">
        <v>167</v>
      </c>
      <c r="BA32" s="244" t="s">
        <v>167</v>
      </c>
      <c r="BB32" s="400" t="s">
        <v>167</v>
      </c>
      <c r="BC32" s="244" t="s">
        <v>167</v>
      </c>
      <c r="BD32" s="244" t="s">
        <v>167</v>
      </c>
      <c r="BE32" s="244" t="s">
        <v>167</v>
      </c>
      <c r="BF32" s="346" t="s">
        <v>167</v>
      </c>
      <c r="BH32" s="163" t="s">
        <v>35</v>
      </c>
      <c r="BI32" s="259">
        <v>101794</v>
      </c>
      <c r="BJ32" s="262">
        <v>478</v>
      </c>
      <c r="BK32" s="244">
        <v>83197</v>
      </c>
      <c r="BL32" s="281">
        <v>73261</v>
      </c>
      <c r="BM32" s="244">
        <v>9936</v>
      </c>
      <c r="BN32" s="359" t="s">
        <v>157</v>
      </c>
      <c r="BO32" s="276">
        <v>18119</v>
      </c>
      <c r="BP32" s="262">
        <v>49775</v>
      </c>
      <c r="BQ32" s="262">
        <v>239</v>
      </c>
      <c r="BR32" s="244">
        <v>42667</v>
      </c>
      <c r="BS32" s="281">
        <v>38873</v>
      </c>
      <c r="BT32" s="262">
        <v>3794</v>
      </c>
      <c r="BU32" s="256">
        <v>6869</v>
      </c>
      <c r="BV32" s="262">
        <v>52019</v>
      </c>
      <c r="BW32" s="262">
        <v>239</v>
      </c>
      <c r="BX32" s="244">
        <v>40530</v>
      </c>
      <c r="BY32" s="281">
        <v>34388</v>
      </c>
      <c r="BZ32" s="262">
        <v>6142</v>
      </c>
      <c r="CA32" s="256">
        <v>11250</v>
      </c>
      <c r="CB32" s="73"/>
      <c r="CC32" s="163" t="s">
        <v>35</v>
      </c>
      <c r="CD32" s="259">
        <v>11508</v>
      </c>
      <c r="CE32" s="245">
        <v>0</v>
      </c>
      <c r="CF32" s="244">
        <v>11508</v>
      </c>
      <c r="CG32" s="319">
        <v>8930</v>
      </c>
      <c r="CH32" s="244">
        <v>2578</v>
      </c>
      <c r="CI32" s="362" t="s">
        <v>157</v>
      </c>
      <c r="CJ32" s="256">
        <v>0</v>
      </c>
      <c r="CK32" s="244">
        <v>7146</v>
      </c>
      <c r="CL32" s="245">
        <v>0</v>
      </c>
      <c r="CM32" s="244">
        <v>7146</v>
      </c>
      <c r="CN32" s="319">
        <v>5776</v>
      </c>
      <c r="CO32" s="262">
        <v>1370</v>
      </c>
      <c r="CP32" s="256">
        <v>0</v>
      </c>
      <c r="CQ32" s="259">
        <v>4362</v>
      </c>
      <c r="CR32" s="245">
        <v>0</v>
      </c>
      <c r="CS32" s="244">
        <v>4362</v>
      </c>
      <c r="CT32" s="319">
        <v>3154</v>
      </c>
      <c r="CU32" s="262">
        <v>1208</v>
      </c>
      <c r="CV32" s="256">
        <v>0</v>
      </c>
      <c r="CW32" s="259">
        <v>4455</v>
      </c>
      <c r="CX32" s="245">
        <v>4455</v>
      </c>
      <c r="CY32" s="346">
        <v>0</v>
      </c>
      <c r="CZ32" s="259">
        <v>2439</v>
      </c>
      <c r="DA32" s="245">
        <v>2439</v>
      </c>
      <c r="DB32" s="346">
        <v>0</v>
      </c>
      <c r="DC32" s="259">
        <v>2016</v>
      </c>
      <c r="DD32" s="245">
        <v>2016</v>
      </c>
      <c r="DE32" s="346">
        <v>0</v>
      </c>
      <c r="DG32" s="163" t="s">
        <v>35</v>
      </c>
      <c r="DH32" s="461">
        <v>117757</v>
      </c>
      <c r="DI32" s="369">
        <v>478</v>
      </c>
      <c r="DJ32" s="446">
        <v>478</v>
      </c>
      <c r="DK32" s="447">
        <v>0</v>
      </c>
      <c r="DL32" s="370">
        <v>99160</v>
      </c>
      <c r="DM32" s="359" t="s">
        <v>157</v>
      </c>
      <c r="DN32" s="450">
        <v>83197</v>
      </c>
      <c r="DO32" s="329">
        <v>11508</v>
      </c>
      <c r="DP32" s="448">
        <v>4455</v>
      </c>
      <c r="DQ32" s="329">
        <v>86646</v>
      </c>
      <c r="DR32" s="370">
        <v>73261</v>
      </c>
      <c r="DS32" s="449">
        <v>8930</v>
      </c>
      <c r="DT32" s="447">
        <v>4455</v>
      </c>
      <c r="DU32" s="329">
        <v>12514</v>
      </c>
      <c r="DV32" s="359" t="s">
        <v>157</v>
      </c>
      <c r="DW32" s="450">
        <v>9936</v>
      </c>
      <c r="DX32" s="329">
        <v>2578</v>
      </c>
      <c r="DY32" s="369">
        <v>18119</v>
      </c>
      <c r="DZ32" s="329">
        <v>18119</v>
      </c>
      <c r="EA32" s="449">
        <v>0</v>
      </c>
      <c r="EB32" s="329">
        <v>0</v>
      </c>
      <c r="EC32" s="346" t="s">
        <v>169</v>
      </c>
      <c r="EE32" s="34" t="s">
        <v>35</v>
      </c>
      <c r="EF32" s="327">
        <v>4329</v>
      </c>
      <c r="EG32" s="447">
        <v>31</v>
      </c>
      <c r="EH32" s="244">
        <v>3645</v>
      </c>
      <c r="EI32" s="319">
        <v>3207</v>
      </c>
      <c r="EJ32" s="244">
        <v>438</v>
      </c>
      <c r="EK32" s="362" t="s">
        <v>157</v>
      </c>
      <c r="EL32" s="429">
        <v>653</v>
      </c>
      <c r="EM32" s="376">
        <v>3556</v>
      </c>
      <c r="EN32" s="262">
        <v>25</v>
      </c>
      <c r="EO32" s="244">
        <v>3055</v>
      </c>
      <c r="EP32" s="319">
        <v>2713</v>
      </c>
      <c r="EQ32" s="262">
        <v>342</v>
      </c>
      <c r="ER32" s="256">
        <v>476</v>
      </c>
      <c r="ES32" s="262">
        <v>773</v>
      </c>
      <c r="ET32" s="262">
        <v>6</v>
      </c>
      <c r="EU32" s="244">
        <v>590</v>
      </c>
      <c r="EV32" s="319">
        <v>494</v>
      </c>
      <c r="EW32" s="262">
        <v>96</v>
      </c>
      <c r="EX32" s="256">
        <v>177</v>
      </c>
      <c r="EY32" s="97"/>
      <c r="EZ32" s="99" t="s">
        <v>35</v>
      </c>
      <c r="FA32" s="447">
        <v>564</v>
      </c>
      <c r="FB32" s="245">
        <v>0</v>
      </c>
      <c r="FC32" s="244">
        <v>564</v>
      </c>
      <c r="FD32" s="319">
        <v>460</v>
      </c>
      <c r="FE32" s="244">
        <v>104</v>
      </c>
      <c r="FF32" s="362" t="s">
        <v>157</v>
      </c>
      <c r="FG32" s="256">
        <v>0</v>
      </c>
      <c r="FH32" s="447">
        <v>507</v>
      </c>
      <c r="FI32" s="245">
        <v>0</v>
      </c>
      <c r="FJ32" s="244">
        <v>507</v>
      </c>
      <c r="FK32" s="319">
        <v>412</v>
      </c>
      <c r="FL32" s="262">
        <v>95</v>
      </c>
      <c r="FM32" s="256">
        <v>0</v>
      </c>
      <c r="FN32" s="447">
        <v>57</v>
      </c>
      <c r="FO32" s="262">
        <v>0</v>
      </c>
      <c r="FP32" s="244">
        <v>57</v>
      </c>
      <c r="FQ32" s="319">
        <v>48</v>
      </c>
      <c r="FR32" s="262">
        <v>9</v>
      </c>
      <c r="FS32" s="256">
        <v>0</v>
      </c>
      <c r="FT32" s="447">
        <v>38</v>
      </c>
      <c r="FU32" s="245">
        <v>38</v>
      </c>
      <c r="FV32" s="256">
        <v>0</v>
      </c>
      <c r="FW32" s="259">
        <v>27</v>
      </c>
      <c r="FX32" s="262">
        <v>27</v>
      </c>
      <c r="FY32" s="256">
        <v>0</v>
      </c>
      <c r="FZ32" s="259">
        <v>11</v>
      </c>
      <c r="GA32" s="245">
        <v>11</v>
      </c>
      <c r="GB32" s="256">
        <v>0</v>
      </c>
      <c r="GD32" s="163" t="s">
        <v>35</v>
      </c>
      <c r="GE32" s="329">
        <v>4931</v>
      </c>
      <c r="GF32" s="370">
        <v>31</v>
      </c>
      <c r="GG32" s="448">
        <v>31</v>
      </c>
      <c r="GH32" s="447">
        <v>0</v>
      </c>
      <c r="GI32" s="450">
        <v>4247</v>
      </c>
      <c r="GJ32" s="449">
        <v>3645</v>
      </c>
      <c r="GK32" s="449">
        <v>564</v>
      </c>
      <c r="GL32" s="448">
        <v>38</v>
      </c>
      <c r="GM32" s="369">
        <v>3705</v>
      </c>
      <c r="GN32" s="329">
        <v>3207</v>
      </c>
      <c r="GO32" s="449">
        <v>460</v>
      </c>
      <c r="GP32" s="447">
        <v>38</v>
      </c>
      <c r="GQ32" s="329">
        <v>542</v>
      </c>
      <c r="GR32" s="359" t="s">
        <v>157</v>
      </c>
      <c r="GS32" s="450">
        <v>438</v>
      </c>
      <c r="GT32" s="329">
        <v>104</v>
      </c>
      <c r="GU32" s="369">
        <v>653</v>
      </c>
      <c r="GV32" s="329">
        <v>653</v>
      </c>
      <c r="GW32" s="449">
        <v>0</v>
      </c>
      <c r="GX32" s="429">
        <v>0</v>
      </c>
    </row>
    <row r="33" spans="1:206" ht="16.5">
      <c r="A33" s="163" t="s">
        <v>36</v>
      </c>
      <c r="B33" s="259">
        <v>113</v>
      </c>
      <c r="C33" s="244">
        <v>65</v>
      </c>
      <c r="D33" s="244">
        <v>13</v>
      </c>
      <c r="E33" s="244">
        <v>1</v>
      </c>
      <c r="F33" s="357">
        <v>34</v>
      </c>
      <c r="G33" s="244">
        <v>0</v>
      </c>
      <c r="H33" s="256">
        <v>0</v>
      </c>
      <c r="I33" s="357">
        <v>1</v>
      </c>
      <c r="J33" s="400">
        <v>87</v>
      </c>
      <c r="K33" s="244">
        <v>66</v>
      </c>
      <c r="L33" s="244">
        <v>21</v>
      </c>
      <c r="M33" s="244">
        <v>25</v>
      </c>
      <c r="N33" s="259">
        <v>65</v>
      </c>
      <c r="O33" s="244">
        <v>1</v>
      </c>
      <c r="P33" s="400">
        <v>39</v>
      </c>
      <c r="Q33" s="244">
        <v>31</v>
      </c>
      <c r="R33" s="244">
        <v>8</v>
      </c>
      <c r="S33" s="244">
        <v>0</v>
      </c>
      <c r="T33" s="357">
        <v>25</v>
      </c>
      <c r="U33" s="245">
        <v>13</v>
      </c>
      <c r="V33" s="244">
        <v>0</v>
      </c>
      <c r="W33" s="400">
        <v>13</v>
      </c>
      <c r="X33" s="319">
        <v>0</v>
      </c>
      <c r="Y33" s="244">
        <v>7</v>
      </c>
      <c r="Z33" s="244">
        <v>6</v>
      </c>
      <c r="AA33" s="357">
        <v>0</v>
      </c>
      <c r="AB33" s="245">
        <v>1</v>
      </c>
      <c r="AC33" s="357">
        <v>1</v>
      </c>
      <c r="AD33" s="346">
        <v>0</v>
      </c>
      <c r="AE33" s="259">
        <v>34</v>
      </c>
      <c r="AF33" s="245">
        <v>0</v>
      </c>
      <c r="AG33" s="244">
        <v>34</v>
      </c>
      <c r="AH33" s="319">
        <v>34</v>
      </c>
      <c r="AI33" s="244">
        <v>0</v>
      </c>
      <c r="AJ33" s="244">
        <v>0</v>
      </c>
      <c r="AK33" s="400">
        <v>0</v>
      </c>
      <c r="AL33" s="319">
        <v>0</v>
      </c>
      <c r="AM33" s="280">
        <v>0</v>
      </c>
      <c r="AN33" s="319">
        <v>0</v>
      </c>
      <c r="AO33" s="428">
        <v>73</v>
      </c>
      <c r="AP33" s="429">
        <v>47</v>
      </c>
      <c r="AR33" s="163" t="s">
        <v>36</v>
      </c>
      <c r="AS33" s="259" t="s">
        <v>167</v>
      </c>
      <c r="AT33" s="244" t="s">
        <v>167</v>
      </c>
      <c r="AU33" s="400" t="s">
        <v>167</v>
      </c>
      <c r="AV33" s="244" t="s">
        <v>167</v>
      </c>
      <c r="AW33" s="244" t="s">
        <v>167</v>
      </c>
      <c r="AX33" s="244" t="s">
        <v>167</v>
      </c>
      <c r="AY33" s="346" t="s">
        <v>167</v>
      </c>
      <c r="AZ33" s="259" t="s">
        <v>167</v>
      </c>
      <c r="BA33" s="244" t="s">
        <v>167</v>
      </c>
      <c r="BB33" s="400" t="s">
        <v>167</v>
      </c>
      <c r="BC33" s="244" t="s">
        <v>167</v>
      </c>
      <c r="BD33" s="244" t="s">
        <v>167</v>
      </c>
      <c r="BE33" s="244" t="s">
        <v>167</v>
      </c>
      <c r="BF33" s="346" t="s">
        <v>167</v>
      </c>
      <c r="BH33" s="163" t="s">
        <v>36</v>
      </c>
      <c r="BI33" s="259">
        <v>98568</v>
      </c>
      <c r="BJ33" s="262">
        <v>476</v>
      </c>
      <c r="BK33" s="244">
        <v>81114</v>
      </c>
      <c r="BL33" s="281">
        <v>71693</v>
      </c>
      <c r="BM33" s="244">
        <v>9421</v>
      </c>
      <c r="BN33" s="244"/>
      <c r="BO33" s="276">
        <v>16978</v>
      </c>
      <c r="BP33" s="262">
        <v>48045</v>
      </c>
      <c r="BQ33" s="262">
        <v>236</v>
      </c>
      <c r="BR33" s="244">
        <v>41024</v>
      </c>
      <c r="BS33" s="281">
        <v>37760</v>
      </c>
      <c r="BT33" s="262">
        <v>3264</v>
      </c>
      <c r="BU33" s="256">
        <v>6785</v>
      </c>
      <c r="BV33" s="262">
        <v>50523</v>
      </c>
      <c r="BW33" s="262">
        <v>240</v>
      </c>
      <c r="BX33" s="244">
        <v>40090</v>
      </c>
      <c r="BY33" s="281">
        <v>33933</v>
      </c>
      <c r="BZ33" s="262">
        <v>6157</v>
      </c>
      <c r="CA33" s="256">
        <v>10193</v>
      </c>
      <c r="CB33" s="73"/>
      <c r="CC33" s="163" t="s">
        <v>36</v>
      </c>
      <c r="CD33" s="259">
        <v>10635</v>
      </c>
      <c r="CE33" s="245">
        <v>0</v>
      </c>
      <c r="CF33" s="244">
        <v>10635</v>
      </c>
      <c r="CG33" s="319">
        <v>8313</v>
      </c>
      <c r="CH33" s="244">
        <v>2322</v>
      </c>
      <c r="CI33" s="362" t="s">
        <v>157</v>
      </c>
      <c r="CJ33" s="256">
        <v>0</v>
      </c>
      <c r="CK33" s="244">
        <v>6333</v>
      </c>
      <c r="CL33" s="245">
        <v>0</v>
      </c>
      <c r="CM33" s="244">
        <v>6333</v>
      </c>
      <c r="CN33" s="319">
        <v>5220</v>
      </c>
      <c r="CO33" s="262">
        <v>1113</v>
      </c>
      <c r="CP33" s="256">
        <v>0</v>
      </c>
      <c r="CQ33" s="259">
        <v>4302</v>
      </c>
      <c r="CR33" s="245">
        <v>0</v>
      </c>
      <c r="CS33" s="244">
        <v>4302</v>
      </c>
      <c r="CT33" s="319">
        <v>3093</v>
      </c>
      <c r="CU33" s="262">
        <v>1209</v>
      </c>
      <c r="CV33" s="256">
        <v>0</v>
      </c>
      <c r="CW33" s="259">
        <v>4301</v>
      </c>
      <c r="CX33" s="245">
        <v>4301</v>
      </c>
      <c r="CY33" s="346">
        <v>0</v>
      </c>
      <c r="CZ33" s="259">
        <v>2377</v>
      </c>
      <c r="DA33" s="245">
        <v>2377</v>
      </c>
      <c r="DB33" s="346">
        <v>0</v>
      </c>
      <c r="DC33" s="259">
        <v>1924</v>
      </c>
      <c r="DD33" s="245">
        <v>1924</v>
      </c>
      <c r="DE33" s="346">
        <v>0</v>
      </c>
      <c r="DG33" s="163" t="s">
        <v>36</v>
      </c>
      <c r="DH33" s="461">
        <v>113504</v>
      </c>
      <c r="DI33" s="369">
        <v>476</v>
      </c>
      <c r="DJ33" s="446">
        <v>476</v>
      </c>
      <c r="DK33" s="447">
        <v>0</v>
      </c>
      <c r="DL33" s="370">
        <v>96050</v>
      </c>
      <c r="DM33" s="359" t="s">
        <v>157</v>
      </c>
      <c r="DN33" s="450">
        <v>81114</v>
      </c>
      <c r="DO33" s="329">
        <v>10635</v>
      </c>
      <c r="DP33" s="448">
        <v>4301</v>
      </c>
      <c r="DQ33" s="329">
        <v>84307</v>
      </c>
      <c r="DR33" s="370">
        <v>71693</v>
      </c>
      <c r="DS33" s="449">
        <v>8313</v>
      </c>
      <c r="DT33" s="447">
        <v>4301</v>
      </c>
      <c r="DU33" s="329">
        <v>11743</v>
      </c>
      <c r="DV33" s="359" t="s">
        <v>157</v>
      </c>
      <c r="DW33" s="450">
        <v>9421</v>
      </c>
      <c r="DX33" s="329">
        <v>2322</v>
      </c>
      <c r="DY33" s="369">
        <v>16978</v>
      </c>
      <c r="DZ33" s="329">
        <v>16978</v>
      </c>
      <c r="EA33" s="449">
        <v>0</v>
      </c>
      <c r="EB33" s="329">
        <v>0</v>
      </c>
      <c r="EC33" s="346" t="s">
        <v>169</v>
      </c>
      <c r="EE33" s="34" t="s">
        <v>36</v>
      </c>
      <c r="EF33" s="327">
        <v>4338</v>
      </c>
      <c r="EG33" s="447">
        <v>31</v>
      </c>
      <c r="EH33" s="244">
        <v>3662</v>
      </c>
      <c r="EI33" s="319">
        <v>3234</v>
      </c>
      <c r="EJ33" s="244">
        <v>428</v>
      </c>
      <c r="EK33" s="262"/>
      <c r="EL33" s="429">
        <v>645</v>
      </c>
      <c r="EM33" s="376">
        <v>3550</v>
      </c>
      <c r="EN33" s="262">
        <v>26</v>
      </c>
      <c r="EO33" s="244">
        <v>3066</v>
      </c>
      <c r="EP33" s="319">
        <v>2735</v>
      </c>
      <c r="EQ33" s="262">
        <v>331</v>
      </c>
      <c r="ER33" s="256">
        <v>458</v>
      </c>
      <c r="ES33" s="262">
        <v>788</v>
      </c>
      <c r="ET33" s="262">
        <v>5</v>
      </c>
      <c r="EU33" s="244">
        <v>596</v>
      </c>
      <c r="EV33" s="319">
        <v>499</v>
      </c>
      <c r="EW33" s="262">
        <v>97</v>
      </c>
      <c r="EX33" s="256">
        <v>187</v>
      </c>
      <c r="EY33" s="97"/>
      <c r="EZ33" s="99" t="s">
        <v>36</v>
      </c>
      <c r="FA33" s="447">
        <v>581</v>
      </c>
      <c r="FB33" s="245">
        <v>0</v>
      </c>
      <c r="FC33" s="244">
        <v>581</v>
      </c>
      <c r="FD33" s="319">
        <v>480</v>
      </c>
      <c r="FE33" s="244">
        <v>101</v>
      </c>
      <c r="FF33" s="362" t="s">
        <v>157</v>
      </c>
      <c r="FG33" s="256">
        <v>0</v>
      </c>
      <c r="FH33" s="447">
        <v>522</v>
      </c>
      <c r="FI33" s="245">
        <v>0</v>
      </c>
      <c r="FJ33" s="244">
        <v>522</v>
      </c>
      <c r="FK33" s="319">
        <v>430</v>
      </c>
      <c r="FL33" s="262">
        <v>92</v>
      </c>
      <c r="FM33" s="256">
        <v>0</v>
      </c>
      <c r="FN33" s="447">
        <v>59</v>
      </c>
      <c r="FO33" s="262">
        <v>0</v>
      </c>
      <c r="FP33" s="244">
        <v>59</v>
      </c>
      <c r="FQ33" s="319">
        <v>50</v>
      </c>
      <c r="FR33" s="262">
        <v>9</v>
      </c>
      <c r="FS33" s="256">
        <v>0</v>
      </c>
      <c r="FT33" s="447">
        <v>38</v>
      </c>
      <c r="FU33" s="245">
        <v>38</v>
      </c>
      <c r="FV33" s="256">
        <v>0</v>
      </c>
      <c r="FW33" s="259">
        <v>27</v>
      </c>
      <c r="FX33" s="262">
        <v>27</v>
      </c>
      <c r="FY33" s="256">
        <v>0</v>
      </c>
      <c r="FZ33" s="259">
        <v>11</v>
      </c>
      <c r="GA33" s="245">
        <v>11</v>
      </c>
      <c r="GB33" s="256">
        <v>0</v>
      </c>
      <c r="GD33" s="163" t="s">
        <v>36</v>
      </c>
      <c r="GE33" s="329">
        <v>4957</v>
      </c>
      <c r="GF33" s="370">
        <v>31</v>
      </c>
      <c r="GG33" s="448">
        <v>31</v>
      </c>
      <c r="GH33" s="447">
        <v>0</v>
      </c>
      <c r="GI33" s="450">
        <v>4281</v>
      </c>
      <c r="GJ33" s="449">
        <v>3662</v>
      </c>
      <c r="GK33" s="449">
        <v>581</v>
      </c>
      <c r="GL33" s="448">
        <v>38</v>
      </c>
      <c r="GM33" s="369">
        <v>3752</v>
      </c>
      <c r="GN33" s="329">
        <v>3234</v>
      </c>
      <c r="GO33" s="449">
        <v>480</v>
      </c>
      <c r="GP33" s="447">
        <v>38</v>
      </c>
      <c r="GQ33" s="329">
        <v>529</v>
      </c>
      <c r="GR33" s="359" t="s">
        <v>157</v>
      </c>
      <c r="GS33" s="450">
        <v>428</v>
      </c>
      <c r="GT33" s="329">
        <v>101</v>
      </c>
      <c r="GU33" s="369">
        <v>645</v>
      </c>
      <c r="GV33" s="329">
        <v>645</v>
      </c>
      <c r="GW33" s="449">
        <v>0</v>
      </c>
      <c r="GX33" s="429">
        <v>0</v>
      </c>
    </row>
    <row r="34" spans="1:206" ht="16.5">
      <c r="A34" s="164" t="s">
        <v>37</v>
      </c>
      <c r="B34" s="257">
        <v>114</v>
      </c>
      <c r="C34" s="247">
        <v>68</v>
      </c>
      <c r="D34" s="247">
        <v>11</v>
      </c>
      <c r="E34" s="247">
        <v>1</v>
      </c>
      <c r="F34" s="358">
        <v>34</v>
      </c>
      <c r="G34" s="247">
        <v>0</v>
      </c>
      <c r="H34" s="258">
        <v>0</v>
      </c>
      <c r="I34" s="357">
        <v>1</v>
      </c>
      <c r="J34" s="400">
        <v>87</v>
      </c>
      <c r="K34" s="244">
        <v>68</v>
      </c>
      <c r="L34" s="244">
        <v>19</v>
      </c>
      <c r="M34" s="244">
        <v>26</v>
      </c>
      <c r="N34" s="257">
        <v>68</v>
      </c>
      <c r="O34" s="247">
        <v>1</v>
      </c>
      <c r="P34" s="403">
        <v>41</v>
      </c>
      <c r="Q34" s="247">
        <v>33</v>
      </c>
      <c r="R34" s="247">
        <v>8</v>
      </c>
      <c r="S34" s="247">
        <v>0</v>
      </c>
      <c r="T34" s="358">
        <v>26</v>
      </c>
      <c r="U34" s="248">
        <v>11</v>
      </c>
      <c r="V34" s="247">
        <v>0</v>
      </c>
      <c r="W34" s="403">
        <v>11</v>
      </c>
      <c r="X34" s="318">
        <v>0</v>
      </c>
      <c r="Y34" s="247">
        <v>5</v>
      </c>
      <c r="Z34" s="247">
        <v>6</v>
      </c>
      <c r="AA34" s="358">
        <v>0</v>
      </c>
      <c r="AB34" s="248">
        <v>1</v>
      </c>
      <c r="AC34" s="358">
        <v>1</v>
      </c>
      <c r="AD34" s="264">
        <v>0</v>
      </c>
      <c r="AE34" s="257">
        <v>34</v>
      </c>
      <c r="AF34" s="248">
        <v>0</v>
      </c>
      <c r="AG34" s="247">
        <v>34</v>
      </c>
      <c r="AH34" s="318">
        <v>34</v>
      </c>
      <c r="AI34" s="247">
        <v>0</v>
      </c>
      <c r="AJ34" s="247">
        <v>0</v>
      </c>
      <c r="AK34" s="403">
        <v>0</v>
      </c>
      <c r="AL34" s="318">
        <v>0</v>
      </c>
      <c r="AM34" s="263">
        <v>0</v>
      </c>
      <c r="AN34" s="318">
        <v>0</v>
      </c>
      <c r="AO34" s="428">
        <v>75</v>
      </c>
      <c r="AP34" s="429">
        <v>45</v>
      </c>
      <c r="AR34" s="164" t="s">
        <v>37</v>
      </c>
      <c r="AS34" s="257" t="s">
        <v>167</v>
      </c>
      <c r="AT34" s="247" t="s">
        <v>167</v>
      </c>
      <c r="AU34" s="403" t="s">
        <v>167</v>
      </c>
      <c r="AV34" s="247" t="s">
        <v>167</v>
      </c>
      <c r="AW34" s="247" t="s">
        <v>167</v>
      </c>
      <c r="AX34" s="247" t="s">
        <v>167</v>
      </c>
      <c r="AY34" s="264" t="s">
        <v>167</v>
      </c>
      <c r="AZ34" s="257" t="s">
        <v>167</v>
      </c>
      <c r="BA34" s="247" t="s">
        <v>167</v>
      </c>
      <c r="BB34" s="403" t="s">
        <v>167</v>
      </c>
      <c r="BC34" s="247" t="s">
        <v>167</v>
      </c>
      <c r="BD34" s="247" t="s">
        <v>167</v>
      </c>
      <c r="BE34" s="247" t="s">
        <v>167</v>
      </c>
      <c r="BF34" s="264" t="s">
        <v>167</v>
      </c>
      <c r="BH34" s="164" t="s">
        <v>37</v>
      </c>
      <c r="BI34" s="257">
        <v>98146</v>
      </c>
      <c r="BJ34" s="266">
        <v>480</v>
      </c>
      <c r="BK34" s="247">
        <v>79915</v>
      </c>
      <c r="BL34" s="286">
        <v>70675</v>
      </c>
      <c r="BM34" s="247">
        <v>9240</v>
      </c>
      <c r="BN34" s="247"/>
      <c r="BO34" s="288">
        <v>17751</v>
      </c>
      <c r="BP34" s="266">
        <v>47418</v>
      </c>
      <c r="BQ34" s="266">
        <v>240</v>
      </c>
      <c r="BR34" s="247">
        <v>39868</v>
      </c>
      <c r="BS34" s="286">
        <v>36765</v>
      </c>
      <c r="BT34" s="266">
        <v>3103</v>
      </c>
      <c r="BU34" s="258">
        <v>7310</v>
      </c>
      <c r="BV34" s="266">
        <v>50728</v>
      </c>
      <c r="BW34" s="266">
        <v>240</v>
      </c>
      <c r="BX34" s="247">
        <v>40047</v>
      </c>
      <c r="BY34" s="286">
        <v>33910</v>
      </c>
      <c r="BZ34" s="266">
        <v>6137</v>
      </c>
      <c r="CA34" s="258">
        <v>10441</v>
      </c>
      <c r="CB34" s="73"/>
      <c r="CC34" s="164" t="s">
        <v>37</v>
      </c>
      <c r="CD34" s="257">
        <v>9978</v>
      </c>
      <c r="CE34" s="248">
        <v>0</v>
      </c>
      <c r="CF34" s="247">
        <v>9978</v>
      </c>
      <c r="CG34" s="318">
        <v>7729</v>
      </c>
      <c r="CH34" s="247">
        <v>2249</v>
      </c>
      <c r="CI34" s="412" t="s">
        <v>157</v>
      </c>
      <c r="CJ34" s="258">
        <v>0</v>
      </c>
      <c r="CK34" s="247">
        <v>5728</v>
      </c>
      <c r="CL34" s="248">
        <v>0</v>
      </c>
      <c r="CM34" s="247">
        <v>5728</v>
      </c>
      <c r="CN34" s="318">
        <v>4763</v>
      </c>
      <c r="CO34" s="266">
        <v>965</v>
      </c>
      <c r="CP34" s="258">
        <v>0</v>
      </c>
      <c r="CQ34" s="257">
        <v>4250</v>
      </c>
      <c r="CR34" s="248">
        <v>0</v>
      </c>
      <c r="CS34" s="247">
        <v>4250</v>
      </c>
      <c r="CT34" s="318">
        <v>2966</v>
      </c>
      <c r="CU34" s="266">
        <v>1284</v>
      </c>
      <c r="CV34" s="258">
        <v>0</v>
      </c>
      <c r="CW34" s="257">
        <v>3909</v>
      </c>
      <c r="CX34" s="248">
        <v>3909</v>
      </c>
      <c r="CY34" s="264">
        <v>0</v>
      </c>
      <c r="CZ34" s="257">
        <v>2174</v>
      </c>
      <c r="DA34" s="248">
        <v>2174</v>
      </c>
      <c r="DB34" s="264">
        <v>0</v>
      </c>
      <c r="DC34" s="257">
        <v>1735</v>
      </c>
      <c r="DD34" s="248">
        <v>1735</v>
      </c>
      <c r="DE34" s="264">
        <v>0</v>
      </c>
      <c r="DG34" s="164" t="s">
        <v>37</v>
      </c>
      <c r="DH34" s="462">
        <v>112033</v>
      </c>
      <c r="DI34" s="463">
        <v>480</v>
      </c>
      <c r="DJ34" s="464">
        <v>480</v>
      </c>
      <c r="DK34" s="465">
        <v>0</v>
      </c>
      <c r="DL34" s="466">
        <v>93802</v>
      </c>
      <c r="DM34" s="415" t="s">
        <v>157</v>
      </c>
      <c r="DN34" s="467">
        <v>79915</v>
      </c>
      <c r="DO34" s="468">
        <v>9978</v>
      </c>
      <c r="DP34" s="469">
        <v>3909</v>
      </c>
      <c r="DQ34" s="468">
        <v>82313</v>
      </c>
      <c r="DR34" s="466">
        <v>70675</v>
      </c>
      <c r="DS34" s="470">
        <v>7729</v>
      </c>
      <c r="DT34" s="465">
        <v>3909</v>
      </c>
      <c r="DU34" s="468">
        <v>11489</v>
      </c>
      <c r="DV34" s="415" t="s">
        <v>157</v>
      </c>
      <c r="DW34" s="467">
        <v>9240</v>
      </c>
      <c r="DX34" s="468">
        <v>2249</v>
      </c>
      <c r="DY34" s="463">
        <v>17751</v>
      </c>
      <c r="DZ34" s="468">
        <v>17751</v>
      </c>
      <c r="EA34" s="470">
        <v>0</v>
      </c>
      <c r="EB34" s="468">
        <v>0</v>
      </c>
      <c r="EC34" s="264" t="s">
        <v>169</v>
      </c>
      <c r="EE34" s="35" t="s">
        <v>37</v>
      </c>
      <c r="EF34" s="315">
        <v>4424</v>
      </c>
      <c r="EG34" s="367">
        <v>32</v>
      </c>
      <c r="EH34" s="247">
        <v>3724</v>
      </c>
      <c r="EI34" s="318">
        <v>3292</v>
      </c>
      <c r="EJ34" s="247">
        <v>432</v>
      </c>
      <c r="EK34" s="266"/>
      <c r="EL34" s="482">
        <v>668</v>
      </c>
      <c r="EM34" s="367">
        <v>3603</v>
      </c>
      <c r="EN34" s="367">
        <v>27</v>
      </c>
      <c r="EO34" s="247">
        <v>3107</v>
      </c>
      <c r="EP34" s="339">
        <v>2775</v>
      </c>
      <c r="EQ34" s="367">
        <v>332</v>
      </c>
      <c r="ER34" s="482">
        <v>469</v>
      </c>
      <c r="ES34" s="266">
        <v>821</v>
      </c>
      <c r="ET34" s="367">
        <v>5</v>
      </c>
      <c r="EU34" s="247">
        <v>617</v>
      </c>
      <c r="EV34" s="339">
        <v>517</v>
      </c>
      <c r="EW34" s="367">
        <v>100</v>
      </c>
      <c r="EX34" s="482">
        <v>199</v>
      </c>
      <c r="EY34" s="5"/>
      <c r="EZ34" s="100" t="s">
        <v>37</v>
      </c>
      <c r="FA34" s="465">
        <v>585</v>
      </c>
      <c r="FB34" s="248">
        <v>0</v>
      </c>
      <c r="FC34" s="247">
        <v>585</v>
      </c>
      <c r="FD34" s="318">
        <v>479</v>
      </c>
      <c r="FE34" s="247">
        <v>106</v>
      </c>
      <c r="FF34" s="412" t="s">
        <v>157</v>
      </c>
      <c r="FG34" s="258">
        <v>0</v>
      </c>
      <c r="FH34" s="465">
        <v>527</v>
      </c>
      <c r="FI34" s="248">
        <v>0</v>
      </c>
      <c r="FJ34" s="247">
        <v>527</v>
      </c>
      <c r="FK34" s="339">
        <v>432</v>
      </c>
      <c r="FL34" s="367">
        <v>95</v>
      </c>
      <c r="FM34" s="258">
        <v>0</v>
      </c>
      <c r="FN34" s="465">
        <v>58</v>
      </c>
      <c r="FO34" s="266">
        <v>0</v>
      </c>
      <c r="FP34" s="247">
        <v>58</v>
      </c>
      <c r="FQ34" s="339">
        <v>47</v>
      </c>
      <c r="FR34" s="367">
        <v>11</v>
      </c>
      <c r="FS34" s="258">
        <v>0</v>
      </c>
      <c r="FT34" s="367">
        <v>38</v>
      </c>
      <c r="FU34" s="365">
        <v>38</v>
      </c>
      <c r="FV34" s="482">
        <v>0</v>
      </c>
      <c r="FW34" s="315">
        <v>26</v>
      </c>
      <c r="FX34" s="367">
        <v>26</v>
      </c>
      <c r="FY34" s="482">
        <v>0</v>
      </c>
      <c r="FZ34" s="315">
        <v>12</v>
      </c>
      <c r="GA34" s="365">
        <v>12</v>
      </c>
      <c r="GB34" s="482">
        <v>0</v>
      </c>
      <c r="GD34" s="164" t="s">
        <v>37</v>
      </c>
      <c r="GE34" s="329">
        <v>5047</v>
      </c>
      <c r="GF34" s="370">
        <v>32</v>
      </c>
      <c r="GG34" s="448">
        <v>32</v>
      </c>
      <c r="GH34" s="447">
        <v>0</v>
      </c>
      <c r="GI34" s="450">
        <v>4347</v>
      </c>
      <c r="GJ34" s="449">
        <v>3724</v>
      </c>
      <c r="GK34" s="449">
        <v>585</v>
      </c>
      <c r="GL34" s="448">
        <v>38</v>
      </c>
      <c r="GM34" s="369">
        <v>3809</v>
      </c>
      <c r="GN34" s="329">
        <v>3292</v>
      </c>
      <c r="GO34" s="449">
        <v>479</v>
      </c>
      <c r="GP34" s="447">
        <v>38</v>
      </c>
      <c r="GQ34" s="329">
        <v>538</v>
      </c>
      <c r="GR34" s="359" t="s">
        <v>157</v>
      </c>
      <c r="GS34" s="450">
        <v>432</v>
      </c>
      <c r="GT34" s="329">
        <v>106</v>
      </c>
      <c r="GU34" s="369">
        <v>668</v>
      </c>
      <c r="GV34" s="329">
        <v>668</v>
      </c>
      <c r="GW34" s="449">
        <v>0</v>
      </c>
      <c r="GX34" s="429">
        <v>0</v>
      </c>
    </row>
    <row r="35" spans="1:206" ht="16.5">
      <c r="A35" s="163" t="s">
        <v>38</v>
      </c>
      <c r="B35" s="259">
        <v>117</v>
      </c>
      <c r="C35" s="244">
        <v>71</v>
      </c>
      <c r="D35" s="244">
        <v>11</v>
      </c>
      <c r="E35" s="244">
        <v>1</v>
      </c>
      <c r="F35" s="357">
        <v>34</v>
      </c>
      <c r="G35" s="244">
        <v>0</v>
      </c>
      <c r="H35" s="256">
        <v>0</v>
      </c>
      <c r="I35" s="360">
        <v>1</v>
      </c>
      <c r="J35" s="409">
        <v>90</v>
      </c>
      <c r="K35" s="271">
        <v>72</v>
      </c>
      <c r="L35" s="271">
        <v>18</v>
      </c>
      <c r="M35" s="255">
        <v>26</v>
      </c>
      <c r="N35" s="259">
        <v>71</v>
      </c>
      <c r="O35" s="244">
        <v>1</v>
      </c>
      <c r="P35" s="400">
        <v>44</v>
      </c>
      <c r="Q35" s="244">
        <v>36</v>
      </c>
      <c r="R35" s="244">
        <v>8</v>
      </c>
      <c r="S35" s="244">
        <v>0</v>
      </c>
      <c r="T35" s="357">
        <v>26</v>
      </c>
      <c r="U35" s="245">
        <v>11</v>
      </c>
      <c r="V35" s="244">
        <v>0</v>
      </c>
      <c r="W35" s="400">
        <v>11</v>
      </c>
      <c r="X35" s="319">
        <v>1</v>
      </c>
      <c r="Y35" s="244">
        <v>5</v>
      </c>
      <c r="Z35" s="244">
        <v>5</v>
      </c>
      <c r="AA35" s="357">
        <v>0</v>
      </c>
      <c r="AB35" s="245">
        <v>1</v>
      </c>
      <c r="AC35" s="357">
        <v>1</v>
      </c>
      <c r="AD35" s="346">
        <v>0</v>
      </c>
      <c r="AE35" s="259">
        <v>34</v>
      </c>
      <c r="AF35" s="245">
        <v>0</v>
      </c>
      <c r="AG35" s="244">
        <v>34</v>
      </c>
      <c r="AH35" s="319">
        <v>34</v>
      </c>
      <c r="AI35" s="244">
        <v>0</v>
      </c>
      <c r="AJ35" s="244">
        <v>0</v>
      </c>
      <c r="AK35" s="400">
        <v>0</v>
      </c>
      <c r="AL35" s="319">
        <v>0</v>
      </c>
      <c r="AM35" s="280">
        <v>0</v>
      </c>
      <c r="AN35" s="319">
        <v>0</v>
      </c>
      <c r="AO35" s="426">
        <v>78</v>
      </c>
      <c r="AP35" s="427">
        <v>45</v>
      </c>
      <c r="AR35" s="163" t="s">
        <v>38</v>
      </c>
      <c r="AS35" s="259" t="s">
        <v>167</v>
      </c>
      <c r="AT35" s="244" t="s">
        <v>167</v>
      </c>
      <c r="AU35" s="400" t="s">
        <v>167</v>
      </c>
      <c r="AV35" s="244" t="s">
        <v>167</v>
      </c>
      <c r="AW35" s="244" t="s">
        <v>167</v>
      </c>
      <c r="AX35" s="244" t="s">
        <v>167</v>
      </c>
      <c r="AY35" s="346" t="s">
        <v>167</v>
      </c>
      <c r="AZ35" s="259" t="s">
        <v>167</v>
      </c>
      <c r="BA35" s="244" t="s">
        <v>167</v>
      </c>
      <c r="BB35" s="400" t="s">
        <v>167</v>
      </c>
      <c r="BC35" s="244" t="s">
        <v>167</v>
      </c>
      <c r="BD35" s="244" t="s">
        <v>167</v>
      </c>
      <c r="BE35" s="244" t="s">
        <v>167</v>
      </c>
      <c r="BF35" s="346" t="s">
        <v>167</v>
      </c>
      <c r="BH35" s="163" t="s">
        <v>38</v>
      </c>
      <c r="BI35" s="259">
        <v>98653</v>
      </c>
      <c r="BJ35" s="262">
        <v>480</v>
      </c>
      <c r="BK35" s="244">
        <v>79330</v>
      </c>
      <c r="BL35" s="281">
        <v>70277</v>
      </c>
      <c r="BM35" s="244">
        <v>9053</v>
      </c>
      <c r="BN35" s="244"/>
      <c r="BO35" s="276">
        <v>18843</v>
      </c>
      <c r="BP35" s="262">
        <v>47555</v>
      </c>
      <c r="BQ35" s="262">
        <v>240</v>
      </c>
      <c r="BR35" s="244">
        <v>39611</v>
      </c>
      <c r="BS35" s="281">
        <v>36558</v>
      </c>
      <c r="BT35" s="262">
        <v>3053</v>
      </c>
      <c r="BU35" s="256">
        <v>7704</v>
      </c>
      <c r="BV35" s="262">
        <v>51098</v>
      </c>
      <c r="BW35" s="262">
        <v>240</v>
      </c>
      <c r="BX35" s="244">
        <v>39719</v>
      </c>
      <c r="BY35" s="281">
        <v>33719</v>
      </c>
      <c r="BZ35" s="262">
        <v>6000</v>
      </c>
      <c r="CA35" s="256">
        <v>11139</v>
      </c>
      <c r="CB35" s="73"/>
      <c r="CC35" s="163" t="s">
        <v>38</v>
      </c>
      <c r="CD35" s="259">
        <v>8979</v>
      </c>
      <c r="CE35" s="245">
        <v>0</v>
      </c>
      <c r="CF35" s="244">
        <v>8979</v>
      </c>
      <c r="CG35" s="319">
        <v>7753</v>
      </c>
      <c r="CH35" s="244">
        <v>1226</v>
      </c>
      <c r="CI35" s="362" t="s">
        <v>157</v>
      </c>
      <c r="CJ35" s="256">
        <v>0</v>
      </c>
      <c r="CK35" s="244">
        <v>5063</v>
      </c>
      <c r="CL35" s="245">
        <v>0</v>
      </c>
      <c r="CM35" s="244">
        <v>5063</v>
      </c>
      <c r="CN35" s="319">
        <v>4393</v>
      </c>
      <c r="CO35" s="262">
        <v>670</v>
      </c>
      <c r="CP35" s="256">
        <v>0</v>
      </c>
      <c r="CQ35" s="259">
        <v>3916</v>
      </c>
      <c r="CR35" s="245">
        <v>0</v>
      </c>
      <c r="CS35" s="244">
        <v>3916</v>
      </c>
      <c r="CT35" s="319">
        <v>3360</v>
      </c>
      <c r="CU35" s="262">
        <v>556</v>
      </c>
      <c r="CV35" s="256">
        <v>0</v>
      </c>
      <c r="CW35" s="259">
        <v>3995</v>
      </c>
      <c r="CX35" s="245">
        <v>3995</v>
      </c>
      <c r="CY35" s="256">
        <v>0</v>
      </c>
      <c r="CZ35" s="259">
        <v>2225</v>
      </c>
      <c r="DA35" s="245">
        <v>2225</v>
      </c>
      <c r="DB35" s="256">
        <v>0</v>
      </c>
      <c r="DC35" s="259">
        <v>1770</v>
      </c>
      <c r="DD35" s="245">
        <v>1770</v>
      </c>
      <c r="DE35" s="256">
        <v>0</v>
      </c>
      <c r="DG35" s="163" t="s">
        <v>38</v>
      </c>
      <c r="DH35" s="329">
        <v>111627</v>
      </c>
      <c r="DI35" s="369">
        <v>480</v>
      </c>
      <c r="DJ35" s="446">
        <v>480</v>
      </c>
      <c r="DK35" s="447">
        <v>0</v>
      </c>
      <c r="DL35" s="370">
        <v>92304</v>
      </c>
      <c r="DM35" s="359" t="s">
        <v>157</v>
      </c>
      <c r="DN35" s="450">
        <v>79330</v>
      </c>
      <c r="DO35" s="329">
        <v>8979</v>
      </c>
      <c r="DP35" s="448">
        <v>3995</v>
      </c>
      <c r="DQ35" s="329">
        <v>82025</v>
      </c>
      <c r="DR35" s="370">
        <v>70277</v>
      </c>
      <c r="DS35" s="449">
        <v>7753</v>
      </c>
      <c r="DT35" s="447">
        <v>3995</v>
      </c>
      <c r="DU35" s="329">
        <v>10279</v>
      </c>
      <c r="DV35" s="359" t="s">
        <v>157</v>
      </c>
      <c r="DW35" s="450">
        <v>9053</v>
      </c>
      <c r="DX35" s="329">
        <v>1226</v>
      </c>
      <c r="DY35" s="369">
        <v>18843</v>
      </c>
      <c r="DZ35" s="329">
        <v>18843</v>
      </c>
      <c r="EA35" s="449">
        <v>0</v>
      </c>
      <c r="EB35" s="329">
        <v>0</v>
      </c>
      <c r="EC35" s="346" t="s">
        <v>169</v>
      </c>
      <c r="EE35" s="34" t="s">
        <v>38</v>
      </c>
      <c r="EF35" s="327">
        <v>4510</v>
      </c>
      <c r="EG35" s="447">
        <v>32</v>
      </c>
      <c r="EH35" s="244">
        <v>3837</v>
      </c>
      <c r="EI35" s="483">
        <v>3401</v>
      </c>
      <c r="EJ35" s="244">
        <v>436</v>
      </c>
      <c r="EK35" s="262"/>
      <c r="EL35" s="429">
        <v>641</v>
      </c>
      <c r="EM35" s="376">
        <v>3694</v>
      </c>
      <c r="EN35" s="447">
        <v>27</v>
      </c>
      <c r="EO35" s="244">
        <v>3198</v>
      </c>
      <c r="EP35" s="483">
        <v>2864</v>
      </c>
      <c r="EQ35" s="447">
        <v>334</v>
      </c>
      <c r="ER35" s="429">
        <v>469</v>
      </c>
      <c r="ES35" s="262">
        <v>816</v>
      </c>
      <c r="ET35" s="447">
        <v>5</v>
      </c>
      <c r="EU35" s="244">
        <v>639</v>
      </c>
      <c r="EV35" s="483">
        <v>537</v>
      </c>
      <c r="EW35" s="447">
        <v>102</v>
      </c>
      <c r="EX35" s="429">
        <v>172</v>
      </c>
      <c r="EY35" s="39"/>
      <c r="EZ35" s="99" t="s">
        <v>38</v>
      </c>
      <c r="FA35" s="447">
        <v>556</v>
      </c>
      <c r="FB35" s="245">
        <v>0</v>
      </c>
      <c r="FC35" s="244">
        <v>556</v>
      </c>
      <c r="FD35" s="483">
        <v>488</v>
      </c>
      <c r="FE35" s="244">
        <v>68</v>
      </c>
      <c r="FF35" s="362" t="s">
        <v>157</v>
      </c>
      <c r="FG35" s="256">
        <v>0</v>
      </c>
      <c r="FH35" s="447">
        <v>506</v>
      </c>
      <c r="FI35" s="245">
        <v>0</v>
      </c>
      <c r="FJ35" s="244">
        <v>506</v>
      </c>
      <c r="FK35" s="483">
        <v>442</v>
      </c>
      <c r="FL35" s="447">
        <v>64</v>
      </c>
      <c r="FM35" s="256">
        <v>0</v>
      </c>
      <c r="FN35" s="447">
        <v>50</v>
      </c>
      <c r="FO35" s="262">
        <v>0</v>
      </c>
      <c r="FP35" s="244">
        <v>50</v>
      </c>
      <c r="FQ35" s="483">
        <v>46</v>
      </c>
      <c r="FR35" s="447">
        <v>4</v>
      </c>
      <c r="FS35" s="256">
        <v>0</v>
      </c>
      <c r="FT35" s="447">
        <v>38</v>
      </c>
      <c r="FU35" s="369">
        <v>38</v>
      </c>
      <c r="FV35" s="429">
        <v>0</v>
      </c>
      <c r="FW35" s="327">
        <v>26</v>
      </c>
      <c r="FX35" s="447">
        <v>26</v>
      </c>
      <c r="FY35" s="429">
        <v>0</v>
      </c>
      <c r="FZ35" s="327">
        <v>12</v>
      </c>
      <c r="GA35" s="369">
        <v>12</v>
      </c>
      <c r="GB35" s="429">
        <v>0</v>
      </c>
      <c r="GD35" s="163" t="s">
        <v>38</v>
      </c>
      <c r="GE35" s="451">
        <v>5104</v>
      </c>
      <c r="GF35" s="455">
        <v>32</v>
      </c>
      <c r="GG35" s="459">
        <v>32</v>
      </c>
      <c r="GH35" s="454">
        <v>0</v>
      </c>
      <c r="GI35" s="457">
        <v>4431</v>
      </c>
      <c r="GJ35" s="460">
        <v>3837</v>
      </c>
      <c r="GK35" s="460">
        <v>556</v>
      </c>
      <c r="GL35" s="459">
        <v>38</v>
      </c>
      <c r="GM35" s="452">
        <v>3927</v>
      </c>
      <c r="GN35" s="458">
        <v>3401</v>
      </c>
      <c r="GO35" s="460">
        <v>488</v>
      </c>
      <c r="GP35" s="454">
        <v>38</v>
      </c>
      <c r="GQ35" s="458">
        <v>504</v>
      </c>
      <c r="GR35" s="456" t="s">
        <v>157</v>
      </c>
      <c r="GS35" s="457">
        <v>436</v>
      </c>
      <c r="GT35" s="458">
        <v>68</v>
      </c>
      <c r="GU35" s="452">
        <v>641</v>
      </c>
      <c r="GV35" s="458">
        <v>641</v>
      </c>
      <c r="GW35" s="460">
        <v>0</v>
      </c>
      <c r="GX35" s="427">
        <v>0</v>
      </c>
    </row>
    <row r="36" spans="1:206" ht="16.5">
      <c r="A36" s="163" t="s">
        <v>39</v>
      </c>
      <c r="B36" s="259">
        <v>121</v>
      </c>
      <c r="C36" s="244">
        <v>76</v>
      </c>
      <c r="D36" s="244">
        <v>10</v>
      </c>
      <c r="E36" s="244">
        <v>1</v>
      </c>
      <c r="F36" s="357">
        <v>34</v>
      </c>
      <c r="G36" s="244">
        <v>0</v>
      </c>
      <c r="H36" s="256">
        <v>0</v>
      </c>
      <c r="I36" s="357">
        <v>1</v>
      </c>
      <c r="J36" s="400">
        <v>93</v>
      </c>
      <c r="K36" s="244">
        <v>76</v>
      </c>
      <c r="L36" s="244">
        <v>17</v>
      </c>
      <c r="M36" s="244">
        <v>27</v>
      </c>
      <c r="N36" s="259">
        <v>76</v>
      </c>
      <c r="O36" s="244">
        <v>1</v>
      </c>
      <c r="P36" s="400">
        <v>48</v>
      </c>
      <c r="Q36" s="244">
        <v>40</v>
      </c>
      <c r="R36" s="244">
        <v>8</v>
      </c>
      <c r="S36" s="244">
        <v>0</v>
      </c>
      <c r="T36" s="357">
        <v>27</v>
      </c>
      <c r="U36" s="245">
        <v>10</v>
      </c>
      <c r="V36" s="244">
        <v>0</v>
      </c>
      <c r="W36" s="400">
        <v>10</v>
      </c>
      <c r="X36" s="319">
        <v>1</v>
      </c>
      <c r="Y36" s="244">
        <v>4</v>
      </c>
      <c r="Z36" s="244">
        <v>5</v>
      </c>
      <c r="AA36" s="357">
        <v>0</v>
      </c>
      <c r="AB36" s="245">
        <v>1</v>
      </c>
      <c r="AC36" s="357">
        <v>1</v>
      </c>
      <c r="AD36" s="346">
        <v>0</v>
      </c>
      <c r="AE36" s="259">
        <v>34</v>
      </c>
      <c r="AF36" s="245">
        <v>0</v>
      </c>
      <c r="AG36" s="244">
        <v>34</v>
      </c>
      <c r="AH36" s="319">
        <v>34</v>
      </c>
      <c r="AI36" s="244">
        <v>0</v>
      </c>
      <c r="AJ36" s="244">
        <v>0</v>
      </c>
      <c r="AK36" s="400">
        <v>0</v>
      </c>
      <c r="AL36" s="319">
        <v>0</v>
      </c>
      <c r="AM36" s="280">
        <v>0</v>
      </c>
      <c r="AN36" s="319">
        <v>0</v>
      </c>
      <c r="AO36" s="428">
        <v>82</v>
      </c>
      <c r="AP36" s="429">
        <v>44</v>
      </c>
      <c r="AR36" s="163" t="s">
        <v>39</v>
      </c>
      <c r="AS36" s="259" t="s">
        <v>167</v>
      </c>
      <c r="AT36" s="244" t="s">
        <v>167</v>
      </c>
      <c r="AU36" s="400" t="s">
        <v>167</v>
      </c>
      <c r="AV36" s="244" t="s">
        <v>167</v>
      </c>
      <c r="AW36" s="244" t="s">
        <v>167</v>
      </c>
      <c r="AX36" s="244" t="s">
        <v>167</v>
      </c>
      <c r="AY36" s="346" t="s">
        <v>167</v>
      </c>
      <c r="AZ36" s="259" t="s">
        <v>167</v>
      </c>
      <c r="BA36" s="244" t="s">
        <v>167</v>
      </c>
      <c r="BB36" s="400" t="s">
        <v>167</v>
      </c>
      <c r="BC36" s="244" t="s">
        <v>167</v>
      </c>
      <c r="BD36" s="244" t="s">
        <v>167</v>
      </c>
      <c r="BE36" s="244" t="s">
        <v>167</v>
      </c>
      <c r="BF36" s="346" t="s">
        <v>167</v>
      </c>
      <c r="BH36" s="163" t="s">
        <v>39</v>
      </c>
      <c r="BI36" s="259">
        <v>99794</v>
      </c>
      <c r="BJ36" s="262">
        <v>478</v>
      </c>
      <c r="BK36" s="244">
        <v>79461</v>
      </c>
      <c r="BL36" s="281">
        <v>70511</v>
      </c>
      <c r="BM36" s="244">
        <v>8950</v>
      </c>
      <c r="BN36" s="244"/>
      <c r="BO36" s="276">
        <v>19855</v>
      </c>
      <c r="BP36" s="262">
        <v>48308</v>
      </c>
      <c r="BQ36" s="262">
        <v>238</v>
      </c>
      <c r="BR36" s="244">
        <v>40168</v>
      </c>
      <c r="BS36" s="281">
        <v>37144</v>
      </c>
      <c r="BT36" s="262">
        <v>3024</v>
      </c>
      <c r="BU36" s="256">
        <v>7902</v>
      </c>
      <c r="BV36" s="262">
        <v>51486</v>
      </c>
      <c r="BW36" s="262">
        <v>240</v>
      </c>
      <c r="BX36" s="244">
        <v>39293</v>
      </c>
      <c r="BY36" s="281">
        <v>33367</v>
      </c>
      <c r="BZ36" s="262">
        <v>5926</v>
      </c>
      <c r="CA36" s="256">
        <v>11953</v>
      </c>
      <c r="CB36" s="73"/>
      <c r="CC36" s="163" t="s">
        <v>39</v>
      </c>
      <c r="CD36" s="259">
        <v>8140</v>
      </c>
      <c r="CE36" s="245">
        <v>0</v>
      </c>
      <c r="CF36" s="244">
        <v>8140</v>
      </c>
      <c r="CG36" s="319">
        <v>7088</v>
      </c>
      <c r="CH36" s="244">
        <v>1052</v>
      </c>
      <c r="CI36" s="362" t="s">
        <v>157</v>
      </c>
      <c r="CJ36" s="256">
        <v>0</v>
      </c>
      <c r="CK36" s="244">
        <v>4564</v>
      </c>
      <c r="CL36" s="245">
        <v>0</v>
      </c>
      <c r="CM36" s="244">
        <v>4564</v>
      </c>
      <c r="CN36" s="319">
        <v>3992</v>
      </c>
      <c r="CO36" s="262">
        <v>572</v>
      </c>
      <c r="CP36" s="256">
        <v>0</v>
      </c>
      <c r="CQ36" s="259">
        <v>3576</v>
      </c>
      <c r="CR36" s="245">
        <v>0</v>
      </c>
      <c r="CS36" s="244">
        <v>3576</v>
      </c>
      <c r="CT36" s="319">
        <v>3096</v>
      </c>
      <c r="CU36" s="262">
        <v>480</v>
      </c>
      <c r="CV36" s="256">
        <v>0</v>
      </c>
      <c r="CW36" s="259">
        <v>4049</v>
      </c>
      <c r="CX36" s="245">
        <v>4049</v>
      </c>
      <c r="CY36" s="256">
        <v>0</v>
      </c>
      <c r="CZ36" s="259">
        <v>2200</v>
      </c>
      <c r="DA36" s="245">
        <v>2200</v>
      </c>
      <c r="DB36" s="256">
        <v>0</v>
      </c>
      <c r="DC36" s="259">
        <v>1849</v>
      </c>
      <c r="DD36" s="245">
        <v>1849</v>
      </c>
      <c r="DE36" s="256">
        <v>0</v>
      </c>
      <c r="DG36" s="163" t="s">
        <v>39</v>
      </c>
      <c r="DH36" s="329">
        <v>111983</v>
      </c>
      <c r="DI36" s="369">
        <v>478</v>
      </c>
      <c r="DJ36" s="446">
        <v>478</v>
      </c>
      <c r="DK36" s="447">
        <v>0</v>
      </c>
      <c r="DL36" s="370">
        <v>91650</v>
      </c>
      <c r="DM36" s="359" t="s">
        <v>157</v>
      </c>
      <c r="DN36" s="450">
        <v>79461</v>
      </c>
      <c r="DO36" s="329">
        <v>8140</v>
      </c>
      <c r="DP36" s="448">
        <v>4049</v>
      </c>
      <c r="DQ36" s="329">
        <v>81648</v>
      </c>
      <c r="DR36" s="370">
        <v>70511</v>
      </c>
      <c r="DS36" s="449">
        <v>7088</v>
      </c>
      <c r="DT36" s="447">
        <v>4049</v>
      </c>
      <c r="DU36" s="329">
        <v>10002</v>
      </c>
      <c r="DV36" s="359" t="s">
        <v>157</v>
      </c>
      <c r="DW36" s="450">
        <v>8950</v>
      </c>
      <c r="DX36" s="329">
        <v>1052</v>
      </c>
      <c r="DY36" s="369">
        <v>19855</v>
      </c>
      <c r="DZ36" s="329">
        <v>19855</v>
      </c>
      <c r="EA36" s="449">
        <v>0</v>
      </c>
      <c r="EB36" s="329">
        <v>0</v>
      </c>
      <c r="EC36" s="346" t="s">
        <v>169</v>
      </c>
      <c r="EE36" s="34" t="s">
        <v>39</v>
      </c>
      <c r="EF36" s="327">
        <v>4703</v>
      </c>
      <c r="EG36" s="447">
        <v>32</v>
      </c>
      <c r="EH36" s="244">
        <v>3941</v>
      </c>
      <c r="EI36" s="483">
        <v>3505</v>
      </c>
      <c r="EJ36" s="244">
        <v>436</v>
      </c>
      <c r="EK36" s="262"/>
      <c r="EL36" s="429">
        <v>730</v>
      </c>
      <c r="EM36" s="376">
        <v>3840</v>
      </c>
      <c r="EN36" s="447">
        <v>27</v>
      </c>
      <c r="EO36" s="244">
        <v>3276</v>
      </c>
      <c r="EP36" s="483">
        <v>2943</v>
      </c>
      <c r="EQ36" s="447">
        <v>333</v>
      </c>
      <c r="ER36" s="429">
        <v>537</v>
      </c>
      <c r="ES36" s="262">
        <v>863</v>
      </c>
      <c r="ET36" s="447">
        <v>5</v>
      </c>
      <c r="EU36" s="244">
        <v>665</v>
      </c>
      <c r="EV36" s="483">
        <v>562</v>
      </c>
      <c r="EW36" s="447">
        <v>103</v>
      </c>
      <c r="EX36" s="429">
        <v>193</v>
      </c>
      <c r="EY36" s="39"/>
      <c r="EZ36" s="99" t="s">
        <v>39</v>
      </c>
      <c r="FA36" s="447">
        <v>553</v>
      </c>
      <c r="FB36" s="245">
        <v>0</v>
      </c>
      <c r="FC36" s="244">
        <v>553</v>
      </c>
      <c r="FD36" s="483">
        <v>485</v>
      </c>
      <c r="FE36" s="244">
        <v>68</v>
      </c>
      <c r="FF36" s="362" t="s">
        <v>157</v>
      </c>
      <c r="FG36" s="256">
        <v>0</v>
      </c>
      <c r="FH36" s="447">
        <v>500</v>
      </c>
      <c r="FI36" s="245">
        <v>0</v>
      </c>
      <c r="FJ36" s="244">
        <v>500</v>
      </c>
      <c r="FK36" s="483">
        <v>436</v>
      </c>
      <c r="FL36" s="447">
        <v>64</v>
      </c>
      <c r="FM36" s="256">
        <v>0</v>
      </c>
      <c r="FN36" s="447">
        <v>53</v>
      </c>
      <c r="FO36" s="262">
        <v>0</v>
      </c>
      <c r="FP36" s="244">
        <v>53</v>
      </c>
      <c r="FQ36" s="483">
        <v>49</v>
      </c>
      <c r="FR36" s="447">
        <v>4</v>
      </c>
      <c r="FS36" s="256">
        <v>0</v>
      </c>
      <c r="FT36" s="447">
        <v>38</v>
      </c>
      <c r="FU36" s="369">
        <v>38</v>
      </c>
      <c r="FV36" s="429">
        <v>0</v>
      </c>
      <c r="FW36" s="327">
        <v>26</v>
      </c>
      <c r="FX36" s="447">
        <v>26</v>
      </c>
      <c r="FY36" s="429">
        <v>0</v>
      </c>
      <c r="FZ36" s="327">
        <v>12</v>
      </c>
      <c r="GA36" s="369">
        <v>12</v>
      </c>
      <c r="GB36" s="429">
        <v>0</v>
      </c>
      <c r="GD36" s="163" t="s">
        <v>39</v>
      </c>
      <c r="GE36" s="461">
        <v>5294</v>
      </c>
      <c r="GF36" s="370">
        <v>32</v>
      </c>
      <c r="GG36" s="448">
        <v>32</v>
      </c>
      <c r="GH36" s="447">
        <v>0</v>
      </c>
      <c r="GI36" s="450">
        <v>4532</v>
      </c>
      <c r="GJ36" s="449">
        <v>3941</v>
      </c>
      <c r="GK36" s="449">
        <v>553</v>
      </c>
      <c r="GL36" s="448">
        <v>38</v>
      </c>
      <c r="GM36" s="369">
        <v>4028</v>
      </c>
      <c r="GN36" s="329">
        <v>3505</v>
      </c>
      <c r="GO36" s="449">
        <v>485</v>
      </c>
      <c r="GP36" s="447">
        <v>38</v>
      </c>
      <c r="GQ36" s="329">
        <v>504</v>
      </c>
      <c r="GR36" s="359" t="s">
        <v>157</v>
      </c>
      <c r="GS36" s="450">
        <v>436</v>
      </c>
      <c r="GT36" s="329">
        <v>68</v>
      </c>
      <c r="GU36" s="369">
        <v>730</v>
      </c>
      <c r="GV36" s="329">
        <v>730</v>
      </c>
      <c r="GW36" s="449">
        <v>0</v>
      </c>
      <c r="GX36" s="429">
        <v>0</v>
      </c>
    </row>
    <row r="37" spans="1:206" ht="16.5">
      <c r="A37" s="163" t="s">
        <v>40</v>
      </c>
      <c r="B37" s="259">
        <v>126</v>
      </c>
      <c r="C37" s="244">
        <v>81</v>
      </c>
      <c r="D37" s="244">
        <v>9</v>
      </c>
      <c r="E37" s="244">
        <v>1</v>
      </c>
      <c r="F37" s="357">
        <v>35</v>
      </c>
      <c r="G37" s="244">
        <v>0</v>
      </c>
      <c r="H37" s="256">
        <v>0</v>
      </c>
      <c r="I37" s="357">
        <v>1</v>
      </c>
      <c r="J37" s="400">
        <v>97</v>
      </c>
      <c r="K37" s="244">
        <v>80</v>
      </c>
      <c r="L37" s="244">
        <v>17</v>
      </c>
      <c r="M37" s="244">
        <v>28</v>
      </c>
      <c r="N37" s="259">
        <v>81</v>
      </c>
      <c r="O37" s="244">
        <v>1</v>
      </c>
      <c r="P37" s="400">
        <v>52</v>
      </c>
      <c r="Q37" s="244">
        <v>44</v>
      </c>
      <c r="R37" s="244">
        <v>8</v>
      </c>
      <c r="S37" s="244">
        <v>0</v>
      </c>
      <c r="T37" s="357">
        <v>28</v>
      </c>
      <c r="U37" s="245">
        <v>9</v>
      </c>
      <c r="V37" s="244">
        <v>0</v>
      </c>
      <c r="W37" s="400">
        <v>9</v>
      </c>
      <c r="X37" s="319">
        <v>1</v>
      </c>
      <c r="Y37" s="244">
        <v>3</v>
      </c>
      <c r="Z37" s="244">
        <v>5</v>
      </c>
      <c r="AA37" s="357">
        <v>0</v>
      </c>
      <c r="AB37" s="245">
        <v>1</v>
      </c>
      <c r="AC37" s="357">
        <v>1</v>
      </c>
      <c r="AD37" s="346">
        <v>0</v>
      </c>
      <c r="AE37" s="259">
        <v>35</v>
      </c>
      <c r="AF37" s="245">
        <v>0</v>
      </c>
      <c r="AG37" s="244">
        <v>35</v>
      </c>
      <c r="AH37" s="319">
        <v>34</v>
      </c>
      <c r="AI37" s="244">
        <v>1</v>
      </c>
      <c r="AJ37" s="244">
        <v>0</v>
      </c>
      <c r="AK37" s="400">
        <v>0</v>
      </c>
      <c r="AL37" s="319">
        <v>0</v>
      </c>
      <c r="AM37" s="280">
        <v>0</v>
      </c>
      <c r="AN37" s="319">
        <v>0</v>
      </c>
      <c r="AO37" s="428">
        <v>87</v>
      </c>
      <c r="AP37" s="429">
        <v>44</v>
      </c>
      <c r="AR37" s="163" t="s">
        <v>40</v>
      </c>
      <c r="AS37" s="259" t="s">
        <v>167</v>
      </c>
      <c r="AT37" s="244" t="s">
        <v>167</v>
      </c>
      <c r="AU37" s="400" t="s">
        <v>167</v>
      </c>
      <c r="AV37" s="244" t="s">
        <v>167</v>
      </c>
      <c r="AW37" s="244" t="s">
        <v>167</v>
      </c>
      <c r="AX37" s="244" t="s">
        <v>167</v>
      </c>
      <c r="AY37" s="346" t="s">
        <v>167</v>
      </c>
      <c r="AZ37" s="259" t="s">
        <v>167</v>
      </c>
      <c r="BA37" s="244" t="s">
        <v>167</v>
      </c>
      <c r="BB37" s="400" t="s">
        <v>167</v>
      </c>
      <c r="BC37" s="244" t="s">
        <v>167</v>
      </c>
      <c r="BD37" s="244" t="s">
        <v>167</v>
      </c>
      <c r="BE37" s="244" t="s">
        <v>167</v>
      </c>
      <c r="BF37" s="346" t="s">
        <v>167</v>
      </c>
      <c r="BH37" s="163" t="s">
        <v>40</v>
      </c>
      <c r="BI37" s="259">
        <v>102306</v>
      </c>
      <c r="BJ37" s="262">
        <v>466</v>
      </c>
      <c r="BK37" s="244">
        <v>80821</v>
      </c>
      <c r="BL37" s="281">
        <v>71807</v>
      </c>
      <c r="BM37" s="244">
        <v>9014</v>
      </c>
      <c r="BN37" s="244"/>
      <c r="BO37" s="276">
        <v>21019</v>
      </c>
      <c r="BP37" s="262">
        <v>50239</v>
      </c>
      <c r="BQ37" s="262">
        <v>228</v>
      </c>
      <c r="BR37" s="244">
        <v>41313</v>
      </c>
      <c r="BS37" s="281">
        <v>38213</v>
      </c>
      <c r="BT37" s="262">
        <v>3100</v>
      </c>
      <c r="BU37" s="256">
        <v>8698</v>
      </c>
      <c r="BV37" s="262">
        <v>52067</v>
      </c>
      <c r="BW37" s="262">
        <v>238</v>
      </c>
      <c r="BX37" s="244">
        <v>39508</v>
      </c>
      <c r="BY37" s="281">
        <v>33594</v>
      </c>
      <c r="BZ37" s="262">
        <v>5914</v>
      </c>
      <c r="CA37" s="256">
        <v>12321</v>
      </c>
      <c r="CB37" s="73"/>
      <c r="CC37" s="163" t="s">
        <v>40</v>
      </c>
      <c r="CD37" s="259">
        <v>7483</v>
      </c>
      <c r="CE37" s="245">
        <v>0</v>
      </c>
      <c r="CF37" s="244">
        <v>7483</v>
      </c>
      <c r="CG37" s="319">
        <v>6502</v>
      </c>
      <c r="CH37" s="244">
        <v>981</v>
      </c>
      <c r="CI37" s="362" t="s">
        <v>157</v>
      </c>
      <c r="CJ37" s="256">
        <v>0</v>
      </c>
      <c r="CK37" s="244">
        <v>4200</v>
      </c>
      <c r="CL37" s="245">
        <v>0</v>
      </c>
      <c r="CM37" s="244">
        <v>4200</v>
      </c>
      <c r="CN37" s="319">
        <v>3652</v>
      </c>
      <c r="CO37" s="262">
        <v>548</v>
      </c>
      <c r="CP37" s="256">
        <v>0</v>
      </c>
      <c r="CQ37" s="259">
        <v>3283</v>
      </c>
      <c r="CR37" s="245">
        <v>0</v>
      </c>
      <c r="CS37" s="244">
        <v>3283</v>
      </c>
      <c r="CT37" s="319">
        <v>2850</v>
      </c>
      <c r="CU37" s="262">
        <v>433</v>
      </c>
      <c r="CV37" s="256">
        <v>0</v>
      </c>
      <c r="CW37" s="259">
        <v>4183</v>
      </c>
      <c r="CX37" s="245">
        <v>4183</v>
      </c>
      <c r="CY37" s="256">
        <v>0</v>
      </c>
      <c r="CZ37" s="259">
        <v>2177</v>
      </c>
      <c r="DA37" s="245">
        <v>2177</v>
      </c>
      <c r="DB37" s="256">
        <v>0</v>
      </c>
      <c r="DC37" s="259">
        <v>2006</v>
      </c>
      <c r="DD37" s="245">
        <v>2006</v>
      </c>
      <c r="DE37" s="256">
        <v>0</v>
      </c>
      <c r="DG37" s="163" t="s">
        <v>40</v>
      </c>
      <c r="DH37" s="329">
        <v>113972</v>
      </c>
      <c r="DI37" s="369">
        <v>466</v>
      </c>
      <c r="DJ37" s="446">
        <v>466</v>
      </c>
      <c r="DK37" s="447">
        <v>0</v>
      </c>
      <c r="DL37" s="370">
        <v>92487</v>
      </c>
      <c r="DM37" s="359" t="s">
        <v>157</v>
      </c>
      <c r="DN37" s="450">
        <v>80821</v>
      </c>
      <c r="DO37" s="329">
        <v>7483</v>
      </c>
      <c r="DP37" s="448">
        <v>4183</v>
      </c>
      <c r="DQ37" s="329">
        <v>82492</v>
      </c>
      <c r="DR37" s="370">
        <v>71807</v>
      </c>
      <c r="DS37" s="449">
        <v>6502</v>
      </c>
      <c r="DT37" s="447">
        <v>4183</v>
      </c>
      <c r="DU37" s="329">
        <v>9995</v>
      </c>
      <c r="DV37" s="359" t="s">
        <v>157</v>
      </c>
      <c r="DW37" s="450">
        <v>9014</v>
      </c>
      <c r="DX37" s="329">
        <v>981</v>
      </c>
      <c r="DY37" s="369">
        <v>21019</v>
      </c>
      <c r="DZ37" s="329">
        <v>21019</v>
      </c>
      <c r="EA37" s="449">
        <v>0</v>
      </c>
      <c r="EB37" s="329">
        <v>0</v>
      </c>
      <c r="EC37" s="346" t="s">
        <v>169</v>
      </c>
      <c r="EE37" s="34" t="s">
        <v>40</v>
      </c>
      <c r="EF37" s="327">
        <v>4889</v>
      </c>
      <c r="EG37" s="447">
        <v>33</v>
      </c>
      <c r="EH37" s="244">
        <v>4089</v>
      </c>
      <c r="EI37" s="483">
        <v>3647</v>
      </c>
      <c r="EJ37" s="244">
        <v>442</v>
      </c>
      <c r="EK37" s="262"/>
      <c r="EL37" s="429">
        <v>767</v>
      </c>
      <c r="EM37" s="376">
        <v>3990</v>
      </c>
      <c r="EN37" s="447">
        <v>28</v>
      </c>
      <c r="EO37" s="244">
        <v>3396</v>
      </c>
      <c r="EP37" s="483">
        <v>3056</v>
      </c>
      <c r="EQ37" s="447">
        <v>340</v>
      </c>
      <c r="ER37" s="429">
        <v>566</v>
      </c>
      <c r="ES37" s="262">
        <v>899</v>
      </c>
      <c r="ET37" s="447">
        <v>5</v>
      </c>
      <c r="EU37" s="244">
        <v>693</v>
      </c>
      <c r="EV37" s="483">
        <v>591</v>
      </c>
      <c r="EW37" s="447">
        <v>102</v>
      </c>
      <c r="EX37" s="429">
        <v>201</v>
      </c>
      <c r="EY37" s="39"/>
      <c r="EZ37" s="99" t="s">
        <v>40</v>
      </c>
      <c r="FA37" s="447">
        <v>547</v>
      </c>
      <c r="FB37" s="245">
        <v>0</v>
      </c>
      <c r="FC37" s="244">
        <v>547</v>
      </c>
      <c r="FD37" s="483">
        <v>480</v>
      </c>
      <c r="FE37" s="244">
        <v>67</v>
      </c>
      <c r="FF37" s="362" t="s">
        <v>157</v>
      </c>
      <c r="FG37" s="256">
        <v>0</v>
      </c>
      <c r="FH37" s="447">
        <v>496</v>
      </c>
      <c r="FI37" s="245">
        <v>0</v>
      </c>
      <c r="FJ37" s="244">
        <v>496</v>
      </c>
      <c r="FK37" s="483">
        <v>433</v>
      </c>
      <c r="FL37" s="447">
        <v>63</v>
      </c>
      <c r="FM37" s="256">
        <v>0</v>
      </c>
      <c r="FN37" s="447">
        <v>51</v>
      </c>
      <c r="FO37" s="262">
        <v>0</v>
      </c>
      <c r="FP37" s="244">
        <v>51</v>
      </c>
      <c r="FQ37" s="483">
        <v>47</v>
      </c>
      <c r="FR37" s="447">
        <v>4</v>
      </c>
      <c r="FS37" s="256">
        <v>0</v>
      </c>
      <c r="FT37" s="447">
        <v>38</v>
      </c>
      <c r="FU37" s="369">
        <v>38</v>
      </c>
      <c r="FV37" s="429">
        <v>0</v>
      </c>
      <c r="FW37" s="327">
        <v>25</v>
      </c>
      <c r="FX37" s="447">
        <v>25</v>
      </c>
      <c r="FY37" s="429">
        <v>0</v>
      </c>
      <c r="FZ37" s="327">
        <v>13</v>
      </c>
      <c r="GA37" s="369">
        <v>13</v>
      </c>
      <c r="GB37" s="429">
        <v>0</v>
      </c>
      <c r="GD37" s="163" t="s">
        <v>40</v>
      </c>
      <c r="GE37" s="461">
        <v>5474</v>
      </c>
      <c r="GF37" s="370">
        <v>33</v>
      </c>
      <c r="GG37" s="448">
        <v>33</v>
      </c>
      <c r="GH37" s="447">
        <v>0</v>
      </c>
      <c r="GI37" s="450">
        <v>4674</v>
      </c>
      <c r="GJ37" s="449">
        <v>4089</v>
      </c>
      <c r="GK37" s="449">
        <v>547</v>
      </c>
      <c r="GL37" s="448">
        <v>38</v>
      </c>
      <c r="GM37" s="369">
        <v>4165</v>
      </c>
      <c r="GN37" s="329">
        <v>3647</v>
      </c>
      <c r="GO37" s="449">
        <v>480</v>
      </c>
      <c r="GP37" s="447">
        <v>38</v>
      </c>
      <c r="GQ37" s="329">
        <v>509</v>
      </c>
      <c r="GR37" s="359" t="s">
        <v>157</v>
      </c>
      <c r="GS37" s="450">
        <v>442</v>
      </c>
      <c r="GT37" s="329">
        <v>67</v>
      </c>
      <c r="GU37" s="369">
        <v>767</v>
      </c>
      <c r="GV37" s="329">
        <v>767</v>
      </c>
      <c r="GW37" s="449">
        <v>0</v>
      </c>
      <c r="GX37" s="429">
        <v>0</v>
      </c>
    </row>
    <row r="38" spans="1:206" ht="16.5">
      <c r="A38" s="163" t="s">
        <v>41</v>
      </c>
      <c r="B38" s="259">
        <v>133</v>
      </c>
      <c r="C38" s="244">
        <v>88</v>
      </c>
      <c r="D38" s="244">
        <v>9</v>
      </c>
      <c r="E38" s="244">
        <v>1</v>
      </c>
      <c r="F38" s="357">
        <v>35</v>
      </c>
      <c r="G38" s="244">
        <v>0</v>
      </c>
      <c r="H38" s="256">
        <v>0</v>
      </c>
      <c r="I38" s="357">
        <v>1</v>
      </c>
      <c r="J38" s="400">
        <v>104</v>
      </c>
      <c r="K38" s="244">
        <v>87</v>
      </c>
      <c r="L38" s="244">
        <v>17</v>
      </c>
      <c r="M38" s="244">
        <v>28</v>
      </c>
      <c r="N38" s="259">
        <v>88</v>
      </c>
      <c r="O38" s="244">
        <v>1</v>
      </c>
      <c r="P38" s="400">
        <v>59</v>
      </c>
      <c r="Q38" s="244">
        <v>51</v>
      </c>
      <c r="R38" s="244">
        <v>8</v>
      </c>
      <c r="S38" s="244">
        <v>0</v>
      </c>
      <c r="T38" s="357">
        <v>28</v>
      </c>
      <c r="U38" s="245">
        <v>9</v>
      </c>
      <c r="V38" s="244">
        <v>0</v>
      </c>
      <c r="W38" s="400">
        <v>9</v>
      </c>
      <c r="X38" s="319">
        <v>1</v>
      </c>
      <c r="Y38" s="244">
        <v>3</v>
      </c>
      <c r="Z38" s="244">
        <v>5</v>
      </c>
      <c r="AA38" s="357">
        <v>0</v>
      </c>
      <c r="AB38" s="245">
        <v>1</v>
      </c>
      <c r="AC38" s="357">
        <v>1</v>
      </c>
      <c r="AD38" s="346">
        <v>0</v>
      </c>
      <c r="AE38" s="259">
        <v>35</v>
      </c>
      <c r="AF38" s="245">
        <v>0</v>
      </c>
      <c r="AG38" s="244">
        <v>35</v>
      </c>
      <c r="AH38" s="319">
        <v>34</v>
      </c>
      <c r="AI38" s="244">
        <v>1</v>
      </c>
      <c r="AJ38" s="244">
        <v>0</v>
      </c>
      <c r="AK38" s="400">
        <v>0</v>
      </c>
      <c r="AL38" s="319">
        <v>0</v>
      </c>
      <c r="AM38" s="280">
        <v>0</v>
      </c>
      <c r="AN38" s="319">
        <v>0</v>
      </c>
      <c r="AO38" s="428">
        <v>94</v>
      </c>
      <c r="AP38" s="429">
        <v>44</v>
      </c>
      <c r="AR38" s="163" t="s">
        <v>41</v>
      </c>
      <c r="AS38" s="259" t="s">
        <v>167</v>
      </c>
      <c r="AT38" s="244" t="s">
        <v>167</v>
      </c>
      <c r="AU38" s="400" t="s">
        <v>167</v>
      </c>
      <c r="AV38" s="244" t="s">
        <v>167</v>
      </c>
      <c r="AW38" s="244" t="s">
        <v>167</v>
      </c>
      <c r="AX38" s="244" t="s">
        <v>167</v>
      </c>
      <c r="AY38" s="346" t="s">
        <v>167</v>
      </c>
      <c r="AZ38" s="259" t="s">
        <v>167</v>
      </c>
      <c r="BA38" s="244" t="s">
        <v>167</v>
      </c>
      <c r="BB38" s="400" t="s">
        <v>167</v>
      </c>
      <c r="BC38" s="244" t="s">
        <v>167</v>
      </c>
      <c r="BD38" s="244" t="s">
        <v>167</v>
      </c>
      <c r="BE38" s="244" t="s">
        <v>167</v>
      </c>
      <c r="BF38" s="346" t="s">
        <v>167</v>
      </c>
      <c r="BH38" s="163" t="s">
        <v>41</v>
      </c>
      <c r="BI38" s="259">
        <v>108052</v>
      </c>
      <c r="BJ38" s="262">
        <v>466</v>
      </c>
      <c r="BK38" s="244">
        <v>84729</v>
      </c>
      <c r="BL38" s="281">
        <v>75548</v>
      </c>
      <c r="BM38" s="244">
        <v>9181</v>
      </c>
      <c r="BN38" s="244"/>
      <c r="BO38" s="276">
        <v>22857</v>
      </c>
      <c r="BP38" s="262">
        <v>53794</v>
      </c>
      <c r="BQ38" s="262">
        <v>228</v>
      </c>
      <c r="BR38" s="244">
        <v>43472</v>
      </c>
      <c r="BS38" s="281">
        <v>40361</v>
      </c>
      <c r="BT38" s="262">
        <v>3111</v>
      </c>
      <c r="BU38" s="256">
        <v>10094</v>
      </c>
      <c r="BV38" s="262">
        <v>54258</v>
      </c>
      <c r="BW38" s="262">
        <v>238</v>
      </c>
      <c r="BX38" s="244">
        <v>41257</v>
      </c>
      <c r="BY38" s="281">
        <v>35187</v>
      </c>
      <c r="BZ38" s="262">
        <v>6070</v>
      </c>
      <c r="CA38" s="256">
        <v>12763</v>
      </c>
      <c r="CB38" s="73"/>
      <c r="CC38" s="163" t="s">
        <v>41</v>
      </c>
      <c r="CD38" s="259">
        <v>7118</v>
      </c>
      <c r="CE38" s="245">
        <v>0</v>
      </c>
      <c r="CF38" s="244">
        <v>7118</v>
      </c>
      <c r="CG38" s="319">
        <v>6177</v>
      </c>
      <c r="CH38" s="244">
        <v>941</v>
      </c>
      <c r="CI38" s="362" t="s">
        <v>157</v>
      </c>
      <c r="CJ38" s="256">
        <v>0</v>
      </c>
      <c r="CK38" s="244">
        <v>4089</v>
      </c>
      <c r="CL38" s="245">
        <v>0</v>
      </c>
      <c r="CM38" s="244">
        <v>4089</v>
      </c>
      <c r="CN38" s="319">
        <v>3560</v>
      </c>
      <c r="CO38" s="262">
        <v>529</v>
      </c>
      <c r="CP38" s="256">
        <v>0</v>
      </c>
      <c r="CQ38" s="259">
        <v>3029</v>
      </c>
      <c r="CR38" s="245">
        <v>0</v>
      </c>
      <c r="CS38" s="244">
        <v>3029</v>
      </c>
      <c r="CT38" s="319">
        <v>2617</v>
      </c>
      <c r="CU38" s="262">
        <v>412</v>
      </c>
      <c r="CV38" s="256">
        <v>0</v>
      </c>
      <c r="CW38" s="259">
        <v>3271</v>
      </c>
      <c r="CX38" s="245">
        <v>3271</v>
      </c>
      <c r="CY38" s="256">
        <v>0</v>
      </c>
      <c r="CZ38" s="259">
        <v>1651</v>
      </c>
      <c r="DA38" s="245">
        <v>1651</v>
      </c>
      <c r="DB38" s="256">
        <v>0</v>
      </c>
      <c r="DC38" s="259">
        <v>1620</v>
      </c>
      <c r="DD38" s="245">
        <v>1620</v>
      </c>
      <c r="DE38" s="256">
        <v>0</v>
      </c>
      <c r="DG38" s="163" t="s">
        <v>41</v>
      </c>
      <c r="DH38" s="329">
        <v>118441</v>
      </c>
      <c r="DI38" s="369">
        <v>466</v>
      </c>
      <c r="DJ38" s="446">
        <v>466</v>
      </c>
      <c r="DK38" s="447">
        <v>0</v>
      </c>
      <c r="DL38" s="370">
        <v>95118</v>
      </c>
      <c r="DM38" s="359" t="s">
        <v>157</v>
      </c>
      <c r="DN38" s="450">
        <v>84729</v>
      </c>
      <c r="DO38" s="329">
        <v>7118</v>
      </c>
      <c r="DP38" s="448">
        <v>3271</v>
      </c>
      <c r="DQ38" s="329">
        <v>84996</v>
      </c>
      <c r="DR38" s="370">
        <v>75548</v>
      </c>
      <c r="DS38" s="449">
        <v>6177</v>
      </c>
      <c r="DT38" s="447">
        <v>3271</v>
      </c>
      <c r="DU38" s="329">
        <v>10122</v>
      </c>
      <c r="DV38" s="359" t="s">
        <v>157</v>
      </c>
      <c r="DW38" s="450">
        <v>9181</v>
      </c>
      <c r="DX38" s="329">
        <v>941</v>
      </c>
      <c r="DY38" s="369">
        <v>22857</v>
      </c>
      <c r="DZ38" s="329">
        <v>22857</v>
      </c>
      <c r="EA38" s="449">
        <v>0</v>
      </c>
      <c r="EB38" s="329">
        <v>0</v>
      </c>
      <c r="EC38" s="346" t="s">
        <v>169</v>
      </c>
      <c r="EE38" s="34" t="s">
        <v>41</v>
      </c>
      <c r="EF38" s="327">
        <v>5163</v>
      </c>
      <c r="EG38" s="447">
        <v>33</v>
      </c>
      <c r="EH38" s="244">
        <v>4319</v>
      </c>
      <c r="EI38" s="483">
        <v>3861</v>
      </c>
      <c r="EJ38" s="244">
        <v>458</v>
      </c>
      <c r="EK38" s="262"/>
      <c r="EL38" s="429">
        <v>811</v>
      </c>
      <c r="EM38" s="376">
        <v>4225</v>
      </c>
      <c r="EN38" s="447">
        <v>28</v>
      </c>
      <c r="EO38" s="244">
        <v>3581</v>
      </c>
      <c r="EP38" s="483">
        <v>3231</v>
      </c>
      <c r="EQ38" s="447">
        <v>350</v>
      </c>
      <c r="ER38" s="429">
        <v>616</v>
      </c>
      <c r="ES38" s="262">
        <v>938</v>
      </c>
      <c r="ET38" s="447">
        <v>5</v>
      </c>
      <c r="EU38" s="244">
        <v>738</v>
      </c>
      <c r="EV38" s="483">
        <v>630</v>
      </c>
      <c r="EW38" s="447">
        <v>108</v>
      </c>
      <c r="EX38" s="429">
        <v>195</v>
      </c>
      <c r="EY38" s="39"/>
      <c r="EZ38" s="99" t="s">
        <v>41</v>
      </c>
      <c r="FA38" s="447">
        <v>557</v>
      </c>
      <c r="FB38" s="245">
        <v>0</v>
      </c>
      <c r="FC38" s="244">
        <v>557</v>
      </c>
      <c r="FD38" s="483">
        <v>490</v>
      </c>
      <c r="FE38" s="244">
        <v>67</v>
      </c>
      <c r="FF38" s="362" t="s">
        <v>157</v>
      </c>
      <c r="FG38" s="256">
        <v>0</v>
      </c>
      <c r="FH38" s="447">
        <v>503</v>
      </c>
      <c r="FI38" s="245">
        <v>0</v>
      </c>
      <c r="FJ38" s="244">
        <v>503</v>
      </c>
      <c r="FK38" s="483">
        <v>441</v>
      </c>
      <c r="FL38" s="447">
        <v>62</v>
      </c>
      <c r="FM38" s="256">
        <v>0</v>
      </c>
      <c r="FN38" s="447">
        <v>54</v>
      </c>
      <c r="FO38" s="262">
        <v>0</v>
      </c>
      <c r="FP38" s="244">
        <v>54</v>
      </c>
      <c r="FQ38" s="483">
        <v>49</v>
      </c>
      <c r="FR38" s="447">
        <v>5</v>
      </c>
      <c r="FS38" s="256">
        <v>0</v>
      </c>
      <c r="FT38" s="447">
        <v>38</v>
      </c>
      <c r="FU38" s="369">
        <v>38</v>
      </c>
      <c r="FV38" s="429">
        <v>0</v>
      </c>
      <c r="FW38" s="327">
        <v>24</v>
      </c>
      <c r="FX38" s="447">
        <v>24</v>
      </c>
      <c r="FY38" s="429">
        <v>0</v>
      </c>
      <c r="FZ38" s="327">
        <v>14</v>
      </c>
      <c r="GA38" s="369">
        <v>14</v>
      </c>
      <c r="GB38" s="429">
        <v>0</v>
      </c>
      <c r="GD38" s="163" t="s">
        <v>41</v>
      </c>
      <c r="GE38" s="461">
        <v>5758</v>
      </c>
      <c r="GF38" s="370">
        <v>33</v>
      </c>
      <c r="GG38" s="448">
        <v>33</v>
      </c>
      <c r="GH38" s="447">
        <v>0</v>
      </c>
      <c r="GI38" s="450">
        <v>4914</v>
      </c>
      <c r="GJ38" s="449">
        <v>4319</v>
      </c>
      <c r="GK38" s="449">
        <v>557</v>
      </c>
      <c r="GL38" s="448">
        <v>38</v>
      </c>
      <c r="GM38" s="369">
        <v>4389</v>
      </c>
      <c r="GN38" s="329">
        <v>3861</v>
      </c>
      <c r="GO38" s="449">
        <v>490</v>
      </c>
      <c r="GP38" s="447">
        <v>38</v>
      </c>
      <c r="GQ38" s="329">
        <v>525</v>
      </c>
      <c r="GR38" s="359" t="s">
        <v>157</v>
      </c>
      <c r="GS38" s="450">
        <v>458</v>
      </c>
      <c r="GT38" s="329">
        <v>67</v>
      </c>
      <c r="GU38" s="369">
        <v>811</v>
      </c>
      <c r="GV38" s="329">
        <v>811</v>
      </c>
      <c r="GW38" s="449">
        <v>0</v>
      </c>
      <c r="GX38" s="429">
        <v>0</v>
      </c>
    </row>
    <row r="39" spans="1:206" ht="16.5">
      <c r="A39" s="164" t="s">
        <v>42</v>
      </c>
      <c r="B39" s="257">
        <v>138</v>
      </c>
      <c r="C39" s="247">
        <v>94</v>
      </c>
      <c r="D39" s="247">
        <v>9</v>
      </c>
      <c r="E39" s="247">
        <v>1</v>
      </c>
      <c r="F39" s="358">
        <v>34</v>
      </c>
      <c r="G39" s="247">
        <v>0</v>
      </c>
      <c r="H39" s="258">
        <v>0</v>
      </c>
      <c r="I39" s="357">
        <v>1</v>
      </c>
      <c r="J39" s="400">
        <v>109</v>
      </c>
      <c r="K39" s="244">
        <v>92</v>
      </c>
      <c r="L39" s="244">
        <v>17</v>
      </c>
      <c r="M39" s="244">
        <v>28</v>
      </c>
      <c r="N39" s="257">
        <v>94</v>
      </c>
      <c r="O39" s="247">
        <v>1</v>
      </c>
      <c r="P39" s="403">
        <v>65</v>
      </c>
      <c r="Q39" s="247">
        <v>57</v>
      </c>
      <c r="R39" s="247">
        <v>8</v>
      </c>
      <c r="S39" s="247">
        <v>0</v>
      </c>
      <c r="T39" s="358">
        <v>28</v>
      </c>
      <c r="U39" s="248">
        <v>9</v>
      </c>
      <c r="V39" s="247">
        <v>0</v>
      </c>
      <c r="W39" s="403">
        <v>9</v>
      </c>
      <c r="X39" s="318">
        <v>1</v>
      </c>
      <c r="Y39" s="247">
        <v>3</v>
      </c>
      <c r="Z39" s="247">
        <v>5</v>
      </c>
      <c r="AA39" s="358">
        <v>0</v>
      </c>
      <c r="AB39" s="248">
        <v>1</v>
      </c>
      <c r="AC39" s="358">
        <v>1</v>
      </c>
      <c r="AD39" s="264">
        <v>0</v>
      </c>
      <c r="AE39" s="257">
        <v>34</v>
      </c>
      <c r="AF39" s="248">
        <v>0</v>
      </c>
      <c r="AG39" s="247">
        <v>34</v>
      </c>
      <c r="AH39" s="318">
        <v>33</v>
      </c>
      <c r="AI39" s="247">
        <v>1</v>
      </c>
      <c r="AJ39" s="247">
        <v>0</v>
      </c>
      <c r="AK39" s="403">
        <v>0</v>
      </c>
      <c r="AL39" s="318">
        <v>0</v>
      </c>
      <c r="AM39" s="263">
        <v>0</v>
      </c>
      <c r="AN39" s="318">
        <v>0</v>
      </c>
      <c r="AO39" s="428">
        <v>99</v>
      </c>
      <c r="AP39" s="429">
        <v>43</v>
      </c>
      <c r="AR39" s="164" t="s">
        <v>42</v>
      </c>
      <c r="AS39" s="257" t="s">
        <v>167</v>
      </c>
      <c r="AT39" s="247" t="s">
        <v>167</v>
      </c>
      <c r="AU39" s="403" t="s">
        <v>167</v>
      </c>
      <c r="AV39" s="247" t="s">
        <v>167</v>
      </c>
      <c r="AW39" s="247" t="s">
        <v>167</v>
      </c>
      <c r="AX39" s="247" t="s">
        <v>167</v>
      </c>
      <c r="AY39" s="264" t="s">
        <v>167</v>
      </c>
      <c r="AZ39" s="257" t="s">
        <v>167</v>
      </c>
      <c r="BA39" s="247" t="s">
        <v>167</v>
      </c>
      <c r="BB39" s="403" t="s">
        <v>167</v>
      </c>
      <c r="BC39" s="247" t="s">
        <v>167</v>
      </c>
      <c r="BD39" s="247" t="s">
        <v>167</v>
      </c>
      <c r="BE39" s="247" t="s">
        <v>167</v>
      </c>
      <c r="BF39" s="346" t="s">
        <v>167</v>
      </c>
      <c r="BH39" s="164" t="s">
        <v>42</v>
      </c>
      <c r="BI39" s="257">
        <v>115790</v>
      </c>
      <c r="BJ39" s="266">
        <v>455</v>
      </c>
      <c r="BK39" s="247">
        <v>90134</v>
      </c>
      <c r="BL39" s="286">
        <v>80658</v>
      </c>
      <c r="BM39" s="247">
        <v>9476</v>
      </c>
      <c r="BN39" s="247"/>
      <c r="BO39" s="288">
        <v>25201</v>
      </c>
      <c r="BP39" s="266">
        <v>58828</v>
      </c>
      <c r="BQ39" s="266">
        <v>217</v>
      </c>
      <c r="BR39" s="247">
        <v>46638</v>
      </c>
      <c r="BS39" s="286">
        <v>43385</v>
      </c>
      <c r="BT39" s="266">
        <v>3253</v>
      </c>
      <c r="BU39" s="258">
        <v>11973</v>
      </c>
      <c r="BV39" s="266">
        <v>56962</v>
      </c>
      <c r="BW39" s="266">
        <v>238</v>
      </c>
      <c r="BX39" s="247">
        <v>43496</v>
      </c>
      <c r="BY39" s="286">
        <v>37273</v>
      </c>
      <c r="BZ39" s="266">
        <v>6223</v>
      </c>
      <c r="CA39" s="258">
        <v>13228</v>
      </c>
      <c r="CB39" s="73"/>
      <c r="CC39" s="164" t="s">
        <v>42</v>
      </c>
      <c r="CD39" s="257">
        <v>6564</v>
      </c>
      <c r="CE39" s="248">
        <v>0</v>
      </c>
      <c r="CF39" s="247">
        <v>6564</v>
      </c>
      <c r="CG39" s="318">
        <v>5670</v>
      </c>
      <c r="CH39" s="247">
        <v>894</v>
      </c>
      <c r="CI39" s="412" t="s">
        <v>157</v>
      </c>
      <c r="CJ39" s="258">
        <v>0</v>
      </c>
      <c r="CK39" s="247">
        <v>3817</v>
      </c>
      <c r="CL39" s="248">
        <v>0</v>
      </c>
      <c r="CM39" s="247">
        <v>3817</v>
      </c>
      <c r="CN39" s="318">
        <v>3300</v>
      </c>
      <c r="CO39" s="266">
        <v>517</v>
      </c>
      <c r="CP39" s="258">
        <v>0</v>
      </c>
      <c r="CQ39" s="257">
        <v>2747</v>
      </c>
      <c r="CR39" s="248">
        <v>0</v>
      </c>
      <c r="CS39" s="247">
        <v>2747</v>
      </c>
      <c r="CT39" s="318">
        <v>2370</v>
      </c>
      <c r="CU39" s="266">
        <v>377</v>
      </c>
      <c r="CV39" s="258">
        <v>0</v>
      </c>
      <c r="CW39" s="257">
        <v>3375</v>
      </c>
      <c r="CX39" s="248">
        <v>3375</v>
      </c>
      <c r="CY39" s="258">
        <v>0</v>
      </c>
      <c r="CZ39" s="257">
        <v>1623</v>
      </c>
      <c r="DA39" s="248">
        <v>1623</v>
      </c>
      <c r="DB39" s="258">
        <v>0</v>
      </c>
      <c r="DC39" s="257">
        <v>1752</v>
      </c>
      <c r="DD39" s="248">
        <v>1752</v>
      </c>
      <c r="DE39" s="258">
        <v>0</v>
      </c>
      <c r="DG39" s="164" t="s">
        <v>42</v>
      </c>
      <c r="DH39" s="329">
        <v>125729</v>
      </c>
      <c r="DI39" s="369">
        <v>455</v>
      </c>
      <c r="DJ39" s="446">
        <v>455</v>
      </c>
      <c r="DK39" s="447">
        <v>0</v>
      </c>
      <c r="DL39" s="370">
        <v>100073</v>
      </c>
      <c r="DM39" s="359" t="s">
        <v>157</v>
      </c>
      <c r="DN39" s="450">
        <v>90134</v>
      </c>
      <c r="DO39" s="329">
        <v>6564</v>
      </c>
      <c r="DP39" s="448">
        <v>3375</v>
      </c>
      <c r="DQ39" s="329">
        <v>89703</v>
      </c>
      <c r="DR39" s="370">
        <v>80658</v>
      </c>
      <c r="DS39" s="449">
        <v>5670</v>
      </c>
      <c r="DT39" s="447">
        <v>3375</v>
      </c>
      <c r="DU39" s="329">
        <v>10370</v>
      </c>
      <c r="DV39" s="359" t="s">
        <v>157</v>
      </c>
      <c r="DW39" s="450">
        <v>9476</v>
      </c>
      <c r="DX39" s="329">
        <v>894</v>
      </c>
      <c r="DY39" s="369">
        <v>25201</v>
      </c>
      <c r="DZ39" s="329">
        <v>25201</v>
      </c>
      <c r="EA39" s="449">
        <v>0</v>
      </c>
      <c r="EB39" s="329">
        <v>0</v>
      </c>
      <c r="EC39" s="346" t="s">
        <v>169</v>
      </c>
      <c r="EE39" s="35" t="s">
        <v>42</v>
      </c>
      <c r="EF39" s="315">
        <v>5508</v>
      </c>
      <c r="EG39" s="367">
        <v>34</v>
      </c>
      <c r="EH39" s="247">
        <v>4589</v>
      </c>
      <c r="EI39" s="339">
        <v>4117</v>
      </c>
      <c r="EJ39" s="322">
        <v>472</v>
      </c>
      <c r="EK39" s="367"/>
      <c r="EL39" s="482">
        <v>885</v>
      </c>
      <c r="EM39" s="367">
        <v>4496</v>
      </c>
      <c r="EN39" s="367">
        <v>29</v>
      </c>
      <c r="EO39" s="247">
        <v>3779</v>
      </c>
      <c r="EP39" s="339">
        <v>3422</v>
      </c>
      <c r="EQ39" s="367">
        <v>357</v>
      </c>
      <c r="ER39" s="482">
        <v>688</v>
      </c>
      <c r="ES39" s="266">
        <v>1012</v>
      </c>
      <c r="ET39" s="367">
        <v>5</v>
      </c>
      <c r="EU39" s="247">
        <v>810</v>
      </c>
      <c r="EV39" s="339">
        <v>695</v>
      </c>
      <c r="EW39" s="367">
        <v>115</v>
      </c>
      <c r="EX39" s="482">
        <v>197</v>
      </c>
      <c r="EY39" s="5"/>
      <c r="EZ39" s="99" t="s">
        <v>42</v>
      </c>
      <c r="FA39" s="499">
        <v>557</v>
      </c>
      <c r="FB39" s="248">
        <v>0</v>
      </c>
      <c r="FC39" s="247">
        <v>557</v>
      </c>
      <c r="FD39" s="318">
        <v>491</v>
      </c>
      <c r="FE39" s="247">
        <v>66</v>
      </c>
      <c r="FF39" s="362" t="s">
        <v>157</v>
      </c>
      <c r="FG39" s="258">
        <v>0</v>
      </c>
      <c r="FH39" s="465">
        <v>498</v>
      </c>
      <c r="FI39" s="248">
        <v>0</v>
      </c>
      <c r="FJ39" s="247">
        <v>498</v>
      </c>
      <c r="FK39" s="339">
        <v>437</v>
      </c>
      <c r="FL39" s="367">
        <v>61</v>
      </c>
      <c r="FM39" s="258">
        <v>0</v>
      </c>
      <c r="FN39" s="465">
        <v>59</v>
      </c>
      <c r="FO39" s="266">
        <v>0</v>
      </c>
      <c r="FP39" s="247">
        <v>59</v>
      </c>
      <c r="FQ39" s="339">
        <v>54</v>
      </c>
      <c r="FR39" s="367">
        <v>5</v>
      </c>
      <c r="FS39" s="258">
        <v>0</v>
      </c>
      <c r="FT39" s="367">
        <v>38</v>
      </c>
      <c r="FU39" s="365">
        <v>38</v>
      </c>
      <c r="FV39" s="482">
        <v>0</v>
      </c>
      <c r="FW39" s="315">
        <v>25</v>
      </c>
      <c r="FX39" s="367">
        <v>25</v>
      </c>
      <c r="FY39" s="482">
        <v>0</v>
      </c>
      <c r="FZ39" s="315">
        <v>13</v>
      </c>
      <c r="GA39" s="365">
        <v>13</v>
      </c>
      <c r="GB39" s="482">
        <v>0</v>
      </c>
      <c r="GD39" s="164" t="s">
        <v>42</v>
      </c>
      <c r="GE39" s="462">
        <v>6103</v>
      </c>
      <c r="GF39" s="466">
        <v>34</v>
      </c>
      <c r="GG39" s="469">
        <v>34</v>
      </c>
      <c r="GH39" s="465">
        <v>0</v>
      </c>
      <c r="GI39" s="467">
        <v>5184</v>
      </c>
      <c r="GJ39" s="470">
        <v>4589</v>
      </c>
      <c r="GK39" s="470">
        <v>557</v>
      </c>
      <c r="GL39" s="469">
        <v>38</v>
      </c>
      <c r="GM39" s="463">
        <v>4646</v>
      </c>
      <c r="GN39" s="468">
        <v>4117</v>
      </c>
      <c r="GO39" s="470">
        <v>491</v>
      </c>
      <c r="GP39" s="465">
        <v>38</v>
      </c>
      <c r="GQ39" s="468">
        <v>538</v>
      </c>
      <c r="GR39" s="415" t="s">
        <v>157</v>
      </c>
      <c r="GS39" s="467">
        <v>472</v>
      </c>
      <c r="GT39" s="468">
        <v>66</v>
      </c>
      <c r="GU39" s="463">
        <v>885</v>
      </c>
      <c r="GV39" s="468">
        <v>885</v>
      </c>
      <c r="GW39" s="470">
        <v>0</v>
      </c>
      <c r="GX39" s="432">
        <v>0</v>
      </c>
    </row>
    <row r="40" spans="1:206" ht="16.5">
      <c r="A40" s="163" t="s">
        <v>43</v>
      </c>
      <c r="B40" s="259">
        <v>144</v>
      </c>
      <c r="C40" s="244">
        <v>99</v>
      </c>
      <c r="D40" s="244">
        <v>9</v>
      </c>
      <c r="E40" s="244">
        <v>1</v>
      </c>
      <c r="F40" s="357">
        <v>35</v>
      </c>
      <c r="G40" s="244">
        <v>0</v>
      </c>
      <c r="H40" s="256">
        <v>0</v>
      </c>
      <c r="I40" s="360">
        <v>1</v>
      </c>
      <c r="J40" s="409">
        <v>115</v>
      </c>
      <c r="K40" s="271">
        <v>98</v>
      </c>
      <c r="L40" s="271">
        <v>17</v>
      </c>
      <c r="M40" s="255">
        <v>28</v>
      </c>
      <c r="N40" s="259">
        <v>99</v>
      </c>
      <c r="O40" s="244">
        <v>1</v>
      </c>
      <c r="P40" s="400">
        <v>70</v>
      </c>
      <c r="Q40" s="244">
        <v>62</v>
      </c>
      <c r="R40" s="244">
        <v>8</v>
      </c>
      <c r="S40" s="244">
        <v>0</v>
      </c>
      <c r="T40" s="357">
        <v>28</v>
      </c>
      <c r="U40" s="245">
        <v>9</v>
      </c>
      <c r="V40" s="244">
        <v>0</v>
      </c>
      <c r="W40" s="400">
        <v>9</v>
      </c>
      <c r="X40" s="319">
        <v>1</v>
      </c>
      <c r="Y40" s="244">
        <v>3</v>
      </c>
      <c r="Z40" s="244">
        <v>5</v>
      </c>
      <c r="AA40" s="357">
        <v>0</v>
      </c>
      <c r="AB40" s="245">
        <v>1</v>
      </c>
      <c r="AC40" s="357">
        <v>1</v>
      </c>
      <c r="AD40" s="346">
        <v>0</v>
      </c>
      <c r="AE40" s="259">
        <v>35</v>
      </c>
      <c r="AF40" s="245">
        <v>0</v>
      </c>
      <c r="AG40" s="244">
        <v>35</v>
      </c>
      <c r="AH40" s="319">
        <v>34</v>
      </c>
      <c r="AI40" s="244">
        <v>1</v>
      </c>
      <c r="AJ40" s="244">
        <v>0</v>
      </c>
      <c r="AK40" s="400">
        <v>0</v>
      </c>
      <c r="AL40" s="319">
        <v>0</v>
      </c>
      <c r="AM40" s="280">
        <v>0</v>
      </c>
      <c r="AN40" s="319">
        <v>0</v>
      </c>
      <c r="AO40" s="426">
        <v>105</v>
      </c>
      <c r="AP40" s="427">
        <v>44</v>
      </c>
      <c r="AR40" s="163" t="s">
        <v>43</v>
      </c>
      <c r="AS40" s="259" t="s">
        <v>167</v>
      </c>
      <c r="AT40" s="244">
        <v>12</v>
      </c>
      <c r="AU40" s="400">
        <v>2153</v>
      </c>
      <c r="AV40" s="244" t="s">
        <v>167</v>
      </c>
      <c r="AW40" s="244" t="s">
        <v>167</v>
      </c>
      <c r="AX40" s="244">
        <v>0</v>
      </c>
      <c r="AY40" s="346" t="s">
        <v>167</v>
      </c>
      <c r="AZ40" s="259" t="s">
        <v>167</v>
      </c>
      <c r="BA40" s="244">
        <v>0</v>
      </c>
      <c r="BB40" s="400">
        <v>271</v>
      </c>
      <c r="BC40" s="244" t="s">
        <v>167</v>
      </c>
      <c r="BD40" s="244" t="s">
        <v>167</v>
      </c>
      <c r="BE40" s="244" t="s">
        <v>167</v>
      </c>
      <c r="BF40" s="389">
        <v>0</v>
      </c>
      <c r="BH40" s="163" t="s">
        <v>43</v>
      </c>
      <c r="BI40" s="259">
        <v>124244</v>
      </c>
      <c r="BJ40" s="262">
        <v>465</v>
      </c>
      <c r="BK40" s="244">
        <v>95909</v>
      </c>
      <c r="BL40" s="281">
        <v>86297</v>
      </c>
      <c r="BM40" s="244">
        <v>9612</v>
      </c>
      <c r="BN40" s="244"/>
      <c r="BO40" s="276">
        <v>27870</v>
      </c>
      <c r="BP40" s="262">
        <v>64037</v>
      </c>
      <c r="BQ40" s="262">
        <v>226</v>
      </c>
      <c r="BR40" s="244">
        <v>49962</v>
      </c>
      <c r="BS40" s="281">
        <v>46588</v>
      </c>
      <c r="BT40" s="262">
        <v>3374</v>
      </c>
      <c r="BU40" s="256">
        <v>13849</v>
      </c>
      <c r="BV40" s="262">
        <v>60207</v>
      </c>
      <c r="BW40" s="262">
        <v>239</v>
      </c>
      <c r="BX40" s="244">
        <v>45947</v>
      </c>
      <c r="BY40" s="281">
        <v>39709</v>
      </c>
      <c r="BZ40" s="262">
        <v>6238</v>
      </c>
      <c r="CA40" s="256">
        <v>14021</v>
      </c>
      <c r="CB40" s="73"/>
      <c r="CC40" s="163" t="s">
        <v>43</v>
      </c>
      <c r="CD40" s="259">
        <v>6044</v>
      </c>
      <c r="CE40" s="245">
        <v>0</v>
      </c>
      <c r="CF40" s="244">
        <v>6044</v>
      </c>
      <c r="CG40" s="319">
        <v>5249</v>
      </c>
      <c r="CH40" s="244">
        <v>795</v>
      </c>
      <c r="CI40" s="362" t="s">
        <v>157</v>
      </c>
      <c r="CJ40" s="256">
        <v>0</v>
      </c>
      <c r="CK40" s="244">
        <v>3592</v>
      </c>
      <c r="CL40" s="245">
        <v>0</v>
      </c>
      <c r="CM40" s="244">
        <v>3592</v>
      </c>
      <c r="CN40" s="319">
        <v>3104</v>
      </c>
      <c r="CO40" s="262">
        <v>488</v>
      </c>
      <c r="CP40" s="256">
        <v>0</v>
      </c>
      <c r="CQ40" s="259">
        <v>2452</v>
      </c>
      <c r="CR40" s="245">
        <v>0</v>
      </c>
      <c r="CS40" s="244">
        <v>2452</v>
      </c>
      <c r="CT40" s="319">
        <v>2145</v>
      </c>
      <c r="CU40" s="262">
        <v>307</v>
      </c>
      <c r="CV40" s="256">
        <v>0</v>
      </c>
      <c r="CW40" s="259">
        <v>3406</v>
      </c>
      <c r="CX40" s="245">
        <v>3406</v>
      </c>
      <c r="CY40" s="256">
        <v>0</v>
      </c>
      <c r="CZ40" s="259">
        <v>1595</v>
      </c>
      <c r="DA40" s="245">
        <v>1595</v>
      </c>
      <c r="DB40" s="256">
        <v>0</v>
      </c>
      <c r="DC40" s="259">
        <v>1811</v>
      </c>
      <c r="DD40" s="245">
        <v>1811</v>
      </c>
      <c r="DE40" s="256">
        <v>0</v>
      </c>
      <c r="DG40" s="163" t="s">
        <v>43</v>
      </c>
      <c r="DH40" s="451">
        <v>133694</v>
      </c>
      <c r="DI40" s="452">
        <v>465</v>
      </c>
      <c r="DJ40" s="453">
        <v>465</v>
      </c>
      <c r="DK40" s="454">
        <v>0</v>
      </c>
      <c r="DL40" s="455">
        <v>105359</v>
      </c>
      <c r="DM40" s="456" t="s">
        <v>157</v>
      </c>
      <c r="DN40" s="457">
        <v>95909</v>
      </c>
      <c r="DO40" s="458">
        <v>6044</v>
      </c>
      <c r="DP40" s="459">
        <v>3406</v>
      </c>
      <c r="DQ40" s="458">
        <v>94952</v>
      </c>
      <c r="DR40" s="455">
        <v>86297</v>
      </c>
      <c r="DS40" s="460">
        <v>5249</v>
      </c>
      <c r="DT40" s="454">
        <v>3406</v>
      </c>
      <c r="DU40" s="458">
        <v>10407</v>
      </c>
      <c r="DV40" s="456" t="s">
        <v>157</v>
      </c>
      <c r="DW40" s="457">
        <v>9612</v>
      </c>
      <c r="DX40" s="458">
        <v>795</v>
      </c>
      <c r="DY40" s="452">
        <v>27870</v>
      </c>
      <c r="DZ40" s="458">
        <v>27870</v>
      </c>
      <c r="EA40" s="460">
        <v>0</v>
      </c>
      <c r="EB40" s="458">
        <v>0</v>
      </c>
      <c r="EC40" s="347" t="s">
        <v>169</v>
      </c>
      <c r="EE40" s="34" t="s">
        <v>43</v>
      </c>
      <c r="EF40" s="327">
        <v>5875</v>
      </c>
      <c r="EG40" s="447">
        <v>34</v>
      </c>
      <c r="EH40" s="244">
        <v>4853</v>
      </c>
      <c r="EI40" s="483">
        <v>4378</v>
      </c>
      <c r="EJ40" s="329">
        <v>475</v>
      </c>
      <c r="EK40" s="447"/>
      <c r="EL40" s="429">
        <v>988</v>
      </c>
      <c r="EM40" s="376">
        <v>4770</v>
      </c>
      <c r="EN40" s="447">
        <v>28</v>
      </c>
      <c r="EO40" s="244">
        <v>3980</v>
      </c>
      <c r="EP40" s="483">
        <v>3621</v>
      </c>
      <c r="EQ40" s="447">
        <v>359</v>
      </c>
      <c r="ER40" s="429">
        <v>762</v>
      </c>
      <c r="ES40" s="262">
        <v>1105</v>
      </c>
      <c r="ET40" s="447">
        <v>6</v>
      </c>
      <c r="EU40" s="244">
        <v>873</v>
      </c>
      <c r="EV40" s="483">
        <v>757</v>
      </c>
      <c r="EW40" s="447">
        <v>116</v>
      </c>
      <c r="EX40" s="429">
        <v>226</v>
      </c>
      <c r="EY40" s="39"/>
      <c r="EZ40" s="101" t="s">
        <v>43</v>
      </c>
      <c r="FA40" s="447">
        <v>556</v>
      </c>
      <c r="FB40" s="245">
        <v>0</v>
      </c>
      <c r="FC40" s="244">
        <v>556</v>
      </c>
      <c r="FD40" s="483">
        <v>496</v>
      </c>
      <c r="FE40" s="244">
        <v>60</v>
      </c>
      <c r="FF40" s="411" t="s">
        <v>157</v>
      </c>
      <c r="FG40" s="256">
        <v>0</v>
      </c>
      <c r="FH40" s="447">
        <v>498</v>
      </c>
      <c r="FI40" s="245">
        <v>0</v>
      </c>
      <c r="FJ40" s="244">
        <v>498</v>
      </c>
      <c r="FK40" s="483">
        <v>441</v>
      </c>
      <c r="FL40" s="447">
        <v>57</v>
      </c>
      <c r="FM40" s="256">
        <v>0</v>
      </c>
      <c r="FN40" s="447">
        <v>58</v>
      </c>
      <c r="FO40" s="262">
        <v>0</v>
      </c>
      <c r="FP40" s="244">
        <v>58</v>
      </c>
      <c r="FQ40" s="483">
        <v>55</v>
      </c>
      <c r="FR40" s="447">
        <v>3</v>
      </c>
      <c r="FS40" s="256">
        <v>0</v>
      </c>
      <c r="FT40" s="447">
        <v>38</v>
      </c>
      <c r="FU40" s="369">
        <v>38</v>
      </c>
      <c r="FV40" s="429">
        <v>0</v>
      </c>
      <c r="FW40" s="327">
        <v>25</v>
      </c>
      <c r="FX40" s="447">
        <v>25</v>
      </c>
      <c r="FY40" s="429">
        <v>0</v>
      </c>
      <c r="FZ40" s="327">
        <v>13</v>
      </c>
      <c r="GA40" s="369">
        <v>13</v>
      </c>
      <c r="GB40" s="429">
        <v>0</v>
      </c>
      <c r="GD40" s="163" t="s">
        <v>43</v>
      </c>
      <c r="GE40" s="329">
        <v>6469</v>
      </c>
      <c r="GF40" s="370">
        <v>34</v>
      </c>
      <c r="GG40" s="448">
        <v>34</v>
      </c>
      <c r="GH40" s="447">
        <v>0</v>
      </c>
      <c r="GI40" s="450">
        <v>5447</v>
      </c>
      <c r="GJ40" s="449">
        <v>4853</v>
      </c>
      <c r="GK40" s="449">
        <v>556</v>
      </c>
      <c r="GL40" s="448">
        <v>38</v>
      </c>
      <c r="GM40" s="369">
        <v>4912</v>
      </c>
      <c r="GN40" s="329">
        <v>4378</v>
      </c>
      <c r="GO40" s="449">
        <v>496</v>
      </c>
      <c r="GP40" s="447">
        <v>38</v>
      </c>
      <c r="GQ40" s="329">
        <v>535</v>
      </c>
      <c r="GR40" s="359" t="s">
        <v>157</v>
      </c>
      <c r="GS40" s="450">
        <v>475</v>
      </c>
      <c r="GT40" s="329">
        <v>60</v>
      </c>
      <c r="GU40" s="369">
        <v>988</v>
      </c>
      <c r="GV40" s="329">
        <v>988</v>
      </c>
      <c r="GW40" s="449">
        <v>0</v>
      </c>
      <c r="GX40" s="429">
        <v>0</v>
      </c>
    </row>
    <row r="41" spans="1:206" ht="16.5">
      <c r="A41" s="163" t="s">
        <v>44</v>
      </c>
      <c r="B41" s="259">
        <v>151</v>
      </c>
      <c r="C41" s="244">
        <v>105</v>
      </c>
      <c r="D41" s="244">
        <v>9</v>
      </c>
      <c r="E41" s="244">
        <v>1</v>
      </c>
      <c r="F41" s="357">
        <v>36</v>
      </c>
      <c r="G41" s="244">
        <v>0</v>
      </c>
      <c r="H41" s="256">
        <v>0</v>
      </c>
      <c r="I41" s="357">
        <v>1</v>
      </c>
      <c r="J41" s="400">
        <v>122</v>
      </c>
      <c r="K41" s="244">
        <v>105</v>
      </c>
      <c r="L41" s="244">
        <v>17</v>
      </c>
      <c r="M41" s="244">
        <v>28</v>
      </c>
      <c r="N41" s="259">
        <v>105</v>
      </c>
      <c r="O41" s="244">
        <v>1</v>
      </c>
      <c r="P41" s="400">
        <v>76</v>
      </c>
      <c r="Q41" s="244">
        <v>68</v>
      </c>
      <c r="R41" s="244">
        <v>8</v>
      </c>
      <c r="S41" s="244">
        <v>0</v>
      </c>
      <c r="T41" s="357">
        <v>28</v>
      </c>
      <c r="U41" s="245">
        <v>9</v>
      </c>
      <c r="V41" s="244">
        <v>0</v>
      </c>
      <c r="W41" s="400">
        <v>9</v>
      </c>
      <c r="X41" s="319">
        <v>1</v>
      </c>
      <c r="Y41" s="244">
        <v>3</v>
      </c>
      <c r="Z41" s="244">
        <v>5</v>
      </c>
      <c r="AA41" s="357">
        <v>0</v>
      </c>
      <c r="AB41" s="245">
        <v>1</v>
      </c>
      <c r="AC41" s="357">
        <v>1</v>
      </c>
      <c r="AD41" s="346">
        <v>0</v>
      </c>
      <c r="AE41" s="259">
        <v>36</v>
      </c>
      <c r="AF41" s="245">
        <v>0</v>
      </c>
      <c r="AG41" s="244">
        <v>36</v>
      </c>
      <c r="AH41" s="319">
        <v>35</v>
      </c>
      <c r="AI41" s="244">
        <v>1</v>
      </c>
      <c r="AJ41" s="244">
        <v>0</v>
      </c>
      <c r="AK41" s="400">
        <v>0</v>
      </c>
      <c r="AL41" s="319">
        <v>0</v>
      </c>
      <c r="AM41" s="280">
        <v>0</v>
      </c>
      <c r="AN41" s="319">
        <v>0</v>
      </c>
      <c r="AO41" s="428">
        <v>112</v>
      </c>
      <c r="AP41" s="429">
        <v>45</v>
      </c>
      <c r="AR41" s="163" t="s">
        <v>44</v>
      </c>
      <c r="AS41" s="259" t="s">
        <v>167</v>
      </c>
      <c r="AT41" s="244">
        <v>12</v>
      </c>
      <c r="AU41" s="400">
        <v>2274</v>
      </c>
      <c r="AV41" s="244" t="s">
        <v>167</v>
      </c>
      <c r="AW41" s="244" t="s">
        <v>167</v>
      </c>
      <c r="AX41" s="244">
        <v>0</v>
      </c>
      <c r="AY41" s="346" t="s">
        <v>167</v>
      </c>
      <c r="AZ41" s="259" t="s">
        <v>167</v>
      </c>
      <c r="BA41" s="244">
        <v>0</v>
      </c>
      <c r="BB41" s="400">
        <v>264</v>
      </c>
      <c r="BC41" s="244" t="s">
        <v>167</v>
      </c>
      <c r="BD41" s="244" t="s">
        <v>167</v>
      </c>
      <c r="BE41" s="244" t="s">
        <v>167</v>
      </c>
      <c r="BF41" s="346">
        <v>0</v>
      </c>
      <c r="BH41" s="163" t="s">
        <v>44</v>
      </c>
      <c r="BI41" s="259">
        <v>131029</v>
      </c>
      <c r="BJ41" s="262">
        <v>446</v>
      </c>
      <c r="BK41" s="244">
        <v>101269</v>
      </c>
      <c r="BL41" s="281">
        <v>91530</v>
      </c>
      <c r="BM41" s="244">
        <v>9739</v>
      </c>
      <c r="BN41" s="244"/>
      <c r="BO41" s="276">
        <v>29314</v>
      </c>
      <c r="BP41" s="262">
        <v>68113</v>
      </c>
      <c r="BQ41" s="262">
        <v>207</v>
      </c>
      <c r="BR41" s="244">
        <v>52976</v>
      </c>
      <c r="BS41" s="281">
        <v>49535</v>
      </c>
      <c r="BT41" s="262">
        <v>3441</v>
      </c>
      <c r="BU41" s="256">
        <v>14930</v>
      </c>
      <c r="BV41" s="262">
        <v>62916</v>
      </c>
      <c r="BW41" s="262">
        <v>239</v>
      </c>
      <c r="BX41" s="244">
        <v>48293</v>
      </c>
      <c r="BY41" s="281">
        <v>41995</v>
      </c>
      <c r="BZ41" s="262">
        <v>6298</v>
      </c>
      <c r="CA41" s="256">
        <v>14384</v>
      </c>
      <c r="CB41" s="73"/>
      <c r="CC41" s="163" t="s">
        <v>44</v>
      </c>
      <c r="CD41" s="259">
        <v>5544</v>
      </c>
      <c r="CE41" s="245">
        <v>0</v>
      </c>
      <c r="CF41" s="244">
        <v>5544</v>
      </c>
      <c r="CG41" s="319">
        <v>4845</v>
      </c>
      <c r="CH41" s="244">
        <v>699</v>
      </c>
      <c r="CI41" s="362" t="s">
        <v>157</v>
      </c>
      <c r="CJ41" s="256">
        <v>0</v>
      </c>
      <c r="CK41" s="244">
        <v>3351</v>
      </c>
      <c r="CL41" s="245">
        <v>0</v>
      </c>
      <c r="CM41" s="244">
        <v>3351</v>
      </c>
      <c r="CN41" s="319">
        <v>2900</v>
      </c>
      <c r="CO41" s="262">
        <v>451</v>
      </c>
      <c r="CP41" s="256">
        <v>0</v>
      </c>
      <c r="CQ41" s="259">
        <v>2193</v>
      </c>
      <c r="CR41" s="245">
        <v>0</v>
      </c>
      <c r="CS41" s="244">
        <v>2193</v>
      </c>
      <c r="CT41" s="319">
        <v>1945</v>
      </c>
      <c r="CU41" s="262">
        <v>248</v>
      </c>
      <c r="CV41" s="256">
        <v>0</v>
      </c>
      <c r="CW41" s="259">
        <v>3717</v>
      </c>
      <c r="CX41" s="245">
        <v>3717</v>
      </c>
      <c r="CY41" s="256">
        <v>0</v>
      </c>
      <c r="CZ41" s="259">
        <v>1691</v>
      </c>
      <c r="DA41" s="245">
        <v>1691</v>
      </c>
      <c r="DB41" s="256">
        <v>0</v>
      </c>
      <c r="DC41" s="259">
        <v>2026</v>
      </c>
      <c r="DD41" s="245">
        <v>2026</v>
      </c>
      <c r="DE41" s="256">
        <v>0</v>
      </c>
      <c r="DG41" s="163" t="s">
        <v>44</v>
      </c>
      <c r="DH41" s="461">
        <v>140290</v>
      </c>
      <c r="DI41" s="369">
        <v>446</v>
      </c>
      <c r="DJ41" s="446">
        <v>446</v>
      </c>
      <c r="DK41" s="447">
        <v>0</v>
      </c>
      <c r="DL41" s="370">
        <v>110530</v>
      </c>
      <c r="DM41" s="359" t="s">
        <v>157</v>
      </c>
      <c r="DN41" s="450">
        <v>101269</v>
      </c>
      <c r="DO41" s="329">
        <v>5544</v>
      </c>
      <c r="DP41" s="448">
        <v>3717</v>
      </c>
      <c r="DQ41" s="329">
        <v>100092</v>
      </c>
      <c r="DR41" s="370">
        <v>91530</v>
      </c>
      <c r="DS41" s="449">
        <v>4845</v>
      </c>
      <c r="DT41" s="447">
        <v>3717</v>
      </c>
      <c r="DU41" s="329">
        <v>10438</v>
      </c>
      <c r="DV41" s="359" t="s">
        <v>157</v>
      </c>
      <c r="DW41" s="450">
        <v>9739</v>
      </c>
      <c r="DX41" s="329">
        <v>699</v>
      </c>
      <c r="DY41" s="369">
        <v>29314</v>
      </c>
      <c r="DZ41" s="329">
        <v>29314</v>
      </c>
      <c r="EA41" s="449">
        <v>0</v>
      </c>
      <c r="EB41" s="329">
        <v>0</v>
      </c>
      <c r="EC41" s="346" t="s">
        <v>169</v>
      </c>
      <c r="EE41" s="34" t="s">
        <v>44</v>
      </c>
      <c r="EF41" s="327">
        <v>6241</v>
      </c>
      <c r="EG41" s="447">
        <v>34</v>
      </c>
      <c r="EH41" s="244">
        <v>5134</v>
      </c>
      <c r="EI41" s="483">
        <v>4654</v>
      </c>
      <c r="EJ41" s="329">
        <v>480</v>
      </c>
      <c r="EK41" s="447"/>
      <c r="EL41" s="429">
        <v>1073</v>
      </c>
      <c r="EM41" s="376">
        <v>5055</v>
      </c>
      <c r="EN41" s="447">
        <v>28</v>
      </c>
      <c r="EO41" s="244">
        <v>4190</v>
      </c>
      <c r="EP41" s="483">
        <v>3833</v>
      </c>
      <c r="EQ41" s="447">
        <v>357</v>
      </c>
      <c r="ER41" s="429">
        <v>837</v>
      </c>
      <c r="ES41" s="262">
        <v>1186</v>
      </c>
      <c r="ET41" s="447">
        <v>6</v>
      </c>
      <c r="EU41" s="244">
        <v>944</v>
      </c>
      <c r="EV41" s="483">
        <v>821</v>
      </c>
      <c r="EW41" s="447">
        <v>123</v>
      </c>
      <c r="EX41" s="429">
        <v>236</v>
      </c>
      <c r="EY41" s="39"/>
      <c r="EZ41" s="99" t="s">
        <v>44</v>
      </c>
      <c r="FA41" s="447">
        <v>553</v>
      </c>
      <c r="FB41" s="245">
        <v>0</v>
      </c>
      <c r="FC41" s="244">
        <v>553</v>
      </c>
      <c r="FD41" s="483">
        <v>499</v>
      </c>
      <c r="FE41" s="244">
        <v>54</v>
      </c>
      <c r="FF41" s="362" t="s">
        <v>157</v>
      </c>
      <c r="FG41" s="256">
        <v>0</v>
      </c>
      <c r="FH41" s="447">
        <v>495</v>
      </c>
      <c r="FI41" s="245">
        <v>0</v>
      </c>
      <c r="FJ41" s="244">
        <v>495</v>
      </c>
      <c r="FK41" s="483">
        <v>444</v>
      </c>
      <c r="FL41" s="447">
        <v>51</v>
      </c>
      <c r="FM41" s="256">
        <v>0</v>
      </c>
      <c r="FN41" s="447">
        <v>58</v>
      </c>
      <c r="FO41" s="262">
        <v>0</v>
      </c>
      <c r="FP41" s="244">
        <v>58</v>
      </c>
      <c r="FQ41" s="483">
        <v>55</v>
      </c>
      <c r="FR41" s="447">
        <v>3</v>
      </c>
      <c r="FS41" s="256">
        <v>0</v>
      </c>
      <c r="FT41" s="447">
        <v>38</v>
      </c>
      <c r="FU41" s="369">
        <v>38</v>
      </c>
      <c r="FV41" s="429">
        <v>0</v>
      </c>
      <c r="FW41" s="327">
        <v>24</v>
      </c>
      <c r="FX41" s="447">
        <v>24</v>
      </c>
      <c r="FY41" s="429">
        <v>0</v>
      </c>
      <c r="FZ41" s="327">
        <v>14</v>
      </c>
      <c r="GA41" s="369">
        <v>14</v>
      </c>
      <c r="GB41" s="429">
        <v>0</v>
      </c>
      <c r="GD41" s="163" t="s">
        <v>44</v>
      </c>
      <c r="GE41" s="329">
        <v>6832</v>
      </c>
      <c r="GF41" s="370">
        <v>34</v>
      </c>
      <c r="GG41" s="448">
        <v>34</v>
      </c>
      <c r="GH41" s="447">
        <v>0</v>
      </c>
      <c r="GI41" s="450">
        <v>5725</v>
      </c>
      <c r="GJ41" s="449">
        <v>5134</v>
      </c>
      <c r="GK41" s="449">
        <v>553</v>
      </c>
      <c r="GL41" s="448">
        <v>38</v>
      </c>
      <c r="GM41" s="369">
        <v>5191</v>
      </c>
      <c r="GN41" s="329">
        <v>4654</v>
      </c>
      <c r="GO41" s="449">
        <v>499</v>
      </c>
      <c r="GP41" s="447">
        <v>38</v>
      </c>
      <c r="GQ41" s="329">
        <v>534</v>
      </c>
      <c r="GR41" s="359" t="s">
        <v>157</v>
      </c>
      <c r="GS41" s="450">
        <v>480</v>
      </c>
      <c r="GT41" s="329">
        <v>54</v>
      </c>
      <c r="GU41" s="369">
        <v>1073</v>
      </c>
      <c r="GV41" s="329">
        <v>1073</v>
      </c>
      <c r="GW41" s="449">
        <v>0</v>
      </c>
      <c r="GX41" s="429">
        <v>0</v>
      </c>
    </row>
    <row r="42" spans="1:206" ht="16.5">
      <c r="A42" s="163" t="s">
        <v>45</v>
      </c>
      <c r="B42" s="259">
        <v>160</v>
      </c>
      <c r="C42" s="244">
        <v>114</v>
      </c>
      <c r="D42" s="244">
        <v>9</v>
      </c>
      <c r="E42" s="244">
        <v>1</v>
      </c>
      <c r="F42" s="357">
        <v>36</v>
      </c>
      <c r="G42" s="244">
        <v>0</v>
      </c>
      <c r="H42" s="256">
        <v>0</v>
      </c>
      <c r="I42" s="357">
        <v>1</v>
      </c>
      <c r="J42" s="400">
        <v>129</v>
      </c>
      <c r="K42" s="244">
        <v>112</v>
      </c>
      <c r="L42" s="244">
        <v>17</v>
      </c>
      <c r="M42" s="244">
        <v>30</v>
      </c>
      <c r="N42" s="259">
        <v>114</v>
      </c>
      <c r="O42" s="244">
        <v>1</v>
      </c>
      <c r="P42" s="400">
        <v>83</v>
      </c>
      <c r="Q42" s="244">
        <v>75</v>
      </c>
      <c r="R42" s="244">
        <v>8</v>
      </c>
      <c r="S42" s="244">
        <v>0</v>
      </c>
      <c r="T42" s="357">
        <v>30</v>
      </c>
      <c r="U42" s="245">
        <v>9</v>
      </c>
      <c r="V42" s="244">
        <v>0</v>
      </c>
      <c r="W42" s="400">
        <v>9</v>
      </c>
      <c r="X42" s="319">
        <v>1</v>
      </c>
      <c r="Y42" s="244">
        <v>3</v>
      </c>
      <c r="Z42" s="244">
        <v>5</v>
      </c>
      <c r="AA42" s="357">
        <v>0</v>
      </c>
      <c r="AB42" s="245">
        <v>1</v>
      </c>
      <c r="AC42" s="357">
        <v>1</v>
      </c>
      <c r="AD42" s="346">
        <v>0</v>
      </c>
      <c r="AE42" s="259">
        <v>36</v>
      </c>
      <c r="AF42" s="245">
        <v>0</v>
      </c>
      <c r="AG42" s="244">
        <v>36</v>
      </c>
      <c r="AH42" s="319">
        <v>35</v>
      </c>
      <c r="AI42" s="244">
        <v>1</v>
      </c>
      <c r="AJ42" s="244">
        <v>0</v>
      </c>
      <c r="AK42" s="400">
        <v>0</v>
      </c>
      <c r="AL42" s="319">
        <v>0</v>
      </c>
      <c r="AM42" s="280">
        <v>0</v>
      </c>
      <c r="AN42" s="319">
        <v>0</v>
      </c>
      <c r="AO42" s="428">
        <v>119</v>
      </c>
      <c r="AP42" s="429">
        <v>45</v>
      </c>
      <c r="AR42" s="163" t="s">
        <v>45</v>
      </c>
      <c r="AS42" s="259" t="s">
        <v>167</v>
      </c>
      <c r="AT42" s="244">
        <v>12</v>
      </c>
      <c r="AU42" s="400">
        <v>2443</v>
      </c>
      <c r="AV42" s="244" t="s">
        <v>167</v>
      </c>
      <c r="AW42" s="244" t="s">
        <v>167</v>
      </c>
      <c r="AX42" s="244">
        <v>0</v>
      </c>
      <c r="AY42" s="346" t="s">
        <v>167</v>
      </c>
      <c r="AZ42" s="259" t="s">
        <v>167</v>
      </c>
      <c r="BA42" s="244">
        <v>0</v>
      </c>
      <c r="BB42" s="400">
        <v>253</v>
      </c>
      <c r="BC42" s="244" t="s">
        <v>167</v>
      </c>
      <c r="BD42" s="244" t="s">
        <v>167</v>
      </c>
      <c r="BE42" s="244" t="s">
        <v>167</v>
      </c>
      <c r="BF42" s="346">
        <v>0</v>
      </c>
      <c r="BH42" s="163" t="s">
        <v>45</v>
      </c>
      <c r="BI42" s="259">
        <v>139602</v>
      </c>
      <c r="BJ42" s="262">
        <v>448</v>
      </c>
      <c r="BK42" s="244">
        <v>109154</v>
      </c>
      <c r="BL42" s="281">
        <v>99380</v>
      </c>
      <c r="BM42" s="244">
        <v>9774</v>
      </c>
      <c r="BN42" s="244"/>
      <c r="BO42" s="276">
        <v>30000</v>
      </c>
      <c r="BP42" s="262">
        <v>72449</v>
      </c>
      <c r="BQ42" s="262">
        <v>209</v>
      </c>
      <c r="BR42" s="244">
        <v>56842</v>
      </c>
      <c r="BS42" s="281">
        <v>53416</v>
      </c>
      <c r="BT42" s="262">
        <v>3426</v>
      </c>
      <c r="BU42" s="256">
        <v>15398</v>
      </c>
      <c r="BV42" s="262">
        <v>67153</v>
      </c>
      <c r="BW42" s="262">
        <v>239</v>
      </c>
      <c r="BX42" s="244">
        <v>52312</v>
      </c>
      <c r="BY42" s="281">
        <v>45964</v>
      </c>
      <c r="BZ42" s="262">
        <v>6348</v>
      </c>
      <c r="CA42" s="256">
        <v>14602</v>
      </c>
      <c r="CB42" s="73"/>
      <c r="CC42" s="163" t="s">
        <v>45</v>
      </c>
      <c r="CD42" s="259">
        <v>4848</v>
      </c>
      <c r="CE42" s="245">
        <v>0</v>
      </c>
      <c r="CF42" s="244">
        <v>4848</v>
      </c>
      <c r="CG42" s="319">
        <v>4280</v>
      </c>
      <c r="CH42" s="244">
        <v>568</v>
      </c>
      <c r="CI42" s="362" t="s">
        <v>157</v>
      </c>
      <c r="CJ42" s="256">
        <v>0</v>
      </c>
      <c r="CK42" s="244">
        <v>2909</v>
      </c>
      <c r="CL42" s="245">
        <v>0</v>
      </c>
      <c r="CM42" s="244">
        <v>2909</v>
      </c>
      <c r="CN42" s="319">
        <v>2544</v>
      </c>
      <c r="CO42" s="262">
        <v>365</v>
      </c>
      <c r="CP42" s="256">
        <v>0</v>
      </c>
      <c r="CQ42" s="259">
        <v>1939</v>
      </c>
      <c r="CR42" s="245">
        <v>0</v>
      </c>
      <c r="CS42" s="244">
        <v>1939</v>
      </c>
      <c r="CT42" s="319">
        <v>1736</v>
      </c>
      <c r="CU42" s="262">
        <v>203</v>
      </c>
      <c r="CV42" s="256">
        <v>0</v>
      </c>
      <c r="CW42" s="259">
        <v>3842</v>
      </c>
      <c r="CX42" s="245">
        <v>3842</v>
      </c>
      <c r="CY42" s="256">
        <v>0</v>
      </c>
      <c r="CZ42" s="259">
        <v>1713</v>
      </c>
      <c r="DA42" s="245">
        <v>1713</v>
      </c>
      <c r="DB42" s="256">
        <v>0</v>
      </c>
      <c r="DC42" s="259">
        <v>2129</v>
      </c>
      <c r="DD42" s="245">
        <v>2129</v>
      </c>
      <c r="DE42" s="256">
        <v>0</v>
      </c>
      <c r="DG42" s="163" t="s">
        <v>45</v>
      </c>
      <c r="DH42" s="461">
        <v>148292</v>
      </c>
      <c r="DI42" s="369">
        <v>448</v>
      </c>
      <c r="DJ42" s="446">
        <v>448</v>
      </c>
      <c r="DK42" s="447">
        <v>0</v>
      </c>
      <c r="DL42" s="370">
        <v>117844</v>
      </c>
      <c r="DM42" s="359" t="s">
        <v>157</v>
      </c>
      <c r="DN42" s="450">
        <v>109154</v>
      </c>
      <c r="DO42" s="329">
        <v>4848</v>
      </c>
      <c r="DP42" s="448">
        <v>3842</v>
      </c>
      <c r="DQ42" s="329">
        <v>107502</v>
      </c>
      <c r="DR42" s="370">
        <v>99380</v>
      </c>
      <c r="DS42" s="449">
        <v>4280</v>
      </c>
      <c r="DT42" s="447">
        <v>3842</v>
      </c>
      <c r="DU42" s="329">
        <v>10342</v>
      </c>
      <c r="DV42" s="359" t="s">
        <v>157</v>
      </c>
      <c r="DW42" s="450">
        <v>9774</v>
      </c>
      <c r="DX42" s="329">
        <v>568</v>
      </c>
      <c r="DY42" s="369">
        <v>30000</v>
      </c>
      <c r="DZ42" s="329">
        <v>30000</v>
      </c>
      <c r="EA42" s="449">
        <v>0</v>
      </c>
      <c r="EB42" s="329">
        <v>0</v>
      </c>
      <c r="EC42" s="346" t="s">
        <v>169</v>
      </c>
      <c r="EE42" s="34" t="s">
        <v>45</v>
      </c>
      <c r="EF42" s="327">
        <v>6672</v>
      </c>
      <c r="EG42" s="447">
        <v>34</v>
      </c>
      <c r="EH42" s="244">
        <v>5515</v>
      </c>
      <c r="EI42" s="483">
        <v>5037</v>
      </c>
      <c r="EJ42" s="329">
        <v>478</v>
      </c>
      <c r="EK42" s="447"/>
      <c r="EL42" s="429">
        <v>1123</v>
      </c>
      <c r="EM42" s="376">
        <v>5378</v>
      </c>
      <c r="EN42" s="447">
        <v>28</v>
      </c>
      <c r="EO42" s="244">
        <v>4476</v>
      </c>
      <c r="EP42" s="483">
        <v>4119</v>
      </c>
      <c r="EQ42" s="447">
        <v>357</v>
      </c>
      <c r="ER42" s="429">
        <v>874</v>
      </c>
      <c r="ES42" s="262">
        <v>1294</v>
      </c>
      <c r="ET42" s="447">
        <v>6</v>
      </c>
      <c r="EU42" s="244">
        <v>1039</v>
      </c>
      <c r="EV42" s="483">
        <v>918</v>
      </c>
      <c r="EW42" s="447">
        <v>121</v>
      </c>
      <c r="EX42" s="429">
        <v>249</v>
      </c>
      <c r="EY42" s="39"/>
      <c r="EZ42" s="99" t="s">
        <v>45</v>
      </c>
      <c r="FA42" s="447">
        <v>564</v>
      </c>
      <c r="FB42" s="245">
        <v>0</v>
      </c>
      <c r="FC42" s="244">
        <v>564</v>
      </c>
      <c r="FD42" s="483">
        <v>509</v>
      </c>
      <c r="FE42" s="244">
        <v>55</v>
      </c>
      <c r="FF42" s="362" t="s">
        <v>157</v>
      </c>
      <c r="FG42" s="256">
        <v>0</v>
      </c>
      <c r="FH42" s="447">
        <v>504</v>
      </c>
      <c r="FI42" s="245">
        <v>0</v>
      </c>
      <c r="FJ42" s="244">
        <v>504</v>
      </c>
      <c r="FK42" s="483">
        <v>452</v>
      </c>
      <c r="FL42" s="447">
        <v>52</v>
      </c>
      <c r="FM42" s="256">
        <v>0</v>
      </c>
      <c r="FN42" s="447">
        <v>60</v>
      </c>
      <c r="FO42" s="262">
        <v>0</v>
      </c>
      <c r="FP42" s="244">
        <v>60</v>
      </c>
      <c r="FQ42" s="483">
        <v>57</v>
      </c>
      <c r="FR42" s="447">
        <v>3</v>
      </c>
      <c r="FS42" s="256">
        <v>0</v>
      </c>
      <c r="FT42" s="447">
        <v>38</v>
      </c>
      <c r="FU42" s="369">
        <v>38</v>
      </c>
      <c r="FV42" s="429">
        <v>0</v>
      </c>
      <c r="FW42" s="327">
        <v>25</v>
      </c>
      <c r="FX42" s="447">
        <v>25</v>
      </c>
      <c r="FY42" s="429">
        <v>0</v>
      </c>
      <c r="FZ42" s="327">
        <v>13</v>
      </c>
      <c r="GA42" s="369">
        <v>13</v>
      </c>
      <c r="GB42" s="429">
        <v>0</v>
      </c>
      <c r="GD42" s="163" t="s">
        <v>45</v>
      </c>
      <c r="GE42" s="329">
        <v>7274</v>
      </c>
      <c r="GF42" s="370">
        <v>34</v>
      </c>
      <c r="GG42" s="448">
        <v>34</v>
      </c>
      <c r="GH42" s="447">
        <v>0</v>
      </c>
      <c r="GI42" s="450">
        <v>6117</v>
      </c>
      <c r="GJ42" s="449">
        <v>5515</v>
      </c>
      <c r="GK42" s="449">
        <v>564</v>
      </c>
      <c r="GL42" s="448">
        <v>38</v>
      </c>
      <c r="GM42" s="369">
        <v>5584</v>
      </c>
      <c r="GN42" s="329">
        <v>5037</v>
      </c>
      <c r="GO42" s="449">
        <v>509</v>
      </c>
      <c r="GP42" s="447">
        <v>38</v>
      </c>
      <c r="GQ42" s="329">
        <v>533</v>
      </c>
      <c r="GR42" s="359" t="s">
        <v>157</v>
      </c>
      <c r="GS42" s="450">
        <v>478</v>
      </c>
      <c r="GT42" s="329">
        <v>55</v>
      </c>
      <c r="GU42" s="369">
        <v>1123</v>
      </c>
      <c r="GV42" s="329">
        <v>1123</v>
      </c>
      <c r="GW42" s="449">
        <v>0</v>
      </c>
      <c r="GX42" s="429">
        <v>0</v>
      </c>
    </row>
    <row r="43" spans="1:206" ht="16.5">
      <c r="A43" s="163" t="s">
        <v>46</v>
      </c>
      <c r="B43" s="259">
        <v>169</v>
      </c>
      <c r="C43" s="244">
        <v>124</v>
      </c>
      <c r="D43" s="244">
        <v>8</v>
      </c>
      <c r="E43" s="244">
        <v>1</v>
      </c>
      <c r="F43" s="357">
        <v>36</v>
      </c>
      <c r="G43" s="244">
        <v>0</v>
      </c>
      <c r="H43" s="256">
        <v>0</v>
      </c>
      <c r="I43" s="357">
        <v>1</v>
      </c>
      <c r="J43" s="400">
        <v>136</v>
      </c>
      <c r="K43" s="244">
        <v>120</v>
      </c>
      <c r="L43" s="244">
        <v>16</v>
      </c>
      <c r="M43" s="244">
        <v>32</v>
      </c>
      <c r="N43" s="259">
        <v>124</v>
      </c>
      <c r="O43" s="244">
        <v>1</v>
      </c>
      <c r="P43" s="400">
        <v>91</v>
      </c>
      <c r="Q43" s="244">
        <v>83</v>
      </c>
      <c r="R43" s="244">
        <v>8</v>
      </c>
      <c r="S43" s="244">
        <v>0</v>
      </c>
      <c r="T43" s="357">
        <v>32</v>
      </c>
      <c r="U43" s="245">
        <v>8</v>
      </c>
      <c r="V43" s="244">
        <v>0</v>
      </c>
      <c r="W43" s="400">
        <v>8</v>
      </c>
      <c r="X43" s="319">
        <v>1</v>
      </c>
      <c r="Y43" s="244">
        <v>3</v>
      </c>
      <c r="Z43" s="244">
        <v>4</v>
      </c>
      <c r="AA43" s="357">
        <v>0</v>
      </c>
      <c r="AB43" s="245">
        <v>1</v>
      </c>
      <c r="AC43" s="357">
        <v>1</v>
      </c>
      <c r="AD43" s="346">
        <v>0</v>
      </c>
      <c r="AE43" s="259">
        <v>36</v>
      </c>
      <c r="AF43" s="245">
        <v>0</v>
      </c>
      <c r="AG43" s="244">
        <v>36</v>
      </c>
      <c r="AH43" s="319">
        <v>35</v>
      </c>
      <c r="AI43" s="244">
        <v>1</v>
      </c>
      <c r="AJ43" s="244">
        <v>0</v>
      </c>
      <c r="AK43" s="400">
        <v>0</v>
      </c>
      <c r="AL43" s="319">
        <v>0</v>
      </c>
      <c r="AM43" s="280">
        <v>0</v>
      </c>
      <c r="AN43" s="319">
        <v>0</v>
      </c>
      <c r="AO43" s="428">
        <v>127</v>
      </c>
      <c r="AP43" s="429">
        <v>44</v>
      </c>
      <c r="AR43" s="163" t="s">
        <v>46</v>
      </c>
      <c r="AS43" s="259" t="s">
        <v>167</v>
      </c>
      <c r="AT43" s="244">
        <v>12</v>
      </c>
      <c r="AU43" s="400">
        <v>2651</v>
      </c>
      <c r="AV43" s="244">
        <v>2435</v>
      </c>
      <c r="AW43" s="244">
        <v>216</v>
      </c>
      <c r="AX43" s="244">
        <v>0</v>
      </c>
      <c r="AY43" s="346" t="s">
        <v>167</v>
      </c>
      <c r="AZ43" s="259">
        <v>244</v>
      </c>
      <c r="BA43" s="244">
        <v>0</v>
      </c>
      <c r="BB43" s="400">
        <v>244</v>
      </c>
      <c r="BC43" s="300">
        <v>212</v>
      </c>
      <c r="BD43" s="244">
        <v>20</v>
      </c>
      <c r="BE43" s="244">
        <v>12</v>
      </c>
      <c r="BF43" s="346">
        <v>0</v>
      </c>
      <c r="BH43" s="163" t="s">
        <v>46</v>
      </c>
      <c r="BI43" s="259">
        <v>150627</v>
      </c>
      <c r="BJ43" s="262">
        <v>445</v>
      </c>
      <c r="BK43" s="244">
        <v>118472</v>
      </c>
      <c r="BL43" s="281">
        <v>108659</v>
      </c>
      <c r="BM43" s="244">
        <v>9813</v>
      </c>
      <c r="BN43" s="244"/>
      <c r="BO43" s="276">
        <v>31710</v>
      </c>
      <c r="BP43" s="262">
        <v>78299</v>
      </c>
      <c r="BQ43" s="262">
        <v>206</v>
      </c>
      <c r="BR43" s="244">
        <v>61615</v>
      </c>
      <c r="BS43" s="281">
        <v>58221</v>
      </c>
      <c r="BT43" s="262">
        <v>3394</v>
      </c>
      <c r="BU43" s="256">
        <v>16478</v>
      </c>
      <c r="BV43" s="262">
        <v>72328</v>
      </c>
      <c r="BW43" s="262">
        <v>239</v>
      </c>
      <c r="BX43" s="244">
        <v>56857</v>
      </c>
      <c r="BY43" s="281">
        <v>50438</v>
      </c>
      <c r="BZ43" s="262">
        <v>6419</v>
      </c>
      <c r="CA43" s="256">
        <v>15232</v>
      </c>
      <c r="CB43" s="73"/>
      <c r="CC43" s="163" t="s">
        <v>46</v>
      </c>
      <c r="CD43" s="259">
        <v>4477</v>
      </c>
      <c r="CE43" s="245">
        <v>0</v>
      </c>
      <c r="CF43" s="244">
        <v>4477</v>
      </c>
      <c r="CG43" s="319">
        <v>3982</v>
      </c>
      <c r="CH43" s="244">
        <v>495</v>
      </c>
      <c r="CI43" s="362" t="s">
        <v>157</v>
      </c>
      <c r="CJ43" s="256">
        <v>0</v>
      </c>
      <c r="CK43" s="244">
        <v>2697</v>
      </c>
      <c r="CL43" s="245">
        <v>0</v>
      </c>
      <c r="CM43" s="244">
        <v>2697</v>
      </c>
      <c r="CN43" s="319">
        <v>2381</v>
      </c>
      <c r="CO43" s="262">
        <v>316</v>
      </c>
      <c r="CP43" s="256">
        <v>0</v>
      </c>
      <c r="CQ43" s="259">
        <v>1780</v>
      </c>
      <c r="CR43" s="245">
        <v>0</v>
      </c>
      <c r="CS43" s="244">
        <v>1780</v>
      </c>
      <c r="CT43" s="319">
        <v>1601</v>
      </c>
      <c r="CU43" s="262">
        <v>179</v>
      </c>
      <c r="CV43" s="256">
        <v>0</v>
      </c>
      <c r="CW43" s="259">
        <v>3900</v>
      </c>
      <c r="CX43" s="245">
        <v>3900</v>
      </c>
      <c r="CY43" s="256">
        <v>0</v>
      </c>
      <c r="CZ43" s="259">
        <v>1737</v>
      </c>
      <c r="DA43" s="245">
        <v>1737</v>
      </c>
      <c r="DB43" s="256">
        <v>0</v>
      </c>
      <c r="DC43" s="259">
        <v>2163</v>
      </c>
      <c r="DD43" s="245">
        <v>2163</v>
      </c>
      <c r="DE43" s="256">
        <v>0</v>
      </c>
      <c r="DG43" s="163" t="s">
        <v>46</v>
      </c>
      <c r="DH43" s="461">
        <v>159004</v>
      </c>
      <c r="DI43" s="369">
        <v>445</v>
      </c>
      <c r="DJ43" s="446">
        <v>445</v>
      </c>
      <c r="DK43" s="447">
        <v>0</v>
      </c>
      <c r="DL43" s="370">
        <v>126849</v>
      </c>
      <c r="DM43" s="359" t="s">
        <v>157</v>
      </c>
      <c r="DN43" s="450">
        <v>118472</v>
      </c>
      <c r="DO43" s="329">
        <v>4477</v>
      </c>
      <c r="DP43" s="448">
        <v>3900</v>
      </c>
      <c r="DQ43" s="329">
        <v>116541</v>
      </c>
      <c r="DR43" s="370">
        <v>108659</v>
      </c>
      <c r="DS43" s="449">
        <v>3982</v>
      </c>
      <c r="DT43" s="447">
        <v>3900</v>
      </c>
      <c r="DU43" s="329">
        <v>10308</v>
      </c>
      <c r="DV43" s="359" t="s">
        <v>157</v>
      </c>
      <c r="DW43" s="450">
        <v>9813</v>
      </c>
      <c r="DX43" s="329">
        <v>495</v>
      </c>
      <c r="DY43" s="369">
        <v>31710</v>
      </c>
      <c r="DZ43" s="329">
        <v>31710</v>
      </c>
      <c r="EA43" s="449">
        <v>0</v>
      </c>
      <c r="EB43" s="329">
        <v>0</v>
      </c>
      <c r="EC43" s="346" t="s">
        <v>169</v>
      </c>
      <c r="EE43" s="34" t="s">
        <v>46</v>
      </c>
      <c r="EF43" s="327">
        <v>7257</v>
      </c>
      <c r="EG43" s="447">
        <v>34</v>
      </c>
      <c r="EH43" s="244">
        <v>5971</v>
      </c>
      <c r="EI43" s="483">
        <v>5492</v>
      </c>
      <c r="EJ43" s="329">
        <v>479</v>
      </c>
      <c r="EK43" s="447"/>
      <c r="EL43" s="429">
        <v>1252</v>
      </c>
      <c r="EM43" s="376">
        <v>5827</v>
      </c>
      <c r="EN43" s="447">
        <v>28</v>
      </c>
      <c r="EO43" s="244">
        <v>4826</v>
      </c>
      <c r="EP43" s="483">
        <v>4468</v>
      </c>
      <c r="EQ43" s="447">
        <v>358</v>
      </c>
      <c r="ER43" s="429">
        <v>973</v>
      </c>
      <c r="ES43" s="262">
        <v>1430</v>
      </c>
      <c r="ET43" s="447">
        <v>6</v>
      </c>
      <c r="EU43" s="244">
        <v>1145</v>
      </c>
      <c r="EV43" s="483">
        <v>1024</v>
      </c>
      <c r="EW43" s="447">
        <v>121</v>
      </c>
      <c r="EX43" s="429">
        <v>279</v>
      </c>
      <c r="EY43" s="39"/>
      <c r="EZ43" s="99" t="s">
        <v>46</v>
      </c>
      <c r="FA43" s="447">
        <v>551</v>
      </c>
      <c r="FB43" s="245">
        <v>0</v>
      </c>
      <c r="FC43" s="244">
        <v>551</v>
      </c>
      <c r="FD43" s="483">
        <v>529</v>
      </c>
      <c r="FE43" s="244">
        <v>22</v>
      </c>
      <c r="FF43" s="362" t="s">
        <v>157</v>
      </c>
      <c r="FG43" s="256">
        <v>0</v>
      </c>
      <c r="FH43" s="447">
        <v>492</v>
      </c>
      <c r="FI43" s="245">
        <v>0</v>
      </c>
      <c r="FJ43" s="244">
        <v>492</v>
      </c>
      <c r="FK43" s="483">
        <v>470</v>
      </c>
      <c r="FL43" s="447">
        <v>22</v>
      </c>
      <c r="FM43" s="256">
        <v>0</v>
      </c>
      <c r="FN43" s="447">
        <v>59</v>
      </c>
      <c r="FO43" s="262">
        <v>0</v>
      </c>
      <c r="FP43" s="244">
        <v>59</v>
      </c>
      <c r="FQ43" s="483">
        <v>59</v>
      </c>
      <c r="FR43" s="447">
        <v>0</v>
      </c>
      <c r="FS43" s="256">
        <v>0</v>
      </c>
      <c r="FT43" s="447">
        <v>38</v>
      </c>
      <c r="FU43" s="369">
        <v>38</v>
      </c>
      <c r="FV43" s="429">
        <v>0</v>
      </c>
      <c r="FW43" s="327">
        <v>27</v>
      </c>
      <c r="FX43" s="447">
        <v>27</v>
      </c>
      <c r="FY43" s="429">
        <v>0</v>
      </c>
      <c r="FZ43" s="327">
        <v>11</v>
      </c>
      <c r="GA43" s="369">
        <v>11</v>
      </c>
      <c r="GB43" s="429">
        <v>0</v>
      </c>
      <c r="GD43" s="163" t="s">
        <v>46</v>
      </c>
      <c r="GE43" s="329">
        <v>7846</v>
      </c>
      <c r="GF43" s="370">
        <v>34</v>
      </c>
      <c r="GG43" s="448">
        <v>34</v>
      </c>
      <c r="GH43" s="447">
        <v>0</v>
      </c>
      <c r="GI43" s="450">
        <v>6560</v>
      </c>
      <c r="GJ43" s="449">
        <v>5971</v>
      </c>
      <c r="GK43" s="449">
        <v>551</v>
      </c>
      <c r="GL43" s="448">
        <v>38</v>
      </c>
      <c r="GM43" s="369">
        <v>6059</v>
      </c>
      <c r="GN43" s="329">
        <v>5492</v>
      </c>
      <c r="GO43" s="449">
        <v>529</v>
      </c>
      <c r="GP43" s="447">
        <v>38</v>
      </c>
      <c r="GQ43" s="329">
        <v>501</v>
      </c>
      <c r="GR43" s="359" t="s">
        <v>157</v>
      </c>
      <c r="GS43" s="450">
        <v>479</v>
      </c>
      <c r="GT43" s="329">
        <v>22</v>
      </c>
      <c r="GU43" s="369">
        <v>1252</v>
      </c>
      <c r="GV43" s="329">
        <v>1252</v>
      </c>
      <c r="GW43" s="449">
        <v>0</v>
      </c>
      <c r="GX43" s="429">
        <v>0</v>
      </c>
    </row>
    <row r="44" spans="1:206" ht="16.5">
      <c r="A44" s="164" t="s">
        <v>47</v>
      </c>
      <c r="B44" s="257">
        <v>180</v>
      </c>
      <c r="C44" s="247">
        <v>136</v>
      </c>
      <c r="D44" s="247">
        <v>7</v>
      </c>
      <c r="E44" s="247">
        <v>1</v>
      </c>
      <c r="F44" s="358">
        <v>36</v>
      </c>
      <c r="G44" s="247">
        <v>0</v>
      </c>
      <c r="H44" s="258">
        <v>0</v>
      </c>
      <c r="I44" s="357">
        <v>1</v>
      </c>
      <c r="J44" s="400">
        <v>144</v>
      </c>
      <c r="K44" s="244">
        <v>129</v>
      </c>
      <c r="L44" s="244">
        <v>15</v>
      </c>
      <c r="M44" s="244">
        <v>35</v>
      </c>
      <c r="N44" s="257">
        <v>136</v>
      </c>
      <c r="O44" s="247">
        <v>1</v>
      </c>
      <c r="P44" s="403">
        <v>100</v>
      </c>
      <c r="Q44" s="247">
        <v>92</v>
      </c>
      <c r="R44" s="247">
        <v>8</v>
      </c>
      <c r="S44" s="247">
        <v>0</v>
      </c>
      <c r="T44" s="358">
        <v>35</v>
      </c>
      <c r="U44" s="248">
        <v>7</v>
      </c>
      <c r="V44" s="247">
        <v>0</v>
      </c>
      <c r="W44" s="403">
        <v>7</v>
      </c>
      <c r="X44" s="318">
        <v>1</v>
      </c>
      <c r="Y44" s="247">
        <v>3</v>
      </c>
      <c r="Z44" s="247">
        <v>3</v>
      </c>
      <c r="AA44" s="358">
        <v>0</v>
      </c>
      <c r="AB44" s="248">
        <v>1</v>
      </c>
      <c r="AC44" s="358">
        <v>1</v>
      </c>
      <c r="AD44" s="264">
        <v>0</v>
      </c>
      <c r="AE44" s="257">
        <v>36</v>
      </c>
      <c r="AF44" s="248">
        <v>0</v>
      </c>
      <c r="AG44" s="247">
        <v>36</v>
      </c>
      <c r="AH44" s="318">
        <v>35</v>
      </c>
      <c r="AI44" s="247">
        <v>1</v>
      </c>
      <c r="AJ44" s="247">
        <v>0</v>
      </c>
      <c r="AK44" s="403">
        <v>0</v>
      </c>
      <c r="AL44" s="318">
        <v>0</v>
      </c>
      <c r="AM44" s="263">
        <v>0</v>
      </c>
      <c r="AN44" s="318">
        <v>0</v>
      </c>
      <c r="AO44" s="428">
        <v>136</v>
      </c>
      <c r="AP44" s="429">
        <v>43</v>
      </c>
      <c r="AR44" s="164" t="s">
        <v>47</v>
      </c>
      <c r="AS44" s="257" t="s">
        <v>167</v>
      </c>
      <c r="AT44" s="247">
        <v>12</v>
      </c>
      <c r="AU44" s="403">
        <v>2918</v>
      </c>
      <c r="AV44" s="247">
        <v>2702</v>
      </c>
      <c r="AW44" s="247">
        <v>216</v>
      </c>
      <c r="AX44" s="247">
        <v>0</v>
      </c>
      <c r="AY44" s="264" t="s">
        <v>167</v>
      </c>
      <c r="AZ44" s="257">
        <v>232</v>
      </c>
      <c r="BA44" s="247">
        <v>0</v>
      </c>
      <c r="BB44" s="403">
        <v>232</v>
      </c>
      <c r="BC44" s="322">
        <v>207</v>
      </c>
      <c r="BD44" s="247">
        <v>15</v>
      </c>
      <c r="BE44" s="247">
        <v>10</v>
      </c>
      <c r="BF44" s="346">
        <v>0</v>
      </c>
      <c r="BH44" s="164" t="s">
        <v>47</v>
      </c>
      <c r="BI44" s="257">
        <v>167128</v>
      </c>
      <c r="BJ44" s="266">
        <v>447</v>
      </c>
      <c r="BK44" s="247">
        <v>130728</v>
      </c>
      <c r="BL44" s="286">
        <v>120879</v>
      </c>
      <c r="BM44" s="247">
        <v>9849</v>
      </c>
      <c r="BN44" s="247"/>
      <c r="BO44" s="288">
        <v>35953</v>
      </c>
      <c r="BP44" s="266">
        <v>86524</v>
      </c>
      <c r="BQ44" s="266">
        <v>210</v>
      </c>
      <c r="BR44" s="247">
        <v>67404</v>
      </c>
      <c r="BS44" s="286">
        <v>64086</v>
      </c>
      <c r="BT44" s="266">
        <v>3318</v>
      </c>
      <c r="BU44" s="258">
        <v>18910</v>
      </c>
      <c r="BV44" s="266">
        <v>80604</v>
      </c>
      <c r="BW44" s="266">
        <v>237</v>
      </c>
      <c r="BX44" s="247">
        <v>63324</v>
      </c>
      <c r="BY44" s="286">
        <v>56793</v>
      </c>
      <c r="BZ44" s="266">
        <v>6531</v>
      </c>
      <c r="CA44" s="258">
        <v>17043</v>
      </c>
      <c r="CB44" s="73"/>
      <c r="CC44" s="164" t="s">
        <v>47</v>
      </c>
      <c r="CD44" s="257">
        <v>4700</v>
      </c>
      <c r="CE44" s="248">
        <v>0</v>
      </c>
      <c r="CF44" s="247">
        <v>4700</v>
      </c>
      <c r="CG44" s="318">
        <v>4218</v>
      </c>
      <c r="CH44" s="247">
        <v>482</v>
      </c>
      <c r="CI44" s="412" t="s">
        <v>157</v>
      </c>
      <c r="CJ44" s="258">
        <v>0</v>
      </c>
      <c r="CK44" s="247">
        <v>3024</v>
      </c>
      <c r="CL44" s="248">
        <v>0</v>
      </c>
      <c r="CM44" s="247">
        <v>3024</v>
      </c>
      <c r="CN44" s="318">
        <v>2714</v>
      </c>
      <c r="CO44" s="266">
        <v>310</v>
      </c>
      <c r="CP44" s="258">
        <v>0</v>
      </c>
      <c r="CQ44" s="257">
        <v>1676</v>
      </c>
      <c r="CR44" s="248">
        <v>0</v>
      </c>
      <c r="CS44" s="247">
        <v>1676</v>
      </c>
      <c r="CT44" s="318">
        <v>1504</v>
      </c>
      <c r="CU44" s="266">
        <v>172</v>
      </c>
      <c r="CV44" s="258">
        <v>0</v>
      </c>
      <c r="CW44" s="257">
        <v>3440</v>
      </c>
      <c r="CX44" s="248">
        <v>3440</v>
      </c>
      <c r="CY44" s="258">
        <v>0</v>
      </c>
      <c r="CZ44" s="257">
        <v>1436</v>
      </c>
      <c r="DA44" s="248">
        <v>1436</v>
      </c>
      <c r="DB44" s="258">
        <v>0</v>
      </c>
      <c r="DC44" s="257">
        <v>2004</v>
      </c>
      <c r="DD44" s="248">
        <v>2004</v>
      </c>
      <c r="DE44" s="258">
        <v>0</v>
      </c>
      <c r="DG44" s="164" t="s">
        <v>47</v>
      </c>
      <c r="DH44" s="462">
        <v>175268</v>
      </c>
      <c r="DI44" s="463">
        <v>447</v>
      </c>
      <c r="DJ44" s="464">
        <v>447</v>
      </c>
      <c r="DK44" s="465">
        <v>0</v>
      </c>
      <c r="DL44" s="466">
        <v>138868</v>
      </c>
      <c r="DM44" s="415" t="s">
        <v>157</v>
      </c>
      <c r="DN44" s="467">
        <v>130728</v>
      </c>
      <c r="DO44" s="468">
        <v>4700</v>
      </c>
      <c r="DP44" s="469">
        <v>3440</v>
      </c>
      <c r="DQ44" s="468">
        <v>128537</v>
      </c>
      <c r="DR44" s="466">
        <v>120879</v>
      </c>
      <c r="DS44" s="470">
        <v>4218</v>
      </c>
      <c r="DT44" s="465">
        <v>3440</v>
      </c>
      <c r="DU44" s="468">
        <v>10331</v>
      </c>
      <c r="DV44" s="415" t="s">
        <v>157</v>
      </c>
      <c r="DW44" s="467">
        <v>9849</v>
      </c>
      <c r="DX44" s="468">
        <v>482</v>
      </c>
      <c r="DY44" s="463">
        <v>35953</v>
      </c>
      <c r="DZ44" s="468">
        <v>35953</v>
      </c>
      <c r="EA44" s="470">
        <v>0</v>
      </c>
      <c r="EB44" s="468">
        <v>0</v>
      </c>
      <c r="EC44" s="264" t="s">
        <v>169</v>
      </c>
      <c r="EE44" s="35" t="s">
        <v>47</v>
      </c>
      <c r="EF44" s="315">
        <v>8001</v>
      </c>
      <c r="EG44" s="367">
        <v>34</v>
      </c>
      <c r="EH44" s="247">
        <v>6540</v>
      </c>
      <c r="EI44" s="339">
        <v>6063</v>
      </c>
      <c r="EJ44" s="322">
        <v>477</v>
      </c>
      <c r="EK44" s="367"/>
      <c r="EL44" s="482">
        <v>1427</v>
      </c>
      <c r="EM44" s="367">
        <v>6400</v>
      </c>
      <c r="EN44" s="367">
        <v>27</v>
      </c>
      <c r="EO44" s="247">
        <v>5231</v>
      </c>
      <c r="EP44" s="339">
        <v>4872</v>
      </c>
      <c r="EQ44" s="367">
        <v>359</v>
      </c>
      <c r="ER44" s="482">
        <v>1142</v>
      </c>
      <c r="ES44" s="266">
        <v>1601</v>
      </c>
      <c r="ET44" s="367">
        <v>7</v>
      </c>
      <c r="EU44" s="247">
        <v>1309</v>
      </c>
      <c r="EV44" s="339">
        <v>1191</v>
      </c>
      <c r="EW44" s="367">
        <v>118</v>
      </c>
      <c r="EX44" s="482">
        <v>285</v>
      </c>
      <c r="EY44" s="5"/>
      <c r="EZ44" s="100" t="s">
        <v>47</v>
      </c>
      <c r="FA44" s="465">
        <v>540</v>
      </c>
      <c r="FB44" s="248">
        <v>0</v>
      </c>
      <c r="FC44" s="247">
        <v>540</v>
      </c>
      <c r="FD44" s="318">
        <v>491</v>
      </c>
      <c r="FE44" s="247">
        <v>49</v>
      </c>
      <c r="FF44" s="412" t="s">
        <v>157</v>
      </c>
      <c r="FG44" s="258">
        <v>0</v>
      </c>
      <c r="FH44" s="465">
        <v>482</v>
      </c>
      <c r="FI44" s="248">
        <v>0</v>
      </c>
      <c r="FJ44" s="247">
        <v>482</v>
      </c>
      <c r="FK44" s="339">
        <v>437</v>
      </c>
      <c r="FL44" s="367">
        <v>45</v>
      </c>
      <c r="FM44" s="258">
        <v>0</v>
      </c>
      <c r="FN44" s="465">
        <v>58</v>
      </c>
      <c r="FO44" s="266">
        <v>0</v>
      </c>
      <c r="FP44" s="247">
        <v>58</v>
      </c>
      <c r="FQ44" s="339">
        <v>54</v>
      </c>
      <c r="FR44" s="367">
        <v>4</v>
      </c>
      <c r="FS44" s="258">
        <v>0</v>
      </c>
      <c r="FT44" s="367">
        <v>38</v>
      </c>
      <c r="FU44" s="365">
        <v>38</v>
      </c>
      <c r="FV44" s="482">
        <v>0</v>
      </c>
      <c r="FW44" s="315">
        <v>27</v>
      </c>
      <c r="FX44" s="367">
        <v>27</v>
      </c>
      <c r="FY44" s="482">
        <v>0</v>
      </c>
      <c r="FZ44" s="315">
        <v>11</v>
      </c>
      <c r="GA44" s="365">
        <v>11</v>
      </c>
      <c r="GB44" s="482">
        <v>0</v>
      </c>
      <c r="GD44" s="164" t="s">
        <v>47</v>
      </c>
      <c r="GE44" s="329">
        <v>8579</v>
      </c>
      <c r="GF44" s="370">
        <v>34</v>
      </c>
      <c r="GG44" s="448">
        <v>34</v>
      </c>
      <c r="GH44" s="447">
        <v>0</v>
      </c>
      <c r="GI44" s="450">
        <v>7118</v>
      </c>
      <c r="GJ44" s="449">
        <v>6540</v>
      </c>
      <c r="GK44" s="449">
        <v>540</v>
      </c>
      <c r="GL44" s="448">
        <v>38</v>
      </c>
      <c r="GM44" s="369">
        <v>6592</v>
      </c>
      <c r="GN44" s="329">
        <v>6063</v>
      </c>
      <c r="GO44" s="449">
        <v>491</v>
      </c>
      <c r="GP44" s="447">
        <v>38</v>
      </c>
      <c r="GQ44" s="329">
        <v>526</v>
      </c>
      <c r="GR44" s="359" t="s">
        <v>157</v>
      </c>
      <c r="GS44" s="450">
        <v>477</v>
      </c>
      <c r="GT44" s="329">
        <v>49</v>
      </c>
      <c r="GU44" s="369">
        <v>1427</v>
      </c>
      <c r="GV44" s="329">
        <v>1427</v>
      </c>
      <c r="GW44" s="449">
        <v>0</v>
      </c>
      <c r="GX44" s="429">
        <v>0</v>
      </c>
    </row>
    <row r="45" spans="1:206" ht="16.5">
      <c r="A45" s="163" t="s">
        <v>48</v>
      </c>
      <c r="B45" s="259">
        <v>185</v>
      </c>
      <c r="C45" s="244">
        <v>142</v>
      </c>
      <c r="D45" s="244">
        <v>6</v>
      </c>
      <c r="E45" s="244">
        <v>1</v>
      </c>
      <c r="F45" s="357">
        <v>36</v>
      </c>
      <c r="G45" s="244">
        <v>0</v>
      </c>
      <c r="H45" s="256">
        <v>0</v>
      </c>
      <c r="I45" s="360">
        <v>1</v>
      </c>
      <c r="J45" s="409">
        <v>146</v>
      </c>
      <c r="K45" s="271">
        <v>132</v>
      </c>
      <c r="L45" s="271">
        <v>14</v>
      </c>
      <c r="M45" s="255">
        <v>38</v>
      </c>
      <c r="N45" s="259">
        <v>142</v>
      </c>
      <c r="O45" s="244">
        <v>1</v>
      </c>
      <c r="P45" s="400">
        <v>103</v>
      </c>
      <c r="Q45" s="244">
        <v>95</v>
      </c>
      <c r="R45" s="244">
        <v>8</v>
      </c>
      <c r="S45" s="244">
        <v>0</v>
      </c>
      <c r="T45" s="357">
        <v>38</v>
      </c>
      <c r="U45" s="245">
        <v>6</v>
      </c>
      <c r="V45" s="244">
        <v>0</v>
      </c>
      <c r="W45" s="400">
        <v>6</v>
      </c>
      <c r="X45" s="319">
        <v>1</v>
      </c>
      <c r="Y45" s="244">
        <v>2</v>
      </c>
      <c r="Z45" s="244">
        <v>3</v>
      </c>
      <c r="AA45" s="357">
        <v>0</v>
      </c>
      <c r="AB45" s="245">
        <v>1</v>
      </c>
      <c r="AC45" s="357">
        <v>1</v>
      </c>
      <c r="AD45" s="346">
        <v>0</v>
      </c>
      <c r="AE45" s="259">
        <v>36</v>
      </c>
      <c r="AF45" s="245">
        <v>0</v>
      </c>
      <c r="AG45" s="244">
        <v>36</v>
      </c>
      <c r="AH45" s="319">
        <v>35</v>
      </c>
      <c r="AI45" s="244">
        <v>1</v>
      </c>
      <c r="AJ45" s="244">
        <v>0</v>
      </c>
      <c r="AK45" s="400">
        <v>0</v>
      </c>
      <c r="AL45" s="319">
        <v>0</v>
      </c>
      <c r="AM45" s="280">
        <v>0</v>
      </c>
      <c r="AN45" s="319">
        <v>0</v>
      </c>
      <c r="AO45" s="426">
        <v>139</v>
      </c>
      <c r="AP45" s="427">
        <v>42</v>
      </c>
      <c r="AR45" s="163" t="s">
        <v>48</v>
      </c>
      <c r="AS45" s="259" t="s">
        <v>167</v>
      </c>
      <c r="AT45" s="244">
        <v>12</v>
      </c>
      <c r="AU45" s="400">
        <v>3158</v>
      </c>
      <c r="AV45" s="244">
        <v>2942</v>
      </c>
      <c r="AW45" s="244">
        <v>216</v>
      </c>
      <c r="AX45" s="244">
        <v>0</v>
      </c>
      <c r="AY45" s="346" t="s">
        <v>167</v>
      </c>
      <c r="AZ45" s="259">
        <v>227</v>
      </c>
      <c r="BA45" s="244">
        <v>0</v>
      </c>
      <c r="BB45" s="400">
        <v>227</v>
      </c>
      <c r="BC45" s="329">
        <v>201</v>
      </c>
      <c r="BD45" s="244">
        <v>17</v>
      </c>
      <c r="BE45" s="244">
        <v>9</v>
      </c>
      <c r="BF45" s="389">
        <v>0</v>
      </c>
      <c r="BH45" s="163" t="s">
        <v>48</v>
      </c>
      <c r="BI45" s="259">
        <v>181093</v>
      </c>
      <c r="BJ45" s="262">
        <v>435</v>
      </c>
      <c r="BK45" s="244">
        <v>140534</v>
      </c>
      <c r="BL45" s="281">
        <v>130698</v>
      </c>
      <c r="BM45" s="244">
        <v>9836</v>
      </c>
      <c r="BN45" s="244"/>
      <c r="BO45" s="276">
        <v>40124</v>
      </c>
      <c r="BP45" s="262">
        <v>93944</v>
      </c>
      <c r="BQ45" s="262">
        <v>200</v>
      </c>
      <c r="BR45" s="244">
        <v>72155</v>
      </c>
      <c r="BS45" s="281">
        <v>68934</v>
      </c>
      <c r="BT45" s="262">
        <v>3221</v>
      </c>
      <c r="BU45" s="256">
        <v>21589</v>
      </c>
      <c r="BV45" s="262">
        <v>87149</v>
      </c>
      <c r="BW45" s="262">
        <v>235</v>
      </c>
      <c r="BX45" s="244">
        <v>68379</v>
      </c>
      <c r="BY45" s="281">
        <v>61764</v>
      </c>
      <c r="BZ45" s="262">
        <v>6615</v>
      </c>
      <c r="CA45" s="256">
        <v>18535</v>
      </c>
      <c r="CB45" s="73"/>
      <c r="CC45" s="163" t="s">
        <v>48</v>
      </c>
      <c r="CD45" s="259">
        <v>4775</v>
      </c>
      <c r="CE45" s="245">
        <v>0</v>
      </c>
      <c r="CF45" s="244">
        <v>4775</v>
      </c>
      <c r="CG45" s="319">
        <v>4507</v>
      </c>
      <c r="CH45" s="244">
        <v>268</v>
      </c>
      <c r="CI45" s="362" t="s">
        <v>157</v>
      </c>
      <c r="CJ45" s="256">
        <v>0</v>
      </c>
      <c r="CK45" s="244">
        <v>3228</v>
      </c>
      <c r="CL45" s="245">
        <v>0</v>
      </c>
      <c r="CM45" s="244">
        <v>3228</v>
      </c>
      <c r="CN45" s="319">
        <v>3052</v>
      </c>
      <c r="CO45" s="262">
        <v>176</v>
      </c>
      <c r="CP45" s="256">
        <v>0</v>
      </c>
      <c r="CQ45" s="259">
        <v>1547</v>
      </c>
      <c r="CR45" s="245">
        <v>0</v>
      </c>
      <c r="CS45" s="244">
        <v>1547</v>
      </c>
      <c r="CT45" s="319">
        <v>1455</v>
      </c>
      <c r="CU45" s="262">
        <v>92</v>
      </c>
      <c r="CV45" s="256">
        <v>0</v>
      </c>
      <c r="CW45" s="259">
        <v>3220</v>
      </c>
      <c r="CX45" s="245">
        <v>3220</v>
      </c>
      <c r="CY45" s="256">
        <v>0</v>
      </c>
      <c r="CZ45" s="259">
        <v>1243</v>
      </c>
      <c r="DA45" s="245">
        <v>1243</v>
      </c>
      <c r="DB45" s="256">
        <v>0</v>
      </c>
      <c r="DC45" s="259">
        <v>1977</v>
      </c>
      <c r="DD45" s="245">
        <v>1977</v>
      </c>
      <c r="DE45" s="256">
        <v>0</v>
      </c>
      <c r="DG45" s="163" t="s">
        <v>48</v>
      </c>
      <c r="DH45" s="329">
        <v>189088</v>
      </c>
      <c r="DI45" s="369">
        <v>435</v>
      </c>
      <c r="DJ45" s="446">
        <v>435</v>
      </c>
      <c r="DK45" s="447">
        <v>0</v>
      </c>
      <c r="DL45" s="370">
        <v>148529</v>
      </c>
      <c r="DM45" s="359" t="s">
        <v>157</v>
      </c>
      <c r="DN45" s="450">
        <v>140534</v>
      </c>
      <c r="DO45" s="329">
        <v>4775</v>
      </c>
      <c r="DP45" s="448">
        <v>3220</v>
      </c>
      <c r="DQ45" s="329">
        <v>138425</v>
      </c>
      <c r="DR45" s="370">
        <v>130698</v>
      </c>
      <c r="DS45" s="449">
        <v>4507</v>
      </c>
      <c r="DT45" s="447">
        <v>3220</v>
      </c>
      <c r="DU45" s="329">
        <v>10104</v>
      </c>
      <c r="DV45" s="359" t="s">
        <v>157</v>
      </c>
      <c r="DW45" s="450">
        <v>9836</v>
      </c>
      <c r="DX45" s="329">
        <v>268</v>
      </c>
      <c r="DY45" s="369">
        <v>40124</v>
      </c>
      <c r="DZ45" s="329">
        <v>40124</v>
      </c>
      <c r="EA45" s="449">
        <v>0</v>
      </c>
      <c r="EB45" s="329">
        <v>0</v>
      </c>
      <c r="EC45" s="346" t="s">
        <v>169</v>
      </c>
      <c r="EE45" s="34" t="s">
        <v>48</v>
      </c>
      <c r="EF45" s="327">
        <v>8677</v>
      </c>
      <c r="EG45" s="447">
        <v>34</v>
      </c>
      <c r="EH45" s="244">
        <v>7012</v>
      </c>
      <c r="EI45" s="483">
        <v>6538</v>
      </c>
      <c r="EJ45" s="329">
        <v>474</v>
      </c>
      <c r="EK45" s="447"/>
      <c r="EL45" s="429">
        <v>1631</v>
      </c>
      <c r="EM45" s="376">
        <v>6931</v>
      </c>
      <c r="EN45" s="447">
        <v>27</v>
      </c>
      <c r="EO45" s="244">
        <v>5598</v>
      </c>
      <c r="EP45" s="483">
        <v>5243</v>
      </c>
      <c r="EQ45" s="447">
        <v>355</v>
      </c>
      <c r="ER45" s="429">
        <v>1306</v>
      </c>
      <c r="ES45" s="262">
        <v>1746</v>
      </c>
      <c r="ET45" s="447">
        <v>7</v>
      </c>
      <c r="EU45" s="244">
        <v>1414</v>
      </c>
      <c r="EV45" s="483">
        <v>1295</v>
      </c>
      <c r="EW45" s="447">
        <v>119</v>
      </c>
      <c r="EX45" s="429">
        <v>325</v>
      </c>
      <c r="EY45" s="39"/>
      <c r="EZ45" s="99" t="s">
        <v>48</v>
      </c>
      <c r="FA45" s="447">
        <v>533</v>
      </c>
      <c r="FB45" s="245">
        <v>0</v>
      </c>
      <c r="FC45" s="244">
        <v>533</v>
      </c>
      <c r="FD45" s="483">
        <v>487</v>
      </c>
      <c r="FE45" s="244">
        <v>46</v>
      </c>
      <c r="FF45" s="362" t="s">
        <v>157</v>
      </c>
      <c r="FG45" s="256">
        <v>0</v>
      </c>
      <c r="FH45" s="447">
        <v>472</v>
      </c>
      <c r="FI45" s="245">
        <v>0</v>
      </c>
      <c r="FJ45" s="244">
        <v>472</v>
      </c>
      <c r="FK45" s="483">
        <v>431</v>
      </c>
      <c r="FL45" s="447">
        <v>41</v>
      </c>
      <c r="FM45" s="256">
        <v>0</v>
      </c>
      <c r="FN45" s="447">
        <v>61</v>
      </c>
      <c r="FO45" s="262">
        <v>0</v>
      </c>
      <c r="FP45" s="244">
        <v>61</v>
      </c>
      <c r="FQ45" s="483">
        <v>56</v>
      </c>
      <c r="FR45" s="447">
        <v>5</v>
      </c>
      <c r="FS45" s="256">
        <v>0</v>
      </c>
      <c r="FT45" s="447">
        <v>39</v>
      </c>
      <c r="FU45" s="369">
        <v>39</v>
      </c>
      <c r="FV45" s="429">
        <v>0</v>
      </c>
      <c r="FW45" s="327">
        <v>27</v>
      </c>
      <c r="FX45" s="447">
        <v>27</v>
      </c>
      <c r="FY45" s="429">
        <v>0</v>
      </c>
      <c r="FZ45" s="327">
        <v>12</v>
      </c>
      <c r="GA45" s="369">
        <v>12</v>
      </c>
      <c r="GB45" s="429">
        <v>0</v>
      </c>
      <c r="GD45" s="163" t="s">
        <v>48</v>
      </c>
      <c r="GE45" s="451">
        <v>9249</v>
      </c>
      <c r="GF45" s="455">
        <v>34</v>
      </c>
      <c r="GG45" s="459">
        <v>34</v>
      </c>
      <c r="GH45" s="454">
        <v>0</v>
      </c>
      <c r="GI45" s="457">
        <v>7584</v>
      </c>
      <c r="GJ45" s="460">
        <v>7012</v>
      </c>
      <c r="GK45" s="460">
        <v>533</v>
      </c>
      <c r="GL45" s="459">
        <v>39</v>
      </c>
      <c r="GM45" s="452">
        <v>7064</v>
      </c>
      <c r="GN45" s="458">
        <v>6538</v>
      </c>
      <c r="GO45" s="460">
        <v>487</v>
      </c>
      <c r="GP45" s="454">
        <v>39</v>
      </c>
      <c r="GQ45" s="458">
        <v>520</v>
      </c>
      <c r="GR45" s="456" t="s">
        <v>157</v>
      </c>
      <c r="GS45" s="457">
        <v>474</v>
      </c>
      <c r="GT45" s="458">
        <v>46</v>
      </c>
      <c r="GU45" s="452">
        <v>1631</v>
      </c>
      <c r="GV45" s="458">
        <v>1631</v>
      </c>
      <c r="GW45" s="460">
        <v>0</v>
      </c>
      <c r="GX45" s="427">
        <v>0</v>
      </c>
    </row>
    <row r="46" spans="1:206" ht="16.5">
      <c r="A46" s="163" t="s">
        <v>49</v>
      </c>
      <c r="B46" s="259">
        <v>192</v>
      </c>
      <c r="C46" s="244">
        <v>150</v>
      </c>
      <c r="D46" s="244">
        <v>5</v>
      </c>
      <c r="E46" s="244">
        <v>1</v>
      </c>
      <c r="F46" s="357">
        <v>36</v>
      </c>
      <c r="G46" s="244">
        <v>0</v>
      </c>
      <c r="H46" s="256">
        <v>0</v>
      </c>
      <c r="I46" s="357">
        <v>1</v>
      </c>
      <c r="J46" s="400">
        <v>150</v>
      </c>
      <c r="K46" s="244">
        <v>137</v>
      </c>
      <c r="L46" s="244">
        <v>13</v>
      </c>
      <c r="M46" s="244">
        <v>41</v>
      </c>
      <c r="N46" s="259">
        <v>150</v>
      </c>
      <c r="O46" s="244">
        <v>1</v>
      </c>
      <c r="P46" s="400">
        <v>108</v>
      </c>
      <c r="Q46" s="244">
        <v>100</v>
      </c>
      <c r="R46" s="244">
        <v>8</v>
      </c>
      <c r="S46" s="244">
        <v>0</v>
      </c>
      <c r="T46" s="357">
        <v>41</v>
      </c>
      <c r="U46" s="245">
        <v>5</v>
      </c>
      <c r="V46" s="244">
        <v>0</v>
      </c>
      <c r="W46" s="400">
        <v>5</v>
      </c>
      <c r="X46" s="319">
        <v>1</v>
      </c>
      <c r="Y46" s="244">
        <v>2</v>
      </c>
      <c r="Z46" s="244">
        <v>2</v>
      </c>
      <c r="AA46" s="357">
        <v>0</v>
      </c>
      <c r="AB46" s="245">
        <v>1</v>
      </c>
      <c r="AC46" s="357">
        <v>1</v>
      </c>
      <c r="AD46" s="346">
        <v>0</v>
      </c>
      <c r="AE46" s="259">
        <v>36</v>
      </c>
      <c r="AF46" s="245">
        <v>0</v>
      </c>
      <c r="AG46" s="244">
        <v>36</v>
      </c>
      <c r="AH46" s="319">
        <v>35</v>
      </c>
      <c r="AI46" s="244">
        <v>1</v>
      </c>
      <c r="AJ46" s="244">
        <v>0</v>
      </c>
      <c r="AK46" s="400">
        <v>0</v>
      </c>
      <c r="AL46" s="319">
        <v>0</v>
      </c>
      <c r="AM46" s="280">
        <v>0</v>
      </c>
      <c r="AN46" s="319">
        <v>0</v>
      </c>
      <c r="AO46" s="428">
        <v>144</v>
      </c>
      <c r="AP46" s="429">
        <v>41</v>
      </c>
      <c r="AR46" s="163" t="s">
        <v>49</v>
      </c>
      <c r="AS46" s="259" t="s">
        <v>167</v>
      </c>
      <c r="AT46" s="244">
        <v>12</v>
      </c>
      <c r="AU46" s="400">
        <v>3313</v>
      </c>
      <c r="AV46" s="244">
        <v>3097</v>
      </c>
      <c r="AW46" s="244">
        <v>216</v>
      </c>
      <c r="AX46" s="244">
        <v>0</v>
      </c>
      <c r="AY46" s="346" t="s">
        <v>167</v>
      </c>
      <c r="AZ46" s="259">
        <v>220</v>
      </c>
      <c r="BA46" s="244">
        <v>0</v>
      </c>
      <c r="BB46" s="400">
        <v>220</v>
      </c>
      <c r="BC46" s="300">
        <v>197</v>
      </c>
      <c r="BD46" s="244">
        <v>17</v>
      </c>
      <c r="BE46" s="244">
        <v>6</v>
      </c>
      <c r="BF46" s="346">
        <v>0</v>
      </c>
      <c r="BH46" s="163" t="s">
        <v>49</v>
      </c>
      <c r="BI46" s="259">
        <v>189588</v>
      </c>
      <c r="BJ46" s="262">
        <v>421</v>
      </c>
      <c r="BK46" s="244">
        <v>146291</v>
      </c>
      <c r="BL46" s="281">
        <v>136484</v>
      </c>
      <c r="BM46" s="244">
        <v>9807</v>
      </c>
      <c r="BN46" s="244"/>
      <c r="BO46" s="276">
        <v>42876</v>
      </c>
      <c r="BP46" s="262">
        <v>98470</v>
      </c>
      <c r="BQ46" s="262">
        <v>192</v>
      </c>
      <c r="BR46" s="244">
        <v>74588</v>
      </c>
      <c r="BS46" s="281">
        <v>71408</v>
      </c>
      <c r="BT46" s="262">
        <v>3180</v>
      </c>
      <c r="BU46" s="256">
        <v>23690</v>
      </c>
      <c r="BV46" s="262">
        <v>91118</v>
      </c>
      <c r="BW46" s="262">
        <v>229</v>
      </c>
      <c r="BX46" s="244">
        <v>71703</v>
      </c>
      <c r="BY46" s="281">
        <v>65076</v>
      </c>
      <c r="BZ46" s="262">
        <v>6627</v>
      </c>
      <c r="CA46" s="256">
        <v>19186</v>
      </c>
      <c r="CB46" s="73"/>
      <c r="CC46" s="163" t="s">
        <v>49</v>
      </c>
      <c r="CD46" s="259">
        <v>4573</v>
      </c>
      <c r="CE46" s="245">
        <v>0</v>
      </c>
      <c r="CF46" s="244">
        <v>4573</v>
      </c>
      <c r="CG46" s="319">
        <v>4106</v>
      </c>
      <c r="CH46" s="244">
        <v>467</v>
      </c>
      <c r="CI46" s="362" t="s">
        <v>157</v>
      </c>
      <c r="CJ46" s="256">
        <v>0</v>
      </c>
      <c r="CK46" s="244">
        <v>3223</v>
      </c>
      <c r="CL46" s="245">
        <v>0</v>
      </c>
      <c r="CM46" s="244">
        <v>3223</v>
      </c>
      <c r="CN46" s="319">
        <v>2902</v>
      </c>
      <c r="CO46" s="262">
        <v>321</v>
      </c>
      <c r="CP46" s="256">
        <v>0</v>
      </c>
      <c r="CQ46" s="259">
        <v>1350</v>
      </c>
      <c r="CR46" s="245">
        <v>0</v>
      </c>
      <c r="CS46" s="244">
        <v>1350</v>
      </c>
      <c r="CT46" s="319">
        <v>1204</v>
      </c>
      <c r="CU46" s="262">
        <v>146</v>
      </c>
      <c r="CV46" s="256">
        <v>0</v>
      </c>
      <c r="CW46" s="259">
        <v>3397</v>
      </c>
      <c r="CX46" s="245">
        <v>3397</v>
      </c>
      <c r="CY46" s="346">
        <v>0</v>
      </c>
      <c r="CZ46" s="259">
        <v>1295</v>
      </c>
      <c r="DA46" s="245">
        <v>1295</v>
      </c>
      <c r="DB46" s="346">
        <v>0</v>
      </c>
      <c r="DC46" s="259">
        <v>2102</v>
      </c>
      <c r="DD46" s="245">
        <v>2102</v>
      </c>
      <c r="DE46" s="346">
        <v>0</v>
      </c>
      <c r="DG46" s="163" t="s">
        <v>49</v>
      </c>
      <c r="DH46" s="329">
        <v>197558</v>
      </c>
      <c r="DI46" s="369">
        <v>421</v>
      </c>
      <c r="DJ46" s="446">
        <v>421</v>
      </c>
      <c r="DK46" s="447">
        <v>0</v>
      </c>
      <c r="DL46" s="370">
        <v>154261</v>
      </c>
      <c r="DM46" s="359" t="s">
        <v>157</v>
      </c>
      <c r="DN46" s="450">
        <v>146291</v>
      </c>
      <c r="DO46" s="329">
        <v>4573</v>
      </c>
      <c r="DP46" s="448">
        <v>3397</v>
      </c>
      <c r="DQ46" s="329">
        <v>143987</v>
      </c>
      <c r="DR46" s="370">
        <v>136484</v>
      </c>
      <c r="DS46" s="449">
        <v>4106</v>
      </c>
      <c r="DT46" s="447">
        <v>3397</v>
      </c>
      <c r="DU46" s="329">
        <v>10274</v>
      </c>
      <c r="DV46" s="359" t="s">
        <v>157</v>
      </c>
      <c r="DW46" s="450">
        <v>9807</v>
      </c>
      <c r="DX46" s="329">
        <v>467</v>
      </c>
      <c r="DY46" s="369">
        <v>42876</v>
      </c>
      <c r="DZ46" s="329">
        <v>42876</v>
      </c>
      <c r="EA46" s="449">
        <v>0</v>
      </c>
      <c r="EB46" s="329">
        <v>0</v>
      </c>
      <c r="EC46" s="346" t="s">
        <v>169</v>
      </c>
      <c r="EE46" s="34" t="s">
        <v>49</v>
      </c>
      <c r="EF46" s="327">
        <v>9177</v>
      </c>
      <c r="EG46" s="447">
        <v>34</v>
      </c>
      <c r="EH46" s="244">
        <v>7379</v>
      </c>
      <c r="EI46" s="483">
        <v>6899</v>
      </c>
      <c r="EJ46" s="329">
        <v>480</v>
      </c>
      <c r="EK46" s="447"/>
      <c r="EL46" s="429">
        <v>1764</v>
      </c>
      <c r="EM46" s="376">
        <v>7342</v>
      </c>
      <c r="EN46" s="447">
        <v>28</v>
      </c>
      <c r="EO46" s="244">
        <v>5888</v>
      </c>
      <c r="EP46" s="483">
        <v>5531</v>
      </c>
      <c r="EQ46" s="447">
        <v>357</v>
      </c>
      <c r="ER46" s="429">
        <v>1426</v>
      </c>
      <c r="ES46" s="262">
        <v>1835</v>
      </c>
      <c r="ET46" s="447">
        <v>6</v>
      </c>
      <c r="EU46" s="244">
        <v>1491</v>
      </c>
      <c r="EV46" s="483">
        <v>1368</v>
      </c>
      <c r="EW46" s="447">
        <v>123</v>
      </c>
      <c r="EX46" s="429">
        <v>338</v>
      </c>
      <c r="EY46" s="39"/>
      <c r="EZ46" s="99" t="s">
        <v>49</v>
      </c>
      <c r="FA46" s="447">
        <v>528</v>
      </c>
      <c r="FB46" s="245">
        <v>0</v>
      </c>
      <c r="FC46" s="244">
        <v>528</v>
      </c>
      <c r="FD46" s="483">
        <v>486</v>
      </c>
      <c r="FE46" s="244">
        <v>42</v>
      </c>
      <c r="FF46" s="362" t="s">
        <v>157</v>
      </c>
      <c r="FG46" s="256">
        <v>0</v>
      </c>
      <c r="FH46" s="447">
        <v>466</v>
      </c>
      <c r="FI46" s="245">
        <v>0</v>
      </c>
      <c r="FJ46" s="244">
        <v>466</v>
      </c>
      <c r="FK46" s="483">
        <v>428</v>
      </c>
      <c r="FL46" s="447">
        <v>38</v>
      </c>
      <c r="FM46" s="256">
        <v>0</v>
      </c>
      <c r="FN46" s="447">
        <v>62</v>
      </c>
      <c r="FO46" s="262">
        <v>0</v>
      </c>
      <c r="FP46" s="244">
        <v>62</v>
      </c>
      <c r="FQ46" s="483">
        <v>58</v>
      </c>
      <c r="FR46" s="447">
        <v>4</v>
      </c>
      <c r="FS46" s="256">
        <v>0</v>
      </c>
      <c r="FT46" s="447">
        <v>40</v>
      </c>
      <c r="FU46" s="369">
        <v>40</v>
      </c>
      <c r="FV46" s="429">
        <v>0</v>
      </c>
      <c r="FW46" s="327">
        <v>27</v>
      </c>
      <c r="FX46" s="447">
        <v>27</v>
      </c>
      <c r="FY46" s="429">
        <v>0</v>
      </c>
      <c r="FZ46" s="327">
        <v>13</v>
      </c>
      <c r="GA46" s="369">
        <v>13</v>
      </c>
      <c r="GB46" s="429">
        <v>0</v>
      </c>
      <c r="GD46" s="163" t="s">
        <v>49</v>
      </c>
      <c r="GE46" s="461">
        <v>9745</v>
      </c>
      <c r="GF46" s="370">
        <v>34</v>
      </c>
      <c r="GG46" s="448">
        <v>34</v>
      </c>
      <c r="GH46" s="447">
        <v>0</v>
      </c>
      <c r="GI46" s="450">
        <v>7947</v>
      </c>
      <c r="GJ46" s="449">
        <v>7379</v>
      </c>
      <c r="GK46" s="449">
        <v>528</v>
      </c>
      <c r="GL46" s="448">
        <v>40</v>
      </c>
      <c r="GM46" s="369">
        <v>7425</v>
      </c>
      <c r="GN46" s="329">
        <v>6899</v>
      </c>
      <c r="GO46" s="449">
        <v>486</v>
      </c>
      <c r="GP46" s="447">
        <v>40</v>
      </c>
      <c r="GQ46" s="329">
        <v>522</v>
      </c>
      <c r="GR46" s="359" t="s">
        <v>157</v>
      </c>
      <c r="GS46" s="450">
        <v>480</v>
      </c>
      <c r="GT46" s="329">
        <v>42</v>
      </c>
      <c r="GU46" s="369">
        <v>1764</v>
      </c>
      <c r="GV46" s="329">
        <v>1764</v>
      </c>
      <c r="GW46" s="449">
        <v>0</v>
      </c>
      <c r="GX46" s="429">
        <v>0</v>
      </c>
    </row>
    <row r="47" spans="1:206" ht="16.5">
      <c r="A47" s="163" t="s">
        <v>50</v>
      </c>
      <c r="B47" s="259">
        <v>199</v>
      </c>
      <c r="C47" s="244">
        <v>158</v>
      </c>
      <c r="D47" s="244">
        <v>4</v>
      </c>
      <c r="E47" s="244">
        <v>1</v>
      </c>
      <c r="F47" s="357">
        <v>36</v>
      </c>
      <c r="G47" s="244">
        <v>0</v>
      </c>
      <c r="H47" s="256">
        <v>0</v>
      </c>
      <c r="I47" s="357">
        <v>1</v>
      </c>
      <c r="J47" s="400">
        <v>156</v>
      </c>
      <c r="K47" s="244">
        <v>144</v>
      </c>
      <c r="L47" s="244">
        <v>12</v>
      </c>
      <c r="M47" s="244">
        <v>42</v>
      </c>
      <c r="N47" s="259">
        <v>158</v>
      </c>
      <c r="O47" s="244">
        <v>1</v>
      </c>
      <c r="P47" s="400">
        <v>115</v>
      </c>
      <c r="Q47" s="244">
        <v>107</v>
      </c>
      <c r="R47" s="244">
        <v>8</v>
      </c>
      <c r="S47" s="244">
        <v>0</v>
      </c>
      <c r="T47" s="357">
        <v>42</v>
      </c>
      <c r="U47" s="245">
        <v>4</v>
      </c>
      <c r="V47" s="244">
        <v>0</v>
      </c>
      <c r="W47" s="400">
        <v>4</v>
      </c>
      <c r="X47" s="319">
        <v>1</v>
      </c>
      <c r="Y47" s="244">
        <v>1</v>
      </c>
      <c r="Z47" s="244">
        <v>2</v>
      </c>
      <c r="AA47" s="357">
        <v>0</v>
      </c>
      <c r="AB47" s="245">
        <v>1</v>
      </c>
      <c r="AC47" s="357">
        <v>1</v>
      </c>
      <c r="AD47" s="346">
        <v>0</v>
      </c>
      <c r="AE47" s="259">
        <v>36</v>
      </c>
      <c r="AF47" s="245">
        <v>0</v>
      </c>
      <c r="AG47" s="244">
        <v>36</v>
      </c>
      <c r="AH47" s="319">
        <v>35</v>
      </c>
      <c r="AI47" s="244">
        <v>1</v>
      </c>
      <c r="AJ47" s="244">
        <v>0</v>
      </c>
      <c r="AK47" s="400">
        <v>0</v>
      </c>
      <c r="AL47" s="319">
        <v>0</v>
      </c>
      <c r="AM47" s="280">
        <v>0</v>
      </c>
      <c r="AN47" s="319">
        <v>0</v>
      </c>
      <c r="AO47" s="428">
        <v>151</v>
      </c>
      <c r="AP47" s="429">
        <v>40</v>
      </c>
      <c r="AR47" s="163" t="s">
        <v>50</v>
      </c>
      <c r="AS47" s="259" t="s">
        <v>167</v>
      </c>
      <c r="AT47" s="244">
        <v>12</v>
      </c>
      <c r="AU47" s="400">
        <v>3507</v>
      </c>
      <c r="AV47" s="244">
        <v>3291</v>
      </c>
      <c r="AW47" s="244">
        <v>216</v>
      </c>
      <c r="AX47" s="244">
        <v>0</v>
      </c>
      <c r="AY47" s="346" t="s">
        <v>167</v>
      </c>
      <c r="AZ47" s="259">
        <v>215</v>
      </c>
      <c r="BA47" s="244">
        <v>0</v>
      </c>
      <c r="BB47" s="400">
        <v>215</v>
      </c>
      <c r="BC47" s="300">
        <v>195</v>
      </c>
      <c r="BD47" s="244">
        <v>16</v>
      </c>
      <c r="BE47" s="244">
        <v>4</v>
      </c>
      <c r="BF47" s="346">
        <v>0</v>
      </c>
      <c r="BH47" s="163" t="s">
        <v>50</v>
      </c>
      <c r="BI47" s="259">
        <v>203769</v>
      </c>
      <c r="BJ47" s="262">
        <v>421</v>
      </c>
      <c r="BK47" s="244">
        <v>153961</v>
      </c>
      <c r="BL47" s="281">
        <v>144160</v>
      </c>
      <c r="BM47" s="244">
        <v>9801</v>
      </c>
      <c r="BN47" s="244"/>
      <c r="BO47" s="276">
        <v>49387</v>
      </c>
      <c r="BP47" s="262">
        <v>106309</v>
      </c>
      <c r="BQ47" s="262">
        <v>193</v>
      </c>
      <c r="BR47" s="244">
        <v>78388</v>
      </c>
      <c r="BS47" s="281">
        <v>75235</v>
      </c>
      <c r="BT47" s="262">
        <v>3153</v>
      </c>
      <c r="BU47" s="256">
        <v>27728</v>
      </c>
      <c r="BV47" s="262">
        <v>97460</v>
      </c>
      <c r="BW47" s="262">
        <v>228</v>
      </c>
      <c r="BX47" s="244">
        <v>75573</v>
      </c>
      <c r="BY47" s="281">
        <v>68925</v>
      </c>
      <c r="BZ47" s="262">
        <v>6648</v>
      </c>
      <c r="CA47" s="256">
        <v>21659</v>
      </c>
      <c r="CB47" s="73"/>
      <c r="CC47" s="163" t="s">
        <v>50</v>
      </c>
      <c r="CD47" s="259">
        <v>4724</v>
      </c>
      <c r="CE47" s="245">
        <v>0</v>
      </c>
      <c r="CF47" s="244">
        <v>4724</v>
      </c>
      <c r="CG47" s="319">
        <v>4319</v>
      </c>
      <c r="CH47" s="244">
        <v>405</v>
      </c>
      <c r="CI47" s="362" t="s">
        <v>157</v>
      </c>
      <c r="CJ47" s="256">
        <v>0</v>
      </c>
      <c r="CK47" s="244">
        <v>3373</v>
      </c>
      <c r="CL47" s="245">
        <v>0</v>
      </c>
      <c r="CM47" s="244">
        <v>3373</v>
      </c>
      <c r="CN47" s="319">
        <v>3086</v>
      </c>
      <c r="CO47" s="262">
        <v>287</v>
      </c>
      <c r="CP47" s="256">
        <v>0</v>
      </c>
      <c r="CQ47" s="259">
        <v>1351</v>
      </c>
      <c r="CR47" s="245">
        <v>0</v>
      </c>
      <c r="CS47" s="244">
        <v>1351</v>
      </c>
      <c r="CT47" s="319">
        <v>1233</v>
      </c>
      <c r="CU47" s="262">
        <v>118</v>
      </c>
      <c r="CV47" s="256">
        <v>0</v>
      </c>
      <c r="CW47" s="259">
        <v>3387</v>
      </c>
      <c r="CX47" s="245">
        <v>3387</v>
      </c>
      <c r="CY47" s="346">
        <v>0</v>
      </c>
      <c r="CZ47" s="259">
        <v>1228</v>
      </c>
      <c r="DA47" s="245">
        <v>1228</v>
      </c>
      <c r="DB47" s="346">
        <v>0</v>
      </c>
      <c r="DC47" s="259">
        <v>2159</v>
      </c>
      <c r="DD47" s="245">
        <v>2159</v>
      </c>
      <c r="DE47" s="346">
        <v>0</v>
      </c>
      <c r="DG47" s="163" t="s">
        <v>50</v>
      </c>
      <c r="DH47" s="329">
        <v>211880</v>
      </c>
      <c r="DI47" s="369">
        <v>421</v>
      </c>
      <c r="DJ47" s="446">
        <v>421</v>
      </c>
      <c r="DK47" s="447">
        <v>0</v>
      </c>
      <c r="DL47" s="370">
        <v>162072</v>
      </c>
      <c r="DM47" s="359" t="s">
        <v>157</v>
      </c>
      <c r="DN47" s="450">
        <v>153961</v>
      </c>
      <c r="DO47" s="329">
        <v>4724</v>
      </c>
      <c r="DP47" s="448">
        <v>3387</v>
      </c>
      <c r="DQ47" s="329">
        <v>151866</v>
      </c>
      <c r="DR47" s="370">
        <v>144160</v>
      </c>
      <c r="DS47" s="449">
        <v>4319</v>
      </c>
      <c r="DT47" s="447">
        <v>3387</v>
      </c>
      <c r="DU47" s="329">
        <v>10206</v>
      </c>
      <c r="DV47" s="359" t="s">
        <v>157</v>
      </c>
      <c r="DW47" s="450">
        <v>9801</v>
      </c>
      <c r="DX47" s="329">
        <v>405</v>
      </c>
      <c r="DY47" s="369">
        <v>49387</v>
      </c>
      <c r="DZ47" s="329">
        <v>49387</v>
      </c>
      <c r="EA47" s="449">
        <v>0</v>
      </c>
      <c r="EB47" s="329">
        <v>0</v>
      </c>
      <c r="EC47" s="346" t="s">
        <v>169</v>
      </c>
      <c r="EE47" s="34" t="s">
        <v>50</v>
      </c>
      <c r="EF47" s="327">
        <v>9804</v>
      </c>
      <c r="EG47" s="447">
        <v>34</v>
      </c>
      <c r="EH47" s="244">
        <v>7826</v>
      </c>
      <c r="EI47" s="483">
        <v>7341</v>
      </c>
      <c r="EJ47" s="329">
        <v>485</v>
      </c>
      <c r="EK47" s="447"/>
      <c r="EL47" s="429">
        <v>1944</v>
      </c>
      <c r="EM47" s="376">
        <v>7832</v>
      </c>
      <c r="EN47" s="447">
        <v>28</v>
      </c>
      <c r="EO47" s="244">
        <v>6227</v>
      </c>
      <c r="EP47" s="483">
        <v>5872</v>
      </c>
      <c r="EQ47" s="447">
        <v>355</v>
      </c>
      <c r="ER47" s="429">
        <v>1577</v>
      </c>
      <c r="ES47" s="262">
        <v>1972</v>
      </c>
      <c r="ET47" s="447">
        <v>6</v>
      </c>
      <c r="EU47" s="244">
        <v>1599</v>
      </c>
      <c r="EV47" s="483">
        <v>1469</v>
      </c>
      <c r="EW47" s="447">
        <v>130</v>
      </c>
      <c r="EX47" s="429">
        <v>367</v>
      </c>
      <c r="EY47" s="39"/>
      <c r="EZ47" s="99" t="s">
        <v>50</v>
      </c>
      <c r="FA47" s="447">
        <v>524</v>
      </c>
      <c r="FB47" s="245">
        <v>0</v>
      </c>
      <c r="FC47" s="244">
        <v>524</v>
      </c>
      <c r="FD47" s="483">
        <v>485</v>
      </c>
      <c r="FE47" s="244">
        <v>39</v>
      </c>
      <c r="FF47" s="362" t="s">
        <v>157</v>
      </c>
      <c r="FG47" s="256">
        <v>0</v>
      </c>
      <c r="FH47" s="447">
        <v>462</v>
      </c>
      <c r="FI47" s="245">
        <v>0</v>
      </c>
      <c r="FJ47" s="244">
        <v>462</v>
      </c>
      <c r="FK47" s="483">
        <v>427</v>
      </c>
      <c r="FL47" s="447">
        <v>35</v>
      </c>
      <c r="FM47" s="256">
        <v>0</v>
      </c>
      <c r="FN47" s="447">
        <v>62</v>
      </c>
      <c r="FO47" s="262">
        <v>0</v>
      </c>
      <c r="FP47" s="244">
        <v>62</v>
      </c>
      <c r="FQ47" s="483">
        <v>58</v>
      </c>
      <c r="FR47" s="447">
        <v>4</v>
      </c>
      <c r="FS47" s="256">
        <v>0</v>
      </c>
      <c r="FT47" s="447">
        <v>39</v>
      </c>
      <c r="FU47" s="369">
        <v>39</v>
      </c>
      <c r="FV47" s="429">
        <v>0</v>
      </c>
      <c r="FW47" s="327">
        <v>27</v>
      </c>
      <c r="FX47" s="447">
        <v>27</v>
      </c>
      <c r="FY47" s="429">
        <v>0</v>
      </c>
      <c r="FZ47" s="327">
        <v>12</v>
      </c>
      <c r="GA47" s="369">
        <v>12</v>
      </c>
      <c r="GB47" s="429">
        <v>0</v>
      </c>
      <c r="GD47" s="163" t="s">
        <v>50</v>
      </c>
      <c r="GE47" s="461">
        <v>10367</v>
      </c>
      <c r="GF47" s="370">
        <v>34</v>
      </c>
      <c r="GG47" s="448">
        <v>34</v>
      </c>
      <c r="GH47" s="447">
        <v>0</v>
      </c>
      <c r="GI47" s="450">
        <v>8389</v>
      </c>
      <c r="GJ47" s="449">
        <v>7826</v>
      </c>
      <c r="GK47" s="449">
        <v>524</v>
      </c>
      <c r="GL47" s="448">
        <v>39</v>
      </c>
      <c r="GM47" s="369">
        <v>7865</v>
      </c>
      <c r="GN47" s="329">
        <v>7341</v>
      </c>
      <c r="GO47" s="449">
        <v>485</v>
      </c>
      <c r="GP47" s="447">
        <v>39</v>
      </c>
      <c r="GQ47" s="329">
        <v>524</v>
      </c>
      <c r="GR47" s="359" t="s">
        <v>157</v>
      </c>
      <c r="GS47" s="450">
        <v>485</v>
      </c>
      <c r="GT47" s="329">
        <v>39</v>
      </c>
      <c r="GU47" s="369">
        <v>1944</v>
      </c>
      <c r="GV47" s="329">
        <v>1944</v>
      </c>
      <c r="GW47" s="449">
        <v>0</v>
      </c>
      <c r="GX47" s="429">
        <v>0</v>
      </c>
    </row>
    <row r="48" spans="1:206" ht="16.5">
      <c r="A48" s="163" t="s">
        <v>51</v>
      </c>
      <c r="B48" s="259">
        <v>204</v>
      </c>
      <c r="C48" s="244">
        <v>164</v>
      </c>
      <c r="D48" s="244">
        <v>3</v>
      </c>
      <c r="E48" s="244">
        <v>1</v>
      </c>
      <c r="F48" s="357">
        <v>36</v>
      </c>
      <c r="G48" s="244">
        <v>0</v>
      </c>
      <c r="H48" s="256">
        <v>0</v>
      </c>
      <c r="I48" s="357">
        <v>1</v>
      </c>
      <c r="J48" s="400">
        <v>159</v>
      </c>
      <c r="K48" s="244">
        <v>148</v>
      </c>
      <c r="L48" s="244">
        <v>11</v>
      </c>
      <c r="M48" s="244">
        <v>44</v>
      </c>
      <c r="N48" s="259">
        <v>164</v>
      </c>
      <c r="O48" s="244">
        <v>1</v>
      </c>
      <c r="P48" s="400">
        <v>119</v>
      </c>
      <c r="Q48" s="244">
        <v>111</v>
      </c>
      <c r="R48" s="244">
        <v>8</v>
      </c>
      <c r="S48" s="244">
        <v>0</v>
      </c>
      <c r="T48" s="357">
        <v>44</v>
      </c>
      <c r="U48" s="245">
        <v>3</v>
      </c>
      <c r="V48" s="244">
        <v>0</v>
      </c>
      <c r="W48" s="400">
        <v>3</v>
      </c>
      <c r="X48" s="319">
        <v>1</v>
      </c>
      <c r="Y48" s="244">
        <v>1</v>
      </c>
      <c r="Z48" s="244">
        <v>1</v>
      </c>
      <c r="AA48" s="357">
        <v>0</v>
      </c>
      <c r="AB48" s="245">
        <v>1</v>
      </c>
      <c r="AC48" s="357">
        <v>1</v>
      </c>
      <c r="AD48" s="346">
        <v>0</v>
      </c>
      <c r="AE48" s="259">
        <v>36</v>
      </c>
      <c r="AF48" s="245">
        <v>0</v>
      </c>
      <c r="AG48" s="244">
        <v>36</v>
      </c>
      <c r="AH48" s="319">
        <v>35</v>
      </c>
      <c r="AI48" s="244">
        <v>1</v>
      </c>
      <c r="AJ48" s="244">
        <v>0</v>
      </c>
      <c r="AK48" s="400">
        <v>0</v>
      </c>
      <c r="AL48" s="319">
        <v>0</v>
      </c>
      <c r="AM48" s="280">
        <v>0</v>
      </c>
      <c r="AN48" s="319">
        <v>0</v>
      </c>
      <c r="AO48" s="428">
        <v>155</v>
      </c>
      <c r="AP48" s="429">
        <v>39</v>
      </c>
      <c r="AR48" s="163" t="s">
        <v>51</v>
      </c>
      <c r="AS48" s="259" t="s">
        <v>167</v>
      </c>
      <c r="AT48" s="244">
        <v>12</v>
      </c>
      <c r="AU48" s="400">
        <v>3699</v>
      </c>
      <c r="AV48" s="244">
        <v>3483</v>
      </c>
      <c r="AW48" s="244">
        <v>216</v>
      </c>
      <c r="AX48" s="244">
        <v>0</v>
      </c>
      <c r="AY48" s="346" t="s">
        <v>167</v>
      </c>
      <c r="AZ48" s="259">
        <v>213</v>
      </c>
      <c r="BA48" s="244">
        <v>0</v>
      </c>
      <c r="BB48" s="400">
        <v>213</v>
      </c>
      <c r="BC48" s="300">
        <v>196</v>
      </c>
      <c r="BD48" s="244">
        <v>15</v>
      </c>
      <c r="BE48" s="244">
        <v>2</v>
      </c>
      <c r="BF48" s="346">
        <v>0</v>
      </c>
      <c r="BH48" s="163" t="s">
        <v>51</v>
      </c>
      <c r="BI48" s="259">
        <v>219044</v>
      </c>
      <c r="BJ48" s="262">
        <v>420</v>
      </c>
      <c r="BK48" s="244">
        <v>162440</v>
      </c>
      <c r="BL48" s="281">
        <v>152612</v>
      </c>
      <c r="BM48" s="244">
        <v>9828</v>
      </c>
      <c r="BN48" s="244"/>
      <c r="BO48" s="276">
        <v>56184</v>
      </c>
      <c r="BP48" s="262">
        <v>114652</v>
      </c>
      <c r="BQ48" s="262">
        <v>190</v>
      </c>
      <c r="BR48" s="244">
        <v>82826</v>
      </c>
      <c r="BS48" s="281">
        <v>79612</v>
      </c>
      <c r="BT48" s="262">
        <v>3214</v>
      </c>
      <c r="BU48" s="256">
        <v>31636</v>
      </c>
      <c r="BV48" s="262">
        <v>104392</v>
      </c>
      <c r="BW48" s="262">
        <v>230</v>
      </c>
      <c r="BX48" s="244">
        <v>79614</v>
      </c>
      <c r="BY48" s="281">
        <v>73000</v>
      </c>
      <c r="BZ48" s="262">
        <v>6614</v>
      </c>
      <c r="CA48" s="256">
        <v>24548</v>
      </c>
      <c r="CB48" s="73"/>
      <c r="CC48" s="163" t="s">
        <v>51</v>
      </c>
      <c r="CD48" s="259">
        <v>5052</v>
      </c>
      <c r="CE48" s="245">
        <v>0</v>
      </c>
      <c r="CF48" s="244">
        <v>5052</v>
      </c>
      <c r="CG48" s="319">
        <v>4681</v>
      </c>
      <c r="CH48" s="244">
        <v>371</v>
      </c>
      <c r="CI48" s="362" t="s">
        <v>157</v>
      </c>
      <c r="CJ48" s="256">
        <v>0</v>
      </c>
      <c r="CK48" s="244">
        <v>3623</v>
      </c>
      <c r="CL48" s="245">
        <v>0</v>
      </c>
      <c r="CM48" s="244">
        <v>3623</v>
      </c>
      <c r="CN48" s="319">
        <v>3374</v>
      </c>
      <c r="CO48" s="262">
        <v>249</v>
      </c>
      <c r="CP48" s="256">
        <v>0</v>
      </c>
      <c r="CQ48" s="259">
        <v>1429</v>
      </c>
      <c r="CR48" s="245">
        <v>0</v>
      </c>
      <c r="CS48" s="244">
        <v>1429</v>
      </c>
      <c r="CT48" s="319">
        <v>1307</v>
      </c>
      <c r="CU48" s="262">
        <v>122</v>
      </c>
      <c r="CV48" s="256">
        <v>0</v>
      </c>
      <c r="CW48" s="259">
        <v>3296</v>
      </c>
      <c r="CX48" s="245">
        <v>3296</v>
      </c>
      <c r="CY48" s="346">
        <v>0</v>
      </c>
      <c r="CZ48" s="259">
        <v>1166</v>
      </c>
      <c r="DA48" s="245">
        <v>1166</v>
      </c>
      <c r="DB48" s="346">
        <v>0</v>
      </c>
      <c r="DC48" s="259">
        <v>2130</v>
      </c>
      <c r="DD48" s="245">
        <v>2130</v>
      </c>
      <c r="DE48" s="346">
        <v>0</v>
      </c>
      <c r="DG48" s="163" t="s">
        <v>51</v>
      </c>
      <c r="DH48" s="329">
        <v>227392</v>
      </c>
      <c r="DI48" s="369">
        <v>420</v>
      </c>
      <c r="DJ48" s="446">
        <v>420</v>
      </c>
      <c r="DK48" s="447">
        <v>0</v>
      </c>
      <c r="DL48" s="370">
        <v>170788</v>
      </c>
      <c r="DM48" s="359" t="s">
        <v>157</v>
      </c>
      <c r="DN48" s="450">
        <v>162440</v>
      </c>
      <c r="DO48" s="329">
        <v>5052</v>
      </c>
      <c r="DP48" s="448">
        <v>3296</v>
      </c>
      <c r="DQ48" s="329">
        <v>160589</v>
      </c>
      <c r="DR48" s="370">
        <v>152612</v>
      </c>
      <c r="DS48" s="449">
        <v>4681</v>
      </c>
      <c r="DT48" s="447">
        <v>3296</v>
      </c>
      <c r="DU48" s="329">
        <v>10199</v>
      </c>
      <c r="DV48" s="359" t="s">
        <v>157</v>
      </c>
      <c r="DW48" s="450">
        <v>9828</v>
      </c>
      <c r="DX48" s="329">
        <v>371</v>
      </c>
      <c r="DY48" s="369">
        <v>56184</v>
      </c>
      <c r="DZ48" s="329">
        <v>56184</v>
      </c>
      <c r="EA48" s="449">
        <v>0</v>
      </c>
      <c r="EB48" s="329">
        <v>0</v>
      </c>
      <c r="EC48" s="346" t="s">
        <v>169</v>
      </c>
      <c r="EE48" s="34" t="s">
        <v>51</v>
      </c>
      <c r="EF48" s="327">
        <v>10347</v>
      </c>
      <c r="EG48" s="447">
        <v>34</v>
      </c>
      <c r="EH48" s="244">
        <v>8176</v>
      </c>
      <c r="EI48" s="483">
        <v>7692</v>
      </c>
      <c r="EJ48" s="329">
        <v>484</v>
      </c>
      <c r="EK48" s="447"/>
      <c r="EL48" s="429">
        <v>2137</v>
      </c>
      <c r="EM48" s="376">
        <v>8268</v>
      </c>
      <c r="EN48" s="447">
        <v>28</v>
      </c>
      <c r="EO48" s="244">
        <v>6503</v>
      </c>
      <c r="EP48" s="483">
        <v>6148</v>
      </c>
      <c r="EQ48" s="447">
        <v>355</v>
      </c>
      <c r="ER48" s="429">
        <v>1737</v>
      </c>
      <c r="ES48" s="262">
        <v>2079</v>
      </c>
      <c r="ET48" s="447">
        <v>6</v>
      </c>
      <c r="EU48" s="244">
        <v>1673</v>
      </c>
      <c r="EV48" s="483">
        <v>1544</v>
      </c>
      <c r="EW48" s="447">
        <v>129</v>
      </c>
      <c r="EX48" s="429">
        <v>400</v>
      </c>
      <c r="EY48" s="39"/>
      <c r="EZ48" s="99" t="s">
        <v>51</v>
      </c>
      <c r="FA48" s="447">
        <v>521</v>
      </c>
      <c r="FB48" s="245">
        <v>0</v>
      </c>
      <c r="FC48" s="244">
        <v>521</v>
      </c>
      <c r="FD48" s="483">
        <v>492</v>
      </c>
      <c r="FE48" s="244">
        <v>29</v>
      </c>
      <c r="FF48" s="362" t="s">
        <v>157</v>
      </c>
      <c r="FG48" s="256">
        <v>0</v>
      </c>
      <c r="FH48" s="447">
        <v>457</v>
      </c>
      <c r="FI48" s="245">
        <v>0</v>
      </c>
      <c r="FJ48" s="244">
        <v>457</v>
      </c>
      <c r="FK48" s="483">
        <v>431</v>
      </c>
      <c r="FL48" s="447">
        <v>26</v>
      </c>
      <c r="FM48" s="256">
        <v>0</v>
      </c>
      <c r="FN48" s="447">
        <v>64</v>
      </c>
      <c r="FO48" s="262">
        <v>0</v>
      </c>
      <c r="FP48" s="244">
        <v>64</v>
      </c>
      <c r="FQ48" s="483">
        <v>61</v>
      </c>
      <c r="FR48" s="447">
        <v>3</v>
      </c>
      <c r="FS48" s="256">
        <v>0</v>
      </c>
      <c r="FT48" s="447">
        <v>39</v>
      </c>
      <c r="FU48" s="369">
        <v>39</v>
      </c>
      <c r="FV48" s="429">
        <v>0</v>
      </c>
      <c r="FW48" s="327">
        <v>28</v>
      </c>
      <c r="FX48" s="447">
        <v>28</v>
      </c>
      <c r="FY48" s="429">
        <v>0</v>
      </c>
      <c r="FZ48" s="327">
        <v>11</v>
      </c>
      <c r="GA48" s="369">
        <v>11</v>
      </c>
      <c r="GB48" s="429">
        <v>0</v>
      </c>
      <c r="GD48" s="163" t="s">
        <v>51</v>
      </c>
      <c r="GE48" s="461">
        <v>10907</v>
      </c>
      <c r="GF48" s="370">
        <v>34</v>
      </c>
      <c r="GG48" s="448">
        <v>34</v>
      </c>
      <c r="GH48" s="447">
        <v>0</v>
      </c>
      <c r="GI48" s="450">
        <v>8736</v>
      </c>
      <c r="GJ48" s="449">
        <v>8176</v>
      </c>
      <c r="GK48" s="449">
        <v>521</v>
      </c>
      <c r="GL48" s="448">
        <v>39</v>
      </c>
      <c r="GM48" s="369">
        <v>8223</v>
      </c>
      <c r="GN48" s="329">
        <v>7692</v>
      </c>
      <c r="GO48" s="449">
        <v>492</v>
      </c>
      <c r="GP48" s="447">
        <v>39</v>
      </c>
      <c r="GQ48" s="329">
        <v>513</v>
      </c>
      <c r="GR48" s="359" t="s">
        <v>157</v>
      </c>
      <c r="GS48" s="450">
        <v>484</v>
      </c>
      <c r="GT48" s="329">
        <v>29</v>
      </c>
      <c r="GU48" s="369">
        <v>2137</v>
      </c>
      <c r="GV48" s="329">
        <v>2137</v>
      </c>
      <c r="GW48" s="449">
        <v>0</v>
      </c>
      <c r="GX48" s="429">
        <v>0</v>
      </c>
    </row>
    <row r="49" spans="1:206" ht="16.5">
      <c r="A49" s="164" t="s">
        <v>52</v>
      </c>
      <c r="B49" s="257">
        <v>209</v>
      </c>
      <c r="C49" s="247">
        <v>170</v>
      </c>
      <c r="D49" s="247">
        <v>3</v>
      </c>
      <c r="E49" s="247">
        <v>1</v>
      </c>
      <c r="F49" s="358">
        <v>35</v>
      </c>
      <c r="G49" s="247">
        <v>0</v>
      </c>
      <c r="H49" s="258">
        <v>0</v>
      </c>
      <c r="I49" s="357">
        <v>1</v>
      </c>
      <c r="J49" s="400">
        <v>161</v>
      </c>
      <c r="K49" s="244">
        <v>150</v>
      </c>
      <c r="L49" s="244">
        <v>11</v>
      </c>
      <c r="M49" s="244">
        <v>47</v>
      </c>
      <c r="N49" s="257">
        <v>170</v>
      </c>
      <c r="O49" s="247">
        <v>1</v>
      </c>
      <c r="P49" s="403">
        <v>122</v>
      </c>
      <c r="Q49" s="247">
        <v>114</v>
      </c>
      <c r="R49" s="247">
        <v>8</v>
      </c>
      <c r="S49" s="247">
        <v>0</v>
      </c>
      <c r="T49" s="358">
        <v>47</v>
      </c>
      <c r="U49" s="248">
        <v>3</v>
      </c>
      <c r="V49" s="247">
        <v>0</v>
      </c>
      <c r="W49" s="403">
        <v>3</v>
      </c>
      <c r="X49" s="318">
        <v>1</v>
      </c>
      <c r="Y49" s="247">
        <v>1</v>
      </c>
      <c r="Z49" s="247">
        <v>1</v>
      </c>
      <c r="AA49" s="358">
        <v>0</v>
      </c>
      <c r="AB49" s="248">
        <v>1</v>
      </c>
      <c r="AC49" s="358">
        <v>1</v>
      </c>
      <c r="AD49" s="264">
        <v>0</v>
      </c>
      <c r="AE49" s="257">
        <v>35</v>
      </c>
      <c r="AF49" s="248">
        <v>0</v>
      </c>
      <c r="AG49" s="247">
        <v>35</v>
      </c>
      <c r="AH49" s="318">
        <v>34</v>
      </c>
      <c r="AI49" s="247">
        <v>1</v>
      </c>
      <c r="AJ49" s="247">
        <v>0</v>
      </c>
      <c r="AK49" s="403">
        <v>0</v>
      </c>
      <c r="AL49" s="318">
        <v>0</v>
      </c>
      <c r="AM49" s="263">
        <v>0</v>
      </c>
      <c r="AN49" s="318">
        <v>0</v>
      </c>
      <c r="AO49" s="428">
        <v>157</v>
      </c>
      <c r="AP49" s="429">
        <v>38</v>
      </c>
      <c r="AR49" s="164" t="s">
        <v>52</v>
      </c>
      <c r="AS49" s="257" t="s">
        <v>167</v>
      </c>
      <c r="AT49" s="247">
        <v>12</v>
      </c>
      <c r="AU49" s="403">
        <v>3906</v>
      </c>
      <c r="AV49" s="247">
        <v>3690</v>
      </c>
      <c r="AW49" s="247">
        <v>216</v>
      </c>
      <c r="AX49" s="247">
        <v>0</v>
      </c>
      <c r="AY49" s="264" t="s">
        <v>167</v>
      </c>
      <c r="AZ49" s="257">
        <v>209</v>
      </c>
      <c r="BA49" s="247">
        <v>0</v>
      </c>
      <c r="BB49" s="403">
        <v>209</v>
      </c>
      <c r="BC49" s="322">
        <v>194</v>
      </c>
      <c r="BD49" s="247">
        <v>14</v>
      </c>
      <c r="BE49" s="247">
        <v>1</v>
      </c>
      <c r="BF49" s="264">
        <v>0</v>
      </c>
      <c r="BH49" s="164" t="s">
        <v>52</v>
      </c>
      <c r="BI49" s="257">
        <v>237840</v>
      </c>
      <c r="BJ49" s="266">
        <v>428</v>
      </c>
      <c r="BK49" s="247">
        <v>173020</v>
      </c>
      <c r="BL49" s="286">
        <v>163123</v>
      </c>
      <c r="BM49" s="247">
        <v>9897</v>
      </c>
      <c r="BN49" s="247"/>
      <c r="BO49" s="288">
        <v>64392</v>
      </c>
      <c r="BP49" s="266">
        <v>124311</v>
      </c>
      <c r="BQ49" s="266">
        <v>198</v>
      </c>
      <c r="BR49" s="247">
        <v>88405</v>
      </c>
      <c r="BS49" s="286">
        <v>85162</v>
      </c>
      <c r="BT49" s="266">
        <v>3243</v>
      </c>
      <c r="BU49" s="258">
        <v>35708</v>
      </c>
      <c r="BV49" s="266">
        <v>113529</v>
      </c>
      <c r="BW49" s="266">
        <v>230</v>
      </c>
      <c r="BX49" s="247">
        <v>84615</v>
      </c>
      <c r="BY49" s="286">
        <v>77961</v>
      </c>
      <c r="BZ49" s="266">
        <v>6654</v>
      </c>
      <c r="CA49" s="258">
        <v>28684</v>
      </c>
      <c r="CB49" s="73"/>
      <c r="CC49" s="164" t="s">
        <v>52</v>
      </c>
      <c r="CD49" s="257">
        <v>5506</v>
      </c>
      <c r="CE49" s="248">
        <v>0</v>
      </c>
      <c r="CF49" s="247">
        <v>5506</v>
      </c>
      <c r="CG49" s="318">
        <v>5157</v>
      </c>
      <c r="CH49" s="247">
        <v>349</v>
      </c>
      <c r="CI49" s="412" t="s">
        <v>157</v>
      </c>
      <c r="CJ49" s="258">
        <v>0</v>
      </c>
      <c r="CK49" s="247">
        <v>3932</v>
      </c>
      <c r="CL49" s="248">
        <v>0</v>
      </c>
      <c r="CM49" s="247">
        <v>3932</v>
      </c>
      <c r="CN49" s="318">
        <v>3710</v>
      </c>
      <c r="CO49" s="266">
        <v>222</v>
      </c>
      <c r="CP49" s="258">
        <v>0</v>
      </c>
      <c r="CQ49" s="257">
        <v>1574</v>
      </c>
      <c r="CR49" s="248">
        <v>0</v>
      </c>
      <c r="CS49" s="247">
        <v>1574</v>
      </c>
      <c r="CT49" s="318">
        <v>1447</v>
      </c>
      <c r="CU49" s="266">
        <v>127</v>
      </c>
      <c r="CV49" s="258">
        <v>0</v>
      </c>
      <c r="CW49" s="257">
        <v>3807</v>
      </c>
      <c r="CX49" s="248">
        <v>3807</v>
      </c>
      <c r="CY49" s="264">
        <v>0</v>
      </c>
      <c r="CZ49" s="257">
        <v>1369</v>
      </c>
      <c r="DA49" s="248">
        <v>1369</v>
      </c>
      <c r="DB49" s="264">
        <v>0</v>
      </c>
      <c r="DC49" s="257">
        <v>2438</v>
      </c>
      <c r="DD49" s="248">
        <v>2438</v>
      </c>
      <c r="DE49" s="264">
        <v>0</v>
      </c>
      <c r="DG49" s="164" t="s">
        <v>52</v>
      </c>
      <c r="DH49" s="329">
        <v>247153</v>
      </c>
      <c r="DI49" s="369">
        <v>428</v>
      </c>
      <c r="DJ49" s="446">
        <v>428</v>
      </c>
      <c r="DK49" s="447">
        <v>0</v>
      </c>
      <c r="DL49" s="370">
        <v>182333</v>
      </c>
      <c r="DM49" s="359" t="s">
        <v>157</v>
      </c>
      <c r="DN49" s="450">
        <v>173020</v>
      </c>
      <c r="DO49" s="329">
        <v>5506</v>
      </c>
      <c r="DP49" s="448">
        <v>3807</v>
      </c>
      <c r="DQ49" s="329">
        <v>172087</v>
      </c>
      <c r="DR49" s="370">
        <v>163123</v>
      </c>
      <c r="DS49" s="449">
        <v>5157</v>
      </c>
      <c r="DT49" s="447">
        <v>3807</v>
      </c>
      <c r="DU49" s="329">
        <v>10246</v>
      </c>
      <c r="DV49" s="359" t="s">
        <v>157</v>
      </c>
      <c r="DW49" s="450">
        <v>9897</v>
      </c>
      <c r="DX49" s="329">
        <v>349</v>
      </c>
      <c r="DY49" s="369">
        <v>64392</v>
      </c>
      <c r="DZ49" s="329">
        <v>64392</v>
      </c>
      <c r="EA49" s="449">
        <v>0</v>
      </c>
      <c r="EB49" s="329">
        <v>0</v>
      </c>
      <c r="EC49" s="346" t="s">
        <v>169</v>
      </c>
      <c r="EE49" s="35" t="s">
        <v>52</v>
      </c>
      <c r="EF49" s="315">
        <v>10938</v>
      </c>
      <c r="EG49" s="367">
        <v>34</v>
      </c>
      <c r="EH49" s="247">
        <v>8532</v>
      </c>
      <c r="EI49" s="339">
        <v>8047</v>
      </c>
      <c r="EJ49" s="322">
        <v>485</v>
      </c>
      <c r="EK49" s="367"/>
      <c r="EL49" s="482">
        <v>2372</v>
      </c>
      <c r="EM49" s="367">
        <v>8704</v>
      </c>
      <c r="EN49" s="367">
        <v>28</v>
      </c>
      <c r="EO49" s="247">
        <v>6754</v>
      </c>
      <c r="EP49" s="339">
        <v>6403</v>
      </c>
      <c r="EQ49" s="367">
        <v>351</v>
      </c>
      <c r="ER49" s="482">
        <v>1922</v>
      </c>
      <c r="ES49" s="266">
        <v>2234</v>
      </c>
      <c r="ET49" s="367">
        <v>6</v>
      </c>
      <c r="EU49" s="247">
        <v>1778</v>
      </c>
      <c r="EV49" s="339">
        <v>1644</v>
      </c>
      <c r="EW49" s="367">
        <v>134</v>
      </c>
      <c r="EX49" s="484">
        <v>450</v>
      </c>
      <c r="EY49" s="5"/>
      <c r="EZ49" s="100" t="s">
        <v>52</v>
      </c>
      <c r="FA49" s="465">
        <v>520</v>
      </c>
      <c r="FB49" s="248">
        <v>0</v>
      </c>
      <c r="FC49" s="247">
        <v>520</v>
      </c>
      <c r="FD49" s="318">
        <v>493</v>
      </c>
      <c r="FE49" s="247">
        <v>27</v>
      </c>
      <c r="FF49" s="412" t="s">
        <v>157</v>
      </c>
      <c r="FG49" s="258">
        <v>0</v>
      </c>
      <c r="FH49" s="465">
        <v>452</v>
      </c>
      <c r="FI49" s="248">
        <v>0</v>
      </c>
      <c r="FJ49" s="247">
        <v>452</v>
      </c>
      <c r="FK49" s="339">
        <v>428</v>
      </c>
      <c r="FL49" s="367">
        <v>24</v>
      </c>
      <c r="FM49" s="258">
        <v>0</v>
      </c>
      <c r="FN49" s="465">
        <v>68</v>
      </c>
      <c r="FO49" s="266">
        <v>0</v>
      </c>
      <c r="FP49" s="247">
        <v>68</v>
      </c>
      <c r="FQ49" s="339">
        <v>65</v>
      </c>
      <c r="FR49" s="367">
        <v>3</v>
      </c>
      <c r="FS49" s="258">
        <v>0</v>
      </c>
      <c r="FT49" s="367">
        <v>42</v>
      </c>
      <c r="FU49" s="365">
        <v>42</v>
      </c>
      <c r="FV49" s="482">
        <v>0</v>
      </c>
      <c r="FW49" s="315">
        <v>29</v>
      </c>
      <c r="FX49" s="367">
        <v>29</v>
      </c>
      <c r="FY49" s="482">
        <v>0</v>
      </c>
      <c r="FZ49" s="315">
        <v>13</v>
      </c>
      <c r="GA49" s="365">
        <v>13</v>
      </c>
      <c r="GB49" s="482">
        <v>0</v>
      </c>
      <c r="GD49" s="164" t="s">
        <v>52</v>
      </c>
      <c r="GE49" s="462">
        <v>11500</v>
      </c>
      <c r="GF49" s="466">
        <v>34</v>
      </c>
      <c r="GG49" s="469">
        <v>34</v>
      </c>
      <c r="GH49" s="465">
        <v>0</v>
      </c>
      <c r="GI49" s="467">
        <v>9094</v>
      </c>
      <c r="GJ49" s="470">
        <v>8532</v>
      </c>
      <c r="GK49" s="470">
        <v>520</v>
      </c>
      <c r="GL49" s="469">
        <v>42</v>
      </c>
      <c r="GM49" s="463">
        <v>8582</v>
      </c>
      <c r="GN49" s="468">
        <v>8047</v>
      </c>
      <c r="GO49" s="470">
        <v>493</v>
      </c>
      <c r="GP49" s="465">
        <v>42</v>
      </c>
      <c r="GQ49" s="468">
        <v>512</v>
      </c>
      <c r="GR49" s="415" t="s">
        <v>157</v>
      </c>
      <c r="GS49" s="467">
        <v>485</v>
      </c>
      <c r="GT49" s="468">
        <v>27</v>
      </c>
      <c r="GU49" s="463">
        <v>2372</v>
      </c>
      <c r="GV49" s="468">
        <v>2372</v>
      </c>
      <c r="GW49" s="470">
        <v>0</v>
      </c>
      <c r="GX49" s="432">
        <v>0</v>
      </c>
    </row>
    <row r="50" spans="1:206" ht="16.5">
      <c r="A50" s="163" t="s">
        <v>53</v>
      </c>
      <c r="B50" s="259">
        <v>210</v>
      </c>
      <c r="C50" s="244">
        <v>172</v>
      </c>
      <c r="D50" s="244">
        <v>2</v>
      </c>
      <c r="E50" s="244">
        <v>1</v>
      </c>
      <c r="F50" s="357">
        <v>35</v>
      </c>
      <c r="G50" s="244">
        <v>0</v>
      </c>
      <c r="H50" s="256">
        <v>0</v>
      </c>
      <c r="I50" s="360">
        <v>1</v>
      </c>
      <c r="J50" s="409">
        <v>162</v>
      </c>
      <c r="K50" s="271">
        <v>152</v>
      </c>
      <c r="L50" s="271">
        <v>10</v>
      </c>
      <c r="M50" s="255">
        <v>47</v>
      </c>
      <c r="N50" s="259">
        <v>172</v>
      </c>
      <c r="O50" s="244">
        <v>1</v>
      </c>
      <c r="P50" s="400">
        <v>124</v>
      </c>
      <c r="Q50" s="244">
        <v>116</v>
      </c>
      <c r="R50" s="244">
        <v>8</v>
      </c>
      <c r="S50" s="244">
        <v>0</v>
      </c>
      <c r="T50" s="357">
        <v>47</v>
      </c>
      <c r="U50" s="245">
        <v>2</v>
      </c>
      <c r="V50" s="244">
        <v>0</v>
      </c>
      <c r="W50" s="400">
        <v>2</v>
      </c>
      <c r="X50" s="319">
        <v>1</v>
      </c>
      <c r="Y50" s="244">
        <v>1</v>
      </c>
      <c r="Z50" s="244">
        <v>0</v>
      </c>
      <c r="AA50" s="357">
        <v>0</v>
      </c>
      <c r="AB50" s="245">
        <v>1</v>
      </c>
      <c r="AC50" s="357">
        <v>1</v>
      </c>
      <c r="AD50" s="346">
        <v>0</v>
      </c>
      <c r="AE50" s="259">
        <v>35</v>
      </c>
      <c r="AF50" s="245">
        <v>0</v>
      </c>
      <c r="AG50" s="244">
        <v>35</v>
      </c>
      <c r="AH50" s="319">
        <v>34</v>
      </c>
      <c r="AI50" s="244">
        <v>1</v>
      </c>
      <c r="AJ50" s="244">
        <v>0</v>
      </c>
      <c r="AK50" s="400">
        <v>0</v>
      </c>
      <c r="AL50" s="319">
        <v>0</v>
      </c>
      <c r="AM50" s="280">
        <v>0</v>
      </c>
      <c r="AN50" s="319">
        <v>0</v>
      </c>
      <c r="AO50" s="426">
        <v>159</v>
      </c>
      <c r="AP50" s="427">
        <v>37</v>
      </c>
      <c r="AR50" s="163" t="s">
        <v>53</v>
      </c>
      <c r="AS50" s="259" t="s">
        <v>167</v>
      </c>
      <c r="AT50" s="244">
        <v>12</v>
      </c>
      <c r="AU50" s="400">
        <v>4011</v>
      </c>
      <c r="AV50" s="244">
        <v>3795</v>
      </c>
      <c r="AW50" s="244">
        <v>216</v>
      </c>
      <c r="AX50" s="244">
        <v>0</v>
      </c>
      <c r="AY50" s="346" t="s">
        <v>167</v>
      </c>
      <c r="AZ50" s="259">
        <v>212</v>
      </c>
      <c r="BA50" s="244">
        <v>0</v>
      </c>
      <c r="BB50" s="400">
        <v>212</v>
      </c>
      <c r="BC50" s="329">
        <v>199</v>
      </c>
      <c r="BD50" s="244">
        <v>13</v>
      </c>
      <c r="BE50" s="244">
        <v>0</v>
      </c>
      <c r="BF50" s="346">
        <v>0</v>
      </c>
      <c r="BH50" s="163" t="s">
        <v>53</v>
      </c>
      <c r="BI50" s="259">
        <v>245874</v>
      </c>
      <c r="BJ50" s="262">
        <v>422</v>
      </c>
      <c r="BK50" s="244">
        <v>179048</v>
      </c>
      <c r="BL50" s="307">
        <v>169137</v>
      </c>
      <c r="BM50" s="244">
        <v>9911</v>
      </c>
      <c r="BN50" s="244"/>
      <c r="BO50" s="276">
        <v>66404</v>
      </c>
      <c r="BP50" s="262">
        <v>128422</v>
      </c>
      <c r="BQ50" s="262">
        <v>193</v>
      </c>
      <c r="BR50" s="244">
        <v>91978</v>
      </c>
      <c r="BS50" s="281">
        <v>88658</v>
      </c>
      <c r="BT50" s="262">
        <v>3320</v>
      </c>
      <c r="BU50" s="256">
        <v>36251</v>
      </c>
      <c r="BV50" s="269">
        <v>117452</v>
      </c>
      <c r="BW50" s="262">
        <v>229</v>
      </c>
      <c r="BX50" s="244">
        <v>87070</v>
      </c>
      <c r="BY50" s="281">
        <v>80479</v>
      </c>
      <c r="BZ50" s="262">
        <v>6591</v>
      </c>
      <c r="CA50" s="256">
        <v>30153</v>
      </c>
      <c r="CB50" s="73"/>
      <c r="CC50" s="163" t="s">
        <v>53</v>
      </c>
      <c r="CD50" s="259">
        <v>6081</v>
      </c>
      <c r="CE50" s="245">
        <v>0</v>
      </c>
      <c r="CF50" s="244">
        <v>6081</v>
      </c>
      <c r="CG50" s="319">
        <v>5739</v>
      </c>
      <c r="CH50" s="244">
        <v>342</v>
      </c>
      <c r="CI50" s="262"/>
      <c r="CJ50" s="256">
        <v>0</v>
      </c>
      <c r="CK50" s="244">
        <v>4358</v>
      </c>
      <c r="CL50" s="245">
        <v>0</v>
      </c>
      <c r="CM50" s="244">
        <v>4358</v>
      </c>
      <c r="CN50" s="319">
        <v>4147</v>
      </c>
      <c r="CO50" s="262">
        <v>211</v>
      </c>
      <c r="CP50" s="256">
        <v>0</v>
      </c>
      <c r="CQ50" s="259">
        <v>1723</v>
      </c>
      <c r="CR50" s="245">
        <v>0</v>
      </c>
      <c r="CS50" s="244">
        <v>1723</v>
      </c>
      <c r="CT50" s="319">
        <v>1592</v>
      </c>
      <c r="CU50" s="262">
        <v>131</v>
      </c>
      <c r="CV50" s="256">
        <v>0</v>
      </c>
      <c r="CW50" s="259">
        <v>3790</v>
      </c>
      <c r="CX50" s="245">
        <v>3790</v>
      </c>
      <c r="CY50" s="346">
        <v>0</v>
      </c>
      <c r="CZ50" s="259">
        <v>1389</v>
      </c>
      <c r="DA50" s="245">
        <v>1389</v>
      </c>
      <c r="DB50" s="346">
        <v>0</v>
      </c>
      <c r="DC50" s="259">
        <v>2401</v>
      </c>
      <c r="DD50" s="245">
        <v>2401</v>
      </c>
      <c r="DE50" s="346">
        <v>0</v>
      </c>
      <c r="DG50" s="163" t="s">
        <v>53</v>
      </c>
      <c r="DH50" s="451">
        <v>255745</v>
      </c>
      <c r="DI50" s="452">
        <v>422</v>
      </c>
      <c r="DJ50" s="453">
        <v>422</v>
      </c>
      <c r="DK50" s="454">
        <v>0</v>
      </c>
      <c r="DL50" s="455">
        <v>188919</v>
      </c>
      <c r="DM50" s="458"/>
      <c r="DN50" s="457">
        <v>179048</v>
      </c>
      <c r="DO50" s="458">
        <v>6081</v>
      </c>
      <c r="DP50" s="459">
        <v>3790</v>
      </c>
      <c r="DQ50" s="458">
        <v>178666</v>
      </c>
      <c r="DR50" s="455">
        <v>169137</v>
      </c>
      <c r="DS50" s="460">
        <v>5739</v>
      </c>
      <c r="DT50" s="454">
        <v>3790</v>
      </c>
      <c r="DU50" s="458">
        <v>10253</v>
      </c>
      <c r="DV50" s="471"/>
      <c r="DW50" s="457">
        <v>9911</v>
      </c>
      <c r="DX50" s="458">
        <v>342</v>
      </c>
      <c r="DY50" s="452">
        <v>66404</v>
      </c>
      <c r="DZ50" s="458">
        <v>66404</v>
      </c>
      <c r="EA50" s="460">
        <v>0</v>
      </c>
      <c r="EB50" s="458">
        <v>0</v>
      </c>
      <c r="EC50" s="347" t="s">
        <v>169</v>
      </c>
      <c r="EE50" s="34" t="s">
        <v>53</v>
      </c>
      <c r="EF50" s="327">
        <v>11316</v>
      </c>
      <c r="EG50" s="447">
        <v>35</v>
      </c>
      <c r="EH50" s="244">
        <v>8733</v>
      </c>
      <c r="EI50" s="483">
        <v>8250</v>
      </c>
      <c r="EJ50" s="329">
        <v>483</v>
      </c>
      <c r="EK50" s="447"/>
      <c r="EL50" s="429">
        <v>2548</v>
      </c>
      <c r="EM50" s="376">
        <v>8985</v>
      </c>
      <c r="EN50" s="447">
        <v>28</v>
      </c>
      <c r="EO50" s="244">
        <v>6903</v>
      </c>
      <c r="EP50" s="483">
        <v>6551</v>
      </c>
      <c r="EQ50" s="447">
        <v>352</v>
      </c>
      <c r="ER50" s="429">
        <v>2054</v>
      </c>
      <c r="ES50" s="262">
        <v>2331</v>
      </c>
      <c r="ET50" s="447">
        <v>7</v>
      </c>
      <c r="EU50" s="244">
        <v>1830</v>
      </c>
      <c r="EV50" s="483">
        <v>1699</v>
      </c>
      <c r="EW50" s="447">
        <v>131</v>
      </c>
      <c r="EX50" s="485">
        <v>494</v>
      </c>
      <c r="EY50" s="39"/>
      <c r="EZ50" s="99" t="s">
        <v>53</v>
      </c>
      <c r="FA50" s="447">
        <v>527</v>
      </c>
      <c r="FB50" s="245">
        <v>0</v>
      </c>
      <c r="FC50" s="244">
        <v>527</v>
      </c>
      <c r="FD50" s="483">
        <v>503</v>
      </c>
      <c r="FE50" s="244">
        <v>24</v>
      </c>
      <c r="FF50" s="262"/>
      <c r="FG50" s="256">
        <v>0</v>
      </c>
      <c r="FH50" s="447">
        <v>459</v>
      </c>
      <c r="FI50" s="245">
        <v>0</v>
      </c>
      <c r="FJ50" s="244">
        <v>459</v>
      </c>
      <c r="FK50" s="483">
        <v>436</v>
      </c>
      <c r="FL50" s="447">
        <v>23</v>
      </c>
      <c r="FM50" s="256">
        <v>0</v>
      </c>
      <c r="FN50" s="447">
        <v>68</v>
      </c>
      <c r="FO50" s="262">
        <v>0</v>
      </c>
      <c r="FP50" s="244">
        <v>68</v>
      </c>
      <c r="FQ50" s="483">
        <v>67</v>
      </c>
      <c r="FR50" s="447">
        <v>1</v>
      </c>
      <c r="FS50" s="256">
        <v>0</v>
      </c>
      <c r="FT50" s="447">
        <v>41</v>
      </c>
      <c r="FU50" s="369">
        <v>41</v>
      </c>
      <c r="FV50" s="429">
        <v>0</v>
      </c>
      <c r="FW50" s="327">
        <v>29</v>
      </c>
      <c r="FX50" s="447">
        <v>29</v>
      </c>
      <c r="FY50" s="429">
        <v>0</v>
      </c>
      <c r="FZ50" s="327">
        <v>12</v>
      </c>
      <c r="GA50" s="369">
        <v>12</v>
      </c>
      <c r="GB50" s="429">
        <v>0</v>
      </c>
      <c r="GD50" s="163" t="s">
        <v>53</v>
      </c>
      <c r="GE50" s="329">
        <v>11884</v>
      </c>
      <c r="GF50" s="370">
        <v>35</v>
      </c>
      <c r="GG50" s="448">
        <v>35</v>
      </c>
      <c r="GH50" s="447">
        <v>0</v>
      </c>
      <c r="GI50" s="450">
        <v>9301</v>
      </c>
      <c r="GJ50" s="449">
        <v>8733</v>
      </c>
      <c r="GK50" s="449">
        <v>527</v>
      </c>
      <c r="GL50" s="448">
        <v>41</v>
      </c>
      <c r="GM50" s="369">
        <v>8794</v>
      </c>
      <c r="GN50" s="329">
        <v>8250</v>
      </c>
      <c r="GO50" s="449">
        <v>503</v>
      </c>
      <c r="GP50" s="447">
        <v>41</v>
      </c>
      <c r="GQ50" s="329">
        <v>507</v>
      </c>
      <c r="GR50" s="195"/>
      <c r="GS50" s="450">
        <v>483</v>
      </c>
      <c r="GT50" s="329">
        <v>24</v>
      </c>
      <c r="GU50" s="369">
        <v>2548</v>
      </c>
      <c r="GV50" s="329">
        <v>2548</v>
      </c>
      <c r="GW50" s="449">
        <v>0</v>
      </c>
      <c r="GX50" s="429">
        <v>0</v>
      </c>
    </row>
    <row r="51" spans="1:206" ht="16.5">
      <c r="A51" s="163" t="s">
        <v>54</v>
      </c>
      <c r="B51" s="259">
        <v>211</v>
      </c>
      <c r="C51" s="244">
        <v>175</v>
      </c>
      <c r="D51" s="244">
        <v>1</v>
      </c>
      <c r="E51" s="244">
        <v>1</v>
      </c>
      <c r="F51" s="357">
        <v>34</v>
      </c>
      <c r="G51" s="244">
        <v>0</v>
      </c>
      <c r="H51" s="256">
        <v>0</v>
      </c>
      <c r="I51" s="357">
        <v>1</v>
      </c>
      <c r="J51" s="400">
        <v>163</v>
      </c>
      <c r="K51" s="244">
        <v>154</v>
      </c>
      <c r="L51" s="244">
        <v>9</v>
      </c>
      <c r="M51" s="244">
        <v>47</v>
      </c>
      <c r="N51" s="259">
        <v>175</v>
      </c>
      <c r="O51" s="244">
        <v>1</v>
      </c>
      <c r="P51" s="400">
        <v>127</v>
      </c>
      <c r="Q51" s="244">
        <v>119</v>
      </c>
      <c r="R51" s="244">
        <v>8</v>
      </c>
      <c r="S51" s="244">
        <v>0</v>
      </c>
      <c r="T51" s="357">
        <v>47</v>
      </c>
      <c r="U51" s="245">
        <v>1</v>
      </c>
      <c r="V51" s="244">
        <v>0</v>
      </c>
      <c r="W51" s="400">
        <v>1</v>
      </c>
      <c r="X51" s="319">
        <v>1</v>
      </c>
      <c r="Y51" s="244">
        <v>0</v>
      </c>
      <c r="Z51" s="244">
        <v>0</v>
      </c>
      <c r="AA51" s="357">
        <v>0</v>
      </c>
      <c r="AB51" s="245">
        <v>1</v>
      </c>
      <c r="AC51" s="357">
        <v>1</v>
      </c>
      <c r="AD51" s="346">
        <v>0</v>
      </c>
      <c r="AE51" s="259">
        <v>34</v>
      </c>
      <c r="AF51" s="245">
        <v>0</v>
      </c>
      <c r="AG51" s="244">
        <v>34</v>
      </c>
      <c r="AH51" s="319">
        <v>33</v>
      </c>
      <c r="AI51" s="244">
        <v>1</v>
      </c>
      <c r="AJ51" s="244">
        <v>0</v>
      </c>
      <c r="AK51" s="400">
        <v>0</v>
      </c>
      <c r="AL51" s="319">
        <v>0</v>
      </c>
      <c r="AM51" s="280">
        <v>0</v>
      </c>
      <c r="AN51" s="319">
        <v>0</v>
      </c>
      <c r="AO51" s="428">
        <v>161</v>
      </c>
      <c r="AP51" s="429">
        <v>35</v>
      </c>
      <c r="AR51" s="163" t="s">
        <v>54</v>
      </c>
      <c r="AS51" s="259" t="s">
        <v>167</v>
      </c>
      <c r="AT51" s="244">
        <v>12</v>
      </c>
      <c r="AU51" s="400">
        <v>4116</v>
      </c>
      <c r="AV51" s="244">
        <v>3898</v>
      </c>
      <c r="AW51" s="244">
        <v>218</v>
      </c>
      <c r="AX51" s="244">
        <v>0</v>
      </c>
      <c r="AY51" s="346" t="s">
        <v>167</v>
      </c>
      <c r="AZ51" s="259">
        <v>216</v>
      </c>
      <c r="BA51" s="244">
        <v>0</v>
      </c>
      <c r="BB51" s="400">
        <v>216</v>
      </c>
      <c r="BC51" s="300">
        <v>204</v>
      </c>
      <c r="BD51" s="244">
        <v>12</v>
      </c>
      <c r="BE51" s="244">
        <v>0</v>
      </c>
      <c r="BF51" s="346">
        <v>0</v>
      </c>
      <c r="BH51" s="163" t="s">
        <v>54</v>
      </c>
      <c r="BI51" s="259">
        <v>255077</v>
      </c>
      <c r="BJ51" s="262">
        <v>448</v>
      </c>
      <c r="BK51" s="244">
        <v>186328</v>
      </c>
      <c r="BL51" s="281">
        <v>176225</v>
      </c>
      <c r="BM51" s="244">
        <v>10103</v>
      </c>
      <c r="BN51" s="244"/>
      <c r="BO51" s="276">
        <v>68301</v>
      </c>
      <c r="BP51" s="262">
        <v>132726</v>
      </c>
      <c r="BQ51" s="262">
        <v>213</v>
      </c>
      <c r="BR51" s="244">
        <v>96035</v>
      </c>
      <c r="BS51" s="281">
        <v>92626</v>
      </c>
      <c r="BT51" s="262">
        <v>3409</v>
      </c>
      <c r="BU51" s="256">
        <v>36478</v>
      </c>
      <c r="BV51" s="259">
        <v>122351</v>
      </c>
      <c r="BW51" s="262">
        <v>235</v>
      </c>
      <c r="BX51" s="244">
        <v>90293</v>
      </c>
      <c r="BY51" s="281">
        <v>83599</v>
      </c>
      <c r="BZ51" s="262">
        <v>6694</v>
      </c>
      <c r="CA51" s="256">
        <v>31823</v>
      </c>
      <c r="CB51" s="166"/>
      <c r="CC51" s="163" t="s">
        <v>54</v>
      </c>
      <c r="CD51" s="259">
        <v>6513</v>
      </c>
      <c r="CE51" s="245">
        <v>0</v>
      </c>
      <c r="CF51" s="244">
        <v>6513</v>
      </c>
      <c r="CG51" s="319">
        <v>6190</v>
      </c>
      <c r="CH51" s="244">
        <v>323</v>
      </c>
      <c r="CI51" s="262"/>
      <c r="CJ51" s="256">
        <v>0</v>
      </c>
      <c r="CK51" s="244">
        <v>4706</v>
      </c>
      <c r="CL51" s="245">
        <v>0</v>
      </c>
      <c r="CM51" s="244">
        <v>4706</v>
      </c>
      <c r="CN51" s="319">
        <v>4506</v>
      </c>
      <c r="CO51" s="262">
        <v>200</v>
      </c>
      <c r="CP51" s="256">
        <v>0</v>
      </c>
      <c r="CQ51" s="259">
        <v>1807</v>
      </c>
      <c r="CR51" s="245">
        <v>0</v>
      </c>
      <c r="CS51" s="244">
        <v>1807</v>
      </c>
      <c r="CT51" s="319">
        <v>1684</v>
      </c>
      <c r="CU51" s="262">
        <v>123</v>
      </c>
      <c r="CV51" s="256">
        <v>0</v>
      </c>
      <c r="CW51" s="259">
        <v>4261</v>
      </c>
      <c r="CX51" s="245">
        <v>4261</v>
      </c>
      <c r="CY51" s="346">
        <v>0</v>
      </c>
      <c r="CZ51" s="259">
        <v>1501</v>
      </c>
      <c r="DA51" s="245">
        <v>1501</v>
      </c>
      <c r="DB51" s="346">
        <v>0</v>
      </c>
      <c r="DC51" s="259">
        <v>2760</v>
      </c>
      <c r="DD51" s="245">
        <v>2760</v>
      </c>
      <c r="DE51" s="346">
        <v>0</v>
      </c>
      <c r="DG51" s="163" t="s">
        <v>54</v>
      </c>
      <c r="DH51" s="461">
        <v>265851</v>
      </c>
      <c r="DI51" s="369">
        <v>448</v>
      </c>
      <c r="DJ51" s="446">
        <v>448</v>
      </c>
      <c r="DK51" s="447">
        <v>0</v>
      </c>
      <c r="DL51" s="370">
        <v>197102</v>
      </c>
      <c r="DM51" s="329"/>
      <c r="DN51" s="450">
        <v>186328</v>
      </c>
      <c r="DO51" s="329">
        <v>6513</v>
      </c>
      <c r="DP51" s="448">
        <v>4261</v>
      </c>
      <c r="DQ51" s="329">
        <v>186676</v>
      </c>
      <c r="DR51" s="370">
        <v>176225</v>
      </c>
      <c r="DS51" s="449">
        <v>6190</v>
      </c>
      <c r="DT51" s="447">
        <v>4261</v>
      </c>
      <c r="DU51" s="329">
        <v>10426</v>
      </c>
      <c r="DV51" s="195"/>
      <c r="DW51" s="450">
        <v>10103</v>
      </c>
      <c r="DX51" s="329">
        <v>323</v>
      </c>
      <c r="DY51" s="369">
        <v>68301</v>
      </c>
      <c r="DZ51" s="329">
        <v>68301</v>
      </c>
      <c r="EA51" s="449">
        <v>0</v>
      </c>
      <c r="EB51" s="329">
        <v>0</v>
      </c>
      <c r="EC51" s="472">
        <v>12</v>
      </c>
      <c r="EE51" s="34" t="s">
        <v>54</v>
      </c>
      <c r="EF51" s="327">
        <v>11588</v>
      </c>
      <c r="EG51" s="447">
        <v>35</v>
      </c>
      <c r="EH51" s="244">
        <v>8949</v>
      </c>
      <c r="EI51" s="483">
        <v>8466</v>
      </c>
      <c r="EJ51" s="329">
        <v>483</v>
      </c>
      <c r="EK51" s="447"/>
      <c r="EL51" s="429">
        <v>2604</v>
      </c>
      <c r="EM51" s="376">
        <v>9179</v>
      </c>
      <c r="EN51" s="447">
        <v>28</v>
      </c>
      <c r="EO51" s="244">
        <v>7036</v>
      </c>
      <c r="EP51" s="483">
        <v>6684</v>
      </c>
      <c r="EQ51" s="447">
        <v>352</v>
      </c>
      <c r="ER51" s="429">
        <v>2115</v>
      </c>
      <c r="ES51" s="262">
        <v>2409</v>
      </c>
      <c r="ET51" s="447">
        <v>7</v>
      </c>
      <c r="EU51" s="244">
        <v>1913</v>
      </c>
      <c r="EV51" s="483">
        <v>1782</v>
      </c>
      <c r="EW51" s="447">
        <v>131</v>
      </c>
      <c r="EX51" s="429">
        <v>489</v>
      </c>
      <c r="EY51" s="39"/>
      <c r="EZ51" s="99" t="s">
        <v>54</v>
      </c>
      <c r="FA51" s="447">
        <v>529</v>
      </c>
      <c r="FB51" s="245">
        <v>0</v>
      </c>
      <c r="FC51" s="244">
        <v>529</v>
      </c>
      <c r="FD51" s="483">
        <v>508</v>
      </c>
      <c r="FE51" s="244">
        <v>21</v>
      </c>
      <c r="FF51" s="262"/>
      <c r="FG51" s="256">
        <v>0</v>
      </c>
      <c r="FH51" s="447">
        <v>461</v>
      </c>
      <c r="FI51" s="245">
        <v>0</v>
      </c>
      <c r="FJ51" s="244">
        <v>461</v>
      </c>
      <c r="FK51" s="483">
        <v>442</v>
      </c>
      <c r="FL51" s="447">
        <v>19</v>
      </c>
      <c r="FM51" s="256">
        <v>0</v>
      </c>
      <c r="FN51" s="447">
        <v>68</v>
      </c>
      <c r="FO51" s="262">
        <v>0</v>
      </c>
      <c r="FP51" s="244">
        <v>68</v>
      </c>
      <c r="FQ51" s="483">
        <v>66</v>
      </c>
      <c r="FR51" s="447">
        <v>2</v>
      </c>
      <c r="FS51" s="256">
        <v>0</v>
      </c>
      <c r="FT51" s="447">
        <v>40</v>
      </c>
      <c r="FU51" s="369">
        <v>40</v>
      </c>
      <c r="FV51" s="429">
        <v>0</v>
      </c>
      <c r="FW51" s="327">
        <v>27</v>
      </c>
      <c r="FX51" s="447">
        <v>27</v>
      </c>
      <c r="FY51" s="429">
        <v>0</v>
      </c>
      <c r="FZ51" s="327">
        <v>13</v>
      </c>
      <c r="GA51" s="369">
        <v>13</v>
      </c>
      <c r="GB51" s="429">
        <v>0</v>
      </c>
      <c r="GD51" s="163" t="s">
        <v>54</v>
      </c>
      <c r="GE51" s="329">
        <v>12157</v>
      </c>
      <c r="GF51" s="370">
        <v>35</v>
      </c>
      <c r="GG51" s="448">
        <v>35</v>
      </c>
      <c r="GH51" s="447">
        <v>0</v>
      </c>
      <c r="GI51" s="450">
        <v>9518</v>
      </c>
      <c r="GJ51" s="449">
        <v>8949</v>
      </c>
      <c r="GK51" s="449">
        <v>529</v>
      </c>
      <c r="GL51" s="448">
        <v>40</v>
      </c>
      <c r="GM51" s="369">
        <v>9014</v>
      </c>
      <c r="GN51" s="329">
        <v>8466</v>
      </c>
      <c r="GO51" s="449">
        <v>508</v>
      </c>
      <c r="GP51" s="447">
        <v>40</v>
      </c>
      <c r="GQ51" s="329">
        <v>504</v>
      </c>
      <c r="GR51" s="195"/>
      <c r="GS51" s="450">
        <v>483</v>
      </c>
      <c r="GT51" s="329">
        <v>21</v>
      </c>
      <c r="GU51" s="369">
        <v>2604</v>
      </c>
      <c r="GV51" s="329">
        <v>2604</v>
      </c>
      <c r="GW51" s="449">
        <v>0</v>
      </c>
      <c r="GX51" s="429">
        <v>0</v>
      </c>
    </row>
    <row r="52" spans="1:206" ht="16.5">
      <c r="A52" s="163" t="s">
        <v>55</v>
      </c>
      <c r="B52" s="259">
        <v>212</v>
      </c>
      <c r="C52" s="244">
        <v>176</v>
      </c>
      <c r="D52" s="244">
        <v>1</v>
      </c>
      <c r="E52" s="244">
        <v>1</v>
      </c>
      <c r="F52" s="357">
        <v>34</v>
      </c>
      <c r="G52" s="244">
        <v>0</v>
      </c>
      <c r="H52" s="256">
        <v>0</v>
      </c>
      <c r="I52" s="357">
        <v>1</v>
      </c>
      <c r="J52" s="400">
        <v>164</v>
      </c>
      <c r="K52" s="244">
        <v>155</v>
      </c>
      <c r="L52" s="244">
        <v>9</v>
      </c>
      <c r="M52" s="244">
        <v>47</v>
      </c>
      <c r="N52" s="259">
        <v>176</v>
      </c>
      <c r="O52" s="244">
        <v>1</v>
      </c>
      <c r="P52" s="400">
        <v>128</v>
      </c>
      <c r="Q52" s="244">
        <v>120</v>
      </c>
      <c r="R52" s="244">
        <v>8</v>
      </c>
      <c r="S52" s="244">
        <v>0</v>
      </c>
      <c r="T52" s="357">
        <v>47</v>
      </c>
      <c r="U52" s="245">
        <v>1</v>
      </c>
      <c r="V52" s="244">
        <v>0</v>
      </c>
      <c r="W52" s="400">
        <v>1</v>
      </c>
      <c r="X52" s="319">
        <v>1</v>
      </c>
      <c r="Y52" s="244">
        <v>0</v>
      </c>
      <c r="Z52" s="244">
        <v>0</v>
      </c>
      <c r="AA52" s="357">
        <v>0</v>
      </c>
      <c r="AB52" s="245">
        <v>1</v>
      </c>
      <c r="AC52" s="357">
        <v>1</v>
      </c>
      <c r="AD52" s="346">
        <v>0</v>
      </c>
      <c r="AE52" s="259">
        <v>34</v>
      </c>
      <c r="AF52" s="245">
        <v>0</v>
      </c>
      <c r="AG52" s="244">
        <v>34</v>
      </c>
      <c r="AH52" s="319">
        <v>33</v>
      </c>
      <c r="AI52" s="244">
        <v>1</v>
      </c>
      <c r="AJ52" s="244">
        <v>0</v>
      </c>
      <c r="AK52" s="400">
        <v>0</v>
      </c>
      <c r="AL52" s="319">
        <v>0</v>
      </c>
      <c r="AM52" s="280">
        <v>0</v>
      </c>
      <c r="AN52" s="319">
        <v>0</v>
      </c>
      <c r="AO52" s="428">
        <v>162</v>
      </c>
      <c r="AP52" s="429">
        <v>35</v>
      </c>
      <c r="AR52" s="163" t="s">
        <v>55</v>
      </c>
      <c r="AS52" s="259" t="s">
        <v>167</v>
      </c>
      <c r="AT52" s="244">
        <v>12</v>
      </c>
      <c r="AU52" s="400">
        <v>4207</v>
      </c>
      <c r="AV52" s="244">
        <v>3986</v>
      </c>
      <c r="AW52" s="244">
        <v>221</v>
      </c>
      <c r="AX52" s="244">
        <v>0</v>
      </c>
      <c r="AY52" s="346" t="s">
        <v>167</v>
      </c>
      <c r="AZ52" s="259">
        <v>226</v>
      </c>
      <c r="BA52" s="244">
        <v>0</v>
      </c>
      <c r="BB52" s="400">
        <v>226</v>
      </c>
      <c r="BC52" s="300">
        <v>214</v>
      </c>
      <c r="BD52" s="244">
        <v>12</v>
      </c>
      <c r="BE52" s="244">
        <v>0</v>
      </c>
      <c r="BF52" s="346">
        <v>0</v>
      </c>
      <c r="BH52" s="163" t="s">
        <v>55</v>
      </c>
      <c r="BI52" s="259">
        <v>264145</v>
      </c>
      <c r="BJ52" s="262">
        <v>456</v>
      </c>
      <c r="BK52" s="244">
        <v>194139</v>
      </c>
      <c r="BL52" s="281">
        <v>183776</v>
      </c>
      <c r="BM52" s="244">
        <v>10363</v>
      </c>
      <c r="BN52" s="244"/>
      <c r="BO52" s="276">
        <v>69550</v>
      </c>
      <c r="BP52" s="262">
        <v>137301</v>
      </c>
      <c r="BQ52" s="262">
        <v>221</v>
      </c>
      <c r="BR52" s="244">
        <v>100208</v>
      </c>
      <c r="BS52" s="281">
        <v>96713</v>
      </c>
      <c r="BT52" s="262">
        <v>3495</v>
      </c>
      <c r="BU52" s="256">
        <v>36872</v>
      </c>
      <c r="BV52" s="259">
        <v>126844</v>
      </c>
      <c r="BW52" s="262">
        <v>235</v>
      </c>
      <c r="BX52" s="244">
        <v>93931</v>
      </c>
      <c r="BY52" s="281">
        <v>87063</v>
      </c>
      <c r="BZ52" s="262">
        <v>6868</v>
      </c>
      <c r="CA52" s="256">
        <v>32678</v>
      </c>
      <c r="CB52" s="166"/>
      <c r="CC52" s="163" t="s">
        <v>55</v>
      </c>
      <c r="CD52" s="259">
        <v>6930</v>
      </c>
      <c r="CE52" s="245">
        <v>0</v>
      </c>
      <c r="CF52" s="244">
        <v>6930</v>
      </c>
      <c r="CG52" s="319">
        <v>6607</v>
      </c>
      <c r="CH52" s="244">
        <v>323</v>
      </c>
      <c r="CI52" s="262"/>
      <c r="CJ52" s="256">
        <v>0</v>
      </c>
      <c r="CK52" s="244">
        <v>5148</v>
      </c>
      <c r="CL52" s="245">
        <v>0</v>
      </c>
      <c r="CM52" s="244">
        <v>5148</v>
      </c>
      <c r="CN52" s="319">
        <v>4947</v>
      </c>
      <c r="CO52" s="262">
        <v>201</v>
      </c>
      <c r="CP52" s="256">
        <v>0</v>
      </c>
      <c r="CQ52" s="259">
        <v>1782</v>
      </c>
      <c r="CR52" s="245">
        <v>0</v>
      </c>
      <c r="CS52" s="244">
        <v>1782</v>
      </c>
      <c r="CT52" s="319">
        <v>1660</v>
      </c>
      <c r="CU52" s="262">
        <v>122</v>
      </c>
      <c r="CV52" s="256">
        <v>0</v>
      </c>
      <c r="CW52" s="259">
        <v>4942</v>
      </c>
      <c r="CX52" s="245">
        <v>4942</v>
      </c>
      <c r="CY52" s="346">
        <v>0</v>
      </c>
      <c r="CZ52" s="259">
        <v>1686</v>
      </c>
      <c r="DA52" s="245">
        <v>1686</v>
      </c>
      <c r="DB52" s="346">
        <v>0</v>
      </c>
      <c r="DC52" s="259">
        <v>3256</v>
      </c>
      <c r="DD52" s="245">
        <v>3256</v>
      </c>
      <c r="DE52" s="346">
        <v>0</v>
      </c>
      <c r="DG52" s="163" t="s">
        <v>55</v>
      </c>
      <c r="DH52" s="461">
        <v>276017</v>
      </c>
      <c r="DI52" s="369">
        <v>456</v>
      </c>
      <c r="DJ52" s="446">
        <v>456</v>
      </c>
      <c r="DK52" s="447">
        <v>0</v>
      </c>
      <c r="DL52" s="370">
        <v>206011</v>
      </c>
      <c r="DM52" s="329"/>
      <c r="DN52" s="450">
        <v>194139</v>
      </c>
      <c r="DO52" s="329">
        <v>6930</v>
      </c>
      <c r="DP52" s="448">
        <v>4942</v>
      </c>
      <c r="DQ52" s="329">
        <v>195325</v>
      </c>
      <c r="DR52" s="370">
        <v>183776</v>
      </c>
      <c r="DS52" s="449">
        <v>6607</v>
      </c>
      <c r="DT52" s="447">
        <v>4942</v>
      </c>
      <c r="DU52" s="329">
        <v>10686</v>
      </c>
      <c r="DV52" s="195"/>
      <c r="DW52" s="450">
        <v>10363</v>
      </c>
      <c r="DX52" s="329">
        <v>323</v>
      </c>
      <c r="DY52" s="369">
        <v>69550</v>
      </c>
      <c r="DZ52" s="329">
        <v>69550</v>
      </c>
      <c r="EA52" s="449">
        <v>0</v>
      </c>
      <c r="EB52" s="329">
        <v>0</v>
      </c>
      <c r="EC52" s="472">
        <v>23</v>
      </c>
      <c r="EE52" s="34" t="s">
        <v>55</v>
      </c>
      <c r="EF52" s="327">
        <v>11825</v>
      </c>
      <c r="EG52" s="447">
        <v>34</v>
      </c>
      <c r="EH52" s="244">
        <v>9119</v>
      </c>
      <c r="EI52" s="483">
        <v>8632</v>
      </c>
      <c r="EJ52" s="329">
        <v>487</v>
      </c>
      <c r="EK52" s="447"/>
      <c r="EL52" s="429">
        <v>2672</v>
      </c>
      <c r="EM52" s="376">
        <v>9328</v>
      </c>
      <c r="EN52" s="447">
        <v>27</v>
      </c>
      <c r="EO52" s="244">
        <v>7135</v>
      </c>
      <c r="EP52" s="483">
        <v>6776</v>
      </c>
      <c r="EQ52" s="447">
        <v>359</v>
      </c>
      <c r="ER52" s="429">
        <v>2166</v>
      </c>
      <c r="ES52" s="262">
        <v>2497</v>
      </c>
      <c r="ET52" s="447">
        <v>7</v>
      </c>
      <c r="EU52" s="244">
        <v>1984</v>
      </c>
      <c r="EV52" s="483">
        <v>1856</v>
      </c>
      <c r="EW52" s="447">
        <v>128</v>
      </c>
      <c r="EX52" s="429">
        <v>506</v>
      </c>
      <c r="EY52" s="39"/>
      <c r="EZ52" s="99" t="s">
        <v>55</v>
      </c>
      <c r="FA52" s="447">
        <v>543</v>
      </c>
      <c r="FB52" s="245">
        <v>0</v>
      </c>
      <c r="FC52" s="244">
        <v>543</v>
      </c>
      <c r="FD52" s="483">
        <v>522</v>
      </c>
      <c r="FE52" s="244">
        <v>21</v>
      </c>
      <c r="FF52" s="262"/>
      <c r="FG52" s="256">
        <v>0</v>
      </c>
      <c r="FH52" s="447">
        <v>466</v>
      </c>
      <c r="FI52" s="245">
        <v>0</v>
      </c>
      <c r="FJ52" s="244">
        <v>466</v>
      </c>
      <c r="FK52" s="483">
        <v>447</v>
      </c>
      <c r="FL52" s="447">
        <v>19</v>
      </c>
      <c r="FM52" s="256">
        <v>0</v>
      </c>
      <c r="FN52" s="447">
        <v>77</v>
      </c>
      <c r="FO52" s="262">
        <v>0</v>
      </c>
      <c r="FP52" s="244">
        <v>77</v>
      </c>
      <c r="FQ52" s="483">
        <v>75</v>
      </c>
      <c r="FR52" s="447">
        <v>2</v>
      </c>
      <c r="FS52" s="256">
        <v>0</v>
      </c>
      <c r="FT52" s="447">
        <v>49</v>
      </c>
      <c r="FU52" s="369">
        <v>49</v>
      </c>
      <c r="FV52" s="429">
        <v>0</v>
      </c>
      <c r="FW52" s="327">
        <v>32</v>
      </c>
      <c r="FX52" s="447">
        <v>32</v>
      </c>
      <c r="FY52" s="429">
        <v>0</v>
      </c>
      <c r="FZ52" s="327">
        <v>17</v>
      </c>
      <c r="GA52" s="369">
        <v>17</v>
      </c>
      <c r="GB52" s="429">
        <v>0</v>
      </c>
      <c r="GD52" s="163" t="s">
        <v>55</v>
      </c>
      <c r="GE52" s="329">
        <v>12417</v>
      </c>
      <c r="GF52" s="370">
        <v>34</v>
      </c>
      <c r="GG52" s="448">
        <v>34</v>
      </c>
      <c r="GH52" s="447">
        <v>0</v>
      </c>
      <c r="GI52" s="450">
        <v>9711</v>
      </c>
      <c r="GJ52" s="449">
        <v>9119</v>
      </c>
      <c r="GK52" s="449">
        <v>543</v>
      </c>
      <c r="GL52" s="448">
        <v>49</v>
      </c>
      <c r="GM52" s="369">
        <v>9203</v>
      </c>
      <c r="GN52" s="329">
        <v>8632</v>
      </c>
      <c r="GO52" s="449">
        <v>522</v>
      </c>
      <c r="GP52" s="447">
        <v>49</v>
      </c>
      <c r="GQ52" s="329">
        <v>508</v>
      </c>
      <c r="GR52" s="195"/>
      <c r="GS52" s="450">
        <v>487</v>
      </c>
      <c r="GT52" s="329">
        <v>21</v>
      </c>
      <c r="GU52" s="369">
        <v>2672</v>
      </c>
      <c r="GV52" s="329">
        <v>2672</v>
      </c>
      <c r="GW52" s="449">
        <v>0</v>
      </c>
      <c r="GX52" s="429">
        <v>0</v>
      </c>
    </row>
    <row r="53" spans="1:206" ht="16.5">
      <c r="A53" s="163" t="s">
        <v>56</v>
      </c>
      <c r="B53" s="259">
        <v>212</v>
      </c>
      <c r="C53" s="244">
        <v>176</v>
      </c>
      <c r="D53" s="244">
        <v>1</v>
      </c>
      <c r="E53" s="244">
        <v>0</v>
      </c>
      <c r="F53" s="357">
        <v>34</v>
      </c>
      <c r="G53" s="244">
        <v>0</v>
      </c>
      <c r="H53" s="256">
        <v>1</v>
      </c>
      <c r="I53" s="357">
        <v>1</v>
      </c>
      <c r="J53" s="400">
        <v>164</v>
      </c>
      <c r="K53" s="244">
        <v>155</v>
      </c>
      <c r="L53" s="244">
        <v>9</v>
      </c>
      <c r="M53" s="244">
        <v>47</v>
      </c>
      <c r="N53" s="259">
        <v>176</v>
      </c>
      <c r="O53" s="244">
        <v>1</v>
      </c>
      <c r="P53" s="400">
        <v>128</v>
      </c>
      <c r="Q53" s="244">
        <v>120</v>
      </c>
      <c r="R53" s="244">
        <v>8</v>
      </c>
      <c r="S53" s="244">
        <v>0</v>
      </c>
      <c r="T53" s="357">
        <v>47</v>
      </c>
      <c r="U53" s="245">
        <v>1</v>
      </c>
      <c r="V53" s="244">
        <v>0</v>
      </c>
      <c r="W53" s="400">
        <v>1</v>
      </c>
      <c r="X53" s="319">
        <v>1</v>
      </c>
      <c r="Y53" s="244">
        <v>0</v>
      </c>
      <c r="Z53" s="244">
        <v>0</v>
      </c>
      <c r="AA53" s="357">
        <v>0</v>
      </c>
      <c r="AB53" s="245">
        <v>0</v>
      </c>
      <c r="AC53" s="357">
        <v>0</v>
      </c>
      <c r="AD53" s="346">
        <v>0</v>
      </c>
      <c r="AE53" s="259">
        <v>34</v>
      </c>
      <c r="AF53" s="245">
        <v>0</v>
      </c>
      <c r="AG53" s="244">
        <v>34</v>
      </c>
      <c r="AH53" s="319">
        <v>33</v>
      </c>
      <c r="AI53" s="244">
        <v>1</v>
      </c>
      <c r="AJ53" s="244">
        <v>0</v>
      </c>
      <c r="AK53" s="400">
        <v>0</v>
      </c>
      <c r="AL53" s="319">
        <v>0</v>
      </c>
      <c r="AM53" s="280">
        <v>1</v>
      </c>
      <c r="AN53" s="319">
        <v>1</v>
      </c>
      <c r="AO53" s="428">
        <v>162</v>
      </c>
      <c r="AP53" s="429">
        <v>36</v>
      </c>
      <c r="AR53" s="163" t="s">
        <v>56</v>
      </c>
      <c r="AS53" s="259" t="s">
        <v>167</v>
      </c>
      <c r="AT53" s="244">
        <v>12</v>
      </c>
      <c r="AU53" s="400">
        <v>4306</v>
      </c>
      <c r="AV53" s="244">
        <v>4083</v>
      </c>
      <c r="AW53" s="244">
        <v>223</v>
      </c>
      <c r="AX53" s="244">
        <v>0</v>
      </c>
      <c r="AY53" s="346" t="s">
        <v>167</v>
      </c>
      <c r="AZ53" s="259">
        <v>228</v>
      </c>
      <c r="BA53" s="244">
        <v>0</v>
      </c>
      <c r="BB53" s="400">
        <v>228</v>
      </c>
      <c r="BC53" s="300">
        <v>216</v>
      </c>
      <c r="BD53" s="244">
        <v>12</v>
      </c>
      <c r="BE53" s="244">
        <v>0</v>
      </c>
      <c r="BF53" s="346">
        <v>0</v>
      </c>
      <c r="BH53" s="163" t="s">
        <v>56</v>
      </c>
      <c r="BI53" s="259">
        <v>271214</v>
      </c>
      <c r="BJ53" s="262">
        <v>462</v>
      </c>
      <c r="BK53" s="244">
        <v>199146</v>
      </c>
      <c r="BL53" s="281">
        <v>188632</v>
      </c>
      <c r="BM53" s="244">
        <v>10514</v>
      </c>
      <c r="BN53" s="244"/>
      <c r="BO53" s="276">
        <v>71606</v>
      </c>
      <c r="BP53" s="262">
        <v>141123</v>
      </c>
      <c r="BQ53" s="262">
        <v>226</v>
      </c>
      <c r="BR53" s="244">
        <v>102463</v>
      </c>
      <c r="BS53" s="281">
        <v>98946</v>
      </c>
      <c r="BT53" s="262">
        <v>3517</v>
      </c>
      <c r="BU53" s="256">
        <v>38434</v>
      </c>
      <c r="BV53" s="259">
        <v>130091</v>
      </c>
      <c r="BW53" s="262">
        <v>236</v>
      </c>
      <c r="BX53" s="244">
        <v>96683</v>
      </c>
      <c r="BY53" s="281">
        <v>89686</v>
      </c>
      <c r="BZ53" s="262">
        <v>6997</v>
      </c>
      <c r="CA53" s="256">
        <v>33172</v>
      </c>
      <c r="CB53" s="166"/>
      <c r="CC53" s="163" t="s">
        <v>56</v>
      </c>
      <c r="CD53" s="259">
        <v>7226</v>
      </c>
      <c r="CE53" s="245">
        <v>0</v>
      </c>
      <c r="CF53" s="244">
        <v>7226</v>
      </c>
      <c r="CG53" s="319">
        <v>6899</v>
      </c>
      <c r="CH53" s="244">
        <v>327</v>
      </c>
      <c r="CI53" s="262"/>
      <c r="CJ53" s="256">
        <v>0</v>
      </c>
      <c r="CK53" s="244">
        <v>5427</v>
      </c>
      <c r="CL53" s="245">
        <v>0</v>
      </c>
      <c r="CM53" s="244">
        <v>5427</v>
      </c>
      <c r="CN53" s="319">
        <v>5230</v>
      </c>
      <c r="CO53" s="262">
        <v>197</v>
      </c>
      <c r="CP53" s="256">
        <v>0</v>
      </c>
      <c r="CQ53" s="259">
        <v>1799</v>
      </c>
      <c r="CR53" s="245">
        <v>0</v>
      </c>
      <c r="CS53" s="244">
        <v>1799</v>
      </c>
      <c r="CT53" s="319">
        <v>1669</v>
      </c>
      <c r="CU53" s="262">
        <v>130</v>
      </c>
      <c r="CV53" s="256">
        <v>0</v>
      </c>
      <c r="CW53" s="259">
        <v>6137</v>
      </c>
      <c r="CX53" s="245">
        <v>6137</v>
      </c>
      <c r="CY53" s="346">
        <v>0</v>
      </c>
      <c r="CZ53" s="259">
        <v>2203</v>
      </c>
      <c r="DA53" s="245">
        <v>2203</v>
      </c>
      <c r="DB53" s="346">
        <v>0</v>
      </c>
      <c r="DC53" s="259">
        <v>3934</v>
      </c>
      <c r="DD53" s="245">
        <v>3934</v>
      </c>
      <c r="DE53" s="346">
        <v>0</v>
      </c>
      <c r="DG53" s="163" t="s">
        <v>56</v>
      </c>
      <c r="DH53" s="461">
        <v>284577</v>
      </c>
      <c r="DI53" s="369">
        <v>462</v>
      </c>
      <c r="DJ53" s="446">
        <v>462</v>
      </c>
      <c r="DK53" s="447">
        <v>0</v>
      </c>
      <c r="DL53" s="370">
        <v>212509</v>
      </c>
      <c r="DM53" s="329"/>
      <c r="DN53" s="450">
        <v>199146</v>
      </c>
      <c r="DO53" s="329">
        <v>7226</v>
      </c>
      <c r="DP53" s="448">
        <v>6137</v>
      </c>
      <c r="DQ53" s="329">
        <v>201668</v>
      </c>
      <c r="DR53" s="370">
        <v>188632</v>
      </c>
      <c r="DS53" s="449">
        <v>6899</v>
      </c>
      <c r="DT53" s="447">
        <v>6137</v>
      </c>
      <c r="DU53" s="329">
        <v>10841</v>
      </c>
      <c r="DV53" s="195"/>
      <c r="DW53" s="450">
        <v>10514</v>
      </c>
      <c r="DX53" s="329">
        <v>327</v>
      </c>
      <c r="DY53" s="369">
        <v>71606</v>
      </c>
      <c r="DZ53" s="329">
        <v>71606</v>
      </c>
      <c r="EA53" s="449">
        <v>0</v>
      </c>
      <c r="EB53" s="329">
        <v>0</v>
      </c>
      <c r="EC53" s="472">
        <v>23</v>
      </c>
      <c r="EE53" s="34" t="s">
        <v>56</v>
      </c>
      <c r="EF53" s="327">
        <v>12073</v>
      </c>
      <c r="EG53" s="447">
        <v>34</v>
      </c>
      <c r="EH53" s="244">
        <v>9327</v>
      </c>
      <c r="EI53" s="483">
        <v>8832</v>
      </c>
      <c r="EJ53" s="329">
        <v>495</v>
      </c>
      <c r="EK53" s="447"/>
      <c r="EL53" s="429">
        <v>2712</v>
      </c>
      <c r="EM53" s="376">
        <v>9462</v>
      </c>
      <c r="EN53" s="447">
        <v>26</v>
      </c>
      <c r="EO53" s="244">
        <v>7256</v>
      </c>
      <c r="EP53" s="483">
        <v>6892</v>
      </c>
      <c r="EQ53" s="447">
        <v>364</v>
      </c>
      <c r="ER53" s="429">
        <v>2180</v>
      </c>
      <c r="ES53" s="262">
        <v>2611</v>
      </c>
      <c r="ET53" s="447">
        <v>8</v>
      </c>
      <c r="EU53" s="244">
        <v>2071</v>
      </c>
      <c r="EV53" s="483">
        <v>1940</v>
      </c>
      <c r="EW53" s="447">
        <v>131</v>
      </c>
      <c r="EX53" s="429">
        <v>532</v>
      </c>
      <c r="EY53" s="39"/>
      <c r="EZ53" s="99" t="s">
        <v>56</v>
      </c>
      <c r="FA53" s="447">
        <v>560</v>
      </c>
      <c r="FB53" s="245">
        <v>0</v>
      </c>
      <c r="FC53" s="244">
        <v>560</v>
      </c>
      <c r="FD53" s="483">
        <v>539</v>
      </c>
      <c r="FE53" s="244">
        <v>21</v>
      </c>
      <c r="FF53" s="262"/>
      <c r="FG53" s="256">
        <v>0</v>
      </c>
      <c r="FH53" s="447">
        <v>476</v>
      </c>
      <c r="FI53" s="245">
        <v>0</v>
      </c>
      <c r="FJ53" s="244">
        <v>476</v>
      </c>
      <c r="FK53" s="483">
        <v>458</v>
      </c>
      <c r="FL53" s="447">
        <v>18</v>
      </c>
      <c r="FM53" s="256">
        <v>0</v>
      </c>
      <c r="FN53" s="447">
        <v>84</v>
      </c>
      <c r="FO53" s="262">
        <v>0</v>
      </c>
      <c r="FP53" s="244">
        <v>84</v>
      </c>
      <c r="FQ53" s="483">
        <v>81</v>
      </c>
      <c r="FR53" s="447">
        <v>3</v>
      </c>
      <c r="FS53" s="256">
        <v>0</v>
      </c>
      <c r="FT53" s="447">
        <v>65</v>
      </c>
      <c r="FU53" s="369">
        <v>65</v>
      </c>
      <c r="FV53" s="429">
        <v>0</v>
      </c>
      <c r="FW53" s="327">
        <v>42</v>
      </c>
      <c r="FX53" s="447">
        <v>42</v>
      </c>
      <c r="FY53" s="429">
        <v>0</v>
      </c>
      <c r="FZ53" s="327">
        <v>23</v>
      </c>
      <c r="GA53" s="369">
        <v>23</v>
      </c>
      <c r="GB53" s="429">
        <v>0</v>
      </c>
      <c r="GD53" s="163" t="s">
        <v>56</v>
      </c>
      <c r="GE53" s="329">
        <v>12698</v>
      </c>
      <c r="GF53" s="370">
        <v>34</v>
      </c>
      <c r="GG53" s="448">
        <v>34</v>
      </c>
      <c r="GH53" s="447">
        <v>0</v>
      </c>
      <c r="GI53" s="450">
        <v>9952</v>
      </c>
      <c r="GJ53" s="449">
        <v>9327</v>
      </c>
      <c r="GK53" s="449">
        <v>560</v>
      </c>
      <c r="GL53" s="448">
        <v>65</v>
      </c>
      <c r="GM53" s="369">
        <v>9436</v>
      </c>
      <c r="GN53" s="329">
        <v>8832</v>
      </c>
      <c r="GO53" s="449">
        <v>539</v>
      </c>
      <c r="GP53" s="447">
        <v>65</v>
      </c>
      <c r="GQ53" s="329">
        <v>516</v>
      </c>
      <c r="GR53" s="195"/>
      <c r="GS53" s="450">
        <v>495</v>
      </c>
      <c r="GT53" s="329">
        <v>21</v>
      </c>
      <c r="GU53" s="369">
        <v>2712</v>
      </c>
      <c r="GV53" s="329">
        <v>2712</v>
      </c>
      <c r="GW53" s="449">
        <v>0</v>
      </c>
      <c r="GX53" s="429">
        <v>0</v>
      </c>
    </row>
    <row r="54" spans="1:206" ht="16.5">
      <c r="A54" s="164" t="s">
        <v>57</v>
      </c>
      <c r="B54" s="257">
        <v>212</v>
      </c>
      <c r="C54" s="247">
        <v>176</v>
      </c>
      <c r="D54" s="247">
        <v>1</v>
      </c>
      <c r="E54" s="247">
        <v>0</v>
      </c>
      <c r="F54" s="358">
        <v>34</v>
      </c>
      <c r="G54" s="247">
        <v>0</v>
      </c>
      <c r="H54" s="258">
        <v>1</v>
      </c>
      <c r="I54" s="357">
        <v>1</v>
      </c>
      <c r="J54" s="400">
        <v>164</v>
      </c>
      <c r="K54" s="244">
        <v>155</v>
      </c>
      <c r="L54" s="244">
        <v>9</v>
      </c>
      <c r="M54" s="244">
        <v>47</v>
      </c>
      <c r="N54" s="257">
        <v>176</v>
      </c>
      <c r="O54" s="247">
        <v>1</v>
      </c>
      <c r="P54" s="403">
        <v>128</v>
      </c>
      <c r="Q54" s="247">
        <v>120</v>
      </c>
      <c r="R54" s="247">
        <v>8</v>
      </c>
      <c r="S54" s="247">
        <v>0</v>
      </c>
      <c r="T54" s="358">
        <v>47</v>
      </c>
      <c r="U54" s="248">
        <v>1</v>
      </c>
      <c r="V54" s="358">
        <v>0</v>
      </c>
      <c r="W54" s="403">
        <v>1</v>
      </c>
      <c r="X54" s="318">
        <v>1</v>
      </c>
      <c r="Y54" s="247">
        <v>0</v>
      </c>
      <c r="Z54" s="247">
        <v>0</v>
      </c>
      <c r="AA54" s="358">
        <v>0</v>
      </c>
      <c r="AB54" s="248">
        <v>0</v>
      </c>
      <c r="AC54" s="358">
        <v>0</v>
      </c>
      <c r="AD54" s="264">
        <v>0</v>
      </c>
      <c r="AE54" s="257">
        <v>34</v>
      </c>
      <c r="AF54" s="248">
        <v>0</v>
      </c>
      <c r="AG54" s="247">
        <v>34</v>
      </c>
      <c r="AH54" s="318">
        <v>33</v>
      </c>
      <c r="AI54" s="247">
        <v>1</v>
      </c>
      <c r="AJ54" s="247">
        <v>0</v>
      </c>
      <c r="AK54" s="403">
        <v>0</v>
      </c>
      <c r="AL54" s="318">
        <v>0</v>
      </c>
      <c r="AM54" s="263">
        <v>1</v>
      </c>
      <c r="AN54" s="318">
        <v>1</v>
      </c>
      <c r="AO54" s="428">
        <v>162</v>
      </c>
      <c r="AP54" s="429">
        <v>36</v>
      </c>
      <c r="AR54" s="164" t="s">
        <v>57</v>
      </c>
      <c r="AS54" s="257" t="s">
        <v>167</v>
      </c>
      <c r="AT54" s="247">
        <v>12</v>
      </c>
      <c r="AU54" s="403">
        <v>4310</v>
      </c>
      <c r="AV54" s="247">
        <v>4089</v>
      </c>
      <c r="AW54" s="247">
        <v>221</v>
      </c>
      <c r="AX54" s="247">
        <v>0</v>
      </c>
      <c r="AY54" s="264" t="s">
        <v>167</v>
      </c>
      <c r="AZ54" s="257">
        <v>231</v>
      </c>
      <c r="BA54" s="247">
        <v>0</v>
      </c>
      <c r="BB54" s="403">
        <v>231</v>
      </c>
      <c r="BC54" s="322">
        <v>220</v>
      </c>
      <c r="BD54" s="247">
        <v>11</v>
      </c>
      <c r="BE54" s="247">
        <v>0</v>
      </c>
      <c r="BF54" s="264">
        <v>0</v>
      </c>
      <c r="BH54" s="164" t="s">
        <v>57</v>
      </c>
      <c r="BI54" s="257">
        <v>271005</v>
      </c>
      <c r="BJ54" s="266">
        <v>462</v>
      </c>
      <c r="BK54" s="247">
        <v>197300</v>
      </c>
      <c r="BL54" s="441">
        <v>186950</v>
      </c>
      <c r="BM54" s="247">
        <v>10350</v>
      </c>
      <c r="BN54" s="247"/>
      <c r="BO54" s="288">
        <v>73243</v>
      </c>
      <c r="BP54" s="414">
        <v>140819</v>
      </c>
      <c r="BQ54" s="266">
        <v>222</v>
      </c>
      <c r="BR54" s="247">
        <v>101116</v>
      </c>
      <c r="BS54" s="286">
        <v>97697</v>
      </c>
      <c r="BT54" s="266">
        <v>3419</v>
      </c>
      <c r="BU54" s="258">
        <v>39481</v>
      </c>
      <c r="BV54" s="262">
        <v>130186</v>
      </c>
      <c r="BW54" s="266">
        <v>240</v>
      </c>
      <c r="BX54" s="247">
        <v>96184</v>
      </c>
      <c r="BY54" s="286">
        <v>89253</v>
      </c>
      <c r="BZ54" s="266">
        <v>6931</v>
      </c>
      <c r="CA54" s="258">
        <v>33762</v>
      </c>
      <c r="CB54" s="166"/>
      <c r="CC54" s="164" t="s">
        <v>57</v>
      </c>
      <c r="CD54" s="257">
        <v>7223</v>
      </c>
      <c r="CE54" s="248">
        <v>0</v>
      </c>
      <c r="CF54" s="247">
        <v>7223</v>
      </c>
      <c r="CG54" s="318">
        <v>6908</v>
      </c>
      <c r="CH54" s="247">
        <v>315</v>
      </c>
      <c r="CI54" s="266"/>
      <c r="CJ54" s="258">
        <v>0</v>
      </c>
      <c r="CK54" s="247">
        <v>5368</v>
      </c>
      <c r="CL54" s="248">
        <v>0</v>
      </c>
      <c r="CM54" s="247">
        <v>5368</v>
      </c>
      <c r="CN54" s="318">
        <v>5175</v>
      </c>
      <c r="CO54" s="266">
        <v>193</v>
      </c>
      <c r="CP54" s="258">
        <v>0</v>
      </c>
      <c r="CQ54" s="257">
        <v>1855</v>
      </c>
      <c r="CR54" s="248">
        <v>0</v>
      </c>
      <c r="CS54" s="247">
        <v>1855</v>
      </c>
      <c r="CT54" s="318">
        <v>1733</v>
      </c>
      <c r="CU54" s="266">
        <v>122</v>
      </c>
      <c r="CV54" s="258">
        <v>0</v>
      </c>
      <c r="CW54" s="257">
        <v>6627</v>
      </c>
      <c r="CX54" s="248">
        <v>6627</v>
      </c>
      <c r="CY54" s="264">
        <v>0</v>
      </c>
      <c r="CZ54" s="257">
        <v>2526</v>
      </c>
      <c r="DA54" s="248">
        <v>2526</v>
      </c>
      <c r="DB54" s="264">
        <v>0</v>
      </c>
      <c r="DC54" s="257">
        <v>4101</v>
      </c>
      <c r="DD54" s="248">
        <v>4101</v>
      </c>
      <c r="DE54" s="264">
        <v>0</v>
      </c>
      <c r="DG54" s="164" t="s">
        <v>57</v>
      </c>
      <c r="DH54" s="462">
        <v>284855</v>
      </c>
      <c r="DI54" s="463">
        <v>462</v>
      </c>
      <c r="DJ54" s="464">
        <v>462</v>
      </c>
      <c r="DK54" s="465">
        <v>0</v>
      </c>
      <c r="DL54" s="466">
        <v>211150</v>
      </c>
      <c r="DM54" s="468"/>
      <c r="DN54" s="467">
        <v>197300</v>
      </c>
      <c r="DO54" s="468">
        <v>7223</v>
      </c>
      <c r="DP54" s="469">
        <v>6627</v>
      </c>
      <c r="DQ54" s="468">
        <v>200485</v>
      </c>
      <c r="DR54" s="466">
        <v>186950</v>
      </c>
      <c r="DS54" s="470">
        <v>6908</v>
      </c>
      <c r="DT54" s="465">
        <v>6627</v>
      </c>
      <c r="DU54" s="468">
        <v>10665</v>
      </c>
      <c r="DV54" s="473"/>
      <c r="DW54" s="467">
        <v>10350</v>
      </c>
      <c r="DX54" s="468">
        <v>315</v>
      </c>
      <c r="DY54" s="463">
        <v>73243</v>
      </c>
      <c r="DZ54" s="468">
        <v>73243</v>
      </c>
      <c r="EA54" s="470">
        <v>0</v>
      </c>
      <c r="EB54" s="468">
        <v>0</v>
      </c>
      <c r="EC54" s="474">
        <v>26</v>
      </c>
      <c r="EE54" s="35" t="s">
        <v>57</v>
      </c>
      <c r="EF54" s="315">
        <v>12131</v>
      </c>
      <c r="EG54" s="367">
        <v>34</v>
      </c>
      <c r="EH54" s="247">
        <v>9337</v>
      </c>
      <c r="EI54" s="339">
        <v>8843</v>
      </c>
      <c r="EJ54" s="322">
        <v>494</v>
      </c>
      <c r="EK54" s="367"/>
      <c r="EL54" s="482">
        <v>2760</v>
      </c>
      <c r="EM54" s="367">
        <v>9481</v>
      </c>
      <c r="EN54" s="367">
        <v>26</v>
      </c>
      <c r="EO54" s="247">
        <v>7249</v>
      </c>
      <c r="EP54" s="339">
        <v>6887</v>
      </c>
      <c r="EQ54" s="367">
        <v>362</v>
      </c>
      <c r="ER54" s="482">
        <v>2206</v>
      </c>
      <c r="ES54" s="266">
        <v>2650</v>
      </c>
      <c r="ET54" s="367">
        <v>8</v>
      </c>
      <c r="EU54" s="247">
        <v>2088</v>
      </c>
      <c r="EV54" s="339">
        <v>1956</v>
      </c>
      <c r="EW54" s="367">
        <v>132</v>
      </c>
      <c r="EX54" s="482">
        <v>554</v>
      </c>
      <c r="EY54" s="5"/>
      <c r="EZ54" s="100" t="s">
        <v>57</v>
      </c>
      <c r="FA54" s="465">
        <v>571</v>
      </c>
      <c r="FB54" s="248">
        <v>0</v>
      </c>
      <c r="FC54" s="247">
        <v>571</v>
      </c>
      <c r="FD54" s="318">
        <v>550</v>
      </c>
      <c r="FE54" s="247">
        <v>21</v>
      </c>
      <c r="FF54" s="266"/>
      <c r="FG54" s="258">
        <v>0</v>
      </c>
      <c r="FH54" s="465">
        <v>489</v>
      </c>
      <c r="FI54" s="248">
        <v>0</v>
      </c>
      <c r="FJ54" s="247">
        <v>489</v>
      </c>
      <c r="FK54" s="339">
        <v>470</v>
      </c>
      <c r="FL54" s="367">
        <v>19</v>
      </c>
      <c r="FM54" s="258">
        <v>0</v>
      </c>
      <c r="FN54" s="465">
        <v>82</v>
      </c>
      <c r="FO54" s="266">
        <v>0</v>
      </c>
      <c r="FP54" s="247">
        <v>82</v>
      </c>
      <c r="FQ54" s="339">
        <v>80</v>
      </c>
      <c r="FR54" s="367">
        <v>2</v>
      </c>
      <c r="FS54" s="258">
        <v>0</v>
      </c>
      <c r="FT54" s="367">
        <v>70</v>
      </c>
      <c r="FU54" s="365">
        <v>70</v>
      </c>
      <c r="FV54" s="482">
        <v>0</v>
      </c>
      <c r="FW54" s="315">
        <v>44</v>
      </c>
      <c r="FX54" s="367">
        <v>44</v>
      </c>
      <c r="FY54" s="482">
        <v>0</v>
      </c>
      <c r="FZ54" s="315">
        <v>26</v>
      </c>
      <c r="GA54" s="365">
        <v>26</v>
      </c>
      <c r="GB54" s="482">
        <v>0</v>
      </c>
      <c r="GD54" s="164" t="s">
        <v>57</v>
      </c>
      <c r="GE54" s="329">
        <v>12772</v>
      </c>
      <c r="GF54" s="370">
        <v>34</v>
      </c>
      <c r="GG54" s="448">
        <v>34</v>
      </c>
      <c r="GH54" s="447">
        <v>0</v>
      </c>
      <c r="GI54" s="450">
        <v>9978</v>
      </c>
      <c r="GJ54" s="449">
        <v>9337</v>
      </c>
      <c r="GK54" s="449">
        <v>571</v>
      </c>
      <c r="GL54" s="448">
        <v>70</v>
      </c>
      <c r="GM54" s="369">
        <v>9463</v>
      </c>
      <c r="GN54" s="329">
        <v>8843</v>
      </c>
      <c r="GO54" s="449">
        <v>550</v>
      </c>
      <c r="GP54" s="447">
        <v>70</v>
      </c>
      <c r="GQ54" s="329">
        <v>515</v>
      </c>
      <c r="GR54" s="195"/>
      <c r="GS54" s="450">
        <v>494</v>
      </c>
      <c r="GT54" s="329">
        <v>21</v>
      </c>
      <c r="GU54" s="369">
        <v>2760</v>
      </c>
      <c r="GV54" s="329">
        <v>2760</v>
      </c>
      <c r="GW54" s="449">
        <v>0</v>
      </c>
      <c r="GX54" s="429">
        <v>0</v>
      </c>
    </row>
    <row r="55" spans="1:206" ht="16.5">
      <c r="A55" s="163" t="s">
        <v>58</v>
      </c>
      <c r="B55" s="259">
        <v>212</v>
      </c>
      <c r="C55" s="244">
        <v>176</v>
      </c>
      <c r="D55" s="244">
        <v>1</v>
      </c>
      <c r="E55" s="244">
        <v>0</v>
      </c>
      <c r="F55" s="357">
        <v>34</v>
      </c>
      <c r="G55" s="244">
        <v>0</v>
      </c>
      <c r="H55" s="256">
        <v>1</v>
      </c>
      <c r="I55" s="360">
        <v>1</v>
      </c>
      <c r="J55" s="409">
        <v>164</v>
      </c>
      <c r="K55" s="271">
        <v>155</v>
      </c>
      <c r="L55" s="271">
        <v>9</v>
      </c>
      <c r="M55" s="255">
        <v>47</v>
      </c>
      <c r="N55" s="259">
        <v>176</v>
      </c>
      <c r="O55" s="244">
        <v>1</v>
      </c>
      <c r="P55" s="400">
        <v>128</v>
      </c>
      <c r="Q55" s="244">
        <v>120</v>
      </c>
      <c r="R55" s="244">
        <v>8</v>
      </c>
      <c r="S55" s="244">
        <v>0</v>
      </c>
      <c r="T55" s="357">
        <v>47</v>
      </c>
      <c r="U55" s="245">
        <v>1</v>
      </c>
      <c r="V55" s="244">
        <v>0</v>
      </c>
      <c r="W55" s="400">
        <v>1</v>
      </c>
      <c r="X55" s="319">
        <v>1</v>
      </c>
      <c r="Y55" s="244">
        <v>0</v>
      </c>
      <c r="Z55" s="244">
        <v>0</v>
      </c>
      <c r="AA55" s="357">
        <v>0</v>
      </c>
      <c r="AB55" s="245">
        <v>0</v>
      </c>
      <c r="AC55" s="357">
        <v>0</v>
      </c>
      <c r="AD55" s="346">
        <v>0</v>
      </c>
      <c r="AE55" s="259">
        <v>34</v>
      </c>
      <c r="AF55" s="245">
        <v>0</v>
      </c>
      <c r="AG55" s="244">
        <v>34</v>
      </c>
      <c r="AH55" s="319">
        <v>33</v>
      </c>
      <c r="AI55" s="244">
        <v>1</v>
      </c>
      <c r="AJ55" s="244">
        <v>0</v>
      </c>
      <c r="AK55" s="400">
        <v>0</v>
      </c>
      <c r="AL55" s="319">
        <v>0</v>
      </c>
      <c r="AM55" s="280">
        <v>1</v>
      </c>
      <c r="AN55" s="319">
        <v>1</v>
      </c>
      <c r="AO55" s="426">
        <v>162</v>
      </c>
      <c r="AP55" s="427">
        <v>36</v>
      </c>
      <c r="AR55" s="163" t="s">
        <v>58</v>
      </c>
      <c r="AS55" s="259" t="s">
        <v>167</v>
      </c>
      <c r="AT55" s="244">
        <v>12</v>
      </c>
      <c r="AU55" s="400">
        <v>4232</v>
      </c>
      <c r="AV55" s="244">
        <v>4014</v>
      </c>
      <c r="AW55" s="244">
        <v>218</v>
      </c>
      <c r="AX55" s="244">
        <v>0</v>
      </c>
      <c r="AY55" s="346" t="s">
        <v>167</v>
      </c>
      <c r="AZ55" s="259">
        <v>228</v>
      </c>
      <c r="BA55" s="244">
        <v>0</v>
      </c>
      <c r="BB55" s="400">
        <v>228</v>
      </c>
      <c r="BC55" s="329">
        <v>216</v>
      </c>
      <c r="BD55" s="244">
        <v>12</v>
      </c>
      <c r="BE55" s="244">
        <v>0</v>
      </c>
      <c r="BF55" s="346">
        <v>0</v>
      </c>
      <c r="BH55" s="163" t="s">
        <v>58</v>
      </c>
      <c r="BI55" s="259">
        <v>261595</v>
      </c>
      <c r="BJ55" s="262">
        <v>450</v>
      </c>
      <c r="BK55" s="244">
        <v>190174</v>
      </c>
      <c r="BL55" s="307">
        <v>180163</v>
      </c>
      <c r="BM55" s="244">
        <v>10011</v>
      </c>
      <c r="BN55" s="244"/>
      <c r="BO55" s="276">
        <v>70971</v>
      </c>
      <c r="BP55" s="262">
        <v>136348</v>
      </c>
      <c r="BQ55" s="262">
        <v>212</v>
      </c>
      <c r="BR55" s="244">
        <v>97984</v>
      </c>
      <c r="BS55" s="281">
        <v>94613</v>
      </c>
      <c r="BT55" s="262">
        <v>3371</v>
      </c>
      <c r="BU55" s="256">
        <v>38152</v>
      </c>
      <c r="BV55" s="269">
        <v>125247</v>
      </c>
      <c r="BW55" s="262">
        <v>238</v>
      </c>
      <c r="BX55" s="244">
        <v>92190</v>
      </c>
      <c r="BY55" s="281">
        <v>85550</v>
      </c>
      <c r="BZ55" s="262">
        <v>6640</v>
      </c>
      <c r="CA55" s="256">
        <v>32819</v>
      </c>
      <c r="CB55" s="166"/>
      <c r="CC55" s="163" t="s">
        <v>58</v>
      </c>
      <c r="CD55" s="259">
        <v>6866</v>
      </c>
      <c r="CE55" s="245">
        <v>0</v>
      </c>
      <c r="CF55" s="244">
        <v>6866</v>
      </c>
      <c r="CG55" s="319">
        <v>6565</v>
      </c>
      <c r="CH55" s="244">
        <v>301</v>
      </c>
      <c r="CI55" s="262"/>
      <c r="CJ55" s="256">
        <v>0</v>
      </c>
      <c r="CK55" s="244">
        <v>5159</v>
      </c>
      <c r="CL55" s="245">
        <v>0</v>
      </c>
      <c r="CM55" s="244">
        <v>5159</v>
      </c>
      <c r="CN55" s="319">
        <v>4970</v>
      </c>
      <c r="CO55" s="262">
        <v>189</v>
      </c>
      <c r="CP55" s="256">
        <v>0</v>
      </c>
      <c r="CQ55" s="259">
        <v>1707</v>
      </c>
      <c r="CR55" s="245">
        <v>0</v>
      </c>
      <c r="CS55" s="244">
        <v>1707</v>
      </c>
      <c r="CT55" s="319">
        <v>1595</v>
      </c>
      <c r="CU55" s="262">
        <v>112</v>
      </c>
      <c r="CV55" s="256">
        <v>0</v>
      </c>
      <c r="CW55" s="259">
        <v>7002</v>
      </c>
      <c r="CX55" s="245">
        <v>7002</v>
      </c>
      <c r="CY55" s="346">
        <v>0</v>
      </c>
      <c r="CZ55" s="259">
        <v>2853</v>
      </c>
      <c r="DA55" s="245">
        <v>2853</v>
      </c>
      <c r="DB55" s="346">
        <v>0</v>
      </c>
      <c r="DC55" s="259">
        <v>4149</v>
      </c>
      <c r="DD55" s="245">
        <v>4149</v>
      </c>
      <c r="DE55" s="346">
        <v>0</v>
      </c>
      <c r="DG55" s="163" t="s">
        <v>58</v>
      </c>
      <c r="DH55" s="329">
        <v>275463</v>
      </c>
      <c r="DI55" s="369">
        <v>450</v>
      </c>
      <c r="DJ55" s="446">
        <v>450</v>
      </c>
      <c r="DK55" s="447">
        <v>0</v>
      </c>
      <c r="DL55" s="370">
        <v>204042</v>
      </c>
      <c r="DM55" s="329"/>
      <c r="DN55" s="450">
        <v>190174</v>
      </c>
      <c r="DO55" s="329">
        <v>6866</v>
      </c>
      <c r="DP55" s="448">
        <v>7002</v>
      </c>
      <c r="DQ55" s="329">
        <v>193730</v>
      </c>
      <c r="DR55" s="370">
        <v>180163</v>
      </c>
      <c r="DS55" s="449">
        <v>6565</v>
      </c>
      <c r="DT55" s="447">
        <v>7002</v>
      </c>
      <c r="DU55" s="329">
        <v>10312</v>
      </c>
      <c r="DV55" s="195"/>
      <c r="DW55" s="450">
        <v>10011</v>
      </c>
      <c r="DX55" s="329">
        <v>301</v>
      </c>
      <c r="DY55" s="369">
        <v>70971</v>
      </c>
      <c r="DZ55" s="329">
        <v>70971</v>
      </c>
      <c r="EA55" s="449">
        <v>0</v>
      </c>
      <c r="EB55" s="329">
        <v>0</v>
      </c>
      <c r="EC55" s="472">
        <v>27</v>
      </c>
      <c r="EE55" s="34" t="s">
        <v>58</v>
      </c>
      <c r="EF55" s="327">
        <v>12116</v>
      </c>
      <c r="EG55" s="447">
        <v>34</v>
      </c>
      <c r="EH55" s="244">
        <v>9264</v>
      </c>
      <c r="EI55" s="483">
        <v>8769</v>
      </c>
      <c r="EJ55" s="329">
        <v>495</v>
      </c>
      <c r="EK55" s="447"/>
      <c r="EL55" s="429">
        <v>2818</v>
      </c>
      <c r="EM55" s="376">
        <v>9470</v>
      </c>
      <c r="EN55" s="447">
        <v>26</v>
      </c>
      <c r="EO55" s="244">
        <v>7195</v>
      </c>
      <c r="EP55" s="483">
        <v>6835</v>
      </c>
      <c r="EQ55" s="447">
        <v>360</v>
      </c>
      <c r="ER55" s="429">
        <v>2249</v>
      </c>
      <c r="ES55" s="262">
        <v>2646</v>
      </c>
      <c r="ET55" s="447">
        <v>8</v>
      </c>
      <c r="EU55" s="244">
        <v>2069</v>
      </c>
      <c r="EV55" s="483">
        <v>1934</v>
      </c>
      <c r="EW55" s="447">
        <v>135</v>
      </c>
      <c r="EX55" s="429">
        <v>569</v>
      </c>
      <c r="EY55" s="39"/>
      <c r="EZ55" s="99" t="s">
        <v>58</v>
      </c>
      <c r="FA55" s="447">
        <v>575</v>
      </c>
      <c r="FB55" s="245">
        <v>0</v>
      </c>
      <c r="FC55" s="244">
        <v>575</v>
      </c>
      <c r="FD55" s="483">
        <v>553</v>
      </c>
      <c r="FE55" s="244">
        <v>22</v>
      </c>
      <c r="FF55" s="262"/>
      <c r="FG55" s="256">
        <v>0</v>
      </c>
      <c r="FH55" s="447">
        <v>491</v>
      </c>
      <c r="FI55" s="245">
        <v>0</v>
      </c>
      <c r="FJ55" s="244">
        <v>491</v>
      </c>
      <c r="FK55" s="483">
        <v>472</v>
      </c>
      <c r="FL55" s="447">
        <v>19</v>
      </c>
      <c r="FM55" s="256">
        <v>0</v>
      </c>
      <c r="FN55" s="447">
        <v>84</v>
      </c>
      <c r="FO55" s="262">
        <v>0</v>
      </c>
      <c r="FP55" s="244">
        <v>84</v>
      </c>
      <c r="FQ55" s="483">
        <v>81</v>
      </c>
      <c r="FR55" s="447">
        <v>3</v>
      </c>
      <c r="FS55" s="256">
        <v>0</v>
      </c>
      <c r="FT55" s="447">
        <v>75</v>
      </c>
      <c r="FU55" s="369">
        <v>75</v>
      </c>
      <c r="FV55" s="429">
        <v>0</v>
      </c>
      <c r="FW55" s="327">
        <v>47</v>
      </c>
      <c r="FX55" s="447">
        <v>47</v>
      </c>
      <c r="FY55" s="429">
        <v>0</v>
      </c>
      <c r="FZ55" s="327">
        <v>28</v>
      </c>
      <c r="GA55" s="369">
        <v>28</v>
      </c>
      <c r="GB55" s="429">
        <v>0</v>
      </c>
      <c r="GD55" s="163" t="s">
        <v>58</v>
      </c>
      <c r="GE55" s="451">
        <v>12766</v>
      </c>
      <c r="GF55" s="455">
        <v>34</v>
      </c>
      <c r="GG55" s="459">
        <v>34</v>
      </c>
      <c r="GH55" s="454">
        <v>0</v>
      </c>
      <c r="GI55" s="457">
        <v>9914</v>
      </c>
      <c r="GJ55" s="460">
        <v>9264</v>
      </c>
      <c r="GK55" s="460">
        <v>575</v>
      </c>
      <c r="GL55" s="459">
        <v>75</v>
      </c>
      <c r="GM55" s="452">
        <v>9397</v>
      </c>
      <c r="GN55" s="458">
        <v>8769</v>
      </c>
      <c r="GO55" s="460">
        <v>553</v>
      </c>
      <c r="GP55" s="454">
        <v>75</v>
      </c>
      <c r="GQ55" s="458">
        <v>517</v>
      </c>
      <c r="GR55" s="471"/>
      <c r="GS55" s="457">
        <v>495</v>
      </c>
      <c r="GT55" s="458">
        <v>22</v>
      </c>
      <c r="GU55" s="452">
        <v>2818</v>
      </c>
      <c r="GV55" s="458">
        <v>2818</v>
      </c>
      <c r="GW55" s="460">
        <v>0</v>
      </c>
      <c r="GX55" s="427">
        <v>0</v>
      </c>
    </row>
    <row r="56" spans="1:206" ht="16.5">
      <c r="A56" s="163" t="s">
        <v>59</v>
      </c>
      <c r="B56" s="259">
        <v>212</v>
      </c>
      <c r="C56" s="244">
        <v>176</v>
      </c>
      <c r="D56" s="244">
        <v>1</v>
      </c>
      <c r="E56" s="244">
        <v>0</v>
      </c>
      <c r="F56" s="357">
        <v>34</v>
      </c>
      <c r="G56" s="244">
        <v>0</v>
      </c>
      <c r="H56" s="256">
        <v>1</v>
      </c>
      <c r="I56" s="357">
        <v>1</v>
      </c>
      <c r="J56" s="400">
        <v>164</v>
      </c>
      <c r="K56" s="244">
        <v>155</v>
      </c>
      <c r="L56" s="244">
        <v>9</v>
      </c>
      <c r="M56" s="244">
        <v>47</v>
      </c>
      <c r="N56" s="259">
        <v>176</v>
      </c>
      <c r="O56" s="244">
        <v>1</v>
      </c>
      <c r="P56" s="400">
        <v>128</v>
      </c>
      <c r="Q56" s="244">
        <v>120</v>
      </c>
      <c r="R56" s="244">
        <v>8</v>
      </c>
      <c r="S56" s="244">
        <v>0</v>
      </c>
      <c r="T56" s="357">
        <v>47</v>
      </c>
      <c r="U56" s="245">
        <v>1</v>
      </c>
      <c r="V56" s="244">
        <v>0</v>
      </c>
      <c r="W56" s="400">
        <v>1</v>
      </c>
      <c r="X56" s="319">
        <v>1</v>
      </c>
      <c r="Y56" s="244">
        <v>0</v>
      </c>
      <c r="Z56" s="244">
        <v>0</v>
      </c>
      <c r="AA56" s="357">
        <v>0</v>
      </c>
      <c r="AB56" s="245">
        <v>0</v>
      </c>
      <c r="AC56" s="357">
        <v>0</v>
      </c>
      <c r="AD56" s="346">
        <v>0</v>
      </c>
      <c r="AE56" s="259">
        <v>34</v>
      </c>
      <c r="AF56" s="245">
        <v>0</v>
      </c>
      <c r="AG56" s="244">
        <v>34</v>
      </c>
      <c r="AH56" s="319">
        <v>33</v>
      </c>
      <c r="AI56" s="244">
        <v>1</v>
      </c>
      <c r="AJ56" s="244">
        <v>0</v>
      </c>
      <c r="AK56" s="400">
        <v>0</v>
      </c>
      <c r="AL56" s="319">
        <v>0</v>
      </c>
      <c r="AM56" s="280">
        <v>1</v>
      </c>
      <c r="AN56" s="319">
        <v>1</v>
      </c>
      <c r="AO56" s="428">
        <v>162</v>
      </c>
      <c r="AP56" s="429">
        <v>36</v>
      </c>
      <c r="AR56" s="163" t="s">
        <v>59</v>
      </c>
      <c r="AS56" s="259" t="s">
        <v>167</v>
      </c>
      <c r="AT56" s="244">
        <v>12</v>
      </c>
      <c r="AU56" s="400">
        <v>4102</v>
      </c>
      <c r="AV56" s="244">
        <v>3887</v>
      </c>
      <c r="AW56" s="244">
        <v>215</v>
      </c>
      <c r="AX56" s="244">
        <v>0</v>
      </c>
      <c r="AY56" s="346" t="s">
        <v>167</v>
      </c>
      <c r="AZ56" s="259">
        <v>230</v>
      </c>
      <c r="BA56" s="244">
        <v>0</v>
      </c>
      <c r="BB56" s="400">
        <v>230</v>
      </c>
      <c r="BC56" s="300">
        <v>218</v>
      </c>
      <c r="BD56" s="244">
        <v>12</v>
      </c>
      <c r="BE56" s="244">
        <v>0</v>
      </c>
      <c r="BF56" s="346">
        <v>0</v>
      </c>
      <c r="BH56" s="163" t="s">
        <v>59</v>
      </c>
      <c r="BI56" s="259">
        <v>248119</v>
      </c>
      <c r="BJ56" s="262">
        <v>448</v>
      </c>
      <c r="BK56" s="244">
        <v>179928</v>
      </c>
      <c r="BL56" s="281">
        <v>170235</v>
      </c>
      <c r="BM56" s="244">
        <v>9693</v>
      </c>
      <c r="BN56" s="244"/>
      <c r="BO56" s="276">
        <v>67743</v>
      </c>
      <c r="BP56" s="262">
        <v>128927</v>
      </c>
      <c r="BQ56" s="262">
        <v>211</v>
      </c>
      <c r="BR56" s="244">
        <v>92620</v>
      </c>
      <c r="BS56" s="281">
        <v>89336</v>
      </c>
      <c r="BT56" s="262">
        <v>3284</v>
      </c>
      <c r="BU56" s="256">
        <v>36096</v>
      </c>
      <c r="BV56" s="259">
        <v>119192</v>
      </c>
      <c r="BW56" s="262">
        <v>237</v>
      </c>
      <c r="BX56" s="244">
        <v>87308</v>
      </c>
      <c r="BY56" s="281">
        <v>80899</v>
      </c>
      <c r="BZ56" s="262">
        <v>6409</v>
      </c>
      <c r="CA56" s="256">
        <v>31647</v>
      </c>
      <c r="CB56" s="166"/>
      <c r="CC56" s="163" t="s">
        <v>59</v>
      </c>
      <c r="CD56" s="259">
        <v>6325</v>
      </c>
      <c r="CE56" s="245">
        <v>0</v>
      </c>
      <c r="CF56" s="244">
        <v>6325</v>
      </c>
      <c r="CG56" s="319">
        <v>6052</v>
      </c>
      <c r="CH56" s="244">
        <v>273</v>
      </c>
      <c r="CI56" s="262"/>
      <c r="CJ56" s="256">
        <v>0</v>
      </c>
      <c r="CK56" s="244">
        <v>4686</v>
      </c>
      <c r="CL56" s="245">
        <v>0</v>
      </c>
      <c r="CM56" s="244">
        <v>4686</v>
      </c>
      <c r="CN56" s="319">
        <v>4501</v>
      </c>
      <c r="CO56" s="262">
        <v>185</v>
      </c>
      <c r="CP56" s="256">
        <v>0</v>
      </c>
      <c r="CQ56" s="259">
        <v>1639</v>
      </c>
      <c r="CR56" s="245">
        <v>0</v>
      </c>
      <c r="CS56" s="244">
        <v>1639</v>
      </c>
      <c r="CT56" s="319">
        <v>1551</v>
      </c>
      <c r="CU56" s="262">
        <v>88</v>
      </c>
      <c r="CV56" s="256">
        <v>0</v>
      </c>
      <c r="CW56" s="259">
        <v>7088</v>
      </c>
      <c r="CX56" s="245">
        <v>7088</v>
      </c>
      <c r="CY56" s="346">
        <v>0</v>
      </c>
      <c r="CZ56" s="259">
        <v>3174</v>
      </c>
      <c r="DA56" s="245">
        <v>3174</v>
      </c>
      <c r="DB56" s="346">
        <v>0</v>
      </c>
      <c r="DC56" s="259">
        <v>3914</v>
      </c>
      <c r="DD56" s="245">
        <v>3914</v>
      </c>
      <c r="DE56" s="346">
        <v>0</v>
      </c>
      <c r="DG56" s="163" t="s">
        <v>59</v>
      </c>
      <c r="DH56" s="329">
        <v>261532</v>
      </c>
      <c r="DI56" s="369">
        <v>448</v>
      </c>
      <c r="DJ56" s="446">
        <v>448</v>
      </c>
      <c r="DK56" s="447">
        <v>0</v>
      </c>
      <c r="DL56" s="370">
        <v>193341</v>
      </c>
      <c r="DM56" s="329"/>
      <c r="DN56" s="450">
        <v>179928</v>
      </c>
      <c r="DO56" s="329">
        <v>6325</v>
      </c>
      <c r="DP56" s="448">
        <v>7088</v>
      </c>
      <c r="DQ56" s="329">
        <v>183375</v>
      </c>
      <c r="DR56" s="370">
        <v>170235</v>
      </c>
      <c r="DS56" s="449">
        <v>6052</v>
      </c>
      <c r="DT56" s="447">
        <v>7088</v>
      </c>
      <c r="DU56" s="329">
        <v>9966</v>
      </c>
      <c r="DV56" s="195"/>
      <c r="DW56" s="450">
        <v>9693</v>
      </c>
      <c r="DX56" s="329">
        <v>273</v>
      </c>
      <c r="DY56" s="369">
        <v>67743</v>
      </c>
      <c r="DZ56" s="329">
        <v>67743</v>
      </c>
      <c r="EA56" s="449">
        <v>0</v>
      </c>
      <c r="EB56" s="329">
        <v>0</v>
      </c>
      <c r="EC56" s="472">
        <v>26</v>
      </c>
      <c r="EE56" s="34" t="s">
        <v>59</v>
      </c>
      <c r="EF56" s="327">
        <v>12097</v>
      </c>
      <c r="EG56" s="447">
        <v>35</v>
      </c>
      <c r="EH56" s="244">
        <v>9271</v>
      </c>
      <c r="EI56" s="483">
        <v>8782</v>
      </c>
      <c r="EJ56" s="329">
        <v>489</v>
      </c>
      <c r="EK56" s="447"/>
      <c r="EL56" s="429">
        <v>2791</v>
      </c>
      <c r="EM56" s="376">
        <v>9402</v>
      </c>
      <c r="EN56" s="447">
        <v>26</v>
      </c>
      <c r="EO56" s="244">
        <v>7152</v>
      </c>
      <c r="EP56" s="483">
        <v>6795</v>
      </c>
      <c r="EQ56" s="447">
        <v>357</v>
      </c>
      <c r="ER56" s="429">
        <v>2224</v>
      </c>
      <c r="ES56" s="262">
        <v>2695</v>
      </c>
      <c r="ET56" s="447">
        <v>9</v>
      </c>
      <c r="EU56" s="244">
        <v>2119</v>
      </c>
      <c r="EV56" s="483">
        <v>1987</v>
      </c>
      <c r="EW56" s="447">
        <v>132</v>
      </c>
      <c r="EX56" s="429">
        <v>567</v>
      </c>
      <c r="EY56" s="39"/>
      <c r="EZ56" s="99" t="s">
        <v>59</v>
      </c>
      <c r="FA56" s="447">
        <v>575</v>
      </c>
      <c r="FB56" s="245">
        <v>0</v>
      </c>
      <c r="FC56" s="244">
        <v>575</v>
      </c>
      <c r="FD56" s="483">
        <v>554</v>
      </c>
      <c r="FE56" s="244">
        <v>21</v>
      </c>
      <c r="FF56" s="262"/>
      <c r="FG56" s="256">
        <v>0</v>
      </c>
      <c r="FH56" s="447">
        <v>489</v>
      </c>
      <c r="FI56" s="245">
        <v>0</v>
      </c>
      <c r="FJ56" s="244">
        <v>489</v>
      </c>
      <c r="FK56" s="483">
        <v>472</v>
      </c>
      <c r="FL56" s="447">
        <v>17</v>
      </c>
      <c r="FM56" s="256">
        <v>0</v>
      </c>
      <c r="FN56" s="447">
        <v>86</v>
      </c>
      <c r="FO56" s="262">
        <v>0</v>
      </c>
      <c r="FP56" s="244">
        <v>86</v>
      </c>
      <c r="FQ56" s="483">
        <v>82</v>
      </c>
      <c r="FR56" s="447">
        <v>4</v>
      </c>
      <c r="FS56" s="256">
        <v>0</v>
      </c>
      <c r="FT56" s="447">
        <v>76</v>
      </c>
      <c r="FU56" s="369">
        <v>76</v>
      </c>
      <c r="FV56" s="429">
        <v>0</v>
      </c>
      <c r="FW56" s="327">
        <v>45</v>
      </c>
      <c r="FX56" s="447">
        <v>45</v>
      </c>
      <c r="FY56" s="429">
        <v>0</v>
      </c>
      <c r="FZ56" s="327">
        <v>31</v>
      </c>
      <c r="GA56" s="369">
        <v>31</v>
      </c>
      <c r="GB56" s="429">
        <v>0</v>
      </c>
      <c r="GD56" s="163" t="s">
        <v>59</v>
      </c>
      <c r="GE56" s="461">
        <v>12748</v>
      </c>
      <c r="GF56" s="370">
        <v>35</v>
      </c>
      <c r="GG56" s="448">
        <v>35</v>
      </c>
      <c r="GH56" s="447">
        <v>0</v>
      </c>
      <c r="GI56" s="450">
        <v>9922</v>
      </c>
      <c r="GJ56" s="449">
        <v>9271</v>
      </c>
      <c r="GK56" s="449">
        <v>575</v>
      </c>
      <c r="GL56" s="448">
        <v>76</v>
      </c>
      <c r="GM56" s="369">
        <v>9412</v>
      </c>
      <c r="GN56" s="329">
        <v>8782</v>
      </c>
      <c r="GO56" s="449">
        <v>554</v>
      </c>
      <c r="GP56" s="447">
        <v>76</v>
      </c>
      <c r="GQ56" s="329">
        <v>510</v>
      </c>
      <c r="GR56" s="195"/>
      <c r="GS56" s="450">
        <v>489</v>
      </c>
      <c r="GT56" s="329">
        <v>21</v>
      </c>
      <c r="GU56" s="369">
        <v>2791</v>
      </c>
      <c r="GV56" s="329">
        <v>2791</v>
      </c>
      <c r="GW56" s="449">
        <v>0</v>
      </c>
      <c r="GX56" s="429">
        <v>0</v>
      </c>
    </row>
    <row r="57" spans="1:206" ht="16.5">
      <c r="A57" s="163" t="s">
        <v>60</v>
      </c>
      <c r="B57" s="259">
        <v>212</v>
      </c>
      <c r="C57" s="244">
        <v>176</v>
      </c>
      <c r="D57" s="244">
        <v>1</v>
      </c>
      <c r="E57" s="244">
        <v>0</v>
      </c>
      <c r="F57" s="357">
        <v>34</v>
      </c>
      <c r="G57" s="244">
        <v>0</v>
      </c>
      <c r="H57" s="256">
        <v>1</v>
      </c>
      <c r="I57" s="357">
        <v>1</v>
      </c>
      <c r="J57" s="400">
        <v>164</v>
      </c>
      <c r="K57" s="244">
        <v>155</v>
      </c>
      <c r="L57" s="244">
        <v>9</v>
      </c>
      <c r="M57" s="244">
        <v>47</v>
      </c>
      <c r="N57" s="259">
        <v>176</v>
      </c>
      <c r="O57" s="244">
        <v>1</v>
      </c>
      <c r="P57" s="400">
        <v>128</v>
      </c>
      <c r="Q57" s="244">
        <v>120</v>
      </c>
      <c r="R57" s="244">
        <v>8</v>
      </c>
      <c r="S57" s="244">
        <v>0</v>
      </c>
      <c r="T57" s="357">
        <v>47</v>
      </c>
      <c r="U57" s="245">
        <v>1</v>
      </c>
      <c r="V57" s="244">
        <v>0</v>
      </c>
      <c r="W57" s="400">
        <v>1</v>
      </c>
      <c r="X57" s="319">
        <v>1</v>
      </c>
      <c r="Y57" s="244">
        <v>0</v>
      </c>
      <c r="Z57" s="244">
        <v>0</v>
      </c>
      <c r="AA57" s="357">
        <v>0</v>
      </c>
      <c r="AB57" s="245">
        <v>0</v>
      </c>
      <c r="AC57" s="357">
        <v>0</v>
      </c>
      <c r="AD57" s="346">
        <v>0</v>
      </c>
      <c r="AE57" s="259">
        <v>34</v>
      </c>
      <c r="AF57" s="245">
        <v>0</v>
      </c>
      <c r="AG57" s="244">
        <v>34</v>
      </c>
      <c r="AH57" s="319">
        <v>33</v>
      </c>
      <c r="AI57" s="244">
        <v>1</v>
      </c>
      <c r="AJ57" s="244">
        <v>0</v>
      </c>
      <c r="AK57" s="400">
        <v>0</v>
      </c>
      <c r="AL57" s="319">
        <v>0</v>
      </c>
      <c r="AM57" s="280">
        <v>1</v>
      </c>
      <c r="AN57" s="319">
        <v>1</v>
      </c>
      <c r="AO57" s="428">
        <v>162</v>
      </c>
      <c r="AP57" s="429">
        <v>36</v>
      </c>
      <c r="AR57" s="163" t="s">
        <v>60</v>
      </c>
      <c r="AS57" s="259" t="s">
        <v>167</v>
      </c>
      <c r="AT57" s="244">
        <v>12</v>
      </c>
      <c r="AU57" s="400">
        <v>4001</v>
      </c>
      <c r="AV57" s="244">
        <v>3787</v>
      </c>
      <c r="AW57" s="244">
        <v>214</v>
      </c>
      <c r="AX57" s="244">
        <v>0</v>
      </c>
      <c r="AY57" s="346" t="s">
        <v>167</v>
      </c>
      <c r="AZ57" s="259">
        <v>219</v>
      </c>
      <c r="BA57" s="244">
        <v>0</v>
      </c>
      <c r="BB57" s="400">
        <v>219</v>
      </c>
      <c r="BC57" s="300">
        <v>208</v>
      </c>
      <c r="BD57" s="244">
        <v>11</v>
      </c>
      <c r="BE57" s="244">
        <v>0</v>
      </c>
      <c r="BF57" s="346">
        <v>0</v>
      </c>
      <c r="BH57" s="163" t="s">
        <v>60</v>
      </c>
      <c r="BI57" s="259">
        <v>238694</v>
      </c>
      <c r="BJ57" s="262">
        <v>461</v>
      </c>
      <c r="BK57" s="244">
        <v>172534</v>
      </c>
      <c r="BL57" s="281">
        <v>163078</v>
      </c>
      <c r="BM57" s="244">
        <v>9456</v>
      </c>
      <c r="BN57" s="244"/>
      <c r="BO57" s="276">
        <v>65699</v>
      </c>
      <c r="BP57" s="262">
        <v>123995</v>
      </c>
      <c r="BQ57" s="262">
        <v>203</v>
      </c>
      <c r="BR57" s="244">
        <v>88547</v>
      </c>
      <c r="BS57" s="281">
        <v>85368</v>
      </c>
      <c r="BT57" s="262">
        <v>3179</v>
      </c>
      <c r="BU57" s="256">
        <v>35245</v>
      </c>
      <c r="BV57" s="259">
        <v>114699</v>
      </c>
      <c r="BW57" s="262">
        <v>258</v>
      </c>
      <c r="BX57" s="244">
        <v>83987</v>
      </c>
      <c r="BY57" s="281">
        <v>77710</v>
      </c>
      <c r="BZ57" s="262">
        <v>6277</v>
      </c>
      <c r="CA57" s="256">
        <v>30454</v>
      </c>
      <c r="CB57" s="166"/>
      <c r="CC57" s="163" t="s">
        <v>60</v>
      </c>
      <c r="CD57" s="259">
        <v>5755</v>
      </c>
      <c r="CE57" s="245">
        <v>0</v>
      </c>
      <c r="CF57" s="244">
        <v>5755</v>
      </c>
      <c r="CG57" s="319">
        <v>5524</v>
      </c>
      <c r="CH57" s="244">
        <v>231</v>
      </c>
      <c r="CI57" s="262"/>
      <c r="CJ57" s="256">
        <v>0</v>
      </c>
      <c r="CK57" s="244">
        <v>4156</v>
      </c>
      <c r="CL57" s="245">
        <v>0</v>
      </c>
      <c r="CM57" s="244">
        <v>4156</v>
      </c>
      <c r="CN57" s="319">
        <v>4005</v>
      </c>
      <c r="CO57" s="262">
        <v>151</v>
      </c>
      <c r="CP57" s="256">
        <v>0</v>
      </c>
      <c r="CQ57" s="259">
        <v>1599</v>
      </c>
      <c r="CR57" s="245">
        <v>0</v>
      </c>
      <c r="CS57" s="244">
        <v>1599</v>
      </c>
      <c r="CT57" s="319">
        <v>1519</v>
      </c>
      <c r="CU57" s="262">
        <v>80</v>
      </c>
      <c r="CV57" s="256">
        <v>0</v>
      </c>
      <c r="CW57" s="259">
        <v>6800</v>
      </c>
      <c r="CX57" s="245">
        <v>6800</v>
      </c>
      <c r="CY57" s="346">
        <v>0</v>
      </c>
      <c r="CZ57" s="259">
        <v>3258</v>
      </c>
      <c r="DA57" s="245">
        <v>3258</v>
      </c>
      <c r="DB57" s="346">
        <v>0</v>
      </c>
      <c r="DC57" s="259">
        <v>3542</v>
      </c>
      <c r="DD57" s="245">
        <v>3542</v>
      </c>
      <c r="DE57" s="346">
        <v>0</v>
      </c>
      <c r="DG57" s="163" t="s">
        <v>60</v>
      </c>
      <c r="DH57" s="329">
        <v>251249</v>
      </c>
      <c r="DI57" s="369">
        <v>461</v>
      </c>
      <c r="DJ57" s="446">
        <v>461</v>
      </c>
      <c r="DK57" s="447">
        <v>0</v>
      </c>
      <c r="DL57" s="370">
        <v>185089</v>
      </c>
      <c r="DM57" s="329"/>
      <c r="DN57" s="450">
        <v>172534</v>
      </c>
      <c r="DO57" s="329">
        <v>5755</v>
      </c>
      <c r="DP57" s="448">
        <v>6800</v>
      </c>
      <c r="DQ57" s="329">
        <v>175402</v>
      </c>
      <c r="DR57" s="370">
        <v>163078</v>
      </c>
      <c r="DS57" s="449">
        <v>5524</v>
      </c>
      <c r="DT57" s="447">
        <v>6800</v>
      </c>
      <c r="DU57" s="329">
        <v>9687</v>
      </c>
      <c r="DV57" s="195"/>
      <c r="DW57" s="450">
        <v>9456</v>
      </c>
      <c r="DX57" s="329">
        <v>231</v>
      </c>
      <c r="DY57" s="369">
        <v>65699</v>
      </c>
      <c r="DZ57" s="329">
        <v>65699</v>
      </c>
      <c r="EA57" s="449">
        <v>0</v>
      </c>
      <c r="EB57" s="329">
        <v>0</v>
      </c>
      <c r="EC57" s="472">
        <v>30</v>
      </c>
      <c r="EE57" s="34" t="s">
        <v>60</v>
      </c>
      <c r="EF57" s="327">
        <v>12051</v>
      </c>
      <c r="EG57" s="447">
        <v>34</v>
      </c>
      <c r="EH57" s="244">
        <v>9211</v>
      </c>
      <c r="EI57" s="483">
        <v>8720</v>
      </c>
      <c r="EJ57" s="329">
        <v>491</v>
      </c>
      <c r="EK57" s="447"/>
      <c r="EL57" s="429">
        <v>2806</v>
      </c>
      <c r="EM57" s="376">
        <v>9306</v>
      </c>
      <c r="EN57" s="447">
        <v>24</v>
      </c>
      <c r="EO57" s="244">
        <v>7077</v>
      </c>
      <c r="EP57" s="483">
        <v>6721</v>
      </c>
      <c r="EQ57" s="447">
        <v>356</v>
      </c>
      <c r="ER57" s="429">
        <v>2205</v>
      </c>
      <c r="ES57" s="262">
        <v>2745</v>
      </c>
      <c r="ET57" s="447">
        <v>10</v>
      </c>
      <c r="EU57" s="244">
        <v>2134</v>
      </c>
      <c r="EV57" s="483">
        <v>1999</v>
      </c>
      <c r="EW57" s="447">
        <v>135</v>
      </c>
      <c r="EX57" s="429">
        <v>601</v>
      </c>
      <c r="EY57" s="39"/>
      <c r="EZ57" s="99" t="s">
        <v>60</v>
      </c>
      <c r="FA57" s="447">
        <v>575</v>
      </c>
      <c r="FB57" s="245">
        <v>0</v>
      </c>
      <c r="FC57" s="244">
        <v>575</v>
      </c>
      <c r="FD57" s="483">
        <v>554</v>
      </c>
      <c r="FE57" s="244">
        <v>21</v>
      </c>
      <c r="FF57" s="262"/>
      <c r="FG57" s="256">
        <v>0</v>
      </c>
      <c r="FH57" s="447">
        <v>483</v>
      </c>
      <c r="FI57" s="245">
        <v>0</v>
      </c>
      <c r="FJ57" s="244">
        <v>483</v>
      </c>
      <c r="FK57" s="483">
        <v>466</v>
      </c>
      <c r="FL57" s="447">
        <v>17</v>
      </c>
      <c r="FM57" s="256">
        <v>0</v>
      </c>
      <c r="FN57" s="447">
        <v>92</v>
      </c>
      <c r="FO57" s="262">
        <v>0</v>
      </c>
      <c r="FP57" s="244">
        <v>92</v>
      </c>
      <c r="FQ57" s="483">
        <v>88</v>
      </c>
      <c r="FR57" s="447">
        <v>4</v>
      </c>
      <c r="FS57" s="256">
        <v>0</v>
      </c>
      <c r="FT57" s="447">
        <v>77</v>
      </c>
      <c r="FU57" s="369">
        <v>77</v>
      </c>
      <c r="FV57" s="429">
        <v>0</v>
      </c>
      <c r="FW57" s="327">
        <v>48</v>
      </c>
      <c r="FX57" s="447">
        <v>48</v>
      </c>
      <c r="FY57" s="429">
        <v>0</v>
      </c>
      <c r="FZ57" s="327">
        <v>29</v>
      </c>
      <c r="GA57" s="369">
        <v>29</v>
      </c>
      <c r="GB57" s="429">
        <v>0</v>
      </c>
      <c r="GD57" s="163" t="s">
        <v>60</v>
      </c>
      <c r="GE57" s="461">
        <v>12703</v>
      </c>
      <c r="GF57" s="370">
        <v>34</v>
      </c>
      <c r="GG57" s="448">
        <v>34</v>
      </c>
      <c r="GH57" s="447">
        <v>0</v>
      </c>
      <c r="GI57" s="450">
        <v>9863</v>
      </c>
      <c r="GJ57" s="449">
        <v>9211</v>
      </c>
      <c r="GK57" s="449">
        <v>575</v>
      </c>
      <c r="GL57" s="448">
        <v>77</v>
      </c>
      <c r="GM57" s="369">
        <v>9351</v>
      </c>
      <c r="GN57" s="329">
        <v>8720</v>
      </c>
      <c r="GO57" s="449">
        <v>554</v>
      </c>
      <c r="GP57" s="447">
        <v>77</v>
      </c>
      <c r="GQ57" s="329">
        <v>512</v>
      </c>
      <c r="GR57" s="195"/>
      <c r="GS57" s="450">
        <v>491</v>
      </c>
      <c r="GT57" s="329">
        <v>21</v>
      </c>
      <c r="GU57" s="369">
        <v>2806</v>
      </c>
      <c r="GV57" s="329">
        <v>2806</v>
      </c>
      <c r="GW57" s="449">
        <v>0</v>
      </c>
      <c r="GX57" s="429">
        <v>0</v>
      </c>
    </row>
    <row r="58" spans="1:206" ht="16.5">
      <c r="A58" s="163" t="s">
        <v>61</v>
      </c>
      <c r="B58" s="259">
        <v>212</v>
      </c>
      <c r="C58" s="244">
        <v>176</v>
      </c>
      <c r="D58" s="244">
        <v>1</v>
      </c>
      <c r="E58" s="244">
        <v>0</v>
      </c>
      <c r="F58" s="357">
        <v>34</v>
      </c>
      <c r="G58" s="244">
        <v>0</v>
      </c>
      <c r="H58" s="256">
        <v>1</v>
      </c>
      <c r="I58" s="357">
        <v>1</v>
      </c>
      <c r="J58" s="400">
        <v>164</v>
      </c>
      <c r="K58" s="244">
        <v>155</v>
      </c>
      <c r="L58" s="244">
        <v>9</v>
      </c>
      <c r="M58" s="244">
        <v>47</v>
      </c>
      <c r="N58" s="259">
        <v>176</v>
      </c>
      <c r="O58" s="244">
        <v>1</v>
      </c>
      <c r="P58" s="400">
        <v>128</v>
      </c>
      <c r="Q58" s="244">
        <v>120</v>
      </c>
      <c r="R58" s="244">
        <v>8</v>
      </c>
      <c r="S58" s="244">
        <v>0</v>
      </c>
      <c r="T58" s="357">
        <v>47</v>
      </c>
      <c r="U58" s="245">
        <v>1</v>
      </c>
      <c r="V58" s="244">
        <v>0</v>
      </c>
      <c r="W58" s="400">
        <v>1</v>
      </c>
      <c r="X58" s="319">
        <v>1</v>
      </c>
      <c r="Y58" s="244">
        <v>0</v>
      </c>
      <c r="Z58" s="244">
        <v>0</v>
      </c>
      <c r="AA58" s="357">
        <v>0</v>
      </c>
      <c r="AB58" s="245">
        <v>0</v>
      </c>
      <c r="AC58" s="357">
        <v>0</v>
      </c>
      <c r="AD58" s="346">
        <v>0</v>
      </c>
      <c r="AE58" s="259">
        <v>34</v>
      </c>
      <c r="AF58" s="245">
        <v>0</v>
      </c>
      <c r="AG58" s="244">
        <v>34</v>
      </c>
      <c r="AH58" s="319">
        <v>33</v>
      </c>
      <c r="AI58" s="244">
        <v>1</v>
      </c>
      <c r="AJ58" s="244">
        <v>0</v>
      </c>
      <c r="AK58" s="400">
        <v>0</v>
      </c>
      <c r="AL58" s="319">
        <v>0</v>
      </c>
      <c r="AM58" s="280">
        <v>1</v>
      </c>
      <c r="AN58" s="319">
        <v>1</v>
      </c>
      <c r="AO58" s="428">
        <v>162</v>
      </c>
      <c r="AP58" s="429">
        <v>36</v>
      </c>
      <c r="AR58" s="163" t="s">
        <v>61</v>
      </c>
      <c r="AS58" s="259" t="s">
        <v>167</v>
      </c>
      <c r="AT58" s="244">
        <v>12</v>
      </c>
      <c r="AU58" s="400">
        <v>3944</v>
      </c>
      <c r="AV58" s="244">
        <v>3730</v>
      </c>
      <c r="AW58" s="244">
        <v>214</v>
      </c>
      <c r="AX58" s="244">
        <v>0</v>
      </c>
      <c r="AY58" s="346" t="s">
        <v>167</v>
      </c>
      <c r="AZ58" s="259">
        <v>217</v>
      </c>
      <c r="BA58" s="244">
        <v>0</v>
      </c>
      <c r="BB58" s="400">
        <v>217</v>
      </c>
      <c r="BC58" s="300">
        <v>206</v>
      </c>
      <c r="BD58" s="244">
        <v>11</v>
      </c>
      <c r="BE58" s="244">
        <v>0</v>
      </c>
      <c r="BF58" s="346">
        <v>0</v>
      </c>
      <c r="BH58" s="163" t="s">
        <v>61</v>
      </c>
      <c r="BI58" s="259">
        <v>234774</v>
      </c>
      <c r="BJ58" s="262">
        <v>476</v>
      </c>
      <c r="BK58" s="244">
        <v>166155</v>
      </c>
      <c r="BL58" s="281">
        <v>156883</v>
      </c>
      <c r="BM58" s="244">
        <v>9272</v>
      </c>
      <c r="BN58" s="244"/>
      <c r="BO58" s="276">
        <v>68143</v>
      </c>
      <c r="BP58" s="262">
        <v>121950</v>
      </c>
      <c r="BQ58" s="262">
        <v>210</v>
      </c>
      <c r="BR58" s="244">
        <v>84395</v>
      </c>
      <c r="BS58" s="281">
        <v>81317</v>
      </c>
      <c r="BT58" s="262">
        <v>3078</v>
      </c>
      <c r="BU58" s="256">
        <v>37345</v>
      </c>
      <c r="BV58" s="259">
        <v>112824</v>
      </c>
      <c r="BW58" s="262">
        <v>266</v>
      </c>
      <c r="BX58" s="244">
        <v>81760</v>
      </c>
      <c r="BY58" s="281">
        <v>75566</v>
      </c>
      <c r="BZ58" s="262">
        <v>6194</v>
      </c>
      <c r="CA58" s="256">
        <v>30798</v>
      </c>
      <c r="CB58" s="166"/>
      <c r="CC58" s="163" t="s">
        <v>61</v>
      </c>
      <c r="CD58" s="259">
        <v>4869</v>
      </c>
      <c r="CE58" s="245">
        <v>0</v>
      </c>
      <c r="CF58" s="244">
        <v>4869</v>
      </c>
      <c r="CG58" s="319">
        <v>4672</v>
      </c>
      <c r="CH58" s="244">
        <v>197</v>
      </c>
      <c r="CI58" s="262"/>
      <c r="CJ58" s="256">
        <v>0</v>
      </c>
      <c r="CK58" s="244">
        <v>3426</v>
      </c>
      <c r="CL58" s="245">
        <v>0</v>
      </c>
      <c r="CM58" s="244">
        <v>3426</v>
      </c>
      <c r="CN58" s="319">
        <v>3298</v>
      </c>
      <c r="CO58" s="262">
        <v>128</v>
      </c>
      <c r="CP58" s="256">
        <v>0</v>
      </c>
      <c r="CQ58" s="259">
        <v>1443</v>
      </c>
      <c r="CR58" s="245">
        <v>0</v>
      </c>
      <c r="CS58" s="244">
        <v>1443</v>
      </c>
      <c r="CT58" s="319">
        <v>1374</v>
      </c>
      <c r="CU58" s="262">
        <v>69</v>
      </c>
      <c r="CV58" s="256">
        <v>0</v>
      </c>
      <c r="CW58" s="259">
        <v>6485</v>
      </c>
      <c r="CX58" s="245">
        <v>6485</v>
      </c>
      <c r="CY58" s="346">
        <v>0</v>
      </c>
      <c r="CZ58" s="259">
        <v>3348</v>
      </c>
      <c r="DA58" s="245">
        <v>3348</v>
      </c>
      <c r="DB58" s="346">
        <v>0</v>
      </c>
      <c r="DC58" s="259">
        <v>3137</v>
      </c>
      <c r="DD58" s="245">
        <v>3137</v>
      </c>
      <c r="DE58" s="346">
        <v>0</v>
      </c>
      <c r="DG58" s="163" t="s">
        <v>61</v>
      </c>
      <c r="DH58" s="329">
        <v>246128</v>
      </c>
      <c r="DI58" s="369">
        <v>476</v>
      </c>
      <c r="DJ58" s="446">
        <v>476</v>
      </c>
      <c r="DK58" s="447">
        <v>0</v>
      </c>
      <c r="DL58" s="370">
        <v>177509</v>
      </c>
      <c r="DM58" s="329"/>
      <c r="DN58" s="450">
        <v>166155</v>
      </c>
      <c r="DO58" s="329">
        <v>4869</v>
      </c>
      <c r="DP58" s="448">
        <v>6485</v>
      </c>
      <c r="DQ58" s="329">
        <v>168040</v>
      </c>
      <c r="DR58" s="370">
        <v>156883</v>
      </c>
      <c r="DS58" s="449">
        <v>4672</v>
      </c>
      <c r="DT58" s="447">
        <v>6485</v>
      </c>
      <c r="DU58" s="329">
        <v>9469</v>
      </c>
      <c r="DV58" s="195"/>
      <c r="DW58" s="450">
        <v>9272</v>
      </c>
      <c r="DX58" s="329">
        <v>197</v>
      </c>
      <c r="DY58" s="369">
        <v>68143</v>
      </c>
      <c r="DZ58" s="329">
        <v>68143</v>
      </c>
      <c r="EA58" s="449">
        <v>0</v>
      </c>
      <c r="EB58" s="329">
        <v>0</v>
      </c>
      <c r="EC58" s="472">
        <v>73</v>
      </c>
      <c r="EE58" s="34" t="s">
        <v>61</v>
      </c>
      <c r="EF58" s="327">
        <v>12007</v>
      </c>
      <c r="EG58" s="447">
        <v>35</v>
      </c>
      <c r="EH58" s="244">
        <v>9116</v>
      </c>
      <c r="EI58" s="483">
        <v>8622</v>
      </c>
      <c r="EJ58" s="329">
        <v>494</v>
      </c>
      <c r="EK58" s="447"/>
      <c r="EL58" s="429">
        <v>2856</v>
      </c>
      <c r="EM58" s="376">
        <v>9263</v>
      </c>
      <c r="EN58" s="447">
        <v>25</v>
      </c>
      <c r="EO58" s="244">
        <v>7003</v>
      </c>
      <c r="EP58" s="483">
        <v>6643</v>
      </c>
      <c r="EQ58" s="447">
        <v>360</v>
      </c>
      <c r="ER58" s="429">
        <v>2235</v>
      </c>
      <c r="ES58" s="262">
        <v>2744</v>
      </c>
      <c r="ET58" s="447">
        <v>10</v>
      </c>
      <c r="EU58" s="244">
        <v>2113</v>
      </c>
      <c r="EV58" s="483">
        <v>1979</v>
      </c>
      <c r="EW58" s="447">
        <v>134</v>
      </c>
      <c r="EX58" s="429">
        <v>621</v>
      </c>
      <c r="EY58" s="39"/>
      <c r="EZ58" s="99" t="s">
        <v>61</v>
      </c>
      <c r="FA58" s="447">
        <v>575</v>
      </c>
      <c r="FB58" s="245">
        <v>0</v>
      </c>
      <c r="FC58" s="244">
        <v>575</v>
      </c>
      <c r="FD58" s="483">
        <v>553</v>
      </c>
      <c r="FE58" s="244">
        <v>22</v>
      </c>
      <c r="FF58" s="262"/>
      <c r="FG58" s="256">
        <v>0</v>
      </c>
      <c r="FH58" s="447">
        <v>485</v>
      </c>
      <c r="FI58" s="245">
        <v>0</v>
      </c>
      <c r="FJ58" s="244">
        <v>485</v>
      </c>
      <c r="FK58" s="483">
        <v>467</v>
      </c>
      <c r="FL58" s="447">
        <v>18</v>
      </c>
      <c r="FM58" s="256">
        <v>0</v>
      </c>
      <c r="FN58" s="447">
        <v>90</v>
      </c>
      <c r="FO58" s="262">
        <v>0</v>
      </c>
      <c r="FP58" s="244">
        <v>90</v>
      </c>
      <c r="FQ58" s="483">
        <v>86</v>
      </c>
      <c r="FR58" s="447">
        <v>4</v>
      </c>
      <c r="FS58" s="256">
        <v>0</v>
      </c>
      <c r="FT58" s="447">
        <v>77</v>
      </c>
      <c r="FU58" s="369">
        <v>77</v>
      </c>
      <c r="FV58" s="429">
        <v>0</v>
      </c>
      <c r="FW58" s="327">
        <v>49</v>
      </c>
      <c r="FX58" s="447">
        <v>49</v>
      </c>
      <c r="FY58" s="429">
        <v>0</v>
      </c>
      <c r="FZ58" s="327">
        <v>28</v>
      </c>
      <c r="GA58" s="369">
        <v>28</v>
      </c>
      <c r="GB58" s="429">
        <v>0</v>
      </c>
      <c r="GD58" s="163" t="s">
        <v>61</v>
      </c>
      <c r="GE58" s="461">
        <v>12659</v>
      </c>
      <c r="GF58" s="370">
        <v>35</v>
      </c>
      <c r="GG58" s="448">
        <v>35</v>
      </c>
      <c r="GH58" s="447">
        <v>0</v>
      </c>
      <c r="GI58" s="450">
        <v>9768</v>
      </c>
      <c r="GJ58" s="449">
        <v>9116</v>
      </c>
      <c r="GK58" s="449">
        <v>575</v>
      </c>
      <c r="GL58" s="448">
        <v>77</v>
      </c>
      <c r="GM58" s="369">
        <v>9252</v>
      </c>
      <c r="GN58" s="329">
        <v>8622</v>
      </c>
      <c r="GO58" s="449">
        <v>553</v>
      </c>
      <c r="GP58" s="447">
        <v>77</v>
      </c>
      <c r="GQ58" s="329">
        <v>516</v>
      </c>
      <c r="GR58" s="195"/>
      <c r="GS58" s="450">
        <v>494</v>
      </c>
      <c r="GT58" s="329">
        <v>22</v>
      </c>
      <c r="GU58" s="369">
        <v>2856</v>
      </c>
      <c r="GV58" s="329">
        <v>2856</v>
      </c>
      <c r="GW58" s="449">
        <v>0</v>
      </c>
      <c r="GX58" s="429">
        <v>0</v>
      </c>
    </row>
    <row r="59" spans="1:206" ht="16.5">
      <c r="A59" s="164" t="s">
        <v>62</v>
      </c>
      <c r="B59" s="257">
        <v>212</v>
      </c>
      <c r="C59" s="247">
        <v>176</v>
      </c>
      <c r="D59" s="247">
        <v>1</v>
      </c>
      <c r="E59" s="247">
        <v>0</v>
      </c>
      <c r="F59" s="358">
        <v>34</v>
      </c>
      <c r="G59" s="247">
        <v>0</v>
      </c>
      <c r="H59" s="258">
        <v>1</v>
      </c>
      <c r="I59" s="357">
        <v>1</v>
      </c>
      <c r="J59" s="400">
        <v>164</v>
      </c>
      <c r="K59" s="244">
        <v>155</v>
      </c>
      <c r="L59" s="244">
        <v>9</v>
      </c>
      <c r="M59" s="244">
        <v>47</v>
      </c>
      <c r="N59" s="257">
        <v>176</v>
      </c>
      <c r="O59" s="247">
        <v>1</v>
      </c>
      <c r="P59" s="403">
        <v>128</v>
      </c>
      <c r="Q59" s="247">
        <v>120</v>
      </c>
      <c r="R59" s="247">
        <v>8</v>
      </c>
      <c r="S59" s="247">
        <v>0</v>
      </c>
      <c r="T59" s="358">
        <v>47</v>
      </c>
      <c r="U59" s="248">
        <v>1</v>
      </c>
      <c r="V59" s="247">
        <v>0</v>
      </c>
      <c r="W59" s="403">
        <v>1</v>
      </c>
      <c r="X59" s="318">
        <v>1</v>
      </c>
      <c r="Y59" s="247">
        <v>0</v>
      </c>
      <c r="Z59" s="247">
        <v>0</v>
      </c>
      <c r="AA59" s="358">
        <v>0</v>
      </c>
      <c r="AB59" s="248">
        <v>0</v>
      </c>
      <c r="AC59" s="358">
        <v>0</v>
      </c>
      <c r="AD59" s="264">
        <v>0</v>
      </c>
      <c r="AE59" s="257">
        <v>34</v>
      </c>
      <c r="AF59" s="248">
        <v>0</v>
      </c>
      <c r="AG59" s="247">
        <v>34</v>
      </c>
      <c r="AH59" s="318">
        <v>33</v>
      </c>
      <c r="AI59" s="247">
        <v>1</v>
      </c>
      <c r="AJ59" s="247">
        <v>0</v>
      </c>
      <c r="AK59" s="403">
        <v>0</v>
      </c>
      <c r="AL59" s="318">
        <v>0</v>
      </c>
      <c r="AM59" s="263">
        <v>1</v>
      </c>
      <c r="AN59" s="318">
        <v>1</v>
      </c>
      <c r="AO59" s="428">
        <v>162</v>
      </c>
      <c r="AP59" s="429">
        <v>36</v>
      </c>
      <c r="AR59" s="164" t="s">
        <v>62</v>
      </c>
      <c r="AS59" s="257" t="s">
        <v>167</v>
      </c>
      <c r="AT59" s="247">
        <v>12</v>
      </c>
      <c r="AU59" s="403">
        <v>3927</v>
      </c>
      <c r="AV59" s="247">
        <v>3715</v>
      </c>
      <c r="AW59" s="247">
        <v>212</v>
      </c>
      <c r="AX59" s="247">
        <v>0</v>
      </c>
      <c r="AY59" s="264" t="s">
        <v>167</v>
      </c>
      <c r="AZ59" s="257">
        <v>217</v>
      </c>
      <c r="BA59" s="247">
        <v>0</v>
      </c>
      <c r="BB59" s="403">
        <v>217</v>
      </c>
      <c r="BC59" s="322">
        <v>206</v>
      </c>
      <c r="BD59" s="247">
        <v>11</v>
      </c>
      <c r="BE59" s="247">
        <v>0</v>
      </c>
      <c r="BF59" s="264">
        <v>0</v>
      </c>
      <c r="BH59" s="164" t="s">
        <v>62</v>
      </c>
      <c r="BI59" s="257">
        <v>229619</v>
      </c>
      <c r="BJ59" s="266">
        <v>476</v>
      </c>
      <c r="BK59" s="247">
        <v>160464</v>
      </c>
      <c r="BL59" s="441">
        <v>151506</v>
      </c>
      <c r="BM59" s="247">
        <v>8958</v>
      </c>
      <c r="BN59" s="247"/>
      <c r="BO59" s="288">
        <v>68679</v>
      </c>
      <c r="BP59" s="414">
        <v>119536</v>
      </c>
      <c r="BQ59" s="266">
        <v>217</v>
      </c>
      <c r="BR59" s="247">
        <v>81398</v>
      </c>
      <c r="BS59" s="286">
        <v>78362</v>
      </c>
      <c r="BT59" s="266">
        <v>3036</v>
      </c>
      <c r="BU59" s="258">
        <v>37921</v>
      </c>
      <c r="BV59" s="262">
        <v>110083</v>
      </c>
      <c r="BW59" s="266">
        <v>259</v>
      </c>
      <c r="BX59" s="247">
        <v>79066</v>
      </c>
      <c r="BY59" s="286">
        <v>73144</v>
      </c>
      <c r="BZ59" s="266">
        <v>5922</v>
      </c>
      <c r="CA59" s="258">
        <v>30758</v>
      </c>
      <c r="CB59" s="166"/>
      <c r="CC59" s="164" t="s">
        <v>62</v>
      </c>
      <c r="CD59" s="257">
        <v>4632</v>
      </c>
      <c r="CE59" s="248">
        <v>0</v>
      </c>
      <c r="CF59" s="247">
        <v>4632</v>
      </c>
      <c r="CG59" s="318">
        <v>4450</v>
      </c>
      <c r="CH59" s="247">
        <v>182</v>
      </c>
      <c r="CI59" s="266"/>
      <c r="CJ59" s="258">
        <v>0</v>
      </c>
      <c r="CK59" s="247">
        <v>3209</v>
      </c>
      <c r="CL59" s="248">
        <v>0</v>
      </c>
      <c r="CM59" s="247">
        <v>3209</v>
      </c>
      <c r="CN59" s="318">
        <v>3092</v>
      </c>
      <c r="CO59" s="266">
        <v>117</v>
      </c>
      <c r="CP59" s="258">
        <v>0</v>
      </c>
      <c r="CQ59" s="257">
        <v>1423</v>
      </c>
      <c r="CR59" s="248">
        <v>0</v>
      </c>
      <c r="CS59" s="247">
        <v>1423</v>
      </c>
      <c r="CT59" s="318">
        <v>1358</v>
      </c>
      <c r="CU59" s="266">
        <v>65</v>
      </c>
      <c r="CV59" s="258">
        <v>0</v>
      </c>
      <c r="CW59" s="257">
        <v>6490</v>
      </c>
      <c r="CX59" s="248">
        <v>6490</v>
      </c>
      <c r="CY59" s="264">
        <v>0</v>
      </c>
      <c r="CZ59" s="257">
        <v>3457</v>
      </c>
      <c r="DA59" s="248">
        <v>3457</v>
      </c>
      <c r="DB59" s="264">
        <v>0</v>
      </c>
      <c r="DC59" s="257">
        <v>3033</v>
      </c>
      <c r="DD59" s="248">
        <v>3033</v>
      </c>
      <c r="DE59" s="264">
        <v>0</v>
      </c>
      <c r="DG59" s="164" t="s">
        <v>62</v>
      </c>
      <c r="DH59" s="329">
        <v>240741</v>
      </c>
      <c r="DI59" s="369">
        <v>476</v>
      </c>
      <c r="DJ59" s="446">
        <v>476</v>
      </c>
      <c r="DK59" s="447">
        <v>0</v>
      </c>
      <c r="DL59" s="370">
        <v>171586</v>
      </c>
      <c r="DM59" s="329"/>
      <c r="DN59" s="450">
        <v>160464</v>
      </c>
      <c r="DO59" s="329">
        <v>4632</v>
      </c>
      <c r="DP59" s="448">
        <v>6490</v>
      </c>
      <c r="DQ59" s="329">
        <v>162446</v>
      </c>
      <c r="DR59" s="370">
        <v>151506</v>
      </c>
      <c r="DS59" s="449">
        <v>4450</v>
      </c>
      <c r="DT59" s="447">
        <v>6490</v>
      </c>
      <c r="DU59" s="329">
        <v>9140</v>
      </c>
      <c r="DV59" s="195"/>
      <c r="DW59" s="450">
        <v>8958</v>
      </c>
      <c r="DX59" s="329">
        <v>182</v>
      </c>
      <c r="DY59" s="369">
        <v>68679</v>
      </c>
      <c r="DZ59" s="329">
        <v>68679</v>
      </c>
      <c r="EA59" s="449">
        <v>0</v>
      </c>
      <c r="EB59" s="329">
        <v>0</v>
      </c>
      <c r="EC59" s="472">
        <v>139</v>
      </c>
      <c r="EE59" s="35" t="s">
        <v>62</v>
      </c>
      <c r="EF59" s="315">
        <v>11986</v>
      </c>
      <c r="EG59" s="367">
        <v>37</v>
      </c>
      <c r="EH59" s="247">
        <v>9069</v>
      </c>
      <c r="EI59" s="339">
        <v>8577</v>
      </c>
      <c r="EJ59" s="322">
        <v>492</v>
      </c>
      <c r="EK59" s="367"/>
      <c r="EL59" s="482">
        <v>2880</v>
      </c>
      <c r="EM59" s="367">
        <v>9168</v>
      </c>
      <c r="EN59" s="367">
        <v>26</v>
      </c>
      <c r="EO59" s="247">
        <v>6915</v>
      </c>
      <c r="EP59" s="339">
        <v>6552</v>
      </c>
      <c r="EQ59" s="367">
        <v>363</v>
      </c>
      <c r="ER59" s="482">
        <v>2227</v>
      </c>
      <c r="ES59" s="266">
        <v>2818</v>
      </c>
      <c r="ET59" s="367">
        <v>11</v>
      </c>
      <c r="EU59" s="247">
        <v>2154</v>
      </c>
      <c r="EV59" s="339">
        <v>2025</v>
      </c>
      <c r="EW59" s="367">
        <v>129</v>
      </c>
      <c r="EX59" s="484">
        <v>653</v>
      </c>
      <c r="EY59" s="5"/>
      <c r="EZ59" s="100" t="s">
        <v>62</v>
      </c>
      <c r="FA59" s="465">
        <v>582</v>
      </c>
      <c r="FB59" s="248">
        <v>0</v>
      </c>
      <c r="FC59" s="247">
        <v>582</v>
      </c>
      <c r="FD59" s="318">
        <v>559</v>
      </c>
      <c r="FE59" s="247">
        <v>23</v>
      </c>
      <c r="FF59" s="266"/>
      <c r="FG59" s="258">
        <v>0</v>
      </c>
      <c r="FH59" s="465">
        <v>485</v>
      </c>
      <c r="FI59" s="248">
        <v>0</v>
      </c>
      <c r="FJ59" s="247">
        <v>485</v>
      </c>
      <c r="FK59" s="339">
        <v>466</v>
      </c>
      <c r="FL59" s="367">
        <v>19</v>
      </c>
      <c r="FM59" s="258">
        <v>0</v>
      </c>
      <c r="FN59" s="465">
        <v>97</v>
      </c>
      <c r="FO59" s="266">
        <v>0</v>
      </c>
      <c r="FP59" s="247">
        <v>97</v>
      </c>
      <c r="FQ59" s="339">
        <v>93</v>
      </c>
      <c r="FR59" s="367">
        <v>4</v>
      </c>
      <c r="FS59" s="258">
        <v>0</v>
      </c>
      <c r="FT59" s="367">
        <v>71</v>
      </c>
      <c r="FU59" s="365">
        <v>71</v>
      </c>
      <c r="FV59" s="482">
        <v>0</v>
      </c>
      <c r="FW59" s="315">
        <v>47</v>
      </c>
      <c r="FX59" s="367">
        <v>47</v>
      </c>
      <c r="FY59" s="482">
        <v>0</v>
      </c>
      <c r="FZ59" s="315">
        <v>24</v>
      </c>
      <c r="GA59" s="365">
        <v>24</v>
      </c>
      <c r="GB59" s="482">
        <v>0</v>
      </c>
      <c r="GD59" s="164" t="s">
        <v>62</v>
      </c>
      <c r="GE59" s="462">
        <v>12639</v>
      </c>
      <c r="GF59" s="466">
        <v>37</v>
      </c>
      <c r="GG59" s="469">
        <v>37</v>
      </c>
      <c r="GH59" s="465">
        <v>0</v>
      </c>
      <c r="GI59" s="467">
        <v>9722</v>
      </c>
      <c r="GJ59" s="470">
        <v>9069</v>
      </c>
      <c r="GK59" s="470">
        <v>582</v>
      </c>
      <c r="GL59" s="469">
        <v>71</v>
      </c>
      <c r="GM59" s="463">
        <v>9207</v>
      </c>
      <c r="GN59" s="468">
        <v>8577</v>
      </c>
      <c r="GO59" s="470">
        <v>559</v>
      </c>
      <c r="GP59" s="465">
        <v>71</v>
      </c>
      <c r="GQ59" s="468">
        <v>515</v>
      </c>
      <c r="GR59" s="473"/>
      <c r="GS59" s="467">
        <v>492</v>
      </c>
      <c r="GT59" s="468">
        <v>23</v>
      </c>
      <c r="GU59" s="463">
        <v>2880</v>
      </c>
      <c r="GV59" s="468">
        <v>2880</v>
      </c>
      <c r="GW59" s="470">
        <v>0</v>
      </c>
      <c r="GX59" s="432">
        <v>0</v>
      </c>
    </row>
    <row r="60" spans="1:206" ht="16.5">
      <c r="A60" s="163" t="s">
        <v>63</v>
      </c>
      <c r="B60" s="259">
        <v>210</v>
      </c>
      <c r="C60" s="244">
        <v>174</v>
      </c>
      <c r="D60" s="244">
        <v>1</v>
      </c>
      <c r="E60" s="244">
        <v>0</v>
      </c>
      <c r="F60" s="357">
        <v>34</v>
      </c>
      <c r="G60" s="244">
        <v>0</v>
      </c>
      <c r="H60" s="256">
        <v>1</v>
      </c>
      <c r="I60" s="360">
        <v>1</v>
      </c>
      <c r="J60" s="409">
        <v>164</v>
      </c>
      <c r="K60" s="271">
        <v>155</v>
      </c>
      <c r="L60" s="271">
        <v>9</v>
      </c>
      <c r="M60" s="255">
        <v>45</v>
      </c>
      <c r="N60" s="259">
        <v>174</v>
      </c>
      <c r="O60" s="244">
        <v>1</v>
      </c>
      <c r="P60" s="400">
        <v>128</v>
      </c>
      <c r="Q60" s="244">
        <v>120</v>
      </c>
      <c r="R60" s="244">
        <v>8</v>
      </c>
      <c r="S60" s="244">
        <v>0</v>
      </c>
      <c r="T60" s="357">
        <v>45</v>
      </c>
      <c r="U60" s="245">
        <v>1</v>
      </c>
      <c r="V60" s="244">
        <v>0</v>
      </c>
      <c r="W60" s="400">
        <v>1</v>
      </c>
      <c r="X60" s="319">
        <v>1</v>
      </c>
      <c r="Y60" s="244">
        <v>0</v>
      </c>
      <c r="Z60" s="244">
        <v>0</v>
      </c>
      <c r="AA60" s="357">
        <v>0</v>
      </c>
      <c r="AB60" s="245">
        <v>0</v>
      </c>
      <c r="AC60" s="357">
        <v>0</v>
      </c>
      <c r="AD60" s="346">
        <v>0</v>
      </c>
      <c r="AE60" s="259">
        <v>34</v>
      </c>
      <c r="AF60" s="245">
        <v>0</v>
      </c>
      <c r="AG60" s="244">
        <v>34</v>
      </c>
      <c r="AH60" s="319">
        <v>33</v>
      </c>
      <c r="AI60" s="244">
        <v>1</v>
      </c>
      <c r="AJ60" s="244">
        <v>0</v>
      </c>
      <c r="AK60" s="400">
        <v>0</v>
      </c>
      <c r="AL60" s="319">
        <v>0</v>
      </c>
      <c r="AM60" s="280">
        <v>1</v>
      </c>
      <c r="AN60" s="319">
        <v>1</v>
      </c>
      <c r="AO60" s="426">
        <v>162</v>
      </c>
      <c r="AP60" s="427">
        <v>36</v>
      </c>
      <c r="AR60" s="163" t="s">
        <v>63</v>
      </c>
      <c r="AS60" s="259" t="s">
        <v>167</v>
      </c>
      <c r="AT60" s="244">
        <v>12</v>
      </c>
      <c r="AU60" s="400">
        <v>3846</v>
      </c>
      <c r="AV60" s="244">
        <v>3636</v>
      </c>
      <c r="AW60" s="244">
        <v>210</v>
      </c>
      <c r="AX60" s="244">
        <v>0</v>
      </c>
      <c r="AY60" s="346" t="s">
        <v>167</v>
      </c>
      <c r="AZ60" s="259">
        <v>213</v>
      </c>
      <c r="BA60" s="244">
        <v>0</v>
      </c>
      <c r="BB60" s="400">
        <v>213</v>
      </c>
      <c r="BC60" s="329">
        <v>202</v>
      </c>
      <c r="BD60" s="244">
        <v>11</v>
      </c>
      <c r="BE60" s="244">
        <v>0</v>
      </c>
      <c r="BF60" s="346">
        <v>0</v>
      </c>
      <c r="BH60" s="163" t="s">
        <v>63</v>
      </c>
      <c r="BI60" s="259">
        <v>218811</v>
      </c>
      <c r="BJ60" s="262">
        <v>477</v>
      </c>
      <c r="BK60" s="244">
        <v>153345</v>
      </c>
      <c r="BL60" s="307">
        <v>144770</v>
      </c>
      <c r="BM60" s="244">
        <v>8575</v>
      </c>
      <c r="BN60" s="244"/>
      <c r="BO60" s="276">
        <v>64989</v>
      </c>
      <c r="BP60" s="262">
        <v>113895</v>
      </c>
      <c r="BQ60" s="262">
        <v>228</v>
      </c>
      <c r="BR60" s="244">
        <v>77643</v>
      </c>
      <c r="BS60" s="281">
        <v>74645</v>
      </c>
      <c r="BT60" s="262">
        <v>2998</v>
      </c>
      <c r="BU60" s="256">
        <v>36024</v>
      </c>
      <c r="BV60" s="269">
        <v>104916</v>
      </c>
      <c r="BW60" s="262">
        <v>249</v>
      </c>
      <c r="BX60" s="244">
        <v>75702</v>
      </c>
      <c r="BY60" s="281">
        <v>70125</v>
      </c>
      <c r="BZ60" s="262">
        <v>5577</v>
      </c>
      <c r="CA60" s="256">
        <v>28965</v>
      </c>
      <c r="CB60" s="166"/>
      <c r="CC60" s="163" t="s">
        <v>63</v>
      </c>
      <c r="CD60" s="259">
        <v>4431</v>
      </c>
      <c r="CE60" s="245">
        <v>0</v>
      </c>
      <c r="CF60" s="244">
        <v>4431</v>
      </c>
      <c r="CG60" s="319">
        <v>4251</v>
      </c>
      <c r="CH60" s="244">
        <v>180</v>
      </c>
      <c r="CI60" s="262"/>
      <c r="CJ60" s="256">
        <v>0</v>
      </c>
      <c r="CK60" s="244">
        <v>3008</v>
      </c>
      <c r="CL60" s="245">
        <v>0</v>
      </c>
      <c r="CM60" s="244">
        <v>3008</v>
      </c>
      <c r="CN60" s="319">
        <v>2904</v>
      </c>
      <c r="CO60" s="262">
        <v>104</v>
      </c>
      <c r="CP60" s="256">
        <v>0</v>
      </c>
      <c r="CQ60" s="259">
        <v>1423</v>
      </c>
      <c r="CR60" s="245">
        <v>0</v>
      </c>
      <c r="CS60" s="244">
        <v>1423</v>
      </c>
      <c r="CT60" s="319">
        <v>1347</v>
      </c>
      <c r="CU60" s="262">
        <v>76</v>
      </c>
      <c r="CV60" s="256">
        <v>0</v>
      </c>
      <c r="CW60" s="259">
        <v>6163</v>
      </c>
      <c r="CX60" s="245">
        <v>6163</v>
      </c>
      <c r="CY60" s="346">
        <v>0</v>
      </c>
      <c r="CZ60" s="259">
        <v>3348</v>
      </c>
      <c r="DA60" s="245">
        <v>3348</v>
      </c>
      <c r="DB60" s="346">
        <v>0</v>
      </c>
      <c r="DC60" s="259">
        <v>2815</v>
      </c>
      <c r="DD60" s="245">
        <v>2815</v>
      </c>
      <c r="DE60" s="346">
        <v>0</v>
      </c>
      <c r="DG60" s="163" t="s">
        <v>63</v>
      </c>
      <c r="DH60" s="451">
        <v>229405</v>
      </c>
      <c r="DI60" s="452">
        <v>477</v>
      </c>
      <c r="DJ60" s="453">
        <v>477</v>
      </c>
      <c r="DK60" s="454">
        <v>0</v>
      </c>
      <c r="DL60" s="455">
        <v>163939</v>
      </c>
      <c r="DM60" s="458"/>
      <c r="DN60" s="457">
        <v>153345</v>
      </c>
      <c r="DO60" s="458">
        <v>4431</v>
      </c>
      <c r="DP60" s="459">
        <v>6163</v>
      </c>
      <c r="DQ60" s="458">
        <v>155184</v>
      </c>
      <c r="DR60" s="455">
        <v>144770</v>
      </c>
      <c r="DS60" s="460">
        <v>4251</v>
      </c>
      <c r="DT60" s="454">
        <v>6163</v>
      </c>
      <c r="DU60" s="458">
        <v>8755</v>
      </c>
      <c r="DV60" s="471"/>
      <c r="DW60" s="457">
        <v>8575</v>
      </c>
      <c r="DX60" s="458">
        <v>180</v>
      </c>
      <c r="DY60" s="452">
        <v>64989</v>
      </c>
      <c r="DZ60" s="458">
        <v>64989</v>
      </c>
      <c r="EA60" s="460">
        <v>0</v>
      </c>
      <c r="EB60" s="458">
        <v>0</v>
      </c>
      <c r="EC60" s="475">
        <v>181</v>
      </c>
      <c r="EE60" s="34" t="s">
        <v>63</v>
      </c>
      <c r="EF60" s="327">
        <v>11875</v>
      </c>
      <c r="EG60" s="447">
        <v>38</v>
      </c>
      <c r="EH60" s="244">
        <v>8969</v>
      </c>
      <c r="EI60" s="483">
        <v>8480</v>
      </c>
      <c r="EJ60" s="329">
        <v>489</v>
      </c>
      <c r="EK60" s="447"/>
      <c r="EL60" s="429">
        <v>2868</v>
      </c>
      <c r="EM60" s="376">
        <v>9056</v>
      </c>
      <c r="EN60" s="447">
        <v>28</v>
      </c>
      <c r="EO60" s="244">
        <v>6818</v>
      </c>
      <c r="EP60" s="483">
        <v>6463</v>
      </c>
      <c r="EQ60" s="447">
        <v>355</v>
      </c>
      <c r="ER60" s="429">
        <v>2210</v>
      </c>
      <c r="ES60" s="262">
        <v>2819</v>
      </c>
      <c r="ET60" s="447">
        <v>10</v>
      </c>
      <c r="EU60" s="244">
        <v>2151</v>
      </c>
      <c r="EV60" s="483">
        <v>2017</v>
      </c>
      <c r="EW60" s="447">
        <v>134</v>
      </c>
      <c r="EX60" s="485">
        <v>658</v>
      </c>
      <c r="EY60" s="39"/>
      <c r="EZ60" s="99" t="s">
        <v>63</v>
      </c>
      <c r="FA60" s="447">
        <v>569</v>
      </c>
      <c r="FB60" s="245">
        <v>0</v>
      </c>
      <c r="FC60" s="244">
        <v>569</v>
      </c>
      <c r="FD60" s="483">
        <v>546</v>
      </c>
      <c r="FE60" s="244">
        <v>23</v>
      </c>
      <c r="FF60" s="262"/>
      <c r="FG60" s="256">
        <v>0</v>
      </c>
      <c r="FH60" s="447">
        <v>474</v>
      </c>
      <c r="FI60" s="245">
        <v>0</v>
      </c>
      <c r="FJ60" s="244">
        <v>474</v>
      </c>
      <c r="FK60" s="483">
        <v>455</v>
      </c>
      <c r="FL60" s="447">
        <v>19</v>
      </c>
      <c r="FM60" s="256">
        <v>0</v>
      </c>
      <c r="FN60" s="447">
        <v>95</v>
      </c>
      <c r="FO60" s="262">
        <v>0</v>
      </c>
      <c r="FP60" s="244">
        <v>95</v>
      </c>
      <c r="FQ60" s="483">
        <v>91</v>
      </c>
      <c r="FR60" s="447">
        <v>4</v>
      </c>
      <c r="FS60" s="256">
        <v>0</v>
      </c>
      <c r="FT60" s="447">
        <v>72</v>
      </c>
      <c r="FU60" s="369">
        <v>72</v>
      </c>
      <c r="FV60" s="429">
        <v>0</v>
      </c>
      <c r="FW60" s="327">
        <v>46</v>
      </c>
      <c r="FX60" s="447">
        <v>46</v>
      </c>
      <c r="FY60" s="429">
        <v>0</v>
      </c>
      <c r="FZ60" s="327">
        <v>26</v>
      </c>
      <c r="GA60" s="369">
        <v>26</v>
      </c>
      <c r="GB60" s="429">
        <v>0</v>
      </c>
      <c r="GD60" s="163" t="s">
        <v>63</v>
      </c>
      <c r="GE60" s="329">
        <v>12516</v>
      </c>
      <c r="GF60" s="370">
        <v>38</v>
      </c>
      <c r="GG60" s="448">
        <v>38</v>
      </c>
      <c r="GH60" s="447">
        <v>0</v>
      </c>
      <c r="GI60" s="450">
        <v>9610</v>
      </c>
      <c r="GJ60" s="449">
        <v>8969</v>
      </c>
      <c r="GK60" s="449">
        <v>569</v>
      </c>
      <c r="GL60" s="448">
        <v>72</v>
      </c>
      <c r="GM60" s="369">
        <v>9098</v>
      </c>
      <c r="GN60" s="329">
        <v>8480</v>
      </c>
      <c r="GO60" s="449">
        <v>546</v>
      </c>
      <c r="GP60" s="447">
        <v>72</v>
      </c>
      <c r="GQ60" s="329">
        <v>512</v>
      </c>
      <c r="GR60" s="195"/>
      <c r="GS60" s="450">
        <v>489</v>
      </c>
      <c r="GT60" s="329">
        <v>23</v>
      </c>
      <c r="GU60" s="369">
        <v>2868</v>
      </c>
      <c r="GV60" s="329">
        <v>2868</v>
      </c>
      <c r="GW60" s="449">
        <v>0</v>
      </c>
      <c r="GX60" s="429">
        <v>0</v>
      </c>
    </row>
    <row r="61" spans="1:206" ht="16.5">
      <c r="A61" s="163" t="s">
        <v>64</v>
      </c>
      <c r="B61" s="259">
        <v>210</v>
      </c>
      <c r="C61" s="244">
        <v>174</v>
      </c>
      <c r="D61" s="244">
        <v>1</v>
      </c>
      <c r="E61" s="244">
        <v>0</v>
      </c>
      <c r="F61" s="357">
        <v>34</v>
      </c>
      <c r="G61" s="244">
        <v>0</v>
      </c>
      <c r="H61" s="256">
        <v>1</v>
      </c>
      <c r="I61" s="357">
        <v>1</v>
      </c>
      <c r="J61" s="400">
        <v>164</v>
      </c>
      <c r="K61" s="244">
        <v>155</v>
      </c>
      <c r="L61" s="244">
        <v>9</v>
      </c>
      <c r="M61" s="244">
        <v>45</v>
      </c>
      <c r="N61" s="259">
        <v>174</v>
      </c>
      <c r="O61" s="244">
        <v>1</v>
      </c>
      <c r="P61" s="400">
        <v>128</v>
      </c>
      <c r="Q61" s="244">
        <v>120</v>
      </c>
      <c r="R61" s="244">
        <v>8</v>
      </c>
      <c r="S61" s="244">
        <v>0</v>
      </c>
      <c r="T61" s="357">
        <v>45</v>
      </c>
      <c r="U61" s="245">
        <v>1</v>
      </c>
      <c r="V61" s="244">
        <v>0</v>
      </c>
      <c r="W61" s="400">
        <v>1</v>
      </c>
      <c r="X61" s="319">
        <v>1</v>
      </c>
      <c r="Y61" s="244">
        <v>0</v>
      </c>
      <c r="Z61" s="244">
        <v>0</v>
      </c>
      <c r="AA61" s="357">
        <v>0</v>
      </c>
      <c r="AB61" s="245">
        <v>0</v>
      </c>
      <c r="AC61" s="357">
        <v>0</v>
      </c>
      <c r="AD61" s="346">
        <v>0</v>
      </c>
      <c r="AE61" s="259">
        <v>34</v>
      </c>
      <c r="AF61" s="245">
        <v>0</v>
      </c>
      <c r="AG61" s="244">
        <v>34</v>
      </c>
      <c r="AH61" s="319">
        <v>33</v>
      </c>
      <c r="AI61" s="244">
        <v>1</v>
      </c>
      <c r="AJ61" s="244">
        <v>0</v>
      </c>
      <c r="AK61" s="400">
        <v>0</v>
      </c>
      <c r="AL61" s="319">
        <v>0</v>
      </c>
      <c r="AM61" s="280">
        <v>1</v>
      </c>
      <c r="AN61" s="319">
        <v>1</v>
      </c>
      <c r="AO61" s="428">
        <v>162</v>
      </c>
      <c r="AP61" s="429">
        <v>36</v>
      </c>
      <c r="AR61" s="163" t="s">
        <v>64</v>
      </c>
      <c r="AS61" s="259" t="s">
        <v>167</v>
      </c>
      <c r="AT61" s="244">
        <v>12</v>
      </c>
      <c r="AU61" s="400">
        <v>3785</v>
      </c>
      <c r="AV61" s="244">
        <v>3578</v>
      </c>
      <c r="AW61" s="244">
        <v>207</v>
      </c>
      <c r="AX61" s="244">
        <v>0</v>
      </c>
      <c r="AY61" s="346" t="s">
        <v>167</v>
      </c>
      <c r="AZ61" s="259">
        <v>213</v>
      </c>
      <c r="BA61" s="244">
        <v>0</v>
      </c>
      <c r="BB61" s="400">
        <v>213</v>
      </c>
      <c r="BC61" s="300">
        <v>203</v>
      </c>
      <c r="BD61" s="244">
        <v>10</v>
      </c>
      <c r="BE61" s="244">
        <v>0</v>
      </c>
      <c r="BF61" s="346">
        <v>0</v>
      </c>
      <c r="BH61" s="163" t="s">
        <v>64</v>
      </c>
      <c r="BI61" s="259">
        <v>209569</v>
      </c>
      <c r="BJ61" s="262">
        <v>477</v>
      </c>
      <c r="BK61" s="244">
        <v>148947</v>
      </c>
      <c r="BL61" s="281">
        <v>140617</v>
      </c>
      <c r="BM61" s="244">
        <v>8330</v>
      </c>
      <c r="BN61" s="244"/>
      <c r="BO61" s="276">
        <v>60145</v>
      </c>
      <c r="BP61" s="262">
        <v>109238</v>
      </c>
      <c r="BQ61" s="262">
        <v>224</v>
      </c>
      <c r="BR61" s="244">
        <v>75377</v>
      </c>
      <c r="BS61" s="281">
        <v>72335</v>
      </c>
      <c r="BT61" s="262">
        <v>3042</v>
      </c>
      <c r="BU61" s="256">
        <v>33637</v>
      </c>
      <c r="BV61" s="259">
        <v>100331</v>
      </c>
      <c r="BW61" s="262">
        <v>253</v>
      </c>
      <c r="BX61" s="244">
        <v>73570</v>
      </c>
      <c r="BY61" s="281">
        <v>68282</v>
      </c>
      <c r="BZ61" s="262">
        <v>5288</v>
      </c>
      <c r="CA61" s="256">
        <v>26508</v>
      </c>
      <c r="CB61" s="166"/>
      <c r="CC61" s="163" t="s">
        <v>64</v>
      </c>
      <c r="CD61" s="259">
        <v>4150</v>
      </c>
      <c r="CE61" s="245">
        <v>0</v>
      </c>
      <c r="CF61" s="244">
        <v>4150</v>
      </c>
      <c r="CG61" s="319">
        <v>3991</v>
      </c>
      <c r="CH61" s="244">
        <v>159</v>
      </c>
      <c r="CI61" s="262"/>
      <c r="CJ61" s="256">
        <v>0</v>
      </c>
      <c r="CK61" s="244">
        <v>2719</v>
      </c>
      <c r="CL61" s="245">
        <v>0</v>
      </c>
      <c r="CM61" s="244">
        <v>2719</v>
      </c>
      <c r="CN61" s="319">
        <v>2635</v>
      </c>
      <c r="CO61" s="262">
        <v>84</v>
      </c>
      <c r="CP61" s="256">
        <v>0</v>
      </c>
      <c r="CQ61" s="259">
        <v>1431</v>
      </c>
      <c r="CR61" s="245">
        <v>0</v>
      </c>
      <c r="CS61" s="244">
        <v>1431</v>
      </c>
      <c r="CT61" s="319">
        <v>1356</v>
      </c>
      <c r="CU61" s="262">
        <v>75</v>
      </c>
      <c r="CV61" s="256">
        <v>0</v>
      </c>
      <c r="CW61" s="259">
        <v>6056</v>
      </c>
      <c r="CX61" s="245">
        <v>6056</v>
      </c>
      <c r="CY61" s="346">
        <v>0</v>
      </c>
      <c r="CZ61" s="259">
        <v>3292</v>
      </c>
      <c r="DA61" s="245">
        <v>3292</v>
      </c>
      <c r="DB61" s="346">
        <v>0</v>
      </c>
      <c r="DC61" s="259">
        <v>2764</v>
      </c>
      <c r="DD61" s="245">
        <v>2764</v>
      </c>
      <c r="DE61" s="346">
        <v>0</v>
      </c>
      <c r="DG61" s="163" t="s">
        <v>64</v>
      </c>
      <c r="DH61" s="461">
        <v>219775</v>
      </c>
      <c r="DI61" s="369">
        <v>477</v>
      </c>
      <c r="DJ61" s="446">
        <v>477</v>
      </c>
      <c r="DK61" s="447">
        <v>0</v>
      </c>
      <c r="DL61" s="370">
        <v>159153</v>
      </c>
      <c r="DM61" s="329"/>
      <c r="DN61" s="450">
        <v>148947</v>
      </c>
      <c r="DO61" s="329">
        <v>4150</v>
      </c>
      <c r="DP61" s="448">
        <v>6056</v>
      </c>
      <c r="DQ61" s="329">
        <v>150664</v>
      </c>
      <c r="DR61" s="370">
        <v>140617</v>
      </c>
      <c r="DS61" s="449">
        <v>3991</v>
      </c>
      <c r="DT61" s="447">
        <v>6056</v>
      </c>
      <c r="DU61" s="329">
        <v>8489</v>
      </c>
      <c r="DV61" s="195"/>
      <c r="DW61" s="450">
        <v>8330</v>
      </c>
      <c r="DX61" s="329">
        <v>159</v>
      </c>
      <c r="DY61" s="369">
        <v>60145</v>
      </c>
      <c r="DZ61" s="329">
        <v>60145</v>
      </c>
      <c r="EA61" s="449">
        <v>0</v>
      </c>
      <c r="EB61" s="329">
        <v>0</v>
      </c>
      <c r="EC61" s="472">
        <v>204</v>
      </c>
      <c r="EE61" s="34" t="s">
        <v>64</v>
      </c>
      <c r="EF61" s="327">
        <v>11786</v>
      </c>
      <c r="EG61" s="447">
        <v>38</v>
      </c>
      <c r="EH61" s="244">
        <v>8986</v>
      </c>
      <c r="EI61" s="483">
        <v>8500</v>
      </c>
      <c r="EJ61" s="329">
        <v>486</v>
      </c>
      <c r="EK61" s="447"/>
      <c r="EL61" s="429">
        <v>2762</v>
      </c>
      <c r="EM61" s="376">
        <v>8958</v>
      </c>
      <c r="EN61" s="447">
        <v>27</v>
      </c>
      <c r="EO61" s="244">
        <v>6780</v>
      </c>
      <c r="EP61" s="483">
        <v>6427</v>
      </c>
      <c r="EQ61" s="447">
        <v>353</v>
      </c>
      <c r="ER61" s="429">
        <v>2151</v>
      </c>
      <c r="ES61" s="262">
        <v>2828</v>
      </c>
      <c r="ET61" s="447">
        <v>11</v>
      </c>
      <c r="EU61" s="244">
        <v>2206</v>
      </c>
      <c r="EV61" s="483">
        <v>2073</v>
      </c>
      <c r="EW61" s="447">
        <v>133</v>
      </c>
      <c r="EX61" s="429">
        <v>611</v>
      </c>
      <c r="EY61" s="39"/>
      <c r="EZ61" s="99" t="s">
        <v>64</v>
      </c>
      <c r="FA61" s="447">
        <v>572</v>
      </c>
      <c r="FB61" s="245">
        <v>0</v>
      </c>
      <c r="FC61" s="244">
        <v>572</v>
      </c>
      <c r="FD61" s="483">
        <v>553</v>
      </c>
      <c r="FE61" s="244">
        <v>19</v>
      </c>
      <c r="FF61" s="262"/>
      <c r="FG61" s="256">
        <v>0</v>
      </c>
      <c r="FH61" s="447">
        <v>472</v>
      </c>
      <c r="FI61" s="245">
        <v>0</v>
      </c>
      <c r="FJ61" s="244">
        <v>472</v>
      </c>
      <c r="FK61" s="483">
        <v>457</v>
      </c>
      <c r="FL61" s="447">
        <v>15</v>
      </c>
      <c r="FM61" s="256">
        <v>0</v>
      </c>
      <c r="FN61" s="447">
        <v>100</v>
      </c>
      <c r="FO61" s="262">
        <v>0</v>
      </c>
      <c r="FP61" s="244">
        <v>100</v>
      </c>
      <c r="FQ61" s="483">
        <v>96</v>
      </c>
      <c r="FR61" s="447">
        <v>4</v>
      </c>
      <c r="FS61" s="256">
        <v>0</v>
      </c>
      <c r="FT61" s="447">
        <v>71</v>
      </c>
      <c r="FU61" s="369">
        <v>71</v>
      </c>
      <c r="FV61" s="429">
        <v>0</v>
      </c>
      <c r="FW61" s="327">
        <v>46</v>
      </c>
      <c r="FX61" s="447">
        <v>46</v>
      </c>
      <c r="FY61" s="429">
        <v>0</v>
      </c>
      <c r="FZ61" s="327">
        <v>25</v>
      </c>
      <c r="GA61" s="369">
        <v>25</v>
      </c>
      <c r="GB61" s="429">
        <v>0</v>
      </c>
      <c r="GD61" s="163" t="s">
        <v>64</v>
      </c>
      <c r="GE61" s="329">
        <v>12429</v>
      </c>
      <c r="GF61" s="370">
        <v>38</v>
      </c>
      <c r="GG61" s="448">
        <v>38</v>
      </c>
      <c r="GH61" s="447">
        <v>0</v>
      </c>
      <c r="GI61" s="450">
        <v>9629</v>
      </c>
      <c r="GJ61" s="449">
        <v>8986</v>
      </c>
      <c r="GK61" s="449">
        <v>572</v>
      </c>
      <c r="GL61" s="448">
        <v>71</v>
      </c>
      <c r="GM61" s="369">
        <v>9124</v>
      </c>
      <c r="GN61" s="329">
        <v>8500</v>
      </c>
      <c r="GO61" s="449">
        <v>553</v>
      </c>
      <c r="GP61" s="447">
        <v>71</v>
      </c>
      <c r="GQ61" s="329">
        <v>505</v>
      </c>
      <c r="GR61" s="195"/>
      <c r="GS61" s="450">
        <v>486</v>
      </c>
      <c r="GT61" s="329">
        <v>19</v>
      </c>
      <c r="GU61" s="369">
        <v>2762</v>
      </c>
      <c r="GV61" s="329">
        <v>2762</v>
      </c>
      <c r="GW61" s="449">
        <v>0</v>
      </c>
      <c r="GX61" s="429">
        <v>0</v>
      </c>
    </row>
    <row r="62" spans="1:206" ht="16.5">
      <c r="A62" s="163" t="s">
        <v>65</v>
      </c>
      <c r="B62" s="259">
        <v>211</v>
      </c>
      <c r="C62" s="244">
        <v>175</v>
      </c>
      <c r="D62" s="244">
        <v>1</v>
      </c>
      <c r="E62" s="244">
        <v>0</v>
      </c>
      <c r="F62" s="357">
        <v>34</v>
      </c>
      <c r="G62" s="244">
        <v>0</v>
      </c>
      <c r="H62" s="256">
        <v>1</v>
      </c>
      <c r="I62" s="357">
        <v>1</v>
      </c>
      <c r="J62" s="400">
        <v>164</v>
      </c>
      <c r="K62" s="244">
        <v>155</v>
      </c>
      <c r="L62" s="244">
        <v>9</v>
      </c>
      <c r="M62" s="244">
        <v>46</v>
      </c>
      <c r="N62" s="259">
        <v>175</v>
      </c>
      <c r="O62" s="244">
        <v>1</v>
      </c>
      <c r="P62" s="400">
        <v>128</v>
      </c>
      <c r="Q62" s="244">
        <v>120</v>
      </c>
      <c r="R62" s="244">
        <v>8</v>
      </c>
      <c r="S62" s="244">
        <v>0</v>
      </c>
      <c r="T62" s="357">
        <v>46</v>
      </c>
      <c r="U62" s="245">
        <v>1</v>
      </c>
      <c r="V62" s="244">
        <v>0</v>
      </c>
      <c r="W62" s="400">
        <v>1</v>
      </c>
      <c r="X62" s="319">
        <v>1</v>
      </c>
      <c r="Y62" s="244">
        <v>0</v>
      </c>
      <c r="Z62" s="244">
        <v>0</v>
      </c>
      <c r="AA62" s="357">
        <v>0</v>
      </c>
      <c r="AB62" s="245">
        <v>0</v>
      </c>
      <c r="AC62" s="357">
        <v>0</v>
      </c>
      <c r="AD62" s="346">
        <v>0</v>
      </c>
      <c r="AE62" s="259">
        <v>34</v>
      </c>
      <c r="AF62" s="245">
        <v>0</v>
      </c>
      <c r="AG62" s="244">
        <v>34</v>
      </c>
      <c r="AH62" s="319">
        <v>33</v>
      </c>
      <c r="AI62" s="244">
        <v>1</v>
      </c>
      <c r="AJ62" s="244">
        <v>0</v>
      </c>
      <c r="AK62" s="400">
        <v>0</v>
      </c>
      <c r="AL62" s="319">
        <v>0</v>
      </c>
      <c r="AM62" s="280">
        <v>1</v>
      </c>
      <c r="AN62" s="319">
        <v>1</v>
      </c>
      <c r="AO62" s="428">
        <v>162</v>
      </c>
      <c r="AP62" s="429">
        <v>36</v>
      </c>
      <c r="AR62" s="163" t="s">
        <v>65</v>
      </c>
      <c r="AS62" s="259" t="s">
        <v>167</v>
      </c>
      <c r="AT62" s="244">
        <v>12</v>
      </c>
      <c r="AU62" s="400">
        <v>3716</v>
      </c>
      <c r="AV62" s="244">
        <v>3512</v>
      </c>
      <c r="AW62" s="244">
        <v>204</v>
      </c>
      <c r="AX62" s="244">
        <v>0</v>
      </c>
      <c r="AY62" s="346" t="s">
        <v>167</v>
      </c>
      <c r="AZ62" s="259">
        <v>212</v>
      </c>
      <c r="BA62" s="244">
        <v>0</v>
      </c>
      <c r="BB62" s="400">
        <v>212</v>
      </c>
      <c r="BC62" s="300">
        <v>202</v>
      </c>
      <c r="BD62" s="244">
        <v>10</v>
      </c>
      <c r="BE62" s="244">
        <v>0</v>
      </c>
      <c r="BF62" s="346">
        <v>0</v>
      </c>
      <c r="BH62" s="163" t="s">
        <v>65</v>
      </c>
      <c r="BI62" s="259">
        <v>203966</v>
      </c>
      <c r="BJ62" s="262">
        <v>479</v>
      </c>
      <c r="BK62" s="244">
        <v>144851</v>
      </c>
      <c r="BL62" s="281">
        <v>136706</v>
      </c>
      <c r="BM62" s="244">
        <v>8145</v>
      </c>
      <c r="BN62" s="244"/>
      <c r="BO62" s="276">
        <v>58636</v>
      </c>
      <c r="BP62" s="262">
        <v>105876</v>
      </c>
      <c r="BQ62" s="262">
        <v>210</v>
      </c>
      <c r="BR62" s="244">
        <v>72407</v>
      </c>
      <c r="BS62" s="281">
        <v>69391</v>
      </c>
      <c r="BT62" s="262">
        <v>3016</v>
      </c>
      <c r="BU62" s="256">
        <v>33259</v>
      </c>
      <c r="BV62" s="259">
        <v>98090</v>
      </c>
      <c r="BW62" s="262">
        <v>269</v>
      </c>
      <c r="BX62" s="244">
        <v>72444</v>
      </c>
      <c r="BY62" s="281">
        <v>67315</v>
      </c>
      <c r="BZ62" s="262">
        <v>5129</v>
      </c>
      <c r="CA62" s="256">
        <v>25377</v>
      </c>
      <c r="CB62" s="166"/>
      <c r="CC62" s="163" t="s">
        <v>65</v>
      </c>
      <c r="CD62" s="259">
        <v>4289</v>
      </c>
      <c r="CE62" s="245">
        <v>0</v>
      </c>
      <c r="CF62" s="244">
        <v>4289</v>
      </c>
      <c r="CG62" s="319">
        <v>4105</v>
      </c>
      <c r="CH62" s="244">
        <v>184</v>
      </c>
      <c r="CI62" s="262"/>
      <c r="CJ62" s="256">
        <v>0</v>
      </c>
      <c r="CK62" s="244">
        <v>2756</v>
      </c>
      <c r="CL62" s="245">
        <v>0</v>
      </c>
      <c r="CM62" s="244">
        <v>2756</v>
      </c>
      <c r="CN62" s="319">
        <v>2658</v>
      </c>
      <c r="CO62" s="262">
        <v>98</v>
      </c>
      <c r="CP62" s="256">
        <v>0</v>
      </c>
      <c r="CQ62" s="259">
        <v>1533</v>
      </c>
      <c r="CR62" s="245">
        <v>0</v>
      </c>
      <c r="CS62" s="244">
        <v>1533</v>
      </c>
      <c r="CT62" s="319">
        <v>1447</v>
      </c>
      <c r="CU62" s="262">
        <v>86</v>
      </c>
      <c r="CV62" s="256">
        <v>0</v>
      </c>
      <c r="CW62" s="259">
        <v>5884</v>
      </c>
      <c r="CX62" s="245">
        <v>5884</v>
      </c>
      <c r="CY62" s="346">
        <v>0</v>
      </c>
      <c r="CZ62" s="259">
        <v>3120</v>
      </c>
      <c r="DA62" s="245">
        <v>3120</v>
      </c>
      <c r="DB62" s="346">
        <v>0</v>
      </c>
      <c r="DC62" s="259">
        <v>2764</v>
      </c>
      <c r="DD62" s="245">
        <v>2764</v>
      </c>
      <c r="DE62" s="346">
        <v>0</v>
      </c>
      <c r="DG62" s="163" t="s">
        <v>65</v>
      </c>
      <c r="DH62" s="461">
        <v>214139</v>
      </c>
      <c r="DI62" s="369">
        <v>479</v>
      </c>
      <c r="DJ62" s="446">
        <v>479</v>
      </c>
      <c r="DK62" s="447">
        <v>0</v>
      </c>
      <c r="DL62" s="370">
        <v>155024</v>
      </c>
      <c r="DM62" s="329"/>
      <c r="DN62" s="450">
        <v>144851</v>
      </c>
      <c r="DO62" s="329">
        <v>4289</v>
      </c>
      <c r="DP62" s="448">
        <v>5884</v>
      </c>
      <c r="DQ62" s="329">
        <v>146695</v>
      </c>
      <c r="DR62" s="370">
        <v>136706</v>
      </c>
      <c r="DS62" s="449">
        <v>4105</v>
      </c>
      <c r="DT62" s="447">
        <v>5884</v>
      </c>
      <c r="DU62" s="329">
        <v>8329</v>
      </c>
      <c r="DV62" s="195"/>
      <c r="DW62" s="450">
        <v>8145</v>
      </c>
      <c r="DX62" s="329">
        <v>184</v>
      </c>
      <c r="DY62" s="369">
        <v>58636</v>
      </c>
      <c r="DZ62" s="329">
        <v>58636</v>
      </c>
      <c r="EA62" s="449">
        <v>0</v>
      </c>
      <c r="EB62" s="329">
        <v>0</v>
      </c>
      <c r="EC62" s="472">
        <v>204</v>
      </c>
      <c r="EE62" s="34" t="s">
        <v>65</v>
      </c>
      <c r="EF62" s="327">
        <v>11680</v>
      </c>
      <c r="EG62" s="447">
        <v>38</v>
      </c>
      <c r="EH62" s="244">
        <v>8892</v>
      </c>
      <c r="EI62" s="483">
        <v>8404</v>
      </c>
      <c r="EJ62" s="329">
        <v>488</v>
      </c>
      <c r="EK62" s="447"/>
      <c r="EL62" s="429">
        <v>2750</v>
      </c>
      <c r="EM62" s="376">
        <v>8858</v>
      </c>
      <c r="EN62" s="447">
        <v>27</v>
      </c>
      <c r="EO62" s="244">
        <v>6690</v>
      </c>
      <c r="EP62" s="483">
        <v>6342</v>
      </c>
      <c r="EQ62" s="447">
        <v>348</v>
      </c>
      <c r="ER62" s="429">
        <v>2141</v>
      </c>
      <c r="ES62" s="262">
        <v>2822</v>
      </c>
      <c r="ET62" s="447">
        <v>11</v>
      </c>
      <c r="EU62" s="244">
        <v>2202</v>
      </c>
      <c r="EV62" s="483">
        <v>2062</v>
      </c>
      <c r="EW62" s="447">
        <v>140</v>
      </c>
      <c r="EX62" s="429">
        <v>609</v>
      </c>
      <c r="EY62" s="39"/>
      <c r="EZ62" s="99" t="s">
        <v>65</v>
      </c>
      <c r="FA62" s="447">
        <v>569</v>
      </c>
      <c r="FB62" s="245">
        <v>0</v>
      </c>
      <c r="FC62" s="244">
        <v>569</v>
      </c>
      <c r="FD62" s="483">
        <v>549</v>
      </c>
      <c r="FE62" s="244">
        <v>20</v>
      </c>
      <c r="FF62" s="262"/>
      <c r="FG62" s="256">
        <v>0</v>
      </c>
      <c r="FH62" s="447">
        <v>463</v>
      </c>
      <c r="FI62" s="245">
        <v>0</v>
      </c>
      <c r="FJ62" s="244">
        <v>463</v>
      </c>
      <c r="FK62" s="483">
        <v>448</v>
      </c>
      <c r="FL62" s="447">
        <v>15</v>
      </c>
      <c r="FM62" s="256">
        <v>0</v>
      </c>
      <c r="FN62" s="447">
        <v>106</v>
      </c>
      <c r="FO62" s="262">
        <v>0</v>
      </c>
      <c r="FP62" s="244">
        <v>106</v>
      </c>
      <c r="FQ62" s="483">
        <v>101</v>
      </c>
      <c r="FR62" s="447">
        <v>5</v>
      </c>
      <c r="FS62" s="256">
        <v>0</v>
      </c>
      <c r="FT62" s="447">
        <v>71</v>
      </c>
      <c r="FU62" s="369">
        <v>71</v>
      </c>
      <c r="FV62" s="429">
        <v>0</v>
      </c>
      <c r="FW62" s="327">
        <v>47</v>
      </c>
      <c r="FX62" s="447">
        <v>47</v>
      </c>
      <c r="FY62" s="429">
        <v>0</v>
      </c>
      <c r="FZ62" s="327">
        <v>24</v>
      </c>
      <c r="GA62" s="369">
        <v>24</v>
      </c>
      <c r="GB62" s="429">
        <v>0</v>
      </c>
      <c r="GD62" s="163" t="s">
        <v>65</v>
      </c>
      <c r="GE62" s="329">
        <v>12320</v>
      </c>
      <c r="GF62" s="370">
        <v>38</v>
      </c>
      <c r="GG62" s="448">
        <v>38</v>
      </c>
      <c r="GH62" s="447">
        <v>0</v>
      </c>
      <c r="GI62" s="450">
        <v>9532</v>
      </c>
      <c r="GJ62" s="449">
        <v>8892</v>
      </c>
      <c r="GK62" s="449">
        <v>569</v>
      </c>
      <c r="GL62" s="448">
        <v>71</v>
      </c>
      <c r="GM62" s="369">
        <v>9024</v>
      </c>
      <c r="GN62" s="329">
        <v>8404</v>
      </c>
      <c r="GO62" s="449">
        <v>549</v>
      </c>
      <c r="GP62" s="447">
        <v>71</v>
      </c>
      <c r="GQ62" s="329">
        <v>508</v>
      </c>
      <c r="GR62" s="195"/>
      <c r="GS62" s="450">
        <v>488</v>
      </c>
      <c r="GT62" s="329">
        <v>20</v>
      </c>
      <c r="GU62" s="369">
        <v>2750</v>
      </c>
      <c r="GV62" s="329">
        <v>2750</v>
      </c>
      <c r="GW62" s="449">
        <v>0</v>
      </c>
      <c r="GX62" s="429">
        <v>0</v>
      </c>
    </row>
    <row r="63" spans="1:206" ht="16.5">
      <c r="A63" s="163" t="s">
        <v>66</v>
      </c>
      <c r="B63" s="259">
        <v>211</v>
      </c>
      <c r="C63" s="244">
        <v>175</v>
      </c>
      <c r="D63" s="244">
        <v>1</v>
      </c>
      <c r="E63" s="244">
        <v>0</v>
      </c>
      <c r="F63" s="357">
        <v>34</v>
      </c>
      <c r="G63" s="244">
        <v>0</v>
      </c>
      <c r="H63" s="256">
        <v>1</v>
      </c>
      <c r="I63" s="357">
        <v>1</v>
      </c>
      <c r="J63" s="400">
        <v>164</v>
      </c>
      <c r="K63" s="244">
        <v>155</v>
      </c>
      <c r="L63" s="244">
        <v>9</v>
      </c>
      <c r="M63" s="244">
        <v>46</v>
      </c>
      <c r="N63" s="259">
        <v>175</v>
      </c>
      <c r="O63" s="244">
        <v>1</v>
      </c>
      <c r="P63" s="400">
        <v>128</v>
      </c>
      <c r="Q63" s="244">
        <v>120</v>
      </c>
      <c r="R63" s="244">
        <v>8</v>
      </c>
      <c r="S63" s="244">
        <v>0</v>
      </c>
      <c r="T63" s="357">
        <v>46</v>
      </c>
      <c r="U63" s="245">
        <v>1</v>
      </c>
      <c r="V63" s="244">
        <v>0</v>
      </c>
      <c r="W63" s="400">
        <v>1</v>
      </c>
      <c r="X63" s="319">
        <v>1</v>
      </c>
      <c r="Y63" s="244">
        <v>0</v>
      </c>
      <c r="Z63" s="244">
        <v>0</v>
      </c>
      <c r="AA63" s="357">
        <v>0</v>
      </c>
      <c r="AB63" s="245">
        <v>0</v>
      </c>
      <c r="AC63" s="357">
        <v>0</v>
      </c>
      <c r="AD63" s="346">
        <v>0</v>
      </c>
      <c r="AE63" s="259">
        <v>34</v>
      </c>
      <c r="AF63" s="245">
        <v>0</v>
      </c>
      <c r="AG63" s="244">
        <v>34</v>
      </c>
      <c r="AH63" s="319">
        <v>33</v>
      </c>
      <c r="AI63" s="244">
        <v>1</v>
      </c>
      <c r="AJ63" s="244">
        <v>0</v>
      </c>
      <c r="AK63" s="400">
        <v>0</v>
      </c>
      <c r="AL63" s="319">
        <v>0</v>
      </c>
      <c r="AM63" s="280">
        <v>1</v>
      </c>
      <c r="AN63" s="319">
        <v>1</v>
      </c>
      <c r="AO63" s="428">
        <v>162</v>
      </c>
      <c r="AP63" s="429">
        <v>36</v>
      </c>
      <c r="AR63" s="163" t="s">
        <v>66</v>
      </c>
      <c r="AS63" s="259" t="s">
        <v>167</v>
      </c>
      <c r="AT63" s="244">
        <v>12</v>
      </c>
      <c r="AU63" s="400">
        <v>3672</v>
      </c>
      <c r="AV63" s="244">
        <v>3470</v>
      </c>
      <c r="AW63" s="244">
        <v>202</v>
      </c>
      <c r="AX63" s="244">
        <v>0</v>
      </c>
      <c r="AY63" s="346" t="s">
        <v>167</v>
      </c>
      <c r="AZ63" s="259">
        <v>210</v>
      </c>
      <c r="BA63" s="244">
        <v>0</v>
      </c>
      <c r="BB63" s="400">
        <v>210</v>
      </c>
      <c r="BC63" s="300">
        <v>199</v>
      </c>
      <c r="BD63" s="244">
        <v>11</v>
      </c>
      <c r="BE63" s="244">
        <v>0</v>
      </c>
      <c r="BF63" s="346">
        <v>0</v>
      </c>
      <c r="BH63" s="163" t="s">
        <v>66</v>
      </c>
      <c r="BI63" s="259">
        <v>201751</v>
      </c>
      <c r="BJ63" s="262">
        <v>477</v>
      </c>
      <c r="BK63" s="244">
        <v>142156</v>
      </c>
      <c r="BL63" s="281">
        <v>134069</v>
      </c>
      <c r="BM63" s="244">
        <v>8087</v>
      </c>
      <c r="BN63" s="244"/>
      <c r="BO63" s="276">
        <v>59118</v>
      </c>
      <c r="BP63" s="262">
        <v>104299</v>
      </c>
      <c r="BQ63" s="262">
        <v>189</v>
      </c>
      <c r="BR63" s="244">
        <v>70133</v>
      </c>
      <c r="BS63" s="281">
        <v>67085</v>
      </c>
      <c r="BT63" s="262">
        <v>3048</v>
      </c>
      <c r="BU63" s="256">
        <v>33977</v>
      </c>
      <c r="BV63" s="259">
        <v>97452</v>
      </c>
      <c r="BW63" s="262">
        <v>288</v>
      </c>
      <c r="BX63" s="244">
        <v>72023</v>
      </c>
      <c r="BY63" s="281">
        <v>66984</v>
      </c>
      <c r="BZ63" s="262">
        <v>5039</v>
      </c>
      <c r="CA63" s="256">
        <v>25141</v>
      </c>
      <c r="CB63" s="166"/>
      <c r="CC63" s="163" t="s">
        <v>66</v>
      </c>
      <c r="CD63" s="259">
        <v>4503</v>
      </c>
      <c r="CE63" s="245">
        <v>0</v>
      </c>
      <c r="CF63" s="244">
        <v>4503</v>
      </c>
      <c r="CG63" s="319">
        <v>4294</v>
      </c>
      <c r="CH63" s="244">
        <v>209</v>
      </c>
      <c r="CI63" s="262"/>
      <c r="CJ63" s="256">
        <v>0</v>
      </c>
      <c r="CK63" s="244">
        <v>2898</v>
      </c>
      <c r="CL63" s="245">
        <v>0</v>
      </c>
      <c r="CM63" s="244">
        <v>2898</v>
      </c>
      <c r="CN63" s="319">
        <v>2783</v>
      </c>
      <c r="CO63" s="262">
        <v>115</v>
      </c>
      <c r="CP63" s="256">
        <v>0</v>
      </c>
      <c r="CQ63" s="259">
        <v>1605</v>
      </c>
      <c r="CR63" s="245">
        <v>0</v>
      </c>
      <c r="CS63" s="244">
        <v>1605</v>
      </c>
      <c r="CT63" s="319">
        <v>1511</v>
      </c>
      <c r="CU63" s="262">
        <v>94</v>
      </c>
      <c r="CV63" s="256">
        <v>0</v>
      </c>
      <c r="CW63" s="259">
        <v>5884</v>
      </c>
      <c r="CX63" s="245">
        <v>5884</v>
      </c>
      <c r="CY63" s="346">
        <v>0</v>
      </c>
      <c r="CZ63" s="259">
        <v>3083</v>
      </c>
      <c r="DA63" s="245">
        <v>3083</v>
      </c>
      <c r="DB63" s="346">
        <v>0</v>
      </c>
      <c r="DC63" s="259">
        <v>2801</v>
      </c>
      <c r="DD63" s="245">
        <v>2801</v>
      </c>
      <c r="DE63" s="346">
        <v>0</v>
      </c>
      <c r="DG63" s="163" t="s">
        <v>66</v>
      </c>
      <c r="DH63" s="461">
        <v>212138</v>
      </c>
      <c r="DI63" s="369">
        <v>477</v>
      </c>
      <c r="DJ63" s="446">
        <v>477</v>
      </c>
      <c r="DK63" s="447">
        <v>0</v>
      </c>
      <c r="DL63" s="370">
        <v>152543</v>
      </c>
      <c r="DM63" s="329"/>
      <c r="DN63" s="450">
        <v>142156</v>
      </c>
      <c r="DO63" s="329">
        <v>4503</v>
      </c>
      <c r="DP63" s="448">
        <v>5884</v>
      </c>
      <c r="DQ63" s="329">
        <v>144247</v>
      </c>
      <c r="DR63" s="370">
        <v>134069</v>
      </c>
      <c r="DS63" s="449">
        <v>4294</v>
      </c>
      <c r="DT63" s="447">
        <v>5884</v>
      </c>
      <c r="DU63" s="329">
        <v>8296</v>
      </c>
      <c r="DV63" s="195"/>
      <c r="DW63" s="450">
        <v>8087</v>
      </c>
      <c r="DX63" s="329">
        <v>209</v>
      </c>
      <c r="DY63" s="369">
        <v>59118</v>
      </c>
      <c r="DZ63" s="329">
        <v>59118</v>
      </c>
      <c r="EA63" s="449">
        <v>0</v>
      </c>
      <c r="EB63" s="329">
        <v>0</v>
      </c>
      <c r="EC63" s="472">
        <v>210</v>
      </c>
      <c r="EE63" s="34" t="s">
        <v>66</v>
      </c>
      <c r="EF63" s="327">
        <v>11588</v>
      </c>
      <c r="EG63" s="447">
        <v>41</v>
      </c>
      <c r="EH63" s="244">
        <v>8811</v>
      </c>
      <c r="EI63" s="483">
        <v>8319</v>
      </c>
      <c r="EJ63" s="329">
        <v>492</v>
      </c>
      <c r="EK63" s="447"/>
      <c r="EL63" s="429">
        <v>2736</v>
      </c>
      <c r="EM63" s="376">
        <v>8743</v>
      </c>
      <c r="EN63" s="447">
        <v>27</v>
      </c>
      <c r="EO63" s="244">
        <v>6598</v>
      </c>
      <c r="EP63" s="483">
        <v>6248</v>
      </c>
      <c r="EQ63" s="447">
        <v>350</v>
      </c>
      <c r="ER63" s="429">
        <v>2118</v>
      </c>
      <c r="ES63" s="262">
        <v>2845</v>
      </c>
      <c r="ET63" s="447">
        <v>14</v>
      </c>
      <c r="EU63" s="244">
        <v>2213</v>
      </c>
      <c r="EV63" s="483">
        <v>2071</v>
      </c>
      <c r="EW63" s="447">
        <v>142</v>
      </c>
      <c r="EX63" s="429">
        <v>618</v>
      </c>
      <c r="EY63" s="39"/>
      <c r="EZ63" s="99" t="s">
        <v>66</v>
      </c>
      <c r="FA63" s="447">
        <v>562</v>
      </c>
      <c r="FB63" s="245">
        <v>0</v>
      </c>
      <c r="FC63" s="244">
        <v>562</v>
      </c>
      <c r="FD63" s="483">
        <v>540</v>
      </c>
      <c r="FE63" s="244">
        <v>22</v>
      </c>
      <c r="FF63" s="262"/>
      <c r="FG63" s="256">
        <v>0</v>
      </c>
      <c r="FH63" s="447">
        <v>458</v>
      </c>
      <c r="FI63" s="245">
        <v>0</v>
      </c>
      <c r="FJ63" s="244">
        <v>458</v>
      </c>
      <c r="FK63" s="483">
        <v>441</v>
      </c>
      <c r="FL63" s="447">
        <v>17</v>
      </c>
      <c r="FM63" s="256">
        <v>0</v>
      </c>
      <c r="FN63" s="447">
        <v>104</v>
      </c>
      <c r="FO63" s="262">
        <v>0</v>
      </c>
      <c r="FP63" s="244">
        <v>104</v>
      </c>
      <c r="FQ63" s="483">
        <v>99</v>
      </c>
      <c r="FR63" s="447">
        <v>5</v>
      </c>
      <c r="FS63" s="256">
        <v>0</v>
      </c>
      <c r="FT63" s="447">
        <v>70</v>
      </c>
      <c r="FU63" s="369">
        <v>70</v>
      </c>
      <c r="FV63" s="429">
        <v>0</v>
      </c>
      <c r="FW63" s="327">
        <v>47</v>
      </c>
      <c r="FX63" s="447">
        <v>47</v>
      </c>
      <c r="FY63" s="429">
        <v>0</v>
      </c>
      <c r="FZ63" s="327">
        <v>23</v>
      </c>
      <c r="GA63" s="369">
        <v>23</v>
      </c>
      <c r="GB63" s="429">
        <v>0</v>
      </c>
      <c r="GD63" s="163" t="s">
        <v>66</v>
      </c>
      <c r="GE63" s="329">
        <v>12220</v>
      </c>
      <c r="GF63" s="370">
        <v>41</v>
      </c>
      <c r="GG63" s="448">
        <v>41</v>
      </c>
      <c r="GH63" s="447">
        <v>0</v>
      </c>
      <c r="GI63" s="450">
        <v>9443</v>
      </c>
      <c r="GJ63" s="449">
        <v>8811</v>
      </c>
      <c r="GK63" s="449">
        <v>562</v>
      </c>
      <c r="GL63" s="448">
        <v>70</v>
      </c>
      <c r="GM63" s="369">
        <v>8929</v>
      </c>
      <c r="GN63" s="329">
        <v>8319</v>
      </c>
      <c r="GO63" s="449">
        <v>540</v>
      </c>
      <c r="GP63" s="447">
        <v>70</v>
      </c>
      <c r="GQ63" s="329">
        <v>514</v>
      </c>
      <c r="GR63" s="195"/>
      <c r="GS63" s="450">
        <v>492</v>
      </c>
      <c r="GT63" s="329">
        <v>22</v>
      </c>
      <c r="GU63" s="369">
        <v>2736</v>
      </c>
      <c r="GV63" s="329">
        <v>2736</v>
      </c>
      <c r="GW63" s="449">
        <v>0</v>
      </c>
      <c r="GX63" s="429">
        <v>0</v>
      </c>
    </row>
    <row r="64" spans="1:206" ht="16.5">
      <c r="A64" s="164" t="s">
        <v>67</v>
      </c>
      <c r="B64" s="257">
        <v>213</v>
      </c>
      <c r="C64" s="247">
        <v>177</v>
      </c>
      <c r="D64" s="247">
        <v>1</v>
      </c>
      <c r="E64" s="247">
        <v>0</v>
      </c>
      <c r="F64" s="358">
        <v>34</v>
      </c>
      <c r="G64" s="247">
        <v>0</v>
      </c>
      <c r="H64" s="258">
        <v>1</v>
      </c>
      <c r="I64" s="357">
        <v>1</v>
      </c>
      <c r="J64" s="400">
        <v>165</v>
      </c>
      <c r="K64" s="244">
        <v>156</v>
      </c>
      <c r="L64" s="244">
        <v>9</v>
      </c>
      <c r="M64" s="244">
        <v>47</v>
      </c>
      <c r="N64" s="257">
        <v>177</v>
      </c>
      <c r="O64" s="247">
        <v>1</v>
      </c>
      <c r="P64" s="403">
        <v>129</v>
      </c>
      <c r="Q64" s="247">
        <v>121</v>
      </c>
      <c r="R64" s="247">
        <v>8</v>
      </c>
      <c r="S64" s="247">
        <v>0</v>
      </c>
      <c r="T64" s="358">
        <v>47</v>
      </c>
      <c r="U64" s="248">
        <v>1</v>
      </c>
      <c r="V64" s="247">
        <v>0</v>
      </c>
      <c r="W64" s="403">
        <v>1</v>
      </c>
      <c r="X64" s="318">
        <v>1</v>
      </c>
      <c r="Y64" s="247">
        <v>0</v>
      </c>
      <c r="Z64" s="247">
        <v>0</v>
      </c>
      <c r="AA64" s="358">
        <v>0</v>
      </c>
      <c r="AB64" s="248">
        <v>0</v>
      </c>
      <c r="AC64" s="358">
        <v>0</v>
      </c>
      <c r="AD64" s="264">
        <v>0</v>
      </c>
      <c r="AE64" s="257">
        <v>34</v>
      </c>
      <c r="AF64" s="248">
        <v>0</v>
      </c>
      <c r="AG64" s="247">
        <v>34</v>
      </c>
      <c r="AH64" s="318">
        <v>33</v>
      </c>
      <c r="AI64" s="247">
        <v>1</v>
      </c>
      <c r="AJ64" s="247">
        <v>0</v>
      </c>
      <c r="AK64" s="403">
        <v>0</v>
      </c>
      <c r="AL64" s="318">
        <v>0</v>
      </c>
      <c r="AM64" s="263">
        <v>1</v>
      </c>
      <c r="AN64" s="318">
        <v>1</v>
      </c>
      <c r="AO64" s="428">
        <v>163</v>
      </c>
      <c r="AP64" s="429">
        <v>36</v>
      </c>
      <c r="AR64" s="163" t="s">
        <v>67</v>
      </c>
      <c r="AS64" s="259">
        <v>5141</v>
      </c>
      <c r="AT64" s="244">
        <v>12</v>
      </c>
      <c r="AU64" s="400">
        <v>3599</v>
      </c>
      <c r="AV64" s="244">
        <v>3398</v>
      </c>
      <c r="AW64" s="244">
        <v>201</v>
      </c>
      <c r="AX64" s="244">
        <v>0</v>
      </c>
      <c r="AY64" s="346">
        <v>1530</v>
      </c>
      <c r="AZ64" s="259">
        <v>204</v>
      </c>
      <c r="BA64" s="244">
        <v>0</v>
      </c>
      <c r="BB64" s="400">
        <v>204</v>
      </c>
      <c r="BC64" s="300">
        <v>193</v>
      </c>
      <c r="BD64" s="244">
        <v>11</v>
      </c>
      <c r="BE64" s="244">
        <v>0</v>
      </c>
      <c r="BF64" s="346">
        <v>0</v>
      </c>
      <c r="BH64" s="164" t="s">
        <v>67</v>
      </c>
      <c r="BI64" s="257">
        <v>198782</v>
      </c>
      <c r="BJ64" s="266">
        <v>478</v>
      </c>
      <c r="BK64" s="247">
        <v>138635</v>
      </c>
      <c r="BL64" s="441">
        <v>130613</v>
      </c>
      <c r="BM64" s="247">
        <v>8022</v>
      </c>
      <c r="BN64" s="247"/>
      <c r="BO64" s="288">
        <v>59669</v>
      </c>
      <c r="BP64" s="414">
        <v>102383</v>
      </c>
      <c r="BQ64" s="266">
        <v>176</v>
      </c>
      <c r="BR64" s="247">
        <v>67625</v>
      </c>
      <c r="BS64" s="286">
        <v>64652</v>
      </c>
      <c r="BT64" s="266">
        <v>2973</v>
      </c>
      <c r="BU64" s="258">
        <v>34582</v>
      </c>
      <c r="BV64" s="262">
        <v>96399</v>
      </c>
      <c r="BW64" s="266">
        <v>302</v>
      </c>
      <c r="BX64" s="247">
        <v>71010</v>
      </c>
      <c r="BY64" s="286">
        <v>65961</v>
      </c>
      <c r="BZ64" s="266">
        <v>5049</v>
      </c>
      <c r="CA64" s="258">
        <v>25087</v>
      </c>
      <c r="CB64" s="166"/>
      <c r="CC64" s="164" t="s">
        <v>67</v>
      </c>
      <c r="CD64" s="257">
        <v>4578</v>
      </c>
      <c r="CE64" s="248">
        <v>0</v>
      </c>
      <c r="CF64" s="247">
        <v>4578</v>
      </c>
      <c r="CG64" s="318">
        <v>4365</v>
      </c>
      <c r="CH64" s="247">
        <v>213</v>
      </c>
      <c r="CI64" s="266"/>
      <c r="CJ64" s="258">
        <v>0</v>
      </c>
      <c r="CK64" s="247">
        <v>2938</v>
      </c>
      <c r="CL64" s="248">
        <v>0</v>
      </c>
      <c r="CM64" s="247">
        <v>2938</v>
      </c>
      <c r="CN64" s="318">
        <v>2822</v>
      </c>
      <c r="CO64" s="266">
        <v>116</v>
      </c>
      <c r="CP64" s="258">
        <v>0</v>
      </c>
      <c r="CQ64" s="257">
        <v>1640</v>
      </c>
      <c r="CR64" s="248">
        <v>0</v>
      </c>
      <c r="CS64" s="247">
        <v>1640</v>
      </c>
      <c r="CT64" s="318">
        <v>1543</v>
      </c>
      <c r="CU64" s="266">
        <v>97</v>
      </c>
      <c r="CV64" s="258">
        <v>0</v>
      </c>
      <c r="CW64" s="257">
        <v>5806</v>
      </c>
      <c r="CX64" s="248">
        <v>5806</v>
      </c>
      <c r="CY64" s="264">
        <v>0</v>
      </c>
      <c r="CZ64" s="257">
        <v>2918</v>
      </c>
      <c r="DA64" s="248">
        <v>2918</v>
      </c>
      <c r="DB64" s="264">
        <v>0</v>
      </c>
      <c r="DC64" s="257">
        <v>2888</v>
      </c>
      <c r="DD64" s="248">
        <v>2888</v>
      </c>
      <c r="DE64" s="264">
        <v>0</v>
      </c>
      <c r="DG64" s="164" t="s">
        <v>67</v>
      </c>
      <c r="DH64" s="462">
        <v>209166</v>
      </c>
      <c r="DI64" s="463">
        <v>478</v>
      </c>
      <c r="DJ64" s="464">
        <v>478</v>
      </c>
      <c r="DK64" s="465">
        <v>0</v>
      </c>
      <c r="DL64" s="466">
        <v>149019</v>
      </c>
      <c r="DM64" s="468"/>
      <c r="DN64" s="467">
        <v>138635</v>
      </c>
      <c r="DO64" s="468">
        <v>4578</v>
      </c>
      <c r="DP64" s="469">
        <v>5806</v>
      </c>
      <c r="DQ64" s="468">
        <v>140784</v>
      </c>
      <c r="DR64" s="466">
        <v>130613</v>
      </c>
      <c r="DS64" s="470">
        <v>4365</v>
      </c>
      <c r="DT64" s="465">
        <v>5806</v>
      </c>
      <c r="DU64" s="468">
        <v>8235</v>
      </c>
      <c r="DV64" s="473"/>
      <c r="DW64" s="467">
        <v>8022</v>
      </c>
      <c r="DX64" s="468">
        <v>213</v>
      </c>
      <c r="DY64" s="463">
        <v>59669</v>
      </c>
      <c r="DZ64" s="468">
        <v>59669</v>
      </c>
      <c r="EA64" s="470">
        <v>0</v>
      </c>
      <c r="EB64" s="468">
        <v>0</v>
      </c>
      <c r="EC64" s="474">
        <v>198</v>
      </c>
      <c r="EE64" s="35" t="s">
        <v>67</v>
      </c>
      <c r="EF64" s="315">
        <v>11458</v>
      </c>
      <c r="EG64" s="367">
        <v>38</v>
      </c>
      <c r="EH64" s="247">
        <v>8679</v>
      </c>
      <c r="EI64" s="339">
        <v>8196</v>
      </c>
      <c r="EJ64" s="322">
        <v>483</v>
      </c>
      <c r="EK64" s="367"/>
      <c r="EL64" s="482">
        <v>2741</v>
      </c>
      <c r="EM64" s="367">
        <v>8637</v>
      </c>
      <c r="EN64" s="367">
        <v>27</v>
      </c>
      <c r="EO64" s="247">
        <v>6493</v>
      </c>
      <c r="EP64" s="339">
        <v>6147</v>
      </c>
      <c r="EQ64" s="367">
        <v>346</v>
      </c>
      <c r="ER64" s="482">
        <v>2117</v>
      </c>
      <c r="ES64" s="266">
        <v>2821</v>
      </c>
      <c r="ET64" s="367">
        <v>11</v>
      </c>
      <c r="EU64" s="247">
        <v>2186</v>
      </c>
      <c r="EV64" s="339">
        <v>2049</v>
      </c>
      <c r="EW64" s="367">
        <v>137</v>
      </c>
      <c r="EX64" s="482">
        <v>624</v>
      </c>
      <c r="EY64" s="5"/>
      <c r="EZ64" s="99" t="s">
        <v>67</v>
      </c>
      <c r="FA64" s="499">
        <v>551</v>
      </c>
      <c r="FB64" s="248">
        <v>0</v>
      </c>
      <c r="FC64" s="247">
        <v>551</v>
      </c>
      <c r="FD64" s="339">
        <v>527</v>
      </c>
      <c r="FE64" s="322">
        <v>24</v>
      </c>
      <c r="FF64" s="367"/>
      <c r="FG64" s="258">
        <v>0</v>
      </c>
      <c r="FH64" s="465">
        <v>451</v>
      </c>
      <c r="FI64" s="248">
        <v>0</v>
      </c>
      <c r="FJ64" s="247">
        <v>451</v>
      </c>
      <c r="FK64" s="339">
        <v>433</v>
      </c>
      <c r="FL64" s="367">
        <v>18</v>
      </c>
      <c r="FM64" s="258">
        <v>0</v>
      </c>
      <c r="FN64" s="465">
        <v>100</v>
      </c>
      <c r="FO64" s="266">
        <v>0</v>
      </c>
      <c r="FP64" s="247">
        <v>100</v>
      </c>
      <c r="FQ64" s="339">
        <v>94</v>
      </c>
      <c r="FR64" s="367">
        <v>6</v>
      </c>
      <c r="FS64" s="258">
        <v>0</v>
      </c>
      <c r="FT64" s="367">
        <v>69</v>
      </c>
      <c r="FU64" s="365">
        <v>69</v>
      </c>
      <c r="FV64" s="482">
        <v>0</v>
      </c>
      <c r="FW64" s="315">
        <v>45</v>
      </c>
      <c r="FX64" s="367">
        <v>45</v>
      </c>
      <c r="FY64" s="482">
        <v>0</v>
      </c>
      <c r="FZ64" s="315">
        <v>24</v>
      </c>
      <c r="GA64" s="365">
        <v>24</v>
      </c>
      <c r="GB64" s="482">
        <v>0</v>
      </c>
      <c r="GD64" s="164" t="s">
        <v>67</v>
      </c>
      <c r="GE64" s="329">
        <v>12078</v>
      </c>
      <c r="GF64" s="370">
        <v>38</v>
      </c>
      <c r="GG64" s="448">
        <v>38</v>
      </c>
      <c r="GH64" s="447">
        <v>0</v>
      </c>
      <c r="GI64" s="450">
        <v>9299</v>
      </c>
      <c r="GJ64" s="449">
        <v>8679</v>
      </c>
      <c r="GK64" s="449">
        <v>551</v>
      </c>
      <c r="GL64" s="448">
        <v>69</v>
      </c>
      <c r="GM64" s="369">
        <v>8792</v>
      </c>
      <c r="GN64" s="329">
        <v>8196</v>
      </c>
      <c r="GO64" s="449">
        <v>527</v>
      </c>
      <c r="GP64" s="447">
        <v>69</v>
      </c>
      <c r="GQ64" s="329">
        <v>507</v>
      </c>
      <c r="GR64" s="195"/>
      <c r="GS64" s="450">
        <v>483</v>
      </c>
      <c r="GT64" s="329">
        <v>24</v>
      </c>
      <c r="GU64" s="369">
        <v>2741</v>
      </c>
      <c r="GV64" s="329">
        <v>2741</v>
      </c>
      <c r="GW64" s="449">
        <v>0</v>
      </c>
      <c r="GX64" s="429">
        <v>0</v>
      </c>
    </row>
    <row r="65" spans="1:206" ht="16.5">
      <c r="A65" s="165" t="s">
        <v>68</v>
      </c>
      <c r="B65" s="259">
        <v>212</v>
      </c>
      <c r="C65" s="244">
        <v>176</v>
      </c>
      <c r="D65" s="244">
        <v>1</v>
      </c>
      <c r="E65" s="244">
        <v>0</v>
      </c>
      <c r="F65" s="357">
        <v>34</v>
      </c>
      <c r="G65" s="244">
        <v>0</v>
      </c>
      <c r="H65" s="256">
        <v>1</v>
      </c>
      <c r="I65" s="360">
        <v>1</v>
      </c>
      <c r="J65" s="409">
        <v>164</v>
      </c>
      <c r="K65" s="271">
        <v>155</v>
      </c>
      <c r="L65" s="271">
        <v>9</v>
      </c>
      <c r="M65" s="255">
        <v>47</v>
      </c>
      <c r="N65" s="259">
        <v>176</v>
      </c>
      <c r="O65" s="271">
        <v>1</v>
      </c>
      <c r="P65" s="400">
        <v>128</v>
      </c>
      <c r="Q65" s="271">
        <v>120</v>
      </c>
      <c r="R65" s="271">
        <v>8</v>
      </c>
      <c r="S65" s="271">
        <v>0</v>
      </c>
      <c r="T65" s="360">
        <v>47</v>
      </c>
      <c r="U65" s="245">
        <v>1</v>
      </c>
      <c r="V65" s="271">
        <v>0</v>
      </c>
      <c r="W65" s="400">
        <v>1</v>
      </c>
      <c r="X65" s="348">
        <v>1</v>
      </c>
      <c r="Y65" s="271">
        <v>0</v>
      </c>
      <c r="Z65" s="271">
        <v>0</v>
      </c>
      <c r="AA65" s="360">
        <v>0</v>
      </c>
      <c r="AB65" s="249">
        <v>0</v>
      </c>
      <c r="AC65" s="360">
        <v>0</v>
      </c>
      <c r="AD65" s="347">
        <v>0</v>
      </c>
      <c r="AE65" s="259">
        <v>34</v>
      </c>
      <c r="AF65" s="249">
        <v>0</v>
      </c>
      <c r="AG65" s="244">
        <v>34</v>
      </c>
      <c r="AH65" s="348">
        <v>33</v>
      </c>
      <c r="AI65" s="271">
        <v>1</v>
      </c>
      <c r="AJ65" s="271">
        <v>0</v>
      </c>
      <c r="AK65" s="400">
        <v>0</v>
      </c>
      <c r="AL65" s="348">
        <v>0</v>
      </c>
      <c r="AM65" s="280">
        <v>1</v>
      </c>
      <c r="AN65" s="348">
        <v>1</v>
      </c>
      <c r="AO65" s="426">
        <v>162</v>
      </c>
      <c r="AP65" s="427">
        <v>36</v>
      </c>
      <c r="AR65" s="165" t="s">
        <v>139</v>
      </c>
      <c r="AS65" s="268">
        <v>5082</v>
      </c>
      <c r="AT65" s="271">
        <v>12</v>
      </c>
      <c r="AU65" s="409">
        <v>3543</v>
      </c>
      <c r="AV65" s="271">
        <v>3343</v>
      </c>
      <c r="AW65" s="271">
        <v>200</v>
      </c>
      <c r="AX65" s="271">
        <v>0</v>
      </c>
      <c r="AY65" s="347">
        <v>1527</v>
      </c>
      <c r="AZ65" s="268">
        <v>203</v>
      </c>
      <c r="BA65" s="271">
        <v>0</v>
      </c>
      <c r="BB65" s="409">
        <v>203</v>
      </c>
      <c r="BC65" s="337">
        <v>193</v>
      </c>
      <c r="BD65" s="271">
        <v>10</v>
      </c>
      <c r="BE65" s="271">
        <v>0</v>
      </c>
      <c r="BF65" s="347">
        <v>0</v>
      </c>
      <c r="BH65" s="165" t="s">
        <v>68</v>
      </c>
      <c r="BI65" s="268">
        <v>193467</v>
      </c>
      <c r="BJ65" s="269">
        <v>477</v>
      </c>
      <c r="BK65" s="271">
        <v>134748</v>
      </c>
      <c r="BL65" s="281">
        <v>126786</v>
      </c>
      <c r="BM65" s="271">
        <v>7962</v>
      </c>
      <c r="BN65" s="271"/>
      <c r="BO65" s="308">
        <v>58242</v>
      </c>
      <c r="BP65" s="442">
        <v>99929</v>
      </c>
      <c r="BQ65" s="269">
        <v>175</v>
      </c>
      <c r="BR65" s="271">
        <v>65614</v>
      </c>
      <c r="BS65" s="307">
        <v>62646</v>
      </c>
      <c r="BT65" s="269">
        <v>2968</v>
      </c>
      <c r="BU65" s="255">
        <v>34140</v>
      </c>
      <c r="BV65" s="269">
        <v>93538</v>
      </c>
      <c r="BW65" s="269">
        <v>302</v>
      </c>
      <c r="BX65" s="271">
        <v>69134</v>
      </c>
      <c r="BY65" s="307">
        <v>64140</v>
      </c>
      <c r="BZ65" s="269">
        <v>4994</v>
      </c>
      <c r="CA65" s="255">
        <v>24102</v>
      </c>
      <c r="CB65" s="166"/>
      <c r="CC65" s="165" t="s">
        <v>68</v>
      </c>
      <c r="CD65" s="259">
        <v>4763</v>
      </c>
      <c r="CE65" s="245">
        <v>0</v>
      </c>
      <c r="CF65" s="244">
        <v>4763</v>
      </c>
      <c r="CG65" s="319">
        <v>4533</v>
      </c>
      <c r="CH65" s="244">
        <v>230</v>
      </c>
      <c r="CI65" s="262"/>
      <c r="CJ65" s="256">
        <v>0</v>
      </c>
      <c r="CK65" s="244">
        <v>3070</v>
      </c>
      <c r="CL65" s="249">
        <v>0</v>
      </c>
      <c r="CM65" s="244">
        <v>3070</v>
      </c>
      <c r="CN65" s="319">
        <v>2941</v>
      </c>
      <c r="CO65" s="262">
        <v>129</v>
      </c>
      <c r="CP65" s="256">
        <v>0</v>
      </c>
      <c r="CQ65" s="259">
        <v>1693</v>
      </c>
      <c r="CR65" s="245">
        <v>0</v>
      </c>
      <c r="CS65" s="244">
        <v>1693</v>
      </c>
      <c r="CT65" s="319">
        <v>1592</v>
      </c>
      <c r="CU65" s="262">
        <v>101</v>
      </c>
      <c r="CV65" s="256">
        <v>0</v>
      </c>
      <c r="CW65" s="259">
        <v>5686</v>
      </c>
      <c r="CX65" s="245">
        <v>5686</v>
      </c>
      <c r="CY65" s="346">
        <v>0</v>
      </c>
      <c r="CZ65" s="259">
        <v>2841</v>
      </c>
      <c r="DA65" s="245">
        <v>2841</v>
      </c>
      <c r="DB65" s="346">
        <v>0</v>
      </c>
      <c r="DC65" s="259">
        <v>2845</v>
      </c>
      <c r="DD65" s="245">
        <v>2845</v>
      </c>
      <c r="DE65" s="346">
        <v>0</v>
      </c>
      <c r="DG65" s="165" t="s">
        <v>68</v>
      </c>
      <c r="DH65" s="329">
        <v>203916</v>
      </c>
      <c r="DI65" s="369">
        <v>477</v>
      </c>
      <c r="DJ65" s="446">
        <v>477</v>
      </c>
      <c r="DK65" s="447">
        <v>0</v>
      </c>
      <c r="DL65" s="370">
        <v>145197</v>
      </c>
      <c r="DM65" s="329"/>
      <c r="DN65" s="450">
        <v>134748</v>
      </c>
      <c r="DO65" s="329">
        <v>4763</v>
      </c>
      <c r="DP65" s="448">
        <v>5686</v>
      </c>
      <c r="DQ65" s="329">
        <v>137005</v>
      </c>
      <c r="DR65" s="370">
        <v>126786</v>
      </c>
      <c r="DS65" s="449">
        <v>4533</v>
      </c>
      <c r="DT65" s="447">
        <v>5686</v>
      </c>
      <c r="DU65" s="329">
        <v>8192</v>
      </c>
      <c r="DV65" s="195"/>
      <c r="DW65" s="450">
        <v>7962</v>
      </c>
      <c r="DX65" s="329">
        <v>230</v>
      </c>
      <c r="DY65" s="369">
        <v>58242</v>
      </c>
      <c r="DZ65" s="329">
        <v>58242</v>
      </c>
      <c r="EA65" s="449">
        <v>0</v>
      </c>
      <c r="EB65" s="329">
        <v>0</v>
      </c>
      <c r="EC65" s="472">
        <v>177</v>
      </c>
      <c r="EE65" s="34" t="s">
        <v>68</v>
      </c>
      <c r="EF65" s="316">
        <v>11365</v>
      </c>
      <c r="EG65" s="376">
        <v>39</v>
      </c>
      <c r="EH65" s="244">
        <v>8563</v>
      </c>
      <c r="EI65" s="338">
        <v>8081</v>
      </c>
      <c r="EJ65" s="300">
        <v>482</v>
      </c>
      <c r="EK65" s="376"/>
      <c r="EL65" s="484">
        <v>2763</v>
      </c>
      <c r="EM65" s="376">
        <v>8509</v>
      </c>
      <c r="EN65" s="376">
        <v>28</v>
      </c>
      <c r="EO65" s="244">
        <v>6357</v>
      </c>
      <c r="EP65" s="338">
        <v>6019</v>
      </c>
      <c r="EQ65" s="376">
        <v>338</v>
      </c>
      <c r="ER65" s="484">
        <v>2124</v>
      </c>
      <c r="ES65" s="262">
        <v>2856</v>
      </c>
      <c r="ET65" s="376">
        <v>11</v>
      </c>
      <c r="EU65" s="244">
        <v>2206</v>
      </c>
      <c r="EV65" s="338">
        <v>2062</v>
      </c>
      <c r="EW65" s="376">
        <v>144</v>
      </c>
      <c r="EX65" s="484">
        <v>639</v>
      </c>
      <c r="EY65" s="5"/>
      <c r="EZ65" s="101" t="s">
        <v>68</v>
      </c>
      <c r="FA65" s="320">
        <v>538</v>
      </c>
      <c r="FB65" s="245">
        <v>0</v>
      </c>
      <c r="FC65" s="244">
        <v>538</v>
      </c>
      <c r="FD65" s="338">
        <v>519</v>
      </c>
      <c r="FE65" s="300">
        <v>19</v>
      </c>
      <c r="FF65" s="376"/>
      <c r="FG65" s="256">
        <v>0</v>
      </c>
      <c r="FH65" s="447">
        <v>442</v>
      </c>
      <c r="FI65" s="245">
        <v>0</v>
      </c>
      <c r="FJ65" s="244">
        <v>442</v>
      </c>
      <c r="FK65" s="338">
        <v>428</v>
      </c>
      <c r="FL65" s="376">
        <v>14</v>
      </c>
      <c r="FM65" s="256">
        <v>0</v>
      </c>
      <c r="FN65" s="447">
        <v>96</v>
      </c>
      <c r="FO65" s="262">
        <v>0</v>
      </c>
      <c r="FP65" s="244">
        <v>96</v>
      </c>
      <c r="FQ65" s="338">
        <v>91</v>
      </c>
      <c r="FR65" s="376">
        <v>5</v>
      </c>
      <c r="FS65" s="256">
        <v>0</v>
      </c>
      <c r="FT65" s="376">
        <v>70</v>
      </c>
      <c r="FU65" s="374">
        <v>70</v>
      </c>
      <c r="FV65" s="484">
        <v>0</v>
      </c>
      <c r="FW65" s="316">
        <v>45</v>
      </c>
      <c r="FX65" s="376">
        <v>45</v>
      </c>
      <c r="FY65" s="484">
        <v>0</v>
      </c>
      <c r="FZ65" s="316">
        <v>25</v>
      </c>
      <c r="GA65" s="374">
        <v>25</v>
      </c>
      <c r="GB65" s="484">
        <v>0</v>
      </c>
      <c r="GD65" s="165" t="s">
        <v>68</v>
      </c>
      <c r="GE65" s="451">
        <v>11973</v>
      </c>
      <c r="GF65" s="455">
        <v>39</v>
      </c>
      <c r="GG65" s="459">
        <v>39</v>
      </c>
      <c r="GH65" s="454">
        <v>0</v>
      </c>
      <c r="GI65" s="457">
        <v>9171</v>
      </c>
      <c r="GJ65" s="460">
        <v>8563</v>
      </c>
      <c r="GK65" s="460">
        <v>538</v>
      </c>
      <c r="GL65" s="459">
        <v>70</v>
      </c>
      <c r="GM65" s="452">
        <v>8670</v>
      </c>
      <c r="GN65" s="458">
        <v>8081</v>
      </c>
      <c r="GO65" s="460">
        <v>519</v>
      </c>
      <c r="GP65" s="454">
        <v>70</v>
      </c>
      <c r="GQ65" s="458">
        <v>501</v>
      </c>
      <c r="GR65" s="471"/>
      <c r="GS65" s="457">
        <v>482</v>
      </c>
      <c r="GT65" s="458">
        <v>19</v>
      </c>
      <c r="GU65" s="452">
        <v>2763</v>
      </c>
      <c r="GV65" s="458">
        <v>2763</v>
      </c>
      <c r="GW65" s="460">
        <v>0</v>
      </c>
      <c r="GX65" s="427">
        <v>0</v>
      </c>
    </row>
    <row r="66" spans="1:206" ht="16.5">
      <c r="A66" s="163" t="s">
        <v>140</v>
      </c>
      <c r="B66" s="259">
        <v>216</v>
      </c>
      <c r="C66" s="357">
        <v>177</v>
      </c>
      <c r="D66" s="244">
        <v>1</v>
      </c>
      <c r="E66" s="262">
        <v>4</v>
      </c>
      <c r="F66" s="357">
        <v>32</v>
      </c>
      <c r="G66" s="244">
        <v>1</v>
      </c>
      <c r="H66" s="256">
        <v>1</v>
      </c>
      <c r="I66" s="357">
        <v>1</v>
      </c>
      <c r="J66" s="400">
        <v>164</v>
      </c>
      <c r="K66" s="244">
        <v>155</v>
      </c>
      <c r="L66" s="244">
        <v>9</v>
      </c>
      <c r="M66" s="244">
        <v>51</v>
      </c>
      <c r="N66" s="259">
        <v>177</v>
      </c>
      <c r="O66" s="244">
        <v>1</v>
      </c>
      <c r="P66" s="400">
        <v>130</v>
      </c>
      <c r="Q66" s="244">
        <v>122</v>
      </c>
      <c r="R66" s="244">
        <v>8</v>
      </c>
      <c r="S66" s="244">
        <v>0</v>
      </c>
      <c r="T66" s="357">
        <v>46</v>
      </c>
      <c r="U66" s="245">
        <v>1</v>
      </c>
      <c r="V66" s="244">
        <v>0</v>
      </c>
      <c r="W66" s="400">
        <v>1</v>
      </c>
      <c r="X66" s="319">
        <v>1</v>
      </c>
      <c r="Y66" s="244">
        <v>0</v>
      </c>
      <c r="Z66" s="244">
        <v>0</v>
      </c>
      <c r="AA66" s="357">
        <v>0</v>
      </c>
      <c r="AB66" s="245">
        <v>4</v>
      </c>
      <c r="AC66" s="357">
        <v>0</v>
      </c>
      <c r="AD66" s="346">
        <v>4</v>
      </c>
      <c r="AE66" s="259">
        <v>32</v>
      </c>
      <c r="AF66" s="245">
        <v>0</v>
      </c>
      <c r="AG66" s="244">
        <v>32</v>
      </c>
      <c r="AH66" s="319">
        <v>31</v>
      </c>
      <c r="AI66" s="244">
        <v>1</v>
      </c>
      <c r="AJ66" s="244">
        <v>0</v>
      </c>
      <c r="AK66" s="400">
        <v>1</v>
      </c>
      <c r="AL66" s="319">
        <v>1</v>
      </c>
      <c r="AM66" s="261">
        <v>1</v>
      </c>
      <c r="AN66" s="319">
        <v>1</v>
      </c>
      <c r="AO66" s="428">
        <v>162</v>
      </c>
      <c r="AP66" s="429">
        <v>34</v>
      </c>
      <c r="AR66" s="163" t="s">
        <v>140</v>
      </c>
      <c r="AS66" s="259">
        <v>4985</v>
      </c>
      <c r="AT66" s="244">
        <v>12</v>
      </c>
      <c r="AU66" s="400">
        <v>3471</v>
      </c>
      <c r="AV66" s="244">
        <v>3272</v>
      </c>
      <c r="AW66" s="244">
        <v>199</v>
      </c>
      <c r="AX66" s="244">
        <v>0</v>
      </c>
      <c r="AY66" s="346">
        <v>1502</v>
      </c>
      <c r="AZ66" s="244">
        <v>204</v>
      </c>
      <c r="BA66" s="280">
        <v>0</v>
      </c>
      <c r="BB66" s="400">
        <v>204</v>
      </c>
      <c r="BC66" s="300">
        <v>193</v>
      </c>
      <c r="BD66" s="244">
        <v>11</v>
      </c>
      <c r="BE66" s="244">
        <v>0</v>
      </c>
      <c r="BF66" s="346">
        <v>0</v>
      </c>
      <c r="BH66" s="163" t="s">
        <v>140</v>
      </c>
      <c r="BI66" s="259">
        <v>186490</v>
      </c>
      <c r="BJ66" s="262">
        <v>479</v>
      </c>
      <c r="BK66" s="244">
        <v>129947</v>
      </c>
      <c r="BL66" s="281">
        <v>122073</v>
      </c>
      <c r="BM66" s="244">
        <v>7874</v>
      </c>
      <c r="BN66" s="244"/>
      <c r="BO66" s="276">
        <v>56064</v>
      </c>
      <c r="BP66" s="262">
        <v>96399</v>
      </c>
      <c r="BQ66" s="262">
        <v>184</v>
      </c>
      <c r="BR66" s="244">
        <v>63318</v>
      </c>
      <c r="BS66" s="281">
        <v>60404</v>
      </c>
      <c r="BT66" s="262">
        <v>2914</v>
      </c>
      <c r="BU66" s="256">
        <v>32897</v>
      </c>
      <c r="BV66" s="262">
        <v>90091</v>
      </c>
      <c r="BW66" s="262">
        <v>295</v>
      </c>
      <c r="BX66" s="244">
        <v>66629</v>
      </c>
      <c r="BY66" s="281">
        <v>61669</v>
      </c>
      <c r="BZ66" s="262">
        <v>4960</v>
      </c>
      <c r="CA66" s="256">
        <v>23167</v>
      </c>
      <c r="CB66" s="166"/>
      <c r="CC66" s="163" t="s">
        <v>140</v>
      </c>
      <c r="CD66" s="259">
        <v>4649</v>
      </c>
      <c r="CE66" s="245">
        <v>0</v>
      </c>
      <c r="CF66" s="244">
        <v>4649</v>
      </c>
      <c r="CG66" s="319">
        <v>4427</v>
      </c>
      <c r="CH66" s="244">
        <v>222</v>
      </c>
      <c r="CI66" s="262"/>
      <c r="CJ66" s="256">
        <v>0</v>
      </c>
      <c r="CK66" s="244">
        <v>2935</v>
      </c>
      <c r="CL66" s="245">
        <v>0</v>
      </c>
      <c r="CM66" s="244">
        <v>2935</v>
      </c>
      <c r="CN66" s="319">
        <v>2808</v>
      </c>
      <c r="CO66" s="262">
        <v>127</v>
      </c>
      <c r="CP66" s="256">
        <v>0</v>
      </c>
      <c r="CQ66" s="259">
        <v>1714</v>
      </c>
      <c r="CR66" s="245">
        <v>0</v>
      </c>
      <c r="CS66" s="244">
        <v>1714</v>
      </c>
      <c r="CT66" s="319">
        <v>1619</v>
      </c>
      <c r="CU66" s="262">
        <v>95</v>
      </c>
      <c r="CV66" s="256">
        <v>0</v>
      </c>
      <c r="CW66" s="259">
        <v>6016</v>
      </c>
      <c r="CX66" s="245">
        <v>5429</v>
      </c>
      <c r="CY66" s="346">
        <v>587</v>
      </c>
      <c r="CZ66" s="259">
        <v>2996</v>
      </c>
      <c r="DA66" s="245">
        <v>2677</v>
      </c>
      <c r="DB66" s="346">
        <v>319</v>
      </c>
      <c r="DC66" s="259">
        <v>3020</v>
      </c>
      <c r="DD66" s="245">
        <v>2752</v>
      </c>
      <c r="DE66" s="346">
        <v>268</v>
      </c>
      <c r="DG66" s="163" t="s">
        <v>140</v>
      </c>
      <c r="DH66" s="329">
        <v>197155</v>
      </c>
      <c r="DI66" s="369">
        <v>479</v>
      </c>
      <c r="DJ66" s="446">
        <v>479</v>
      </c>
      <c r="DK66" s="447">
        <v>0</v>
      </c>
      <c r="DL66" s="370">
        <v>140025</v>
      </c>
      <c r="DM66" s="329"/>
      <c r="DN66" s="450">
        <v>129947</v>
      </c>
      <c r="DO66" s="329">
        <v>4649</v>
      </c>
      <c r="DP66" s="448">
        <v>5429</v>
      </c>
      <c r="DQ66" s="329">
        <v>131929</v>
      </c>
      <c r="DR66" s="370">
        <v>122073</v>
      </c>
      <c r="DS66" s="449">
        <v>4427</v>
      </c>
      <c r="DT66" s="447">
        <v>5429</v>
      </c>
      <c r="DU66" s="329">
        <v>8096</v>
      </c>
      <c r="DV66" s="195"/>
      <c r="DW66" s="450">
        <v>7874</v>
      </c>
      <c r="DX66" s="329">
        <v>222</v>
      </c>
      <c r="DY66" s="369">
        <v>56651</v>
      </c>
      <c r="DZ66" s="329">
        <v>56064</v>
      </c>
      <c r="EA66" s="449">
        <v>0</v>
      </c>
      <c r="EB66" s="329">
        <v>587</v>
      </c>
      <c r="EC66" s="472">
        <v>168</v>
      </c>
      <c r="EE66" s="34" t="s">
        <v>141</v>
      </c>
      <c r="EF66" s="316">
        <v>11196</v>
      </c>
      <c r="EG66" s="376">
        <v>38</v>
      </c>
      <c r="EH66" s="244">
        <v>8443</v>
      </c>
      <c r="EI66" s="338">
        <v>7968</v>
      </c>
      <c r="EJ66" s="300">
        <v>475</v>
      </c>
      <c r="EK66" s="376"/>
      <c r="EL66" s="484">
        <v>2715</v>
      </c>
      <c r="EM66" s="376">
        <v>8346</v>
      </c>
      <c r="EN66" s="376">
        <v>26</v>
      </c>
      <c r="EO66" s="244">
        <v>6230</v>
      </c>
      <c r="EP66" s="338">
        <v>5893</v>
      </c>
      <c r="EQ66" s="376">
        <v>337</v>
      </c>
      <c r="ER66" s="484">
        <v>2090</v>
      </c>
      <c r="ES66" s="262">
        <v>2850</v>
      </c>
      <c r="ET66" s="376">
        <v>12</v>
      </c>
      <c r="EU66" s="244">
        <v>2213</v>
      </c>
      <c r="EV66" s="338">
        <v>2075</v>
      </c>
      <c r="EW66" s="376">
        <v>138</v>
      </c>
      <c r="EX66" s="484">
        <v>625</v>
      </c>
      <c r="EY66" s="5"/>
      <c r="EZ66" s="99" t="s">
        <v>141</v>
      </c>
      <c r="FA66" s="320">
        <v>536</v>
      </c>
      <c r="FB66" s="245">
        <v>0</v>
      </c>
      <c r="FC66" s="244">
        <v>536</v>
      </c>
      <c r="FD66" s="338">
        <v>513</v>
      </c>
      <c r="FE66" s="300">
        <v>23</v>
      </c>
      <c r="FF66" s="376"/>
      <c r="FG66" s="256">
        <v>0</v>
      </c>
      <c r="FH66" s="447">
        <v>446</v>
      </c>
      <c r="FI66" s="245">
        <v>0</v>
      </c>
      <c r="FJ66" s="244">
        <v>446</v>
      </c>
      <c r="FK66" s="338">
        <v>430</v>
      </c>
      <c r="FL66" s="376">
        <v>16</v>
      </c>
      <c r="FM66" s="256">
        <v>0</v>
      </c>
      <c r="FN66" s="447">
        <v>90</v>
      </c>
      <c r="FO66" s="262">
        <v>0</v>
      </c>
      <c r="FP66" s="244">
        <v>90</v>
      </c>
      <c r="FQ66" s="338">
        <v>83</v>
      </c>
      <c r="FR66" s="376">
        <v>7</v>
      </c>
      <c r="FS66" s="256">
        <v>0</v>
      </c>
      <c r="FT66" s="376">
        <v>107</v>
      </c>
      <c r="FU66" s="374">
        <v>69</v>
      </c>
      <c r="FV66" s="484">
        <v>38</v>
      </c>
      <c r="FW66" s="316">
        <v>71</v>
      </c>
      <c r="FX66" s="376">
        <v>48</v>
      </c>
      <c r="FY66" s="484">
        <v>23</v>
      </c>
      <c r="FZ66" s="316">
        <v>36</v>
      </c>
      <c r="GA66" s="374">
        <v>21</v>
      </c>
      <c r="GB66" s="484">
        <v>15</v>
      </c>
      <c r="GD66" s="163" t="s">
        <v>140</v>
      </c>
      <c r="GE66" s="461">
        <v>11839</v>
      </c>
      <c r="GF66" s="370">
        <v>38</v>
      </c>
      <c r="GG66" s="448">
        <v>38</v>
      </c>
      <c r="GH66" s="447">
        <v>0</v>
      </c>
      <c r="GI66" s="450">
        <v>9048</v>
      </c>
      <c r="GJ66" s="449">
        <v>8443</v>
      </c>
      <c r="GK66" s="449">
        <v>536</v>
      </c>
      <c r="GL66" s="448">
        <v>69</v>
      </c>
      <c r="GM66" s="369">
        <v>8550</v>
      </c>
      <c r="GN66" s="329">
        <v>7968</v>
      </c>
      <c r="GO66" s="449">
        <v>513</v>
      </c>
      <c r="GP66" s="447">
        <v>69</v>
      </c>
      <c r="GQ66" s="329">
        <v>498</v>
      </c>
      <c r="GR66" s="195"/>
      <c r="GS66" s="450">
        <v>475</v>
      </c>
      <c r="GT66" s="329">
        <v>23</v>
      </c>
      <c r="GU66" s="369">
        <v>2753</v>
      </c>
      <c r="GV66" s="329">
        <v>2715</v>
      </c>
      <c r="GW66" s="449">
        <v>0</v>
      </c>
      <c r="GX66" s="429">
        <v>38</v>
      </c>
    </row>
    <row r="67" spans="1:206" ht="16.5">
      <c r="A67" s="163" t="s">
        <v>142</v>
      </c>
      <c r="B67" s="259">
        <v>216</v>
      </c>
      <c r="C67" s="357">
        <v>177</v>
      </c>
      <c r="D67" s="244">
        <v>1</v>
      </c>
      <c r="E67" s="262">
        <v>4</v>
      </c>
      <c r="F67" s="357">
        <v>32</v>
      </c>
      <c r="G67" s="244">
        <v>1</v>
      </c>
      <c r="H67" s="256">
        <v>1</v>
      </c>
      <c r="I67" s="357">
        <v>1</v>
      </c>
      <c r="J67" s="400">
        <v>164</v>
      </c>
      <c r="K67" s="244">
        <v>155</v>
      </c>
      <c r="L67" s="244">
        <v>9</v>
      </c>
      <c r="M67" s="244">
        <v>51</v>
      </c>
      <c r="N67" s="259">
        <v>177</v>
      </c>
      <c r="O67" s="244">
        <v>1</v>
      </c>
      <c r="P67" s="400">
        <v>130</v>
      </c>
      <c r="Q67" s="244">
        <v>122</v>
      </c>
      <c r="R67" s="244">
        <v>8</v>
      </c>
      <c r="S67" s="244">
        <v>0</v>
      </c>
      <c r="T67" s="357">
        <v>46</v>
      </c>
      <c r="U67" s="245">
        <v>1</v>
      </c>
      <c r="V67" s="244">
        <v>0</v>
      </c>
      <c r="W67" s="400">
        <v>1</v>
      </c>
      <c r="X67" s="319">
        <v>1</v>
      </c>
      <c r="Y67" s="244">
        <v>0</v>
      </c>
      <c r="Z67" s="244">
        <v>0</v>
      </c>
      <c r="AA67" s="357">
        <v>0</v>
      </c>
      <c r="AB67" s="245">
        <v>4</v>
      </c>
      <c r="AC67" s="357">
        <v>0</v>
      </c>
      <c r="AD67" s="346">
        <v>4</v>
      </c>
      <c r="AE67" s="259">
        <v>32</v>
      </c>
      <c r="AF67" s="245">
        <v>0</v>
      </c>
      <c r="AG67" s="244">
        <v>32</v>
      </c>
      <c r="AH67" s="319">
        <v>31</v>
      </c>
      <c r="AI67" s="244">
        <v>1</v>
      </c>
      <c r="AJ67" s="244">
        <v>0</v>
      </c>
      <c r="AK67" s="400">
        <v>1</v>
      </c>
      <c r="AL67" s="319">
        <v>1</v>
      </c>
      <c r="AM67" s="261">
        <v>1</v>
      </c>
      <c r="AN67" s="319">
        <v>1</v>
      </c>
      <c r="AO67" s="428">
        <v>162</v>
      </c>
      <c r="AP67" s="429">
        <v>34</v>
      </c>
      <c r="AR67" s="163" t="s">
        <v>142</v>
      </c>
      <c r="AS67" s="259">
        <v>4898</v>
      </c>
      <c r="AT67" s="244">
        <v>12</v>
      </c>
      <c r="AU67" s="400">
        <v>3404</v>
      </c>
      <c r="AV67" s="244">
        <v>3202</v>
      </c>
      <c r="AW67" s="244">
        <v>202</v>
      </c>
      <c r="AX67" s="244">
        <v>0</v>
      </c>
      <c r="AY67" s="346">
        <v>1482</v>
      </c>
      <c r="AZ67" s="244">
        <v>204</v>
      </c>
      <c r="BA67" s="280">
        <v>0</v>
      </c>
      <c r="BB67" s="400">
        <v>204</v>
      </c>
      <c r="BC67" s="300">
        <v>192</v>
      </c>
      <c r="BD67" s="244">
        <v>12</v>
      </c>
      <c r="BE67" s="244">
        <v>0</v>
      </c>
      <c r="BF67" s="346">
        <v>0</v>
      </c>
      <c r="BH67" s="163" t="s">
        <v>142</v>
      </c>
      <c r="BI67" s="259">
        <v>180845</v>
      </c>
      <c r="BJ67" s="262">
        <v>477</v>
      </c>
      <c r="BK67" s="244">
        <v>126171</v>
      </c>
      <c r="BL67" s="281">
        <v>118415</v>
      </c>
      <c r="BM67" s="244">
        <v>7756</v>
      </c>
      <c r="BN67" s="244"/>
      <c r="BO67" s="276">
        <v>54197</v>
      </c>
      <c r="BP67" s="262">
        <v>93828</v>
      </c>
      <c r="BQ67" s="262">
        <v>194</v>
      </c>
      <c r="BR67" s="244">
        <v>62014</v>
      </c>
      <c r="BS67" s="281">
        <v>59172</v>
      </c>
      <c r="BT67" s="262">
        <v>2842</v>
      </c>
      <c r="BU67" s="256">
        <v>31620</v>
      </c>
      <c r="BV67" s="262">
        <v>87017</v>
      </c>
      <c r="BW67" s="262">
        <v>283</v>
      </c>
      <c r="BX67" s="244">
        <v>64157</v>
      </c>
      <c r="BY67" s="281">
        <v>59243</v>
      </c>
      <c r="BZ67" s="262">
        <v>4914</v>
      </c>
      <c r="CA67" s="256">
        <v>22577</v>
      </c>
      <c r="CB67" s="166"/>
      <c r="CC67" s="163" t="s">
        <v>142</v>
      </c>
      <c r="CD67" s="259">
        <v>4485</v>
      </c>
      <c r="CE67" s="245">
        <v>0</v>
      </c>
      <c r="CF67" s="244">
        <v>4485</v>
      </c>
      <c r="CG67" s="319">
        <v>4266</v>
      </c>
      <c r="CH67" s="244">
        <v>219</v>
      </c>
      <c r="CI67" s="262"/>
      <c r="CJ67" s="256">
        <v>0</v>
      </c>
      <c r="CK67" s="244">
        <v>2769</v>
      </c>
      <c r="CL67" s="245">
        <v>0</v>
      </c>
      <c r="CM67" s="244">
        <v>2769</v>
      </c>
      <c r="CN67" s="319">
        <v>2648</v>
      </c>
      <c r="CO67" s="262">
        <v>121</v>
      </c>
      <c r="CP67" s="256">
        <v>0</v>
      </c>
      <c r="CQ67" s="259">
        <v>1716</v>
      </c>
      <c r="CR67" s="245">
        <v>0</v>
      </c>
      <c r="CS67" s="244">
        <v>1716</v>
      </c>
      <c r="CT67" s="319">
        <v>1618</v>
      </c>
      <c r="CU67" s="262">
        <v>98</v>
      </c>
      <c r="CV67" s="256">
        <v>0</v>
      </c>
      <c r="CW67" s="259">
        <v>6411</v>
      </c>
      <c r="CX67" s="245">
        <v>4946</v>
      </c>
      <c r="CY67" s="346">
        <v>1465</v>
      </c>
      <c r="CZ67" s="259">
        <v>3195</v>
      </c>
      <c r="DA67" s="245">
        <v>2417</v>
      </c>
      <c r="DB67" s="346">
        <v>778</v>
      </c>
      <c r="DC67" s="259">
        <v>3216</v>
      </c>
      <c r="DD67" s="245">
        <v>2529</v>
      </c>
      <c r="DE67" s="346">
        <v>687</v>
      </c>
      <c r="DG67" s="163" t="s">
        <v>142</v>
      </c>
      <c r="DH67" s="329">
        <v>191741</v>
      </c>
      <c r="DI67" s="369">
        <v>477</v>
      </c>
      <c r="DJ67" s="446">
        <v>477</v>
      </c>
      <c r="DK67" s="447">
        <v>0</v>
      </c>
      <c r="DL67" s="370">
        <v>135602</v>
      </c>
      <c r="DM67" s="329"/>
      <c r="DN67" s="450">
        <v>126171</v>
      </c>
      <c r="DO67" s="329">
        <v>4485</v>
      </c>
      <c r="DP67" s="448">
        <v>4946</v>
      </c>
      <c r="DQ67" s="329">
        <v>127627</v>
      </c>
      <c r="DR67" s="370">
        <v>118415</v>
      </c>
      <c r="DS67" s="449">
        <v>4266</v>
      </c>
      <c r="DT67" s="447">
        <v>4946</v>
      </c>
      <c r="DU67" s="329">
        <v>7975</v>
      </c>
      <c r="DV67" s="195"/>
      <c r="DW67" s="450">
        <v>7756</v>
      </c>
      <c r="DX67" s="329">
        <v>219</v>
      </c>
      <c r="DY67" s="369">
        <v>55662</v>
      </c>
      <c r="DZ67" s="329">
        <v>54197</v>
      </c>
      <c r="EA67" s="449">
        <v>0</v>
      </c>
      <c r="EB67" s="329">
        <v>1465</v>
      </c>
      <c r="EC67" s="472">
        <v>182</v>
      </c>
      <c r="EE67" s="34" t="s">
        <v>143</v>
      </c>
      <c r="EF67" s="316">
        <v>11071</v>
      </c>
      <c r="EG67" s="376">
        <v>40</v>
      </c>
      <c r="EH67" s="244">
        <v>8304</v>
      </c>
      <c r="EI67" s="338">
        <v>7826</v>
      </c>
      <c r="EJ67" s="300">
        <v>478</v>
      </c>
      <c r="EK67" s="376"/>
      <c r="EL67" s="484">
        <v>2727</v>
      </c>
      <c r="EM67" s="376">
        <v>8214</v>
      </c>
      <c r="EN67" s="376">
        <v>27</v>
      </c>
      <c r="EO67" s="244">
        <v>6097</v>
      </c>
      <c r="EP67" s="338">
        <v>5751</v>
      </c>
      <c r="EQ67" s="376">
        <v>346</v>
      </c>
      <c r="ER67" s="484">
        <v>2090</v>
      </c>
      <c r="ES67" s="262">
        <v>2857</v>
      </c>
      <c r="ET67" s="376">
        <v>13</v>
      </c>
      <c r="EU67" s="244">
        <v>2207</v>
      </c>
      <c r="EV67" s="338">
        <v>2075</v>
      </c>
      <c r="EW67" s="376">
        <v>132</v>
      </c>
      <c r="EX67" s="484">
        <v>637</v>
      </c>
      <c r="EY67" s="5"/>
      <c r="EZ67" s="99" t="s">
        <v>143</v>
      </c>
      <c r="FA67" s="320">
        <v>532</v>
      </c>
      <c r="FB67" s="245">
        <v>0</v>
      </c>
      <c r="FC67" s="244">
        <v>532</v>
      </c>
      <c r="FD67" s="338">
        <v>509</v>
      </c>
      <c r="FE67" s="300">
        <v>23</v>
      </c>
      <c r="FF67" s="376"/>
      <c r="FG67" s="256">
        <v>0</v>
      </c>
      <c r="FH67" s="447">
        <v>447</v>
      </c>
      <c r="FI67" s="245">
        <v>0</v>
      </c>
      <c r="FJ67" s="244">
        <v>447</v>
      </c>
      <c r="FK67" s="338">
        <v>430</v>
      </c>
      <c r="FL67" s="376">
        <v>17</v>
      </c>
      <c r="FM67" s="256">
        <v>0</v>
      </c>
      <c r="FN67" s="447">
        <v>85</v>
      </c>
      <c r="FO67" s="262">
        <v>0</v>
      </c>
      <c r="FP67" s="244">
        <v>85</v>
      </c>
      <c r="FQ67" s="338">
        <v>79</v>
      </c>
      <c r="FR67" s="376">
        <v>6</v>
      </c>
      <c r="FS67" s="256">
        <v>0</v>
      </c>
      <c r="FT67" s="376">
        <v>115</v>
      </c>
      <c r="FU67" s="374">
        <v>67</v>
      </c>
      <c r="FV67" s="484">
        <v>48</v>
      </c>
      <c r="FW67" s="316">
        <v>71</v>
      </c>
      <c r="FX67" s="376">
        <v>43</v>
      </c>
      <c r="FY67" s="484">
        <v>28</v>
      </c>
      <c r="FZ67" s="316">
        <v>44</v>
      </c>
      <c r="GA67" s="374">
        <v>24</v>
      </c>
      <c r="GB67" s="484">
        <v>20</v>
      </c>
      <c r="GD67" s="163" t="s">
        <v>142</v>
      </c>
      <c r="GE67" s="461">
        <v>11718</v>
      </c>
      <c r="GF67" s="370">
        <v>40</v>
      </c>
      <c r="GG67" s="448">
        <v>40</v>
      </c>
      <c r="GH67" s="447">
        <v>0</v>
      </c>
      <c r="GI67" s="450">
        <v>8903</v>
      </c>
      <c r="GJ67" s="449">
        <v>8304</v>
      </c>
      <c r="GK67" s="449">
        <v>532</v>
      </c>
      <c r="GL67" s="448">
        <v>67</v>
      </c>
      <c r="GM67" s="369">
        <v>8402</v>
      </c>
      <c r="GN67" s="329">
        <v>7826</v>
      </c>
      <c r="GO67" s="449">
        <v>509</v>
      </c>
      <c r="GP67" s="447">
        <v>67</v>
      </c>
      <c r="GQ67" s="329">
        <v>501</v>
      </c>
      <c r="GR67" s="195"/>
      <c r="GS67" s="450">
        <v>478</v>
      </c>
      <c r="GT67" s="329">
        <v>23</v>
      </c>
      <c r="GU67" s="369">
        <v>2775</v>
      </c>
      <c r="GV67" s="329">
        <v>2727</v>
      </c>
      <c r="GW67" s="449">
        <v>0</v>
      </c>
      <c r="GX67" s="429">
        <v>48</v>
      </c>
    </row>
    <row r="68" spans="1:206" ht="16.5">
      <c r="A68" s="163" t="s">
        <v>69</v>
      </c>
      <c r="B68" s="259">
        <v>217</v>
      </c>
      <c r="C68" s="357">
        <v>177</v>
      </c>
      <c r="D68" s="244">
        <v>1</v>
      </c>
      <c r="E68" s="262">
        <v>5</v>
      </c>
      <c r="F68" s="357">
        <v>32</v>
      </c>
      <c r="G68" s="244">
        <v>1</v>
      </c>
      <c r="H68" s="256">
        <v>1</v>
      </c>
      <c r="I68" s="357">
        <v>1</v>
      </c>
      <c r="J68" s="400">
        <v>164</v>
      </c>
      <c r="K68" s="244">
        <v>155</v>
      </c>
      <c r="L68" s="244">
        <v>9</v>
      </c>
      <c r="M68" s="244">
        <v>52</v>
      </c>
      <c r="N68" s="259">
        <v>177</v>
      </c>
      <c r="O68" s="244">
        <v>1</v>
      </c>
      <c r="P68" s="400">
        <v>130</v>
      </c>
      <c r="Q68" s="244">
        <v>122</v>
      </c>
      <c r="R68" s="244">
        <v>8</v>
      </c>
      <c r="S68" s="244">
        <v>0</v>
      </c>
      <c r="T68" s="357">
        <v>46</v>
      </c>
      <c r="U68" s="245">
        <v>1</v>
      </c>
      <c r="V68" s="244">
        <v>0</v>
      </c>
      <c r="W68" s="400">
        <v>1</v>
      </c>
      <c r="X68" s="319">
        <v>1</v>
      </c>
      <c r="Y68" s="244">
        <v>0</v>
      </c>
      <c r="Z68" s="244">
        <v>0</v>
      </c>
      <c r="AA68" s="357">
        <v>0</v>
      </c>
      <c r="AB68" s="245">
        <v>5</v>
      </c>
      <c r="AC68" s="357">
        <v>0</v>
      </c>
      <c r="AD68" s="346">
        <v>5</v>
      </c>
      <c r="AE68" s="259">
        <v>32</v>
      </c>
      <c r="AF68" s="245">
        <v>0</v>
      </c>
      <c r="AG68" s="244">
        <v>32</v>
      </c>
      <c r="AH68" s="319">
        <v>31</v>
      </c>
      <c r="AI68" s="244">
        <v>1</v>
      </c>
      <c r="AJ68" s="244">
        <v>0</v>
      </c>
      <c r="AK68" s="400">
        <v>1</v>
      </c>
      <c r="AL68" s="319">
        <v>1</v>
      </c>
      <c r="AM68" s="261">
        <v>1</v>
      </c>
      <c r="AN68" s="319">
        <v>1</v>
      </c>
      <c r="AO68" s="428">
        <v>162</v>
      </c>
      <c r="AP68" s="429">
        <v>34</v>
      </c>
      <c r="AR68" s="163" t="s">
        <v>170</v>
      </c>
      <c r="AS68" s="259">
        <v>4845</v>
      </c>
      <c r="AT68" s="244">
        <v>12</v>
      </c>
      <c r="AU68" s="400">
        <v>3350</v>
      </c>
      <c r="AV68" s="244">
        <v>3144</v>
      </c>
      <c r="AW68" s="244">
        <v>206</v>
      </c>
      <c r="AX68" s="244">
        <v>0</v>
      </c>
      <c r="AY68" s="346">
        <v>1483</v>
      </c>
      <c r="AZ68" s="244">
        <v>206</v>
      </c>
      <c r="BA68" s="280">
        <v>0</v>
      </c>
      <c r="BB68" s="400">
        <v>206</v>
      </c>
      <c r="BC68" s="300">
        <v>194</v>
      </c>
      <c r="BD68" s="244">
        <v>12</v>
      </c>
      <c r="BE68" s="244">
        <v>0</v>
      </c>
      <c r="BF68" s="346">
        <v>0</v>
      </c>
      <c r="BH68" s="163" t="s">
        <v>69</v>
      </c>
      <c r="BI68" s="259">
        <v>177894</v>
      </c>
      <c r="BJ68" s="262">
        <v>478</v>
      </c>
      <c r="BK68" s="244">
        <v>123609</v>
      </c>
      <c r="BL68" s="281">
        <v>115865</v>
      </c>
      <c r="BM68" s="244">
        <v>7744</v>
      </c>
      <c r="BN68" s="244"/>
      <c r="BO68" s="276">
        <v>53807</v>
      </c>
      <c r="BP68" s="262">
        <v>92337</v>
      </c>
      <c r="BQ68" s="262">
        <v>194</v>
      </c>
      <c r="BR68" s="244">
        <v>60969</v>
      </c>
      <c r="BS68" s="281">
        <v>58056</v>
      </c>
      <c r="BT68" s="262">
        <v>2913</v>
      </c>
      <c r="BU68" s="256">
        <v>31174</v>
      </c>
      <c r="BV68" s="262">
        <v>85557</v>
      </c>
      <c r="BW68" s="262">
        <v>284</v>
      </c>
      <c r="BX68" s="244">
        <v>62640</v>
      </c>
      <c r="BY68" s="281">
        <v>57809</v>
      </c>
      <c r="BZ68" s="262">
        <v>4831</v>
      </c>
      <c r="CA68" s="256">
        <v>22633</v>
      </c>
      <c r="CB68" s="166"/>
      <c r="CC68" s="163" t="s">
        <v>69</v>
      </c>
      <c r="CD68" s="259">
        <v>4399</v>
      </c>
      <c r="CE68" s="245">
        <v>0</v>
      </c>
      <c r="CF68" s="244">
        <v>4399</v>
      </c>
      <c r="CG68" s="319">
        <v>4198</v>
      </c>
      <c r="CH68" s="244">
        <v>201</v>
      </c>
      <c r="CI68" s="262"/>
      <c r="CJ68" s="256">
        <v>0</v>
      </c>
      <c r="CK68" s="244">
        <v>2702</v>
      </c>
      <c r="CL68" s="245">
        <v>0</v>
      </c>
      <c r="CM68" s="244">
        <v>2702</v>
      </c>
      <c r="CN68" s="319">
        <v>2593</v>
      </c>
      <c r="CO68" s="262">
        <v>109</v>
      </c>
      <c r="CP68" s="256">
        <v>0</v>
      </c>
      <c r="CQ68" s="259">
        <v>1697</v>
      </c>
      <c r="CR68" s="245">
        <v>0</v>
      </c>
      <c r="CS68" s="244">
        <v>1697</v>
      </c>
      <c r="CT68" s="319">
        <v>1605</v>
      </c>
      <c r="CU68" s="262">
        <v>92</v>
      </c>
      <c r="CV68" s="256">
        <v>0</v>
      </c>
      <c r="CW68" s="259">
        <v>6535</v>
      </c>
      <c r="CX68" s="245">
        <v>4558</v>
      </c>
      <c r="CY68" s="346">
        <v>1977</v>
      </c>
      <c r="CZ68" s="259">
        <v>3224</v>
      </c>
      <c r="DA68" s="245">
        <v>2192</v>
      </c>
      <c r="DB68" s="346">
        <v>1032</v>
      </c>
      <c r="DC68" s="259">
        <v>3311</v>
      </c>
      <c r="DD68" s="245">
        <v>2366</v>
      </c>
      <c r="DE68" s="346">
        <v>945</v>
      </c>
      <c r="DG68" s="163" t="s">
        <v>69</v>
      </c>
      <c r="DH68" s="329">
        <v>188828</v>
      </c>
      <c r="DI68" s="369">
        <v>478</v>
      </c>
      <c r="DJ68" s="446">
        <v>478</v>
      </c>
      <c r="DK68" s="447">
        <v>0</v>
      </c>
      <c r="DL68" s="370">
        <v>132566</v>
      </c>
      <c r="DM68" s="329"/>
      <c r="DN68" s="450">
        <v>123609</v>
      </c>
      <c r="DO68" s="329">
        <v>4399</v>
      </c>
      <c r="DP68" s="448">
        <v>4558</v>
      </c>
      <c r="DQ68" s="329">
        <v>124621</v>
      </c>
      <c r="DR68" s="370">
        <v>115865</v>
      </c>
      <c r="DS68" s="449">
        <v>4198</v>
      </c>
      <c r="DT68" s="447">
        <v>4558</v>
      </c>
      <c r="DU68" s="329">
        <v>7945</v>
      </c>
      <c r="DV68" s="195"/>
      <c r="DW68" s="450">
        <v>7744</v>
      </c>
      <c r="DX68" s="329">
        <v>201</v>
      </c>
      <c r="DY68" s="369">
        <v>55784</v>
      </c>
      <c r="DZ68" s="329">
        <v>53807</v>
      </c>
      <c r="EA68" s="449">
        <v>0</v>
      </c>
      <c r="EB68" s="329">
        <v>1977</v>
      </c>
      <c r="EC68" s="472">
        <v>189</v>
      </c>
      <c r="EE68" s="34" t="s">
        <v>69</v>
      </c>
      <c r="EF68" s="316">
        <v>11012</v>
      </c>
      <c r="EG68" s="376">
        <v>38</v>
      </c>
      <c r="EH68" s="244">
        <v>8222</v>
      </c>
      <c r="EI68" s="338">
        <v>7742</v>
      </c>
      <c r="EJ68" s="300">
        <v>480</v>
      </c>
      <c r="EK68" s="376"/>
      <c r="EL68" s="484">
        <v>2752</v>
      </c>
      <c r="EM68" s="376">
        <v>8157</v>
      </c>
      <c r="EN68" s="376">
        <v>25</v>
      </c>
      <c r="EO68" s="244">
        <v>6023</v>
      </c>
      <c r="EP68" s="338">
        <v>5675</v>
      </c>
      <c r="EQ68" s="376">
        <v>348</v>
      </c>
      <c r="ER68" s="484">
        <v>2109</v>
      </c>
      <c r="ES68" s="262">
        <v>2855</v>
      </c>
      <c r="ET68" s="376">
        <v>13</v>
      </c>
      <c r="EU68" s="244">
        <v>2199</v>
      </c>
      <c r="EV68" s="338">
        <v>2067</v>
      </c>
      <c r="EW68" s="376">
        <v>132</v>
      </c>
      <c r="EX68" s="484">
        <v>643</v>
      </c>
      <c r="EY68" s="5"/>
      <c r="EZ68" s="99" t="s">
        <v>69</v>
      </c>
      <c r="FA68" s="320">
        <v>529</v>
      </c>
      <c r="FB68" s="245">
        <v>0</v>
      </c>
      <c r="FC68" s="244">
        <v>529</v>
      </c>
      <c r="FD68" s="338">
        <v>506</v>
      </c>
      <c r="FE68" s="300">
        <v>23</v>
      </c>
      <c r="FF68" s="376"/>
      <c r="FG68" s="256">
        <v>0</v>
      </c>
      <c r="FH68" s="447">
        <v>439</v>
      </c>
      <c r="FI68" s="245">
        <v>0</v>
      </c>
      <c r="FJ68" s="244">
        <v>439</v>
      </c>
      <c r="FK68" s="338">
        <v>423</v>
      </c>
      <c r="FL68" s="376">
        <v>16</v>
      </c>
      <c r="FM68" s="256">
        <v>0</v>
      </c>
      <c r="FN68" s="447">
        <v>90</v>
      </c>
      <c r="FO68" s="262">
        <v>0</v>
      </c>
      <c r="FP68" s="244">
        <v>90</v>
      </c>
      <c r="FQ68" s="338">
        <v>83</v>
      </c>
      <c r="FR68" s="376">
        <v>7</v>
      </c>
      <c r="FS68" s="256">
        <v>0</v>
      </c>
      <c r="FT68" s="376">
        <v>124</v>
      </c>
      <c r="FU68" s="374">
        <v>63</v>
      </c>
      <c r="FV68" s="484">
        <v>61</v>
      </c>
      <c r="FW68" s="316">
        <v>77</v>
      </c>
      <c r="FX68" s="376">
        <v>40</v>
      </c>
      <c r="FY68" s="484">
        <v>37</v>
      </c>
      <c r="FZ68" s="316">
        <v>47</v>
      </c>
      <c r="GA68" s="374">
        <v>23</v>
      </c>
      <c r="GB68" s="484">
        <v>24</v>
      </c>
      <c r="GD68" s="163" t="s">
        <v>69</v>
      </c>
      <c r="GE68" s="461">
        <v>11665</v>
      </c>
      <c r="GF68" s="370">
        <v>38</v>
      </c>
      <c r="GG68" s="448">
        <v>38</v>
      </c>
      <c r="GH68" s="447">
        <v>0</v>
      </c>
      <c r="GI68" s="450">
        <v>8814</v>
      </c>
      <c r="GJ68" s="449">
        <v>8222</v>
      </c>
      <c r="GK68" s="449">
        <v>529</v>
      </c>
      <c r="GL68" s="448">
        <v>63</v>
      </c>
      <c r="GM68" s="369">
        <v>8311</v>
      </c>
      <c r="GN68" s="329">
        <v>7742</v>
      </c>
      <c r="GO68" s="449">
        <v>506</v>
      </c>
      <c r="GP68" s="447">
        <v>63</v>
      </c>
      <c r="GQ68" s="329">
        <v>503</v>
      </c>
      <c r="GR68" s="195"/>
      <c r="GS68" s="450">
        <v>480</v>
      </c>
      <c r="GT68" s="329">
        <v>23</v>
      </c>
      <c r="GU68" s="369">
        <v>2813</v>
      </c>
      <c r="GV68" s="329">
        <v>2752</v>
      </c>
      <c r="GW68" s="449">
        <v>0</v>
      </c>
      <c r="GX68" s="429">
        <v>61</v>
      </c>
    </row>
    <row r="69" spans="1:206" ht="16.5">
      <c r="A69" s="163" t="s">
        <v>144</v>
      </c>
      <c r="B69" s="259">
        <v>216</v>
      </c>
      <c r="C69" s="357">
        <v>172</v>
      </c>
      <c r="D69" s="244">
        <v>1</v>
      </c>
      <c r="E69" s="262">
        <v>8</v>
      </c>
      <c r="F69" s="357">
        <v>33</v>
      </c>
      <c r="G69" s="244">
        <v>1</v>
      </c>
      <c r="H69" s="256">
        <v>1</v>
      </c>
      <c r="I69" s="357">
        <v>1</v>
      </c>
      <c r="J69" s="400">
        <v>160</v>
      </c>
      <c r="K69" s="244">
        <v>151</v>
      </c>
      <c r="L69" s="244">
        <v>9</v>
      </c>
      <c r="M69" s="256">
        <v>55</v>
      </c>
      <c r="N69" s="259">
        <v>172</v>
      </c>
      <c r="O69" s="244">
        <v>1</v>
      </c>
      <c r="P69" s="400">
        <v>125</v>
      </c>
      <c r="Q69" s="244">
        <v>117</v>
      </c>
      <c r="R69" s="244">
        <v>8</v>
      </c>
      <c r="S69" s="244">
        <v>0</v>
      </c>
      <c r="T69" s="357">
        <v>46</v>
      </c>
      <c r="U69" s="245">
        <v>1</v>
      </c>
      <c r="V69" s="244">
        <v>0</v>
      </c>
      <c r="W69" s="400">
        <v>1</v>
      </c>
      <c r="X69" s="319">
        <v>1</v>
      </c>
      <c r="Y69" s="244">
        <v>0</v>
      </c>
      <c r="Z69" s="244">
        <v>0</v>
      </c>
      <c r="AA69" s="357">
        <v>0</v>
      </c>
      <c r="AB69" s="245">
        <v>8</v>
      </c>
      <c r="AC69" s="357">
        <v>0</v>
      </c>
      <c r="AD69" s="346">
        <v>8</v>
      </c>
      <c r="AE69" s="259">
        <v>33</v>
      </c>
      <c r="AF69" s="245">
        <v>0</v>
      </c>
      <c r="AG69" s="244">
        <v>33</v>
      </c>
      <c r="AH69" s="319">
        <v>32</v>
      </c>
      <c r="AI69" s="244">
        <v>1</v>
      </c>
      <c r="AJ69" s="244">
        <v>0</v>
      </c>
      <c r="AK69" s="400">
        <v>1</v>
      </c>
      <c r="AL69" s="319">
        <v>1</v>
      </c>
      <c r="AM69" s="261">
        <v>1</v>
      </c>
      <c r="AN69" s="319">
        <v>1</v>
      </c>
      <c r="AO69" s="428">
        <v>158</v>
      </c>
      <c r="AP69" s="429">
        <v>35</v>
      </c>
      <c r="AR69" s="163" t="s">
        <v>144</v>
      </c>
      <c r="AS69" s="259">
        <v>4746</v>
      </c>
      <c r="AT69" s="244">
        <v>12</v>
      </c>
      <c r="AU69" s="400">
        <v>3261</v>
      </c>
      <c r="AV69" s="244">
        <v>3061</v>
      </c>
      <c r="AW69" s="244">
        <v>200</v>
      </c>
      <c r="AX69" s="244">
        <v>0</v>
      </c>
      <c r="AY69" s="346">
        <v>1473</v>
      </c>
      <c r="AZ69" s="244">
        <v>204</v>
      </c>
      <c r="BA69" s="280">
        <v>0</v>
      </c>
      <c r="BB69" s="400">
        <v>204</v>
      </c>
      <c r="BC69" s="300">
        <v>193</v>
      </c>
      <c r="BD69" s="244">
        <v>11</v>
      </c>
      <c r="BE69" s="244">
        <v>0</v>
      </c>
      <c r="BF69" s="346">
        <v>0</v>
      </c>
      <c r="BH69" s="163" t="s">
        <v>144</v>
      </c>
      <c r="BI69" s="259">
        <v>173662</v>
      </c>
      <c r="BJ69" s="262">
        <v>483</v>
      </c>
      <c r="BK69" s="244">
        <v>120021</v>
      </c>
      <c r="BL69" s="281">
        <v>112336</v>
      </c>
      <c r="BM69" s="244">
        <v>7685</v>
      </c>
      <c r="BN69" s="244"/>
      <c r="BO69" s="276">
        <v>53158</v>
      </c>
      <c r="BP69" s="262">
        <v>90520</v>
      </c>
      <c r="BQ69" s="262">
        <v>190</v>
      </c>
      <c r="BR69" s="244">
        <v>59608</v>
      </c>
      <c r="BS69" s="281">
        <v>56596</v>
      </c>
      <c r="BT69" s="262">
        <v>3012</v>
      </c>
      <c r="BU69" s="256">
        <v>30722</v>
      </c>
      <c r="BV69" s="262">
        <v>83142</v>
      </c>
      <c r="BW69" s="262">
        <v>293</v>
      </c>
      <c r="BX69" s="244">
        <v>60413</v>
      </c>
      <c r="BY69" s="281">
        <v>55740</v>
      </c>
      <c r="BZ69" s="262">
        <v>4673</v>
      </c>
      <c r="CA69" s="256">
        <v>22436</v>
      </c>
      <c r="CB69" s="166"/>
      <c r="CC69" s="163" t="s">
        <v>144</v>
      </c>
      <c r="CD69" s="259">
        <v>4596</v>
      </c>
      <c r="CE69" s="245">
        <v>0</v>
      </c>
      <c r="CF69" s="244">
        <v>4596</v>
      </c>
      <c r="CG69" s="319">
        <v>4359</v>
      </c>
      <c r="CH69" s="244">
        <v>237</v>
      </c>
      <c r="CI69" s="262"/>
      <c r="CJ69" s="256">
        <v>0</v>
      </c>
      <c r="CK69" s="244">
        <v>2721</v>
      </c>
      <c r="CL69" s="245">
        <v>0</v>
      </c>
      <c r="CM69" s="244">
        <v>2721</v>
      </c>
      <c r="CN69" s="319">
        <v>2602</v>
      </c>
      <c r="CO69" s="262">
        <v>119</v>
      </c>
      <c r="CP69" s="256">
        <v>0</v>
      </c>
      <c r="CQ69" s="259">
        <v>1875</v>
      </c>
      <c r="CR69" s="245">
        <v>0</v>
      </c>
      <c r="CS69" s="244">
        <v>1875</v>
      </c>
      <c r="CT69" s="319">
        <v>1757</v>
      </c>
      <c r="CU69" s="262">
        <v>118</v>
      </c>
      <c r="CV69" s="256">
        <v>0</v>
      </c>
      <c r="CW69" s="259">
        <v>6638</v>
      </c>
      <c r="CX69" s="245">
        <v>4317</v>
      </c>
      <c r="CY69" s="346">
        <v>2321</v>
      </c>
      <c r="CZ69" s="259">
        <v>3272</v>
      </c>
      <c r="DA69" s="245">
        <v>2068</v>
      </c>
      <c r="DB69" s="346">
        <v>1204</v>
      </c>
      <c r="DC69" s="259">
        <v>3366</v>
      </c>
      <c r="DD69" s="245">
        <v>2249</v>
      </c>
      <c r="DE69" s="346">
        <v>1117</v>
      </c>
      <c r="DG69" s="163" t="s">
        <v>144</v>
      </c>
      <c r="DH69" s="329">
        <v>184896</v>
      </c>
      <c r="DI69" s="369">
        <v>483</v>
      </c>
      <c r="DJ69" s="446">
        <v>483</v>
      </c>
      <c r="DK69" s="447">
        <v>0</v>
      </c>
      <c r="DL69" s="370">
        <v>128934</v>
      </c>
      <c r="DM69" s="329"/>
      <c r="DN69" s="450">
        <v>120021</v>
      </c>
      <c r="DO69" s="329">
        <v>4596</v>
      </c>
      <c r="DP69" s="448">
        <v>4317</v>
      </c>
      <c r="DQ69" s="329">
        <v>121012</v>
      </c>
      <c r="DR69" s="370">
        <v>112336</v>
      </c>
      <c r="DS69" s="449">
        <v>4359</v>
      </c>
      <c r="DT69" s="447">
        <v>4317</v>
      </c>
      <c r="DU69" s="329">
        <v>7922</v>
      </c>
      <c r="DV69" s="195"/>
      <c r="DW69" s="450">
        <v>7685</v>
      </c>
      <c r="DX69" s="329">
        <v>237</v>
      </c>
      <c r="DY69" s="369">
        <v>55479</v>
      </c>
      <c r="DZ69" s="329">
        <v>53158</v>
      </c>
      <c r="EA69" s="449">
        <v>0</v>
      </c>
      <c r="EB69" s="329">
        <v>2321</v>
      </c>
      <c r="EC69" s="472">
        <v>201</v>
      </c>
      <c r="EE69" s="163" t="s">
        <v>144</v>
      </c>
      <c r="EF69" s="316">
        <v>10898</v>
      </c>
      <c r="EG69" s="376">
        <v>39</v>
      </c>
      <c r="EH69" s="244">
        <v>8116</v>
      </c>
      <c r="EI69" s="338">
        <v>7625</v>
      </c>
      <c r="EJ69" s="300">
        <v>491</v>
      </c>
      <c r="EK69" s="376"/>
      <c r="EL69" s="484">
        <v>2743</v>
      </c>
      <c r="EM69" s="376">
        <v>8054</v>
      </c>
      <c r="EN69" s="376">
        <v>26</v>
      </c>
      <c r="EO69" s="244">
        <v>5911</v>
      </c>
      <c r="EP69" s="338">
        <v>5559</v>
      </c>
      <c r="EQ69" s="376">
        <v>352</v>
      </c>
      <c r="ER69" s="484">
        <v>2117</v>
      </c>
      <c r="ES69" s="262">
        <v>2844</v>
      </c>
      <c r="ET69" s="376">
        <v>13</v>
      </c>
      <c r="EU69" s="244">
        <v>2205</v>
      </c>
      <c r="EV69" s="338">
        <v>2066</v>
      </c>
      <c r="EW69" s="376">
        <v>139</v>
      </c>
      <c r="EX69" s="484">
        <v>626</v>
      </c>
      <c r="EY69" s="5"/>
      <c r="EZ69" s="163" t="s">
        <v>144</v>
      </c>
      <c r="FA69" s="320">
        <v>541</v>
      </c>
      <c r="FB69" s="245">
        <v>0</v>
      </c>
      <c r="FC69" s="244">
        <v>541</v>
      </c>
      <c r="FD69" s="338">
        <v>520</v>
      </c>
      <c r="FE69" s="300">
        <v>21</v>
      </c>
      <c r="FF69" s="376"/>
      <c r="FG69" s="256">
        <v>0</v>
      </c>
      <c r="FH69" s="447">
        <v>448</v>
      </c>
      <c r="FI69" s="245">
        <v>0</v>
      </c>
      <c r="FJ69" s="244">
        <v>448</v>
      </c>
      <c r="FK69" s="338">
        <v>433</v>
      </c>
      <c r="FL69" s="376">
        <v>15</v>
      </c>
      <c r="FM69" s="256">
        <v>0</v>
      </c>
      <c r="FN69" s="447">
        <v>93</v>
      </c>
      <c r="FO69" s="262">
        <v>0</v>
      </c>
      <c r="FP69" s="244">
        <v>93</v>
      </c>
      <c r="FQ69" s="338">
        <v>87</v>
      </c>
      <c r="FR69" s="376">
        <v>6</v>
      </c>
      <c r="FS69" s="256">
        <v>0</v>
      </c>
      <c r="FT69" s="376">
        <v>122</v>
      </c>
      <c r="FU69" s="374">
        <v>62</v>
      </c>
      <c r="FV69" s="484">
        <v>60</v>
      </c>
      <c r="FW69" s="316">
        <v>76</v>
      </c>
      <c r="FX69" s="376">
        <v>40</v>
      </c>
      <c r="FY69" s="484">
        <v>36</v>
      </c>
      <c r="FZ69" s="316">
        <v>46</v>
      </c>
      <c r="GA69" s="374">
        <v>22</v>
      </c>
      <c r="GB69" s="484">
        <v>24</v>
      </c>
      <c r="GD69" s="163" t="s">
        <v>144</v>
      </c>
      <c r="GE69" s="462">
        <v>11561</v>
      </c>
      <c r="GF69" s="466">
        <v>39</v>
      </c>
      <c r="GG69" s="469">
        <v>39</v>
      </c>
      <c r="GH69" s="465">
        <v>0</v>
      </c>
      <c r="GI69" s="467">
        <v>8719</v>
      </c>
      <c r="GJ69" s="470">
        <v>8116</v>
      </c>
      <c r="GK69" s="470">
        <v>541</v>
      </c>
      <c r="GL69" s="469">
        <v>62</v>
      </c>
      <c r="GM69" s="463">
        <v>8207</v>
      </c>
      <c r="GN69" s="468">
        <v>7625</v>
      </c>
      <c r="GO69" s="470">
        <v>520</v>
      </c>
      <c r="GP69" s="465">
        <v>62</v>
      </c>
      <c r="GQ69" s="468">
        <v>512</v>
      </c>
      <c r="GR69" s="473"/>
      <c r="GS69" s="467">
        <v>491</v>
      </c>
      <c r="GT69" s="468">
        <v>21</v>
      </c>
      <c r="GU69" s="463">
        <v>2803</v>
      </c>
      <c r="GV69" s="468">
        <v>2743</v>
      </c>
      <c r="GW69" s="470">
        <v>0</v>
      </c>
      <c r="GX69" s="432">
        <v>60</v>
      </c>
    </row>
    <row r="70" spans="1:206" ht="16.5">
      <c r="A70" s="165" t="s">
        <v>145</v>
      </c>
      <c r="B70" s="268">
        <v>217</v>
      </c>
      <c r="C70" s="360">
        <v>172</v>
      </c>
      <c r="D70" s="271">
        <v>2</v>
      </c>
      <c r="E70" s="269">
        <v>9</v>
      </c>
      <c r="F70" s="360">
        <v>32</v>
      </c>
      <c r="G70" s="271">
        <v>1</v>
      </c>
      <c r="H70" s="255">
        <v>1</v>
      </c>
      <c r="I70" s="360">
        <v>1</v>
      </c>
      <c r="J70" s="409">
        <v>160</v>
      </c>
      <c r="K70" s="271">
        <v>151</v>
      </c>
      <c r="L70" s="271">
        <v>9</v>
      </c>
      <c r="M70" s="255">
        <v>56</v>
      </c>
      <c r="N70" s="268">
        <v>172</v>
      </c>
      <c r="O70" s="271">
        <v>1</v>
      </c>
      <c r="P70" s="409">
        <v>125</v>
      </c>
      <c r="Q70" s="271">
        <v>117</v>
      </c>
      <c r="R70" s="271">
        <v>8</v>
      </c>
      <c r="S70" s="271">
        <v>0</v>
      </c>
      <c r="T70" s="360">
        <v>46</v>
      </c>
      <c r="U70" s="249">
        <v>2</v>
      </c>
      <c r="V70" s="271">
        <v>0</v>
      </c>
      <c r="W70" s="409">
        <v>2</v>
      </c>
      <c r="X70" s="348">
        <v>2</v>
      </c>
      <c r="Y70" s="271">
        <v>0</v>
      </c>
      <c r="Z70" s="271">
        <v>0</v>
      </c>
      <c r="AA70" s="360">
        <v>0</v>
      </c>
      <c r="AB70" s="249">
        <v>9</v>
      </c>
      <c r="AC70" s="360">
        <v>0</v>
      </c>
      <c r="AD70" s="347">
        <v>9</v>
      </c>
      <c r="AE70" s="268">
        <v>32</v>
      </c>
      <c r="AF70" s="249">
        <v>0</v>
      </c>
      <c r="AG70" s="271">
        <v>32</v>
      </c>
      <c r="AH70" s="348">
        <v>31</v>
      </c>
      <c r="AI70" s="271">
        <v>1</v>
      </c>
      <c r="AJ70" s="271">
        <v>0</v>
      </c>
      <c r="AK70" s="409">
        <v>1</v>
      </c>
      <c r="AL70" s="348">
        <v>1</v>
      </c>
      <c r="AM70" s="309">
        <v>1</v>
      </c>
      <c r="AN70" s="348">
        <v>1</v>
      </c>
      <c r="AO70" s="426">
        <v>157</v>
      </c>
      <c r="AP70" s="427">
        <v>35</v>
      </c>
      <c r="AR70" s="165" t="s">
        <v>145</v>
      </c>
      <c r="AS70" s="268">
        <v>4655</v>
      </c>
      <c r="AT70" s="271">
        <v>12</v>
      </c>
      <c r="AU70" s="409">
        <v>3187</v>
      </c>
      <c r="AV70" s="271">
        <v>2986</v>
      </c>
      <c r="AW70" s="271">
        <v>201</v>
      </c>
      <c r="AX70" s="271">
        <v>0</v>
      </c>
      <c r="AY70" s="347">
        <v>1456</v>
      </c>
      <c r="AZ70" s="271">
        <v>208</v>
      </c>
      <c r="BA70" s="332">
        <v>0</v>
      </c>
      <c r="BB70" s="409">
        <v>208</v>
      </c>
      <c r="BC70" s="337">
        <v>197</v>
      </c>
      <c r="BD70" s="271">
        <v>11</v>
      </c>
      <c r="BE70" s="271">
        <v>0</v>
      </c>
      <c r="BF70" s="347">
        <v>0</v>
      </c>
      <c r="BH70" s="165" t="s">
        <v>145</v>
      </c>
      <c r="BI70" s="268">
        <v>168994</v>
      </c>
      <c r="BJ70" s="269">
        <v>482</v>
      </c>
      <c r="BK70" s="271">
        <v>116652</v>
      </c>
      <c r="BL70" s="307">
        <v>109226</v>
      </c>
      <c r="BM70" s="271">
        <v>7426</v>
      </c>
      <c r="BN70" s="271"/>
      <c r="BO70" s="308">
        <v>51860</v>
      </c>
      <c r="BP70" s="269">
        <v>88117</v>
      </c>
      <c r="BQ70" s="269">
        <v>184</v>
      </c>
      <c r="BR70" s="271">
        <v>58047</v>
      </c>
      <c r="BS70" s="307">
        <v>54949</v>
      </c>
      <c r="BT70" s="269">
        <v>3098</v>
      </c>
      <c r="BU70" s="255">
        <v>29886</v>
      </c>
      <c r="BV70" s="269">
        <v>80877</v>
      </c>
      <c r="BW70" s="269">
        <v>298</v>
      </c>
      <c r="BX70" s="271">
        <v>58605</v>
      </c>
      <c r="BY70" s="307">
        <v>54277</v>
      </c>
      <c r="BZ70" s="269">
        <v>4328</v>
      </c>
      <c r="CA70" s="255">
        <v>21974</v>
      </c>
      <c r="CB70" s="166"/>
      <c r="CC70" s="165" t="s">
        <v>145</v>
      </c>
      <c r="CD70" s="268">
        <v>4691</v>
      </c>
      <c r="CE70" s="249">
        <v>0</v>
      </c>
      <c r="CF70" s="271">
        <v>4691</v>
      </c>
      <c r="CG70" s="348">
        <v>4462</v>
      </c>
      <c r="CH70" s="271">
        <v>229</v>
      </c>
      <c r="CI70" s="269"/>
      <c r="CJ70" s="255">
        <v>0</v>
      </c>
      <c r="CK70" s="271">
        <v>2714</v>
      </c>
      <c r="CL70" s="249">
        <v>0</v>
      </c>
      <c r="CM70" s="271">
        <v>2714</v>
      </c>
      <c r="CN70" s="348">
        <v>2600</v>
      </c>
      <c r="CO70" s="269">
        <v>114</v>
      </c>
      <c r="CP70" s="255">
        <v>0</v>
      </c>
      <c r="CQ70" s="268">
        <v>1977</v>
      </c>
      <c r="CR70" s="249">
        <v>0</v>
      </c>
      <c r="CS70" s="271">
        <v>1977</v>
      </c>
      <c r="CT70" s="348">
        <v>1862</v>
      </c>
      <c r="CU70" s="269">
        <v>115</v>
      </c>
      <c r="CV70" s="255">
        <v>0</v>
      </c>
      <c r="CW70" s="268">
        <v>6441</v>
      </c>
      <c r="CX70" s="249">
        <v>4148</v>
      </c>
      <c r="CY70" s="347">
        <v>2293</v>
      </c>
      <c r="CZ70" s="268">
        <v>3205</v>
      </c>
      <c r="DA70" s="249">
        <v>1990</v>
      </c>
      <c r="DB70" s="347">
        <v>1215</v>
      </c>
      <c r="DC70" s="268">
        <v>3236</v>
      </c>
      <c r="DD70" s="249">
        <v>2158</v>
      </c>
      <c r="DE70" s="347">
        <v>1078</v>
      </c>
      <c r="DG70" s="165" t="s">
        <v>145</v>
      </c>
      <c r="DH70" s="451">
        <v>180126</v>
      </c>
      <c r="DI70" s="452">
        <v>482</v>
      </c>
      <c r="DJ70" s="453">
        <v>482</v>
      </c>
      <c r="DK70" s="454">
        <v>0</v>
      </c>
      <c r="DL70" s="455">
        <v>125491</v>
      </c>
      <c r="DM70" s="458"/>
      <c r="DN70" s="457">
        <v>116652</v>
      </c>
      <c r="DO70" s="458">
        <v>4691</v>
      </c>
      <c r="DP70" s="459">
        <v>4148</v>
      </c>
      <c r="DQ70" s="458">
        <v>117836</v>
      </c>
      <c r="DR70" s="455">
        <v>109226</v>
      </c>
      <c r="DS70" s="460">
        <v>4462</v>
      </c>
      <c r="DT70" s="454">
        <v>4148</v>
      </c>
      <c r="DU70" s="458">
        <v>7655</v>
      </c>
      <c r="DV70" s="471"/>
      <c r="DW70" s="457">
        <v>7426</v>
      </c>
      <c r="DX70" s="458">
        <v>229</v>
      </c>
      <c r="DY70" s="452">
        <v>54153</v>
      </c>
      <c r="DZ70" s="458">
        <v>51860</v>
      </c>
      <c r="EA70" s="460">
        <v>0</v>
      </c>
      <c r="EB70" s="458">
        <v>2293</v>
      </c>
      <c r="EC70" s="475">
        <v>273</v>
      </c>
      <c r="EE70" s="165" t="s">
        <v>145</v>
      </c>
      <c r="EF70" s="331">
        <v>10776</v>
      </c>
      <c r="EG70" s="379">
        <v>38</v>
      </c>
      <c r="EH70" s="271">
        <v>7993</v>
      </c>
      <c r="EI70" s="336">
        <v>7508</v>
      </c>
      <c r="EJ70" s="337">
        <v>485</v>
      </c>
      <c r="EK70" s="379"/>
      <c r="EL70" s="486">
        <v>2745</v>
      </c>
      <c r="EM70" s="379">
        <v>7928</v>
      </c>
      <c r="EN70" s="379">
        <v>27</v>
      </c>
      <c r="EO70" s="271">
        <v>5793</v>
      </c>
      <c r="EP70" s="336">
        <v>5451</v>
      </c>
      <c r="EQ70" s="379">
        <v>342</v>
      </c>
      <c r="ER70" s="486">
        <v>2108</v>
      </c>
      <c r="ES70" s="269">
        <v>2848</v>
      </c>
      <c r="ET70" s="379">
        <v>11</v>
      </c>
      <c r="EU70" s="271">
        <v>2200</v>
      </c>
      <c r="EV70" s="336">
        <v>2057</v>
      </c>
      <c r="EW70" s="379">
        <v>143</v>
      </c>
      <c r="EX70" s="486">
        <v>637</v>
      </c>
      <c r="EY70" s="37"/>
      <c r="EZ70" s="165" t="s">
        <v>145</v>
      </c>
      <c r="FA70" s="500">
        <v>548</v>
      </c>
      <c r="FB70" s="249">
        <v>0</v>
      </c>
      <c r="FC70" s="271">
        <v>548</v>
      </c>
      <c r="FD70" s="336">
        <v>527</v>
      </c>
      <c r="FE70" s="337">
        <v>21</v>
      </c>
      <c r="FF70" s="379"/>
      <c r="FG70" s="255">
        <v>0</v>
      </c>
      <c r="FH70" s="454">
        <v>448</v>
      </c>
      <c r="FI70" s="249">
        <v>0</v>
      </c>
      <c r="FJ70" s="271">
        <v>448</v>
      </c>
      <c r="FK70" s="336">
        <v>433</v>
      </c>
      <c r="FL70" s="379">
        <v>15</v>
      </c>
      <c r="FM70" s="255">
        <v>0</v>
      </c>
      <c r="FN70" s="454">
        <v>100</v>
      </c>
      <c r="FO70" s="269">
        <v>0</v>
      </c>
      <c r="FP70" s="271">
        <v>100</v>
      </c>
      <c r="FQ70" s="336">
        <v>94</v>
      </c>
      <c r="FR70" s="379">
        <v>6</v>
      </c>
      <c r="FS70" s="255">
        <v>0</v>
      </c>
      <c r="FT70" s="379">
        <v>131</v>
      </c>
      <c r="FU70" s="377">
        <v>61</v>
      </c>
      <c r="FV70" s="486">
        <v>70</v>
      </c>
      <c r="FW70" s="331">
        <v>86</v>
      </c>
      <c r="FX70" s="379">
        <v>39</v>
      </c>
      <c r="FY70" s="486">
        <v>47</v>
      </c>
      <c r="FZ70" s="331">
        <v>45</v>
      </c>
      <c r="GA70" s="377">
        <v>22</v>
      </c>
      <c r="GB70" s="486">
        <v>23</v>
      </c>
      <c r="GD70" s="165" t="s">
        <v>145</v>
      </c>
      <c r="GE70" s="451">
        <v>11455</v>
      </c>
      <c r="GF70" s="455">
        <v>38</v>
      </c>
      <c r="GG70" s="459">
        <v>38</v>
      </c>
      <c r="GH70" s="454">
        <v>0</v>
      </c>
      <c r="GI70" s="457">
        <v>8602</v>
      </c>
      <c r="GJ70" s="460">
        <v>7993</v>
      </c>
      <c r="GK70" s="460">
        <v>548</v>
      </c>
      <c r="GL70" s="459">
        <v>61</v>
      </c>
      <c r="GM70" s="452">
        <v>8096</v>
      </c>
      <c r="GN70" s="458">
        <v>7508</v>
      </c>
      <c r="GO70" s="449">
        <v>527</v>
      </c>
      <c r="GP70" s="447">
        <v>61</v>
      </c>
      <c r="GQ70" s="329">
        <v>506</v>
      </c>
      <c r="GR70" s="195"/>
      <c r="GS70" s="450">
        <v>485</v>
      </c>
      <c r="GT70" s="329">
        <v>21</v>
      </c>
      <c r="GU70" s="369">
        <v>2815</v>
      </c>
      <c r="GV70" s="329">
        <v>2745</v>
      </c>
      <c r="GW70" s="449">
        <v>0</v>
      </c>
      <c r="GX70" s="429">
        <v>70</v>
      </c>
    </row>
    <row r="71" spans="1:206" ht="16.5">
      <c r="A71" s="163" t="s">
        <v>70</v>
      </c>
      <c r="B71" s="259">
        <v>217</v>
      </c>
      <c r="C71" s="357">
        <v>172</v>
      </c>
      <c r="D71" s="244">
        <v>2</v>
      </c>
      <c r="E71" s="262">
        <v>9</v>
      </c>
      <c r="F71" s="357">
        <v>32</v>
      </c>
      <c r="G71" s="244">
        <v>1</v>
      </c>
      <c r="H71" s="256">
        <v>1</v>
      </c>
      <c r="I71" s="357">
        <v>1</v>
      </c>
      <c r="J71" s="400">
        <v>160</v>
      </c>
      <c r="K71" s="244">
        <v>151</v>
      </c>
      <c r="L71" s="244">
        <v>9</v>
      </c>
      <c r="M71" s="256">
        <v>56</v>
      </c>
      <c r="N71" s="259">
        <v>172</v>
      </c>
      <c r="O71" s="244">
        <v>1</v>
      </c>
      <c r="P71" s="400">
        <v>125</v>
      </c>
      <c r="Q71" s="244">
        <v>117</v>
      </c>
      <c r="R71" s="244">
        <v>8</v>
      </c>
      <c r="S71" s="244">
        <v>0</v>
      </c>
      <c r="T71" s="357">
        <v>46</v>
      </c>
      <c r="U71" s="245">
        <v>2</v>
      </c>
      <c r="V71" s="244">
        <v>0</v>
      </c>
      <c r="W71" s="400">
        <v>2</v>
      </c>
      <c r="X71" s="319">
        <v>2</v>
      </c>
      <c r="Y71" s="244">
        <v>0</v>
      </c>
      <c r="Z71" s="244">
        <v>0</v>
      </c>
      <c r="AA71" s="357">
        <v>0</v>
      </c>
      <c r="AB71" s="245">
        <v>9</v>
      </c>
      <c r="AC71" s="357">
        <v>0</v>
      </c>
      <c r="AD71" s="346">
        <v>9</v>
      </c>
      <c r="AE71" s="259">
        <v>32</v>
      </c>
      <c r="AF71" s="245">
        <v>0</v>
      </c>
      <c r="AG71" s="244">
        <v>32</v>
      </c>
      <c r="AH71" s="319">
        <v>31</v>
      </c>
      <c r="AI71" s="244">
        <v>1</v>
      </c>
      <c r="AJ71" s="244">
        <v>0</v>
      </c>
      <c r="AK71" s="400">
        <v>1</v>
      </c>
      <c r="AL71" s="319">
        <v>1</v>
      </c>
      <c r="AM71" s="261">
        <v>1</v>
      </c>
      <c r="AN71" s="319">
        <v>1</v>
      </c>
      <c r="AO71" s="428">
        <v>157</v>
      </c>
      <c r="AP71" s="429">
        <v>35</v>
      </c>
      <c r="AR71" s="163" t="s">
        <v>70</v>
      </c>
      <c r="AS71" s="259">
        <v>4602</v>
      </c>
      <c r="AT71" s="244">
        <v>12</v>
      </c>
      <c r="AU71" s="400">
        <v>3130</v>
      </c>
      <c r="AV71" s="244">
        <v>2935</v>
      </c>
      <c r="AW71" s="244">
        <v>195</v>
      </c>
      <c r="AX71" s="244">
        <v>0</v>
      </c>
      <c r="AY71" s="346">
        <v>1460</v>
      </c>
      <c r="AZ71" s="244">
        <v>224</v>
      </c>
      <c r="BA71" s="280">
        <v>0</v>
      </c>
      <c r="BB71" s="400">
        <v>224</v>
      </c>
      <c r="BC71" s="300">
        <v>212</v>
      </c>
      <c r="BD71" s="244">
        <v>12</v>
      </c>
      <c r="BE71" s="244">
        <v>0</v>
      </c>
      <c r="BF71" s="346">
        <v>0</v>
      </c>
      <c r="BH71" s="163" t="s">
        <v>70</v>
      </c>
      <c r="BI71" s="259">
        <v>166059</v>
      </c>
      <c r="BJ71" s="262">
        <v>478</v>
      </c>
      <c r="BK71" s="244">
        <v>114533</v>
      </c>
      <c r="BL71" s="281">
        <v>107337</v>
      </c>
      <c r="BM71" s="244">
        <v>7196</v>
      </c>
      <c r="BN71" s="244"/>
      <c r="BO71" s="276">
        <v>51048</v>
      </c>
      <c r="BP71" s="262">
        <v>86658</v>
      </c>
      <c r="BQ71" s="262">
        <v>188</v>
      </c>
      <c r="BR71" s="244">
        <v>56940</v>
      </c>
      <c r="BS71" s="281">
        <v>53815</v>
      </c>
      <c r="BT71" s="262">
        <v>3125</v>
      </c>
      <c r="BU71" s="256">
        <v>29530</v>
      </c>
      <c r="BV71" s="262">
        <v>79401</v>
      </c>
      <c r="BW71" s="262">
        <v>290</v>
      </c>
      <c r="BX71" s="244">
        <v>57593</v>
      </c>
      <c r="BY71" s="281">
        <v>53522</v>
      </c>
      <c r="BZ71" s="262">
        <v>4071</v>
      </c>
      <c r="CA71" s="256">
        <v>21518</v>
      </c>
      <c r="CB71" s="166"/>
      <c r="CC71" s="163" t="s">
        <v>70</v>
      </c>
      <c r="CD71" s="259">
        <v>4860</v>
      </c>
      <c r="CE71" s="245">
        <v>0</v>
      </c>
      <c r="CF71" s="244">
        <v>4860</v>
      </c>
      <c r="CG71" s="319">
        <v>4596</v>
      </c>
      <c r="CH71" s="244">
        <v>264</v>
      </c>
      <c r="CI71" s="262"/>
      <c r="CJ71" s="256">
        <v>0</v>
      </c>
      <c r="CK71" s="244">
        <v>2733</v>
      </c>
      <c r="CL71" s="245">
        <v>0</v>
      </c>
      <c r="CM71" s="244">
        <v>2733</v>
      </c>
      <c r="CN71" s="319">
        <v>2598</v>
      </c>
      <c r="CO71" s="262">
        <v>135</v>
      </c>
      <c r="CP71" s="256">
        <v>0</v>
      </c>
      <c r="CQ71" s="259">
        <v>2127</v>
      </c>
      <c r="CR71" s="245">
        <v>0</v>
      </c>
      <c r="CS71" s="244">
        <v>2127</v>
      </c>
      <c r="CT71" s="319">
        <v>1998</v>
      </c>
      <c r="CU71" s="262">
        <v>129</v>
      </c>
      <c r="CV71" s="256">
        <v>0</v>
      </c>
      <c r="CW71" s="259">
        <v>6353</v>
      </c>
      <c r="CX71" s="245">
        <v>3967</v>
      </c>
      <c r="CY71" s="346">
        <v>2386</v>
      </c>
      <c r="CZ71" s="259">
        <v>3140</v>
      </c>
      <c r="DA71" s="245">
        <v>1909</v>
      </c>
      <c r="DB71" s="346">
        <v>1231</v>
      </c>
      <c r="DC71" s="259">
        <v>3213</v>
      </c>
      <c r="DD71" s="245">
        <v>2058</v>
      </c>
      <c r="DE71" s="346">
        <v>1155</v>
      </c>
      <c r="DG71" s="163" t="s">
        <v>70</v>
      </c>
      <c r="DH71" s="461">
        <v>177272</v>
      </c>
      <c r="DI71" s="369">
        <v>478</v>
      </c>
      <c r="DJ71" s="446">
        <v>478</v>
      </c>
      <c r="DK71" s="447">
        <v>0</v>
      </c>
      <c r="DL71" s="370">
        <v>123360</v>
      </c>
      <c r="DM71" s="329"/>
      <c r="DN71" s="450">
        <v>114533</v>
      </c>
      <c r="DO71" s="329">
        <v>4860</v>
      </c>
      <c r="DP71" s="448">
        <v>3967</v>
      </c>
      <c r="DQ71" s="329">
        <v>115900</v>
      </c>
      <c r="DR71" s="370">
        <v>107337</v>
      </c>
      <c r="DS71" s="449">
        <v>4596</v>
      </c>
      <c r="DT71" s="447">
        <v>3967</v>
      </c>
      <c r="DU71" s="329">
        <v>7460</v>
      </c>
      <c r="DV71" s="195"/>
      <c r="DW71" s="450">
        <v>7196</v>
      </c>
      <c r="DX71" s="329">
        <v>264</v>
      </c>
      <c r="DY71" s="369">
        <v>53434</v>
      </c>
      <c r="DZ71" s="329">
        <v>51048</v>
      </c>
      <c r="EA71" s="449">
        <v>0</v>
      </c>
      <c r="EB71" s="329">
        <v>2386</v>
      </c>
      <c r="EC71" s="472">
        <v>266</v>
      </c>
      <c r="EE71" s="163" t="s">
        <v>70</v>
      </c>
      <c r="EF71" s="316">
        <v>10628</v>
      </c>
      <c r="EG71" s="376">
        <v>38</v>
      </c>
      <c r="EH71" s="244">
        <v>7881</v>
      </c>
      <c r="EI71" s="338">
        <v>7422</v>
      </c>
      <c r="EJ71" s="300">
        <v>459</v>
      </c>
      <c r="EK71" s="376"/>
      <c r="EL71" s="484">
        <v>2709</v>
      </c>
      <c r="EM71" s="376">
        <v>7811</v>
      </c>
      <c r="EN71" s="376">
        <v>26</v>
      </c>
      <c r="EO71" s="244">
        <v>5702</v>
      </c>
      <c r="EP71" s="338">
        <v>5376</v>
      </c>
      <c r="EQ71" s="376">
        <v>326</v>
      </c>
      <c r="ER71" s="484">
        <v>2083</v>
      </c>
      <c r="ES71" s="262">
        <v>2817</v>
      </c>
      <c r="ET71" s="376">
        <v>12</v>
      </c>
      <c r="EU71" s="244">
        <v>2179</v>
      </c>
      <c r="EV71" s="338">
        <v>2046</v>
      </c>
      <c r="EW71" s="376">
        <v>133</v>
      </c>
      <c r="EX71" s="484">
        <v>626</v>
      </c>
      <c r="EY71" s="37"/>
      <c r="EZ71" s="163" t="s">
        <v>70</v>
      </c>
      <c r="FA71" s="320">
        <v>548</v>
      </c>
      <c r="FB71" s="245">
        <v>0</v>
      </c>
      <c r="FC71" s="244">
        <v>548</v>
      </c>
      <c r="FD71" s="338">
        <v>526</v>
      </c>
      <c r="FE71" s="300">
        <v>22</v>
      </c>
      <c r="FF71" s="376"/>
      <c r="FG71" s="256">
        <v>0</v>
      </c>
      <c r="FH71" s="447">
        <v>438</v>
      </c>
      <c r="FI71" s="245">
        <v>0</v>
      </c>
      <c r="FJ71" s="244">
        <v>438</v>
      </c>
      <c r="FK71" s="338">
        <v>422</v>
      </c>
      <c r="FL71" s="376">
        <v>16</v>
      </c>
      <c r="FM71" s="256">
        <v>0</v>
      </c>
      <c r="FN71" s="447">
        <v>110</v>
      </c>
      <c r="FO71" s="262">
        <v>0</v>
      </c>
      <c r="FP71" s="244">
        <v>110</v>
      </c>
      <c r="FQ71" s="338">
        <v>104</v>
      </c>
      <c r="FR71" s="376">
        <v>6</v>
      </c>
      <c r="FS71" s="256">
        <v>0</v>
      </c>
      <c r="FT71" s="376">
        <v>132</v>
      </c>
      <c r="FU71" s="374">
        <v>60</v>
      </c>
      <c r="FV71" s="484">
        <v>72</v>
      </c>
      <c r="FW71" s="316">
        <v>87</v>
      </c>
      <c r="FX71" s="376">
        <v>39</v>
      </c>
      <c r="FY71" s="484">
        <v>48</v>
      </c>
      <c r="FZ71" s="316">
        <v>45</v>
      </c>
      <c r="GA71" s="374">
        <v>21</v>
      </c>
      <c r="GB71" s="484">
        <v>24</v>
      </c>
      <c r="GD71" s="163" t="s">
        <v>70</v>
      </c>
      <c r="GE71" s="461">
        <v>11308</v>
      </c>
      <c r="GF71" s="370">
        <v>38</v>
      </c>
      <c r="GG71" s="448">
        <v>38</v>
      </c>
      <c r="GH71" s="447">
        <v>0</v>
      </c>
      <c r="GI71" s="450">
        <v>8489</v>
      </c>
      <c r="GJ71" s="449">
        <v>7881</v>
      </c>
      <c r="GK71" s="449">
        <v>548</v>
      </c>
      <c r="GL71" s="448">
        <v>60</v>
      </c>
      <c r="GM71" s="369">
        <v>8008</v>
      </c>
      <c r="GN71" s="329">
        <v>7422</v>
      </c>
      <c r="GO71" s="449">
        <v>526</v>
      </c>
      <c r="GP71" s="447">
        <v>60</v>
      </c>
      <c r="GQ71" s="329">
        <v>481</v>
      </c>
      <c r="GR71" s="195"/>
      <c r="GS71" s="450">
        <v>459</v>
      </c>
      <c r="GT71" s="329">
        <v>22</v>
      </c>
      <c r="GU71" s="369">
        <v>2781</v>
      </c>
      <c r="GV71" s="329">
        <v>2709</v>
      </c>
      <c r="GW71" s="449">
        <v>0</v>
      </c>
      <c r="GX71" s="429">
        <v>72</v>
      </c>
    </row>
    <row r="72" spans="1:206" ht="16.5">
      <c r="A72" s="163" t="s">
        <v>71</v>
      </c>
      <c r="B72" s="259">
        <v>215</v>
      </c>
      <c r="C72" s="357">
        <v>173</v>
      </c>
      <c r="D72" s="244">
        <v>3</v>
      </c>
      <c r="E72" s="262">
        <v>9</v>
      </c>
      <c r="F72" s="357">
        <v>28</v>
      </c>
      <c r="G72" s="244">
        <v>1</v>
      </c>
      <c r="H72" s="256">
        <v>1</v>
      </c>
      <c r="I72" s="357">
        <v>1</v>
      </c>
      <c r="J72" s="400">
        <v>158</v>
      </c>
      <c r="K72" s="244">
        <v>150</v>
      </c>
      <c r="L72" s="244">
        <v>8</v>
      </c>
      <c r="M72" s="256">
        <v>56</v>
      </c>
      <c r="N72" s="259">
        <v>173</v>
      </c>
      <c r="O72" s="244">
        <v>1</v>
      </c>
      <c r="P72" s="400">
        <v>126</v>
      </c>
      <c r="Q72" s="244">
        <v>119</v>
      </c>
      <c r="R72" s="244">
        <v>7</v>
      </c>
      <c r="S72" s="244">
        <v>0</v>
      </c>
      <c r="T72" s="357">
        <v>46</v>
      </c>
      <c r="U72" s="245">
        <v>3</v>
      </c>
      <c r="V72" s="244">
        <v>0</v>
      </c>
      <c r="W72" s="400">
        <v>3</v>
      </c>
      <c r="X72" s="319">
        <v>3</v>
      </c>
      <c r="Y72" s="244">
        <v>0</v>
      </c>
      <c r="Z72" s="244">
        <v>0</v>
      </c>
      <c r="AA72" s="357">
        <v>0</v>
      </c>
      <c r="AB72" s="245">
        <v>9</v>
      </c>
      <c r="AC72" s="357">
        <v>0</v>
      </c>
      <c r="AD72" s="346">
        <v>9</v>
      </c>
      <c r="AE72" s="259">
        <v>28</v>
      </c>
      <c r="AF72" s="245">
        <v>0</v>
      </c>
      <c r="AG72" s="244">
        <v>28</v>
      </c>
      <c r="AH72" s="319">
        <v>27</v>
      </c>
      <c r="AI72" s="244">
        <v>1</v>
      </c>
      <c r="AJ72" s="244">
        <v>0</v>
      </c>
      <c r="AK72" s="400">
        <v>1</v>
      </c>
      <c r="AL72" s="319">
        <v>1</v>
      </c>
      <c r="AM72" s="261">
        <v>1</v>
      </c>
      <c r="AN72" s="319">
        <v>1</v>
      </c>
      <c r="AO72" s="428">
        <v>154</v>
      </c>
      <c r="AP72" s="429">
        <v>32</v>
      </c>
      <c r="AR72" s="163" t="s">
        <v>71</v>
      </c>
      <c r="AS72" s="259">
        <v>4582</v>
      </c>
      <c r="AT72" s="244">
        <v>12</v>
      </c>
      <c r="AU72" s="400">
        <v>3102</v>
      </c>
      <c r="AV72" s="244">
        <v>2914</v>
      </c>
      <c r="AW72" s="244">
        <v>188</v>
      </c>
      <c r="AX72" s="244">
        <v>0</v>
      </c>
      <c r="AY72" s="346">
        <v>1468</v>
      </c>
      <c r="AZ72" s="244">
        <v>234</v>
      </c>
      <c r="BA72" s="280">
        <v>0</v>
      </c>
      <c r="BB72" s="400">
        <v>234</v>
      </c>
      <c r="BC72" s="300">
        <v>222</v>
      </c>
      <c r="BD72" s="244">
        <v>12</v>
      </c>
      <c r="BE72" s="244">
        <v>0</v>
      </c>
      <c r="BF72" s="346">
        <v>0</v>
      </c>
      <c r="BH72" s="163" t="s">
        <v>71</v>
      </c>
      <c r="BI72" s="259">
        <v>165550</v>
      </c>
      <c r="BJ72" s="262">
        <v>479</v>
      </c>
      <c r="BK72" s="244">
        <v>114230</v>
      </c>
      <c r="BL72" s="281">
        <v>107209</v>
      </c>
      <c r="BM72" s="244">
        <v>7021</v>
      </c>
      <c r="BN72" s="244"/>
      <c r="BO72" s="276">
        <v>50841</v>
      </c>
      <c r="BP72" s="262">
        <v>86184</v>
      </c>
      <c r="BQ72" s="262">
        <v>187</v>
      </c>
      <c r="BR72" s="244">
        <v>56465</v>
      </c>
      <c r="BS72" s="281">
        <v>53353</v>
      </c>
      <c r="BT72" s="262">
        <v>3112</v>
      </c>
      <c r="BU72" s="256">
        <v>29532</v>
      </c>
      <c r="BV72" s="262">
        <v>79366</v>
      </c>
      <c r="BW72" s="262">
        <v>292</v>
      </c>
      <c r="BX72" s="244">
        <v>57765</v>
      </c>
      <c r="BY72" s="281">
        <v>53856</v>
      </c>
      <c r="BZ72" s="262">
        <v>3909</v>
      </c>
      <c r="CA72" s="256">
        <v>21309</v>
      </c>
      <c r="CB72" s="166"/>
      <c r="CC72" s="163" t="s">
        <v>71</v>
      </c>
      <c r="CD72" s="259">
        <v>5152</v>
      </c>
      <c r="CE72" s="245">
        <v>0</v>
      </c>
      <c r="CF72" s="244">
        <v>5152</v>
      </c>
      <c r="CG72" s="319">
        <v>4875</v>
      </c>
      <c r="CH72" s="244">
        <v>277</v>
      </c>
      <c r="CI72" s="262"/>
      <c r="CJ72" s="256">
        <v>0</v>
      </c>
      <c r="CK72" s="244">
        <v>2799</v>
      </c>
      <c r="CL72" s="245">
        <v>0</v>
      </c>
      <c r="CM72" s="244">
        <v>2799</v>
      </c>
      <c r="CN72" s="319">
        <v>2666</v>
      </c>
      <c r="CO72" s="262">
        <v>133</v>
      </c>
      <c r="CP72" s="256">
        <v>0</v>
      </c>
      <c r="CQ72" s="259">
        <v>2353</v>
      </c>
      <c r="CR72" s="245">
        <v>0</v>
      </c>
      <c r="CS72" s="244">
        <v>2353</v>
      </c>
      <c r="CT72" s="319">
        <v>2209</v>
      </c>
      <c r="CU72" s="262">
        <v>144</v>
      </c>
      <c r="CV72" s="256">
        <v>0</v>
      </c>
      <c r="CW72" s="259">
        <v>6400</v>
      </c>
      <c r="CX72" s="245">
        <v>3983</v>
      </c>
      <c r="CY72" s="346">
        <v>2417</v>
      </c>
      <c r="CZ72" s="259">
        <v>3210</v>
      </c>
      <c r="DA72" s="245">
        <v>1912</v>
      </c>
      <c r="DB72" s="346">
        <v>1298</v>
      </c>
      <c r="DC72" s="259">
        <v>3190</v>
      </c>
      <c r="DD72" s="245">
        <v>2071</v>
      </c>
      <c r="DE72" s="346">
        <v>1119</v>
      </c>
      <c r="DG72" s="163" t="s">
        <v>71</v>
      </c>
      <c r="DH72" s="461">
        <v>177102</v>
      </c>
      <c r="DI72" s="369">
        <v>479</v>
      </c>
      <c r="DJ72" s="446">
        <v>479</v>
      </c>
      <c r="DK72" s="447">
        <v>0</v>
      </c>
      <c r="DL72" s="370">
        <v>123365</v>
      </c>
      <c r="DM72" s="329"/>
      <c r="DN72" s="450">
        <v>114230</v>
      </c>
      <c r="DO72" s="329">
        <v>5152</v>
      </c>
      <c r="DP72" s="448">
        <v>3983</v>
      </c>
      <c r="DQ72" s="329">
        <v>116067</v>
      </c>
      <c r="DR72" s="370">
        <v>107209</v>
      </c>
      <c r="DS72" s="449">
        <v>4875</v>
      </c>
      <c r="DT72" s="447">
        <v>3983</v>
      </c>
      <c r="DU72" s="329">
        <v>7298</v>
      </c>
      <c r="DV72" s="195"/>
      <c r="DW72" s="450">
        <v>7021</v>
      </c>
      <c r="DX72" s="329">
        <v>277</v>
      </c>
      <c r="DY72" s="369">
        <v>53258</v>
      </c>
      <c r="DZ72" s="329">
        <v>50841</v>
      </c>
      <c r="EA72" s="449">
        <v>0</v>
      </c>
      <c r="EB72" s="329">
        <v>2417</v>
      </c>
      <c r="EC72" s="472">
        <v>259</v>
      </c>
      <c r="EE72" s="163" t="s">
        <v>71</v>
      </c>
      <c r="EF72" s="316">
        <v>10498</v>
      </c>
      <c r="EG72" s="376">
        <v>40</v>
      </c>
      <c r="EH72" s="244">
        <v>7749</v>
      </c>
      <c r="EI72" s="338">
        <v>7303</v>
      </c>
      <c r="EJ72" s="300">
        <v>446</v>
      </c>
      <c r="EK72" s="376"/>
      <c r="EL72" s="484">
        <v>2709</v>
      </c>
      <c r="EM72" s="376">
        <v>7662</v>
      </c>
      <c r="EN72" s="376">
        <v>26</v>
      </c>
      <c r="EO72" s="244">
        <v>5576</v>
      </c>
      <c r="EP72" s="338">
        <v>5263</v>
      </c>
      <c r="EQ72" s="376">
        <v>313</v>
      </c>
      <c r="ER72" s="484">
        <v>2060</v>
      </c>
      <c r="ES72" s="262">
        <v>2836</v>
      </c>
      <c r="ET72" s="376">
        <v>14</v>
      </c>
      <c r="EU72" s="244">
        <v>2173</v>
      </c>
      <c r="EV72" s="338">
        <v>2040</v>
      </c>
      <c r="EW72" s="376">
        <v>133</v>
      </c>
      <c r="EX72" s="484">
        <v>649</v>
      </c>
      <c r="EY72" s="37"/>
      <c r="EZ72" s="163" t="s">
        <v>71</v>
      </c>
      <c r="FA72" s="320">
        <v>555</v>
      </c>
      <c r="FB72" s="245">
        <v>0</v>
      </c>
      <c r="FC72" s="244">
        <v>555</v>
      </c>
      <c r="FD72" s="338">
        <v>532</v>
      </c>
      <c r="FE72" s="300">
        <v>23</v>
      </c>
      <c r="FF72" s="376"/>
      <c r="FG72" s="256">
        <v>0</v>
      </c>
      <c r="FH72" s="447">
        <v>442</v>
      </c>
      <c r="FI72" s="245">
        <v>0</v>
      </c>
      <c r="FJ72" s="244">
        <v>442</v>
      </c>
      <c r="FK72" s="338">
        <v>422</v>
      </c>
      <c r="FL72" s="376">
        <v>20</v>
      </c>
      <c r="FM72" s="256">
        <v>0</v>
      </c>
      <c r="FN72" s="447">
        <v>113</v>
      </c>
      <c r="FO72" s="262">
        <v>0</v>
      </c>
      <c r="FP72" s="244">
        <v>113</v>
      </c>
      <c r="FQ72" s="338">
        <v>110</v>
      </c>
      <c r="FR72" s="376">
        <v>3</v>
      </c>
      <c r="FS72" s="256">
        <v>0</v>
      </c>
      <c r="FT72" s="376">
        <v>129</v>
      </c>
      <c r="FU72" s="374">
        <v>61</v>
      </c>
      <c r="FV72" s="484">
        <v>68</v>
      </c>
      <c r="FW72" s="316">
        <v>86</v>
      </c>
      <c r="FX72" s="376">
        <v>40</v>
      </c>
      <c r="FY72" s="484">
        <v>46</v>
      </c>
      <c r="FZ72" s="316">
        <v>43</v>
      </c>
      <c r="GA72" s="374">
        <v>21</v>
      </c>
      <c r="GB72" s="484">
        <v>22</v>
      </c>
      <c r="GD72" s="163" t="s">
        <v>71</v>
      </c>
      <c r="GE72" s="461">
        <v>11182</v>
      </c>
      <c r="GF72" s="370">
        <v>40</v>
      </c>
      <c r="GG72" s="448">
        <v>40</v>
      </c>
      <c r="GH72" s="447">
        <v>0</v>
      </c>
      <c r="GI72" s="450">
        <v>8365</v>
      </c>
      <c r="GJ72" s="449">
        <v>7749</v>
      </c>
      <c r="GK72" s="449">
        <v>555</v>
      </c>
      <c r="GL72" s="448">
        <v>61</v>
      </c>
      <c r="GM72" s="369">
        <v>7896</v>
      </c>
      <c r="GN72" s="329">
        <v>7303</v>
      </c>
      <c r="GO72" s="449">
        <v>532</v>
      </c>
      <c r="GP72" s="447">
        <v>61</v>
      </c>
      <c r="GQ72" s="329">
        <v>469</v>
      </c>
      <c r="GR72" s="195"/>
      <c r="GS72" s="450">
        <v>446</v>
      </c>
      <c r="GT72" s="329">
        <v>23</v>
      </c>
      <c r="GU72" s="369">
        <v>2777</v>
      </c>
      <c r="GV72" s="329">
        <v>2709</v>
      </c>
      <c r="GW72" s="449">
        <v>0</v>
      </c>
      <c r="GX72" s="429">
        <v>68</v>
      </c>
    </row>
    <row r="73" spans="1:206" ht="16.5">
      <c r="A73" s="163" t="s">
        <v>146</v>
      </c>
      <c r="B73" s="259">
        <v>212</v>
      </c>
      <c r="C73" s="357">
        <v>170</v>
      </c>
      <c r="D73" s="244">
        <v>3</v>
      </c>
      <c r="E73" s="262">
        <v>9</v>
      </c>
      <c r="F73" s="357">
        <v>28</v>
      </c>
      <c r="G73" s="244">
        <v>1</v>
      </c>
      <c r="H73" s="256">
        <v>1</v>
      </c>
      <c r="I73" s="357">
        <v>1</v>
      </c>
      <c r="J73" s="400">
        <v>155</v>
      </c>
      <c r="K73" s="244">
        <v>147</v>
      </c>
      <c r="L73" s="244">
        <v>8</v>
      </c>
      <c r="M73" s="256">
        <v>56</v>
      </c>
      <c r="N73" s="259">
        <v>170</v>
      </c>
      <c r="O73" s="244">
        <v>1</v>
      </c>
      <c r="P73" s="400">
        <v>123</v>
      </c>
      <c r="Q73" s="244">
        <v>116</v>
      </c>
      <c r="R73" s="244">
        <v>7</v>
      </c>
      <c r="S73" s="244">
        <v>0</v>
      </c>
      <c r="T73" s="357">
        <v>46</v>
      </c>
      <c r="U73" s="245">
        <v>3</v>
      </c>
      <c r="V73" s="244">
        <v>0</v>
      </c>
      <c r="W73" s="400">
        <v>3</v>
      </c>
      <c r="X73" s="319">
        <v>3</v>
      </c>
      <c r="Y73" s="244">
        <v>0</v>
      </c>
      <c r="Z73" s="244">
        <v>0</v>
      </c>
      <c r="AA73" s="357">
        <v>0</v>
      </c>
      <c r="AB73" s="245">
        <v>9</v>
      </c>
      <c r="AC73" s="357">
        <v>0</v>
      </c>
      <c r="AD73" s="346">
        <v>9</v>
      </c>
      <c r="AE73" s="259">
        <v>28</v>
      </c>
      <c r="AF73" s="245">
        <v>0</v>
      </c>
      <c r="AG73" s="244">
        <v>28</v>
      </c>
      <c r="AH73" s="319">
        <v>27</v>
      </c>
      <c r="AI73" s="244">
        <v>1</v>
      </c>
      <c r="AJ73" s="244">
        <v>0</v>
      </c>
      <c r="AK73" s="400">
        <v>1</v>
      </c>
      <c r="AL73" s="319">
        <v>1</v>
      </c>
      <c r="AM73" s="261">
        <v>1</v>
      </c>
      <c r="AN73" s="319">
        <v>1</v>
      </c>
      <c r="AO73" s="428">
        <v>151</v>
      </c>
      <c r="AP73" s="429">
        <v>32</v>
      </c>
      <c r="AR73" s="163" t="s">
        <v>146</v>
      </c>
      <c r="AS73" s="259">
        <v>4609</v>
      </c>
      <c r="AT73" s="244">
        <v>12</v>
      </c>
      <c r="AU73" s="400">
        <v>3110</v>
      </c>
      <c r="AV73" s="244">
        <v>2923</v>
      </c>
      <c r="AW73" s="244">
        <v>187</v>
      </c>
      <c r="AX73" s="244">
        <v>0</v>
      </c>
      <c r="AY73" s="346">
        <v>1487</v>
      </c>
      <c r="AZ73" s="244">
        <v>239</v>
      </c>
      <c r="BA73" s="280">
        <v>0</v>
      </c>
      <c r="BB73" s="400">
        <v>239</v>
      </c>
      <c r="BC73" s="300">
        <v>227</v>
      </c>
      <c r="BD73" s="244">
        <v>12</v>
      </c>
      <c r="BE73" s="244">
        <v>0</v>
      </c>
      <c r="BF73" s="346">
        <v>0</v>
      </c>
      <c r="BH73" s="163" t="s">
        <v>146</v>
      </c>
      <c r="BI73" s="259">
        <v>166646</v>
      </c>
      <c r="BJ73" s="262">
        <v>477</v>
      </c>
      <c r="BK73" s="244">
        <v>115040</v>
      </c>
      <c r="BL73" s="281">
        <v>108064</v>
      </c>
      <c r="BM73" s="244">
        <v>6976</v>
      </c>
      <c r="BN73" s="244"/>
      <c r="BO73" s="276">
        <v>51129</v>
      </c>
      <c r="BP73" s="262">
        <v>86502</v>
      </c>
      <c r="BQ73" s="262">
        <v>194</v>
      </c>
      <c r="BR73" s="244">
        <v>56538</v>
      </c>
      <c r="BS73" s="281">
        <v>53432</v>
      </c>
      <c r="BT73" s="262">
        <v>3106</v>
      </c>
      <c r="BU73" s="256">
        <v>29770</v>
      </c>
      <c r="BV73" s="262">
        <v>80144</v>
      </c>
      <c r="BW73" s="262">
        <v>283</v>
      </c>
      <c r="BX73" s="244">
        <v>58502</v>
      </c>
      <c r="BY73" s="281">
        <v>54632</v>
      </c>
      <c r="BZ73" s="262">
        <v>3870</v>
      </c>
      <c r="CA73" s="256">
        <v>21359</v>
      </c>
      <c r="CB73" s="166"/>
      <c r="CC73" s="163" t="s">
        <v>146</v>
      </c>
      <c r="CD73" s="259">
        <v>5422</v>
      </c>
      <c r="CE73" s="245">
        <v>0</v>
      </c>
      <c r="CF73" s="244">
        <v>5422</v>
      </c>
      <c r="CG73" s="319">
        <v>5145</v>
      </c>
      <c r="CH73" s="244">
        <v>277</v>
      </c>
      <c r="CI73" s="262"/>
      <c r="CJ73" s="256">
        <v>0</v>
      </c>
      <c r="CK73" s="244">
        <v>2956</v>
      </c>
      <c r="CL73" s="245">
        <v>0</v>
      </c>
      <c r="CM73" s="244">
        <v>2956</v>
      </c>
      <c r="CN73" s="319">
        <v>2824</v>
      </c>
      <c r="CO73" s="262">
        <v>132</v>
      </c>
      <c r="CP73" s="256">
        <v>0</v>
      </c>
      <c r="CQ73" s="259">
        <v>2466</v>
      </c>
      <c r="CR73" s="245">
        <v>0</v>
      </c>
      <c r="CS73" s="244">
        <v>2466</v>
      </c>
      <c r="CT73" s="319">
        <v>2321</v>
      </c>
      <c r="CU73" s="262">
        <v>145</v>
      </c>
      <c r="CV73" s="256">
        <v>0</v>
      </c>
      <c r="CW73" s="259">
        <v>6481</v>
      </c>
      <c r="CX73" s="245">
        <v>4130</v>
      </c>
      <c r="CY73" s="346">
        <v>2351</v>
      </c>
      <c r="CZ73" s="259">
        <v>3255</v>
      </c>
      <c r="DA73" s="245">
        <v>1974</v>
      </c>
      <c r="DB73" s="346">
        <v>1281</v>
      </c>
      <c r="DC73" s="259">
        <v>3226</v>
      </c>
      <c r="DD73" s="245">
        <v>2156</v>
      </c>
      <c r="DE73" s="346">
        <v>1070</v>
      </c>
      <c r="DG73" s="163" t="s">
        <v>146</v>
      </c>
      <c r="DH73" s="461">
        <v>178549</v>
      </c>
      <c r="DI73" s="369">
        <v>477</v>
      </c>
      <c r="DJ73" s="446">
        <v>477</v>
      </c>
      <c r="DK73" s="447">
        <v>0</v>
      </c>
      <c r="DL73" s="370">
        <v>124592</v>
      </c>
      <c r="DM73" s="329"/>
      <c r="DN73" s="450">
        <v>115040</v>
      </c>
      <c r="DO73" s="329">
        <v>5422</v>
      </c>
      <c r="DP73" s="448">
        <v>4130</v>
      </c>
      <c r="DQ73" s="329">
        <v>117339</v>
      </c>
      <c r="DR73" s="370">
        <v>108064</v>
      </c>
      <c r="DS73" s="449">
        <v>5145</v>
      </c>
      <c r="DT73" s="447">
        <v>4130</v>
      </c>
      <c r="DU73" s="329">
        <v>7253</v>
      </c>
      <c r="DV73" s="195"/>
      <c r="DW73" s="450">
        <v>6976</v>
      </c>
      <c r="DX73" s="329">
        <v>277</v>
      </c>
      <c r="DY73" s="369">
        <v>53480</v>
      </c>
      <c r="DZ73" s="329">
        <v>51129</v>
      </c>
      <c r="EA73" s="449">
        <v>0</v>
      </c>
      <c r="EB73" s="329">
        <v>2351</v>
      </c>
      <c r="EC73" s="472">
        <v>237</v>
      </c>
      <c r="EE73" s="163" t="s">
        <v>146</v>
      </c>
      <c r="EF73" s="316">
        <v>10551</v>
      </c>
      <c r="EG73" s="376">
        <v>39</v>
      </c>
      <c r="EH73" s="244">
        <v>7765</v>
      </c>
      <c r="EI73" s="338">
        <v>7324</v>
      </c>
      <c r="EJ73" s="300">
        <v>441</v>
      </c>
      <c r="EK73" s="376"/>
      <c r="EL73" s="484">
        <v>2747</v>
      </c>
      <c r="EM73" s="376">
        <v>7643</v>
      </c>
      <c r="EN73" s="376">
        <v>25</v>
      </c>
      <c r="EO73" s="244">
        <v>5532</v>
      </c>
      <c r="EP73" s="338">
        <v>5224</v>
      </c>
      <c r="EQ73" s="376">
        <v>308</v>
      </c>
      <c r="ER73" s="484">
        <v>2086</v>
      </c>
      <c r="ES73" s="262">
        <v>2908</v>
      </c>
      <c r="ET73" s="376">
        <v>14</v>
      </c>
      <c r="EU73" s="244">
        <v>2233</v>
      </c>
      <c r="EV73" s="338">
        <v>2100</v>
      </c>
      <c r="EW73" s="376">
        <v>133</v>
      </c>
      <c r="EX73" s="484">
        <v>661</v>
      </c>
      <c r="EY73" s="102"/>
      <c r="EZ73" s="163" t="s">
        <v>146</v>
      </c>
      <c r="FA73" s="320">
        <v>560</v>
      </c>
      <c r="FB73" s="245">
        <v>0</v>
      </c>
      <c r="FC73" s="244">
        <v>560</v>
      </c>
      <c r="FD73" s="338">
        <v>537</v>
      </c>
      <c r="FE73" s="300">
        <v>23</v>
      </c>
      <c r="FF73" s="376"/>
      <c r="FG73" s="256">
        <v>0</v>
      </c>
      <c r="FH73" s="447">
        <v>448</v>
      </c>
      <c r="FI73" s="245">
        <v>0</v>
      </c>
      <c r="FJ73" s="244">
        <v>448</v>
      </c>
      <c r="FK73" s="338">
        <v>429</v>
      </c>
      <c r="FL73" s="376">
        <v>19</v>
      </c>
      <c r="FM73" s="256">
        <v>0</v>
      </c>
      <c r="FN73" s="447">
        <v>112</v>
      </c>
      <c r="FO73" s="262">
        <v>0</v>
      </c>
      <c r="FP73" s="244">
        <v>112</v>
      </c>
      <c r="FQ73" s="338">
        <v>108</v>
      </c>
      <c r="FR73" s="376">
        <v>4</v>
      </c>
      <c r="FS73" s="256">
        <v>0</v>
      </c>
      <c r="FT73" s="376">
        <v>128</v>
      </c>
      <c r="FU73" s="374">
        <v>60</v>
      </c>
      <c r="FV73" s="484">
        <v>68</v>
      </c>
      <c r="FW73" s="316">
        <v>87</v>
      </c>
      <c r="FX73" s="376">
        <v>40</v>
      </c>
      <c r="FY73" s="484">
        <v>47</v>
      </c>
      <c r="FZ73" s="316">
        <v>41</v>
      </c>
      <c r="GA73" s="374">
        <v>20</v>
      </c>
      <c r="GB73" s="484">
        <v>21</v>
      </c>
      <c r="GD73" s="163" t="s">
        <v>146</v>
      </c>
      <c r="GE73" s="461">
        <v>11239</v>
      </c>
      <c r="GF73" s="370">
        <v>39</v>
      </c>
      <c r="GG73" s="448">
        <v>39</v>
      </c>
      <c r="GH73" s="447">
        <v>0</v>
      </c>
      <c r="GI73" s="450">
        <v>8385</v>
      </c>
      <c r="GJ73" s="449">
        <v>7765</v>
      </c>
      <c r="GK73" s="449">
        <v>560</v>
      </c>
      <c r="GL73" s="448">
        <v>60</v>
      </c>
      <c r="GM73" s="369">
        <v>7921</v>
      </c>
      <c r="GN73" s="329">
        <v>7324</v>
      </c>
      <c r="GO73" s="449">
        <v>537</v>
      </c>
      <c r="GP73" s="447">
        <v>60</v>
      </c>
      <c r="GQ73" s="329">
        <v>464</v>
      </c>
      <c r="GR73" s="195"/>
      <c r="GS73" s="450">
        <v>441</v>
      </c>
      <c r="GT73" s="329">
        <v>23</v>
      </c>
      <c r="GU73" s="369">
        <v>2815</v>
      </c>
      <c r="GV73" s="329">
        <v>2747</v>
      </c>
      <c r="GW73" s="449">
        <v>0</v>
      </c>
      <c r="GX73" s="429">
        <v>68</v>
      </c>
    </row>
    <row r="74" spans="1:206" ht="16.5">
      <c r="A74" s="164" t="s">
        <v>147</v>
      </c>
      <c r="B74" s="257">
        <v>209</v>
      </c>
      <c r="C74" s="358">
        <v>166</v>
      </c>
      <c r="D74" s="247">
        <v>4</v>
      </c>
      <c r="E74" s="266">
        <v>9</v>
      </c>
      <c r="F74" s="358">
        <v>28</v>
      </c>
      <c r="G74" s="247">
        <v>1</v>
      </c>
      <c r="H74" s="258">
        <v>1</v>
      </c>
      <c r="I74" s="358">
        <v>1</v>
      </c>
      <c r="J74" s="403">
        <v>152</v>
      </c>
      <c r="K74" s="247">
        <v>144</v>
      </c>
      <c r="L74" s="247">
        <v>8</v>
      </c>
      <c r="M74" s="258">
        <v>56</v>
      </c>
      <c r="N74" s="257">
        <v>166</v>
      </c>
      <c r="O74" s="247">
        <v>1</v>
      </c>
      <c r="P74" s="403">
        <v>119</v>
      </c>
      <c r="Q74" s="247">
        <v>112</v>
      </c>
      <c r="R74" s="247">
        <v>7</v>
      </c>
      <c r="S74" s="247">
        <v>0</v>
      </c>
      <c r="T74" s="358">
        <v>46</v>
      </c>
      <c r="U74" s="248">
        <v>4</v>
      </c>
      <c r="V74" s="247">
        <v>0</v>
      </c>
      <c r="W74" s="403">
        <v>4</v>
      </c>
      <c r="X74" s="318">
        <v>4</v>
      </c>
      <c r="Y74" s="247">
        <v>0</v>
      </c>
      <c r="Z74" s="247">
        <v>0</v>
      </c>
      <c r="AA74" s="358">
        <v>0</v>
      </c>
      <c r="AB74" s="248">
        <v>9</v>
      </c>
      <c r="AC74" s="358">
        <v>0</v>
      </c>
      <c r="AD74" s="264">
        <v>9</v>
      </c>
      <c r="AE74" s="257">
        <v>28</v>
      </c>
      <c r="AF74" s="248">
        <v>0</v>
      </c>
      <c r="AG74" s="247">
        <v>28</v>
      </c>
      <c r="AH74" s="318">
        <v>27</v>
      </c>
      <c r="AI74" s="247">
        <v>1</v>
      </c>
      <c r="AJ74" s="247">
        <v>0</v>
      </c>
      <c r="AK74" s="403">
        <v>1</v>
      </c>
      <c r="AL74" s="318">
        <v>1</v>
      </c>
      <c r="AM74" s="263">
        <v>1</v>
      </c>
      <c r="AN74" s="318">
        <v>1</v>
      </c>
      <c r="AO74" s="431">
        <v>147</v>
      </c>
      <c r="AP74" s="432">
        <v>33</v>
      </c>
      <c r="AR74" s="164" t="s">
        <v>147</v>
      </c>
      <c r="AS74" s="257">
        <v>4653</v>
      </c>
      <c r="AT74" s="247">
        <v>12</v>
      </c>
      <c r="AU74" s="403">
        <v>3133</v>
      </c>
      <c r="AV74" s="247">
        <v>2946</v>
      </c>
      <c r="AW74" s="247">
        <v>187</v>
      </c>
      <c r="AX74" s="247">
        <v>0</v>
      </c>
      <c r="AY74" s="264">
        <v>1508</v>
      </c>
      <c r="AZ74" s="247">
        <v>245</v>
      </c>
      <c r="BA74" s="285">
        <v>0</v>
      </c>
      <c r="BB74" s="403">
        <v>245</v>
      </c>
      <c r="BC74" s="322">
        <v>233</v>
      </c>
      <c r="BD74" s="247">
        <v>12</v>
      </c>
      <c r="BE74" s="247">
        <v>0</v>
      </c>
      <c r="BF74" s="264">
        <v>0</v>
      </c>
      <c r="BH74" s="164" t="s">
        <v>147</v>
      </c>
      <c r="BI74" s="257">
        <v>168989</v>
      </c>
      <c r="BJ74" s="266">
        <v>475</v>
      </c>
      <c r="BK74" s="247">
        <v>116641</v>
      </c>
      <c r="BL74" s="286">
        <v>109639</v>
      </c>
      <c r="BM74" s="247">
        <v>7002</v>
      </c>
      <c r="BN74" s="247"/>
      <c r="BO74" s="288">
        <v>51873</v>
      </c>
      <c r="BP74" s="266">
        <v>87642</v>
      </c>
      <c r="BQ74" s="266">
        <v>191</v>
      </c>
      <c r="BR74" s="247">
        <v>57119</v>
      </c>
      <c r="BS74" s="286">
        <v>54072</v>
      </c>
      <c r="BT74" s="266">
        <v>3047</v>
      </c>
      <c r="BU74" s="258">
        <v>30332</v>
      </c>
      <c r="BV74" s="266">
        <v>81347</v>
      </c>
      <c r="BW74" s="266">
        <v>284</v>
      </c>
      <c r="BX74" s="247">
        <v>59522</v>
      </c>
      <c r="BY74" s="286">
        <v>55567</v>
      </c>
      <c r="BZ74" s="266">
        <v>3955</v>
      </c>
      <c r="CA74" s="258">
        <v>21541</v>
      </c>
      <c r="CB74" s="166"/>
      <c r="CC74" s="164" t="s">
        <v>147</v>
      </c>
      <c r="CD74" s="257">
        <v>6093</v>
      </c>
      <c r="CE74" s="248">
        <v>0</v>
      </c>
      <c r="CF74" s="247">
        <v>6093</v>
      </c>
      <c r="CG74" s="318">
        <v>5787</v>
      </c>
      <c r="CH74" s="247">
        <v>306</v>
      </c>
      <c r="CI74" s="266"/>
      <c r="CJ74" s="258">
        <v>0</v>
      </c>
      <c r="CK74" s="247">
        <v>3402</v>
      </c>
      <c r="CL74" s="248">
        <v>0</v>
      </c>
      <c r="CM74" s="247">
        <v>3402</v>
      </c>
      <c r="CN74" s="318">
        <v>3261</v>
      </c>
      <c r="CO74" s="266">
        <v>141</v>
      </c>
      <c r="CP74" s="258">
        <v>0</v>
      </c>
      <c r="CQ74" s="257">
        <v>2691</v>
      </c>
      <c r="CR74" s="248">
        <v>0</v>
      </c>
      <c r="CS74" s="247">
        <v>2691</v>
      </c>
      <c r="CT74" s="318">
        <v>2526</v>
      </c>
      <c r="CU74" s="266">
        <v>165</v>
      </c>
      <c r="CV74" s="258">
        <v>0</v>
      </c>
      <c r="CW74" s="257">
        <v>6681</v>
      </c>
      <c r="CX74" s="248">
        <v>4351</v>
      </c>
      <c r="CY74" s="264">
        <v>2330</v>
      </c>
      <c r="CZ74" s="257">
        <v>3417</v>
      </c>
      <c r="DA74" s="248">
        <v>2101</v>
      </c>
      <c r="DB74" s="264">
        <v>1316</v>
      </c>
      <c r="DC74" s="257">
        <v>3264</v>
      </c>
      <c r="DD74" s="248">
        <v>2250</v>
      </c>
      <c r="DE74" s="264">
        <v>1014</v>
      </c>
      <c r="DG74" s="164" t="s">
        <v>147</v>
      </c>
      <c r="DH74" s="462">
        <v>181763</v>
      </c>
      <c r="DI74" s="463">
        <v>475</v>
      </c>
      <c r="DJ74" s="464">
        <v>475</v>
      </c>
      <c r="DK74" s="465">
        <v>0</v>
      </c>
      <c r="DL74" s="466">
        <v>127085</v>
      </c>
      <c r="DM74" s="468"/>
      <c r="DN74" s="467">
        <v>116641</v>
      </c>
      <c r="DO74" s="468">
        <v>6093</v>
      </c>
      <c r="DP74" s="469">
        <v>4351</v>
      </c>
      <c r="DQ74" s="468">
        <v>119777</v>
      </c>
      <c r="DR74" s="466">
        <v>109639</v>
      </c>
      <c r="DS74" s="470">
        <v>5787</v>
      </c>
      <c r="DT74" s="465">
        <v>4351</v>
      </c>
      <c r="DU74" s="468">
        <v>7308</v>
      </c>
      <c r="DV74" s="473"/>
      <c r="DW74" s="467">
        <v>7002</v>
      </c>
      <c r="DX74" s="468">
        <v>306</v>
      </c>
      <c r="DY74" s="463">
        <v>54203</v>
      </c>
      <c r="DZ74" s="468">
        <v>51873</v>
      </c>
      <c r="EA74" s="470">
        <v>0</v>
      </c>
      <c r="EB74" s="468">
        <v>2330</v>
      </c>
      <c r="EC74" s="474">
        <v>250</v>
      </c>
      <c r="EE74" s="164" t="s">
        <v>147</v>
      </c>
      <c r="EF74" s="315">
        <v>10592</v>
      </c>
      <c r="EG74" s="367">
        <v>39</v>
      </c>
      <c r="EH74" s="247">
        <v>7791</v>
      </c>
      <c r="EI74" s="339">
        <v>7348</v>
      </c>
      <c r="EJ74" s="322">
        <v>443</v>
      </c>
      <c r="EK74" s="367"/>
      <c r="EL74" s="482">
        <v>2762</v>
      </c>
      <c r="EM74" s="367">
        <v>7635</v>
      </c>
      <c r="EN74" s="367">
        <v>26</v>
      </c>
      <c r="EO74" s="247">
        <v>5507</v>
      </c>
      <c r="EP74" s="339">
        <v>5202</v>
      </c>
      <c r="EQ74" s="367">
        <v>305</v>
      </c>
      <c r="ER74" s="482">
        <v>2102</v>
      </c>
      <c r="ES74" s="266">
        <v>2957</v>
      </c>
      <c r="ET74" s="367">
        <v>13</v>
      </c>
      <c r="EU74" s="247">
        <v>2284</v>
      </c>
      <c r="EV74" s="339">
        <v>2146</v>
      </c>
      <c r="EW74" s="367">
        <v>138</v>
      </c>
      <c r="EX74" s="482">
        <v>660</v>
      </c>
      <c r="EY74" s="102"/>
      <c r="EZ74" s="164" t="s">
        <v>147</v>
      </c>
      <c r="FA74" s="499">
        <v>586</v>
      </c>
      <c r="FB74" s="248">
        <v>0</v>
      </c>
      <c r="FC74" s="247">
        <v>586</v>
      </c>
      <c r="FD74" s="339">
        <v>564</v>
      </c>
      <c r="FE74" s="322">
        <v>22</v>
      </c>
      <c r="FF74" s="367"/>
      <c r="FG74" s="258">
        <v>0</v>
      </c>
      <c r="FH74" s="465">
        <v>467</v>
      </c>
      <c r="FI74" s="248">
        <v>0</v>
      </c>
      <c r="FJ74" s="247">
        <v>467</v>
      </c>
      <c r="FK74" s="339">
        <v>450</v>
      </c>
      <c r="FL74" s="367">
        <v>17</v>
      </c>
      <c r="FM74" s="258">
        <v>0</v>
      </c>
      <c r="FN74" s="465">
        <v>119</v>
      </c>
      <c r="FO74" s="266">
        <v>0</v>
      </c>
      <c r="FP74" s="247">
        <v>119</v>
      </c>
      <c r="FQ74" s="339">
        <v>114</v>
      </c>
      <c r="FR74" s="367">
        <v>5</v>
      </c>
      <c r="FS74" s="258">
        <v>0</v>
      </c>
      <c r="FT74" s="367">
        <v>122</v>
      </c>
      <c r="FU74" s="365">
        <v>60</v>
      </c>
      <c r="FV74" s="482">
        <v>62</v>
      </c>
      <c r="FW74" s="315">
        <v>87</v>
      </c>
      <c r="FX74" s="367">
        <v>42</v>
      </c>
      <c r="FY74" s="482">
        <v>45</v>
      </c>
      <c r="FZ74" s="315">
        <v>35</v>
      </c>
      <c r="GA74" s="365">
        <v>18</v>
      </c>
      <c r="GB74" s="482">
        <v>17</v>
      </c>
      <c r="GD74" s="164" t="s">
        <v>147</v>
      </c>
      <c r="GE74" s="462">
        <v>11300</v>
      </c>
      <c r="GF74" s="466">
        <v>39</v>
      </c>
      <c r="GG74" s="469">
        <v>39</v>
      </c>
      <c r="GH74" s="465">
        <v>0</v>
      </c>
      <c r="GI74" s="467">
        <v>8437</v>
      </c>
      <c r="GJ74" s="470">
        <v>7791</v>
      </c>
      <c r="GK74" s="470">
        <v>586</v>
      </c>
      <c r="GL74" s="469">
        <v>60</v>
      </c>
      <c r="GM74" s="463">
        <v>7972</v>
      </c>
      <c r="GN74" s="468">
        <v>7348</v>
      </c>
      <c r="GO74" s="470">
        <v>564</v>
      </c>
      <c r="GP74" s="465">
        <v>60</v>
      </c>
      <c r="GQ74" s="468">
        <v>465</v>
      </c>
      <c r="GR74" s="473"/>
      <c r="GS74" s="467">
        <v>443</v>
      </c>
      <c r="GT74" s="468">
        <v>22</v>
      </c>
      <c r="GU74" s="463">
        <v>2824</v>
      </c>
      <c r="GV74" s="468">
        <v>2762</v>
      </c>
      <c r="GW74" s="470">
        <v>0</v>
      </c>
      <c r="GX74" s="432">
        <v>62</v>
      </c>
    </row>
    <row r="75" spans="1:206" ht="16.5">
      <c r="A75" s="163" t="s">
        <v>158</v>
      </c>
      <c r="B75" s="259">
        <v>210</v>
      </c>
      <c r="C75" s="357">
        <v>169</v>
      </c>
      <c r="D75" s="244">
        <v>4</v>
      </c>
      <c r="E75" s="262">
        <v>9</v>
      </c>
      <c r="F75" s="357">
        <v>26</v>
      </c>
      <c r="G75" s="244">
        <v>1</v>
      </c>
      <c r="H75" s="256">
        <v>1</v>
      </c>
      <c r="I75" s="357">
        <v>1</v>
      </c>
      <c r="J75" s="400">
        <v>152</v>
      </c>
      <c r="K75" s="244">
        <v>144</v>
      </c>
      <c r="L75" s="244">
        <v>8</v>
      </c>
      <c r="M75" s="256">
        <v>57</v>
      </c>
      <c r="N75" s="259">
        <v>169</v>
      </c>
      <c r="O75" s="244">
        <v>1</v>
      </c>
      <c r="P75" s="400">
        <v>121</v>
      </c>
      <c r="Q75" s="244">
        <v>114</v>
      </c>
      <c r="R75" s="244">
        <v>7</v>
      </c>
      <c r="S75" s="244">
        <v>0</v>
      </c>
      <c r="T75" s="357">
        <v>47</v>
      </c>
      <c r="U75" s="245">
        <v>4</v>
      </c>
      <c r="V75" s="244">
        <v>0</v>
      </c>
      <c r="W75" s="400">
        <v>4</v>
      </c>
      <c r="X75" s="319">
        <v>4</v>
      </c>
      <c r="Y75" s="244">
        <v>0</v>
      </c>
      <c r="Z75" s="244">
        <v>0</v>
      </c>
      <c r="AA75" s="357">
        <v>0</v>
      </c>
      <c r="AB75" s="245">
        <v>9</v>
      </c>
      <c r="AC75" s="357">
        <v>0</v>
      </c>
      <c r="AD75" s="346">
        <v>9</v>
      </c>
      <c r="AE75" s="259">
        <v>26</v>
      </c>
      <c r="AF75" s="245">
        <v>0</v>
      </c>
      <c r="AG75" s="244">
        <v>26</v>
      </c>
      <c r="AH75" s="319">
        <v>25</v>
      </c>
      <c r="AI75" s="244">
        <v>1</v>
      </c>
      <c r="AJ75" s="244">
        <v>0</v>
      </c>
      <c r="AK75" s="400">
        <v>1</v>
      </c>
      <c r="AL75" s="319">
        <v>1</v>
      </c>
      <c r="AM75" s="261">
        <v>1</v>
      </c>
      <c r="AN75" s="319">
        <v>1</v>
      </c>
      <c r="AO75" s="428">
        <v>147</v>
      </c>
      <c r="AP75" s="429">
        <v>31</v>
      </c>
      <c r="AR75" s="163" t="s">
        <v>158</v>
      </c>
      <c r="AS75" s="259">
        <v>4656</v>
      </c>
      <c r="AT75" s="244">
        <v>12</v>
      </c>
      <c r="AU75" s="400">
        <v>3120</v>
      </c>
      <c r="AV75" s="244">
        <v>2933</v>
      </c>
      <c r="AW75" s="244">
        <v>187</v>
      </c>
      <c r="AX75" s="244">
        <v>0</v>
      </c>
      <c r="AY75" s="346">
        <v>1524</v>
      </c>
      <c r="AZ75" s="244">
        <v>251</v>
      </c>
      <c r="BA75" s="280">
        <v>0</v>
      </c>
      <c r="BB75" s="400">
        <v>251</v>
      </c>
      <c r="BC75" s="300">
        <v>240</v>
      </c>
      <c r="BD75" s="244">
        <v>11</v>
      </c>
      <c r="BE75" s="244">
        <v>0</v>
      </c>
      <c r="BF75" s="346">
        <v>0</v>
      </c>
      <c r="BH75" s="163" t="s">
        <v>158</v>
      </c>
      <c r="BI75" s="259">
        <v>169158</v>
      </c>
      <c r="BJ75" s="262">
        <v>479</v>
      </c>
      <c r="BK75" s="244">
        <v>116685</v>
      </c>
      <c r="BL75" s="281">
        <v>109684</v>
      </c>
      <c r="BM75" s="244">
        <v>7001</v>
      </c>
      <c r="BN75" s="244"/>
      <c r="BO75" s="276">
        <v>51994</v>
      </c>
      <c r="BP75" s="262">
        <v>87402</v>
      </c>
      <c r="BQ75" s="262">
        <v>203</v>
      </c>
      <c r="BR75" s="244">
        <v>56880</v>
      </c>
      <c r="BS75" s="281">
        <v>53887</v>
      </c>
      <c r="BT75" s="262">
        <v>2993</v>
      </c>
      <c r="BU75" s="256">
        <v>30319</v>
      </c>
      <c r="BV75" s="262">
        <v>81756</v>
      </c>
      <c r="BW75" s="262">
        <v>276</v>
      </c>
      <c r="BX75" s="244">
        <v>59805</v>
      </c>
      <c r="BY75" s="281">
        <v>55797</v>
      </c>
      <c r="BZ75" s="262">
        <v>4008</v>
      </c>
      <c r="CA75" s="256">
        <v>21675</v>
      </c>
      <c r="CB75" s="166"/>
      <c r="CC75" s="163" t="s">
        <v>158</v>
      </c>
      <c r="CD75" s="259">
        <v>6429</v>
      </c>
      <c r="CE75" s="245">
        <v>0</v>
      </c>
      <c r="CF75" s="244">
        <v>6429</v>
      </c>
      <c r="CG75" s="319">
        <v>6104</v>
      </c>
      <c r="CH75" s="244">
        <v>325</v>
      </c>
      <c r="CI75" s="262"/>
      <c r="CJ75" s="256">
        <v>0</v>
      </c>
      <c r="CK75" s="244">
        <v>3589</v>
      </c>
      <c r="CL75" s="245">
        <v>0</v>
      </c>
      <c r="CM75" s="244">
        <v>3589</v>
      </c>
      <c r="CN75" s="319">
        <v>3433</v>
      </c>
      <c r="CO75" s="262">
        <v>156</v>
      </c>
      <c r="CP75" s="256">
        <v>0</v>
      </c>
      <c r="CQ75" s="259">
        <v>2840</v>
      </c>
      <c r="CR75" s="245">
        <v>0</v>
      </c>
      <c r="CS75" s="244">
        <v>2840</v>
      </c>
      <c r="CT75" s="319">
        <v>2671</v>
      </c>
      <c r="CU75" s="262">
        <v>169</v>
      </c>
      <c r="CV75" s="256">
        <v>0</v>
      </c>
      <c r="CW75" s="259">
        <v>6743</v>
      </c>
      <c r="CX75" s="245">
        <v>4351</v>
      </c>
      <c r="CY75" s="346">
        <v>2392</v>
      </c>
      <c r="CZ75" s="259">
        <v>3515</v>
      </c>
      <c r="DA75" s="245">
        <v>2143</v>
      </c>
      <c r="DB75" s="346">
        <v>1372</v>
      </c>
      <c r="DC75" s="259">
        <v>3228</v>
      </c>
      <c r="DD75" s="245">
        <v>2208</v>
      </c>
      <c r="DE75" s="346">
        <v>1020</v>
      </c>
      <c r="DG75" s="163" t="s">
        <v>158</v>
      </c>
      <c r="DH75" s="461">
        <v>182330</v>
      </c>
      <c r="DI75" s="369">
        <v>479</v>
      </c>
      <c r="DJ75" s="446">
        <v>479</v>
      </c>
      <c r="DK75" s="447">
        <v>0</v>
      </c>
      <c r="DL75" s="370">
        <v>127465</v>
      </c>
      <c r="DM75" s="329"/>
      <c r="DN75" s="450">
        <v>116685</v>
      </c>
      <c r="DO75" s="329">
        <v>6429</v>
      </c>
      <c r="DP75" s="448">
        <v>4351</v>
      </c>
      <c r="DQ75" s="329">
        <v>120139</v>
      </c>
      <c r="DR75" s="370">
        <v>109684</v>
      </c>
      <c r="DS75" s="449">
        <v>6104</v>
      </c>
      <c r="DT75" s="447">
        <v>4351</v>
      </c>
      <c r="DU75" s="329">
        <v>7326</v>
      </c>
      <c r="DV75" s="195"/>
      <c r="DW75" s="450">
        <v>7001</v>
      </c>
      <c r="DX75" s="329">
        <v>325</v>
      </c>
      <c r="DY75" s="369">
        <v>54386</v>
      </c>
      <c r="DZ75" s="329">
        <v>51994</v>
      </c>
      <c r="EA75" s="449">
        <v>0</v>
      </c>
      <c r="EB75" s="329">
        <v>2392</v>
      </c>
      <c r="EC75" s="472">
        <v>251</v>
      </c>
      <c r="EE75" s="163" t="s">
        <v>158</v>
      </c>
      <c r="EF75" s="316">
        <v>10605</v>
      </c>
      <c r="EG75" s="376">
        <v>38</v>
      </c>
      <c r="EH75" s="244">
        <v>7769</v>
      </c>
      <c r="EI75" s="338">
        <v>7331</v>
      </c>
      <c r="EJ75" s="300">
        <v>438</v>
      </c>
      <c r="EK75" s="376"/>
      <c r="EL75" s="484">
        <v>2798</v>
      </c>
      <c r="EM75" s="376">
        <v>7570</v>
      </c>
      <c r="EN75" s="376">
        <v>26</v>
      </c>
      <c r="EO75" s="244">
        <v>5437</v>
      </c>
      <c r="EP75" s="338">
        <v>5142</v>
      </c>
      <c r="EQ75" s="376">
        <v>295</v>
      </c>
      <c r="ER75" s="484">
        <v>2107</v>
      </c>
      <c r="ES75" s="262">
        <v>3035</v>
      </c>
      <c r="ET75" s="376">
        <v>12</v>
      </c>
      <c r="EU75" s="244">
        <v>2332</v>
      </c>
      <c r="EV75" s="338">
        <v>2189</v>
      </c>
      <c r="EW75" s="376">
        <v>143</v>
      </c>
      <c r="EX75" s="484">
        <v>691</v>
      </c>
      <c r="EY75" s="102"/>
      <c r="EZ75" s="163" t="s">
        <v>158</v>
      </c>
      <c r="FA75" s="320">
        <v>592</v>
      </c>
      <c r="FB75" s="245">
        <v>0</v>
      </c>
      <c r="FC75" s="244">
        <v>592</v>
      </c>
      <c r="FD75" s="338">
        <v>572</v>
      </c>
      <c r="FE75" s="300">
        <v>20</v>
      </c>
      <c r="FF75" s="376"/>
      <c r="FG75" s="256">
        <v>0</v>
      </c>
      <c r="FH75" s="447">
        <v>474</v>
      </c>
      <c r="FI75" s="245">
        <v>0</v>
      </c>
      <c r="FJ75" s="244">
        <v>474</v>
      </c>
      <c r="FK75" s="338">
        <v>458</v>
      </c>
      <c r="FL75" s="376">
        <v>16</v>
      </c>
      <c r="FM75" s="256">
        <v>0</v>
      </c>
      <c r="FN75" s="447">
        <v>118</v>
      </c>
      <c r="FO75" s="262">
        <v>0</v>
      </c>
      <c r="FP75" s="244">
        <v>118</v>
      </c>
      <c r="FQ75" s="338">
        <v>114</v>
      </c>
      <c r="FR75" s="376">
        <v>4</v>
      </c>
      <c r="FS75" s="256">
        <v>0</v>
      </c>
      <c r="FT75" s="376">
        <v>131</v>
      </c>
      <c r="FU75" s="374">
        <v>64</v>
      </c>
      <c r="FV75" s="484">
        <v>67</v>
      </c>
      <c r="FW75" s="316">
        <v>94</v>
      </c>
      <c r="FX75" s="376">
        <v>45</v>
      </c>
      <c r="FY75" s="484">
        <v>49</v>
      </c>
      <c r="FZ75" s="316">
        <v>37</v>
      </c>
      <c r="GA75" s="374">
        <v>19</v>
      </c>
      <c r="GB75" s="484">
        <v>18</v>
      </c>
      <c r="GD75" s="163" t="s">
        <v>158</v>
      </c>
      <c r="GE75" s="461">
        <v>11328</v>
      </c>
      <c r="GF75" s="370">
        <v>38</v>
      </c>
      <c r="GG75" s="448">
        <v>38</v>
      </c>
      <c r="GH75" s="447">
        <v>0</v>
      </c>
      <c r="GI75" s="450">
        <v>8425</v>
      </c>
      <c r="GJ75" s="449">
        <v>7769</v>
      </c>
      <c r="GK75" s="449">
        <v>592</v>
      </c>
      <c r="GL75" s="448">
        <v>64</v>
      </c>
      <c r="GM75" s="369">
        <v>7967</v>
      </c>
      <c r="GN75" s="329">
        <v>7331</v>
      </c>
      <c r="GO75" s="449">
        <v>572</v>
      </c>
      <c r="GP75" s="447">
        <v>64</v>
      </c>
      <c r="GQ75" s="329">
        <v>458</v>
      </c>
      <c r="GR75" s="195"/>
      <c r="GS75" s="450">
        <v>438</v>
      </c>
      <c r="GT75" s="329">
        <v>20</v>
      </c>
      <c r="GU75" s="369">
        <v>2865</v>
      </c>
      <c r="GV75" s="329">
        <v>2798</v>
      </c>
      <c r="GW75" s="449">
        <v>0</v>
      </c>
      <c r="GX75" s="429">
        <v>67</v>
      </c>
    </row>
    <row r="76" spans="1:206" ht="16.5">
      <c r="A76" s="163" t="s">
        <v>159</v>
      </c>
      <c r="B76" s="259">
        <v>210</v>
      </c>
      <c r="C76" s="357">
        <v>169</v>
      </c>
      <c r="D76" s="244">
        <v>4</v>
      </c>
      <c r="E76" s="262">
        <v>9</v>
      </c>
      <c r="F76" s="357">
        <v>26</v>
      </c>
      <c r="G76" s="244">
        <v>1</v>
      </c>
      <c r="H76" s="256">
        <v>1</v>
      </c>
      <c r="I76" s="357">
        <v>1</v>
      </c>
      <c r="J76" s="400">
        <v>152</v>
      </c>
      <c r="K76" s="244">
        <v>144</v>
      </c>
      <c r="L76" s="244">
        <v>8</v>
      </c>
      <c r="M76" s="256">
        <v>57</v>
      </c>
      <c r="N76" s="259">
        <v>169</v>
      </c>
      <c r="O76" s="244">
        <v>1</v>
      </c>
      <c r="P76" s="400">
        <v>121</v>
      </c>
      <c r="Q76" s="244">
        <v>114</v>
      </c>
      <c r="R76" s="244">
        <v>7</v>
      </c>
      <c r="S76" s="244">
        <v>0</v>
      </c>
      <c r="T76" s="357">
        <v>47</v>
      </c>
      <c r="U76" s="245">
        <v>4</v>
      </c>
      <c r="V76" s="244">
        <v>0</v>
      </c>
      <c r="W76" s="400">
        <v>4</v>
      </c>
      <c r="X76" s="319">
        <v>4</v>
      </c>
      <c r="Y76" s="244">
        <v>0</v>
      </c>
      <c r="Z76" s="244">
        <v>0</v>
      </c>
      <c r="AA76" s="357">
        <v>0</v>
      </c>
      <c r="AB76" s="245">
        <v>9</v>
      </c>
      <c r="AC76" s="357">
        <v>0</v>
      </c>
      <c r="AD76" s="346">
        <v>9</v>
      </c>
      <c r="AE76" s="259">
        <v>26</v>
      </c>
      <c r="AF76" s="245">
        <v>0</v>
      </c>
      <c r="AG76" s="244">
        <v>26</v>
      </c>
      <c r="AH76" s="319">
        <v>25</v>
      </c>
      <c r="AI76" s="244">
        <v>1</v>
      </c>
      <c r="AJ76" s="244">
        <v>0</v>
      </c>
      <c r="AK76" s="400">
        <v>1</v>
      </c>
      <c r="AL76" s="319">
        <v>1</v>
      </c>
      <c r="AM76" s="261">
        <v>1</v>
      </c>
      <c r="AN76" s="319">
        <v>1</v>
      </c>
      <c r="AO76" s="428">
        <v>147</v>
      </c>
      <c r="AP76" s="429">
        <v>31</v>
      </c>
      <c r="AR76" s="163" t="s">
        <v>159</v>
      </c>
      <c r="AS76" s="259">
        <v>4671</v>
      </c>
      <c r="AT76" s="244">
        <v>12</v>
      </c>
      <c r="AU76" s="400">
        <v>3125</v>
      </c>
      <c r="AV76" s="244">
        <v>2938</v>
      </c>
      <c r="AW76" s="244">
        <v>187</v>
      </c>
      <c r="AX76" s="244">
        <v>0</v>
      </c>
      <c r="AY76" s="346">
        <v>1534</v>
      </c>
      <c r="AZ76" s="244">
        <v>252</v>
      </c>
      <c r="BA76" s="280">
        <v>0</v>
      </c>
      <c r="BB76" s="400">
        <v>252</v>
      </c>
      <c r="BC76" s="300">
        <v>240</v>
      </c>
      <c r="BD76" s="244">
        <v>12</v>
      </c>
      <c r="BE76" s="244">
        <v>0</v>
      </c>
      <c r="BF76" s="346">
        <v>0</v>
      </c>
      <c r="BH76" s="163" t="s">
        <v>159</v>
      </c>
      <c r="BI76" s="259">
        <v>171043</v>
      </c>
      <c r="BJ76" s="262">
        <v>481</v>
      </c>
      <c r="BK76" s="244">
        <v>117646</v>
      </c>
      <c r="BL76" s="281">
        <v>110626</v>
      </c>
      <c r="BM76" s="244">
        <v>7020</v>
      </c>
      <c r="BN76" s="244"/>
      <c r="BO76" s="276">
        <v>52916</v>
      </c>
      <c r="BP76" s="262">
        <v>88176</v>
      </c>
      <c r="BQ76" s="262">
        <v>210</v>
      </c>
      <c r="BR76" s="244">
        <v>57063</v>
      </c>
      <c r="BS76" s="281">
        <v>54109</v>
      </c>
      <c r="BT76" s="262">
        <v>2954</v>
      </c>
      <c r="BU76" s="256">
        <v>30903</v>
      </c>
      <c r="BV76" s="262">
        <v>82867</v>
      </c>
      <c r="BW76" s="262">
        <v>271</v>
      </c>
      <c r="BX76" s="244">
        <v>60583</v>
      </c>
      <c r="BY76" s="281">
        <v>56517</v>
      </c>
      <c r="BZ76" s="262">
        <v>4066</v>
      </c>
      <c r="CA76" s="256">
        <v>22013</v>
      </c>
      <c r="CB76" s="166"/>
      <c r="CC76" s="163" t="s">
        <v>159</v>
      </c>
      <c r="CD76" s="259">
        <v>6360</v>
      </c>
      <c r="CE76" s="245">
        <v>0</v>
      </c>
      <c r="CF76" s="244">
        <v>6360</v>
      </c>
      <c r="CG76" s="319">
        <v>6063</v>
      </c>
      <c r="CH76" s="244">
        <v>297</v>
      </c>
      <c r="CI76" s="262"/>
      <c r="CJ76" s="256">
        <v>0</v>
      </c>
      <c r="CK76" s="244">
        <v>3607</v>
      </c>
      <c r="CL76" s="245">
        <v>0</v>
      </c>
      <c r="CM76" s="244">
        <v>3607</v>
      </c>
      <c r="CN76" s="319">
        <v>3452</v>
      </c>
      <c r="CO76" s="262">
        <v>155</v>
      </c>
      <c r="CP76" s="256">
        <v>0</v>
      </c>
      <c r="CQ76" s="259">
        <v>2753</v>
      </c>
      <c r="CR76" s="245">
        <v>0</v>
      </c>
      <c r="CS76" s="244">
        <v>2753</v>
      </c>
      <c r="CT76" s="319">
        <v>2611</v>
      </c>
      <c r="CU76" s="262">
        <v>142</v>
      </c>
      <c r="CV76" s="256">
        <v>0</v>
      </c>
      <c r="CW76" s="259">
        <v>6583</v>
      </c>
      <c r="CX76" s="245">
        <v>4353</v>
      </c>
      <c r="CY76" s="346">
        <v>2230</v>
      </c>
      <c r="CZ76" s="259">
        <v>3517</v>
      </c>
      <c r="DA76" s="245">
        <v>2168</v>
      </c>
      <c r="DB76" s="346">
        <v>1349</v>
      </c>
      <c r="DC76" s="259">
        <v>3066</v>
      </c>
      <c r="DD76" s="245">
        <v>2185</v>
      </c>
      <c r="DE76" s="346">
        <v>881</v>
      </c>
      <c r="DG76" s="163" t="s">
        <v>159</v>
      </c>
      <c r="DH76" s="461">
        <v>183986</v>
      </c>
      <c r="DI76" s="369">
        <v>481</v>
      </c>
      <c r="DJ76" s="446">
        <v>481</v>
      </c>
      <c r="DK76" s="447">
        <v>0</v>
      </c>
      <c r="DL76" s="370">
        <v>128359</v>
      </c>
      <c r="DM76" s="329"/>
      <c r="DN76" s="450">
        <v>117646</v>
      </c>
      <c r="DO76" s="329">
        <v>6360</v>
      </c>
      <c r="DP76" s="448">
        <v>4353</v>
      </c>
      <c r="DQ76" s="329">
        <v>121042</v>
      </c>
      <c r="DR76" s="370">
        <v>110626</v>
      </c>
      <c r="DS76" s="449">
        <v>6063</v>
      </c>
      <c r="DT76" s="447">
        <v>4353</v>
      </c>
      <c r="DU76" s="329">
        <v>7317</v>
      </c>
      <c r="DV76" s="195"/>
      <c r="DW76" s="450">
        <v>7020</v>
      </c>
      <c r="DX76" s="329">
        <v>297</v>
      </c>
      <c r="DY76" s="369">
        <v>55146</v>
      </c>
      <c r="DZ76" s="329">
        <v>52916</v>
      </c>
      <c r="EA76" s="449">
        <v>0</v>
      </c>
      <c r="EB76" s="329">
        <v>2230</v>
      </c>
      <c r="EC76" s="472">
        <v>228</v>
      </c>
      <c r="EE76" s="163" t="s">
        <v>159</v>
      </c>
      <c r="EF76" s="316">
        <v>10650</v>
      </c>
      <c r="EG76" s="376">
        <v>39</v>
      </c>
      <c r="EH76" s="244">
        <v>7786</v>
      </c>
      <c r="EI76" s="338">
        <v>7344</v>
      </c>
      <c r="EJ76" s="300">
        <v>442</v>
      </c>
      <c r="EK76" s="376"/>
      <c r="EL76" s="484">
        <v>2825</v>
      </c>
      <c r="EM76" s="376">
        <v>7564</v>
      </c>
      <c r="EN76" s="376">
        <v>26</v>
      </c>
      <c r="EO76" s="244">
        <v>5417</v>
      </c>
      <c r="EP76" s="338">
        <v>5120</v>
      </c>
      <c r="EQ76" s="376">
        <v>297</v>
      </c>
      <c r="ER76" s="484">
        <v>2121</v>
      </c>
      <c r="ES76" s="262">
        <v>3086</v>
      </c>
      <c r="ET76" s="376">
        <v>13</v>
      </c>
      <c r="EU76" s="244">
        <v>2369</v>
      </c>
      <c r="EV76" s="338">
        <v>2224</v>
      </c>
      <c r="EW76" s="376">
        <v>145</v>
      </c>
      <c r="EX76" s="484">
        <v>704</v>
      </c>
      <c r="EY76" s="102"/>
      <c r="EZ76" s="163" t="s">
        <v>159</v>
      </c>
      <c r="FA76" s="320">
        <v>596</v>
      </c>
      <c r="FB76" s="245">
        <v>0</v>
      </c>
      <c r="FC76" s="244">
        <v>596</v>
      </c>
      <c r="FD76" s="338">
        <v>574</v>
      </c>
      <c r="FE76" s="300">
        <v>22</v>
      </c>
      <c r="FF76" s="376"/>
      <c r="FG76" s="256">
        <v>0</v>
      </c>
      <c r="FH76" s="447">
        <v>478</v>
      </c>
      <c r="FI76" s="245">
        <v>0</v>
      </c>
      <c r="FJ76" s="244">
        <v>478</v>
      </c>
      <c r="FK76" s="338">
        <v>460</v>
      </c>
      <c r="FL76" s="376">
        <v>18</v>
      </c>
      <c r="FM76" s="256">
        <v>0</v>
      </c>
      <c r="FN76" s="447">
        <v>118</v>
      </c>
      <c r="FO76" s="262">
        <v>0</v>
      </c>
      <c r="FP76" s="244">
        <v>118</v>
      </c>
      <c r="FQ76" s="338">
        <v>114</v>
      </c>
      <c r="FR76" s="376">
        <v>4</v>
      </c>
      <c r="FS76" s="256">
        <v>0</v>
      </c>
      <c r="FT76" s="376">
        <v>130</v>
      </c>
      <c r="FU76" s="374">
        <v>62</v>
      </c>
      <c r="FV76" s="484">
        <v>68</v>
      </c>
      <c r="FW76" s="316">
        <v>93</v>
      </c>
      <c r="FX76" s="376">
        <v>43</v>
      </c>
      <c r="FY76" s="484">
        <v>50</v>
      </c>
      <c r="FZ76" s="316">
        <v>37</v>
      </c>
      <c r="GA76" s="374">
        <v>19</v>
      </c>
      <c r="GB76" s="484">
        <v>18</v>
      </c>
      <c r="GD76" s="163" t="s">
        <v>159</v>
      </c>
      <c r="GE76" s="461">
        <v>11376</v>
      </c>
      <c r="GF76" s="370">
        <v>39</v>
      </c>
      <c r="GG76" s="448">
        <v>39</v>
      </c>
      <c r="GH76" s="447">
        <v>0</v>
      </c>
      <c r="GI76" s="450">
        <v>8444</v>
      </c>
      <c r="GJ76" s="449">
        <v>7786</v>
      </c>
      <c r="GK76" s="449">
        <v>596</v>
      </c>
      <c r="GL76" s="448">
        <v>62</v>
      </c>
      <c r="GM76" s="369">
        <v>7980</v>
      </c>
      <c r="GN76" s="329">
        <v>7344</v>
      </c>
      <c r="GO76" s="449">
        <v>574</v>
      </c>
      <c r="GP76" s="447">
        <v>62</v>
      </c>
      <c r="GQ76" s="329">
        <v>464</v>
      </c>
      <c r="GR76" s="195"/>
      <c r="GS76" s="450">
        <v>442</v>
      </c>
      <c r="GT76" s="329">
        <v>22</v>
      </c>
      <c r="GU76" s="369">
        <v>2893</v>
      </c>
      <c r="GV76" s="329">
        <v>2825</v>
      </c>
      <c r="GW76" s="449">
        <v>0</v>
      </c>
      <c r="GX76" s="429">
        <v>68</v>
      </c>
    </row>
    <row r="77" spans="1:206" ht="16.5">
      <c r="A77" s="163" t="s">
        <v>160</v>
      </c>
      <c r="B77" s="259">
        <v>205</v>
      </c>
      <c r="C77" s="357">
        <v>167</v>
      </c>
      <c r="D77" s="244">
        <v>4</v>
      </c>
      <c r="E77" s="262">
        <v>9</v>
      </c>
      <c r="F77" s="357">
        <v>23</v>
      </c>
      <c r="G77" s="244">
        <v>1</v>
      </c>
      <c r="H77" s="256">
        <v>1</v>
      </c>
      <c r="I77" s="357">
        <v>1</v>
      </c>
      <c r="J77" s="400">
        <v>147</v>
      </c>
      <c r="K77" s="244">
        <v>139</v>
      </c>
      <c r="L77" s="244">
        <v>8</v>
      </c>
      <c r="M77" s="256">
        <v>57</v>
      </c>
      <c r="N77" s="259">
        <v>167</v>
      </c>
      <c r="O77" s="244">
        <v>1</v>
      </c>
      <c r="P77" s="400">
        <v>119</v>
      </c>
      <c r="Q77" s="244">
        <v>112</v>
      </c>
      <c r="R77" s="244">
        <v>7</v>
      </c>
      <c r="S77" s="244">
        <v>0</v>
      </c>
      <c r="T77" s="357">
        <v>47</v>
      </c>
      <c r="U77" s="245">
        <v>4</v>
      </c>
      <c r="V77" s="244">
        <v>0</v>
      </c>
      <c r="W77" s="400">
        <v>4</v>
      </c>
      <c r="X77" s="319">
        <v>4</v>
      </c>
      <c r="Y77" s="244">
        <v>0</v>
      </c>
      <c r="Z77" s="244">
        <v>0</v>
      </c>
      <c r="AA77" s="357">
        <v>0</v>
      </c>
      <c r="AB77" s="245">
        <v>9</v>
      </c>
      <c r="AC77" s="357">
        <v>0</v>
      </c>
      <c r="AD77" s="346">
        <v>9</v>
      </c>
      <c r="AE77" s="259">
        <v>23</v>
      </c>
      <c r="AF77" s="245">
        <v>0</v>
      </c>
      <c r="AG77" s="244">
        <v>23</v>
      </c>
      <c r="AH77" s="319">
        <v>22</v>
      </c>
      <c r="AI77" s="244">
        <v>1</v>
      </c>
      <c r="AJ77" s="244">
        <v>0</v>
      </c>
      <c r="AK77" s="400">
        <v>1</v>
      </c>
      <c r="AL77" s="319">
        <v>1</v>
      </c>
      <c r="AM77" s="261">
        <v>1</v>
      </c>
      <c r="AN77" s="319">
        <v>1</v>
      </c>
      <c r="AO77" s="428">
        <v>142</v>
      </c>
      <c r="AP77" s="429">
        <v>28</v>
      </c>
      <c r="AR77" s="163" t="s">
        <v>160</v>
      </c>
      <c r="AS77" s="259">
        <v>4643</v>
      </c>
      <c r="AT77" s="244">
        <v>12</v>
      </c>
      <c r="AU77" s="400">
        <v>3095</v>
      </c>
      <c r="AV77" s="244">
        <v>2908</v>
      </c>
      <c r="AW77" s="244">
        <v>187</v>
      </c>
      <c r="AX77" s="244">
        <v>0</v>
      </c>
      <c r="AY77" s="346">
        <v>1536</v>
      </c>
      <c r="AZ77" s="244">
        <v>247</v>
      </c>
      <c r="BA77" s="280">
        <v>0</v>
      </c>
      <c r="BB77" s="400">
        <v>247</v>
      </c>
      <c r="BC77" s="300">
        <v>235</v>
      </c>
      <c r="BD77" s="244">
        <v>12</v>
      </c>
      <c r="BE77" s="244">
        <v>0</v>
      </c>
      <c r="BF77" s="346">
        <v>0</v>
      </c>
      <c r="BH77" s="163" t="s">
        <v>160</v>
      </c>
      <c r="BI77" s="259">
        <v>170457</v>
      </c>
      <c r="BJ77" s="262">
        <v>486</v>
      </c>
      <c r="BK77" s="244">
        <v>116863</v>
      </c>
      <c r="BL77" s="281">
        <v>109835</v>
      </c>
      <c r="BM77" s="244">
        <v>7028</v>
      </c>
      <c r="BN77" s="244"/>
      <c r="BO77" s="276">
        <v>53108</v>
      </c>
      <c r="BP77" s="262">
        <v>87640</v>
      </c>
      <c r="BQ77" s="262">
        <v>216</v>
      </c>
      <c r="BR77" s="244">
        <v>56634</v>
      </c>
      <c r="BS77" s="281">
        <v>53621</v>
      </c>
      <c r="BT77" s="262">
        <v>3013</v>
      </c>
      <c r="BU77" s="256">
        <v>30790</v>
      </c>
      <c r="BV77" s="262">
        <v>82817</v>
      </c>
      <c r="BW77" s="262">
        <v>270</v>
      </c>
      <c r="BX77" s="244">
        <v>60229</v>
      </c>
      <c r="BY77" s="281">
        <v>56214</v>
      </c>
      <c r="BZ77" s="262">
        <v>4015</v>
      </c>
      <c r="CA77" s="256">
        <v>22318</v>
      </c>
      <c r="CB77" s="166"/>
      <c r="CC77" s="163" t="s">
        <v>160</v>
      </c>
      <c r="CD77" s="259">
        <v>6093</v>
      </c>
      <c r="CE77" s="245">
        <v>0</v>
      </c>
      <c r="CF77" s="244">
        <v>6093</v>
      </c>
      <c r="CG77" s="319">
        <v>5798</v>
      </c>
      <c r="CH77" s="244">
        <v>295</v>
      </c>
      <c r="CI77" s="262"/>
      <c r="CJ77" s="256">
        <v>0</v>
      </c>
      <c r="CK77" s="244">
        <v>3420</v>
      </c>
      <c r="CL77" s="245">
        <v>0</v>
      </c>
      <c r="CM77" s="244">
        <v>3420</v>
      </c>
      <c r="CN77" s="319">
        <v>3264</v>
      </c>
      <c r="CO77" s="262">
        <v>156</v>
      </c>
      <c r="CP77" s="256">
        <v>0</v>
      </c>
      <c r="CQ77" s="259">
        <v>2673</v>
      </c>
      <c r="CR77" s="245">
        <v>0</v>
      </c>
      <c r="CS77" s="244">
        <v>2673</v>
      </c>
      <c r="CT77" s="319">
        <v>2534</v>
      </c>
      <c r="CU77" s="262">
        <v>139</v>
      </c>
      <c r="CV77" s="256">
        <v>0</v>
      </c>
      <c r="CW77" s="259">
        <v>6342</v>
      </c>
      <c r="CX77" s="245">
        <v>4297</v>
      </c>
      <c r="CY77" s="346">
        <v>2045</v>
      </c>
      <c r="CZ77" s="259">
        <v>3375</v>
      </c>
      <c r="DA77" s="245">
        <v>2127</v>
      </c>
      <c r="DB77" s="346">
        <v>1248</v>
      </c>
      <c r="DC77" s="259">
        <v>2967</v>
      </c>
      <c r="DD77" s="245">
        <v>2170</v>
      </c>
      <c r="DE77" s="346">
        <v>797</v>
      </c>
      <c r="DG77" s="163" t="s">
        <v>160</v>
      </c>
      <c r="DH77" s="461">
        <v>182892</v>
      </c>
      <c r="DI77" s="369">
        <v>486</v>
      </c>
      <c r="DJ77" s="446">
        <v>486</v>
      </c>
      <c r="DK77" s="447">
        <v>0</v>
      </c>
      <c r="DL77" s="370">
        <v>127253</v>
      </c>
      <c r="DM77" s="329"/>
      <c r="DN77" s="450">
        <v>116863</v>
      </c>
      <c r="DO77" s="329">
        <v>6093</v>
      </c>
      <c r="DP77" s="448">
        <v>4297</v>
      </c>
      <c r="DQ77" s="329">
        <v>119930</v>
      </c>
      <c r="DR77" s="370">
        <v>109835</v>
      </c>
      <c r="DS77" s="449">
        <v>5798</v>
      </c>
      <c r="DT77" s="447">
        <v>4297</v>
      </c>
      <c r="DU77" s="329">
        <v>7323</v>
      </c>
      <c r="DV77" s="195"/>
      <c r="DW77" s="450">
        <v>7028</v>
      </c>
      <c r="DX77" s="329">
        <v>295</v>
      </c>
      <c r="DY77" s="369">
        <v>55153</v>
      </c>
      <c r="DZ77" s="329">
        <v>53108</v>
      </c>
      <c r="EA77" s="449">
        <v>0</v>
      </c>
      <c r="EB77" s="329">
        <v>2045</v>
      </c>
      <c r="EC77" s="472">
        <v>214</v>
      </c>
      <c r="EE77" s="163" t="s">
        <v>160</v>
      </c>
      <c r="EF77" s="316">
        <v>10498</v>
      </c>
      <c r="EG77" s="376">
        <v>38</v>
      </c>
      <c r="EH77" s="244">
        <v>7650</v>
      </c>
      <c r="EI77" s="338">
        <v>7206</v>
      </c>
      <c r="EJ77" s="300">
        <v>444</v>
      </c>
      <c r="EK77" s="376"/>
      <c r="EL77" s="484">
        <v>2810</v>
      </c>
      <c r="EM77" s="376">
        <v>7441</v>
      </c>
      <c r="EN77" s="376">
        <v>26</v>
      </c>
      <c r="EO77" s="244">
        <v>5304</v>
      </c>
      <c r="EP77" s="338">
        <v>5007</v>
      </c>
      <c r="EQ77" s="376">
        <v>297</v>
      </c>
      <c r="ER77" s="484">
        <v>2111</v>
      </c>
      <c r="ES77" s="262">
        <v>3057</v>
      </c>
      <c r="ET77" s="376">
        <v>12</v>
      </c>
      <c r="EU77" s="244">
        <v>2346</v>
      </c>
      <c r="EV77" s="338">
        <v>2199</v>
      </c>
      <c r="EW77" s="376">
        <v>147</v>
      </c>
      <c r="EX77" s="484">
        <v>699</v>
      </c>
      <c r="EY77" s="102"/>
      <c r="EZ77" s="163" t="s">
        <v>160</v>
      </c>
      <c r="FA77" s="320">
        <v>589</v>
      </c>
      <c r="FB77" s="245">
        <v>0</v>
      </c>
      <c r="FC77" s="244">
        <v>589</v>
      </c>
      <c r="FD77" s="338">
        <v>567</v>
      </c>
      <c r="FE77" s="300">
        <v>22</v>
      </c>
      <c r="FF77" s="376"/>
      <c r="FG77" s="256">
        <v>0</v>
      </c>
      <c r="FH77" s="447">
        <v>456</v>
      </c>
      <c r="FI77" s="245">
        <v>0</v>
      </c>
      <c r="FJ77" s="244">
        <v>456</v>
      </c>
      <c r="FK77" s="338">
        <v>438</v>
      </c>
      <c r="FL77" s="376">
        <v>18</v>
      </c>
      <c r="FM77" s="256">
        <v>0</v>
      </c>
      <c r="FN77" s="447">
        <v>133</v>
      </c>
      <c r="FO77" s="262">
        <v>0</v>
      </c>
      <c r="FP77" s="244">
        <v>133</v>
      </c>
      <c r="FQ77" s="338">
        <v>129</v>
      </c>
      <c r="FR77" s="376">
        <v>4</v>
      </c>
      <c r="FS77" s="256">
        <v>0</v>
      </c>
      <c r="FT77" s="376">
        <v>137</v>
      </c>
      <c r="FU77" s="374">
        <v>64</v>
      </c>
      <c r="FV77" s="484">
        <v>73</v>
      </c>
      <c r="FW77" s="316">
        <v>97</v>
      </c>
      <c r="FX77" s="376">
        <v>45</v>
      </c>
      <c r="FY77" s="484">
        <v>52</v>
      </c>
      <c r="FZ77" s="316">
        <v>40</v>
      </c>
      <c r="GA77" s="374">
        <v>19</v>
      </c>
      <c r="GB77" s="484">
        <v>21</v>
      </c>
      <c r="GD77" s="163" t="s">
        <v>160</v>
      </c>
      <c r="GE77" s="461">
        <v>11224</v>
      </c>
      <c r="GF77" s="370">
        <v>38</v>
      </c>
      <c r="GG77" s="448">
        <v>38</v>
      </c>
      <c r="GH77" s="447">
        <v>0</v>
      </c>
      <c r="GI77" s="450">
        <v>8303</v>
      </c>
      <c r="GJ77" s="449">
        <v>7650</v>
      </c>
      <c r="GK77" s="449">
        <v>589</v>
      </c>
      <c r="GL77" s="448">
        <v>64</v>
      </c>
      <c r="GM77" s="369">
        <v>7837</v>
      </c>
      <c r="GN77" s="329">
        <v>7206</v>
      </c>
      <c r="GO77" s="449">
        <v>567</v>
      </c>
      <c r="GP77" s="447">
        <v>64</v>
      </c>
      <c r="GQ77" s="329">
        <v>466</v>
      </c>
      <c r="GR77" s="195"/>
      <c r="GS77" s="450">
        <v>444</v>
      </c>
      <c r="GT77" s="329">
        <v>22</v>
      </c>
      <c r="GU77" s="369">
        <v>2883</v>
      </c>
      <c r="GV77" s="329">
        <v>2810</v>
      </c>
      <c r="GW77" s="449">
        <v>0</v>
      </c>
      <c r="GX77" s="429">
        <v>73</v>
      </c>
    </row>
    <row r="78" spans="1:206" ht="16.5">
      <c r="A78" s="163" t="s">
        <v>161</v>
      </c>
      <c r="B78" s="259">
        <v>205</v>
      </c>
      <c r="C78" s="357">
        <v>170</v>
      </c>
      <c r="D78" s="244">
        <v>4</v>
      </c>
      <c r="E78" s="262">
        <v>9</v>
      </c>
      <c r="F78" s="357">
        <v>20</v>
      </c>
      <c r="G78" s="244">
        <v>1</v>
      </c>
      <c r="H78" s="256">
        <v>1</v>
      </c>
      <c r="I78" s="357">
        <v>1</v>
      </c>
      <c r="J78" s="400">
        <v>147</v>
      </c>
      <c r="K78" s="244">
        <v>139</v>
      </c>
      <c r="L78" s="244">
        <v>8</v>
      </c>
      <c r="M78" s="256">
        <v>57</v>
      </c>
      <c r="N78" s="259">
        <v>170</v>
      </c>
      <c r="O78" s="262">
        <v>1</v>
      </c>
      <c r="P78" s="400">
        <v>122</v>
      </c>
      <c r="Q78" s="244">
        <v>115</v>
      </c>
      <c r="R78" s="244">
        <v>7</v>
      </c>
      <c r="S78" s="244">
        <v>0</v>
      </c>
      <c r="T78" s="357">
        <v>47</v>
      </c>
      <c r="U78" s="245">
        <v>4</v>
      </c>
      <c r="V78" s="244">
        <v>0</v>
      </c>
      <c r="W78" s="400">
        <v>4</v>
      </c>
      <c r="X78" s="319">
        <v>4</v>
      </c>
      <c r="Y78" s="244">
        <v>0</v>
      </c>
      <c r="Z78" s="244">
        <v>0</v>
      </c>
      <c r="AA78" s="357">
        <v>0</v>
      </c>
      <c r="AB78" s="245">
        <v>9</v>
      </c>
      <c r="AC78" s="357">
        <v>0</v>
      </c>
      <c r="AD78" s="346">
        <v>9</v>
      </c>
      <c r="AE78" s="259">
        <v>20</v>
      </c>
      <c r="AF78" s="245">
        <v>0</v>
      </c>
      <c r="AG78" s="244">
        <v>20</v>
      </c>
      <c r="AH78" s="319">
        <v>19</v>
      </c>
      <c r="AI78" s="244">
        <v>1</v>
      </c>
      <c r="AJ78" s="262">
        <v>0</v>
      </c>
      <c r="AK78" s="400">
        <v>1</v>
      </c>
      <c r="AL78" s="319">
        <v>1</v>
      </c>
      <c r="AM78" s="261">
        <v>1</v>
      </c>
      <c r="AN78" s="319">
        <v>1</v>
      </c>
      <c r="AO78" s="428">
        <v>142</v>
      </c>
      <c r="AP78" s="429">
        <v>25</v>
      </c>
      <c r="AR78" s="163" t="s">
        <v>161</v>
      </c>
      <c r="AS78" s="259">
        <v>4693</v>
      </c>
      <c r="AT78" s="244">
        <v>12</v>
      </c>
      <c r="AU78" s="400">
        <v>3113</v>
      </c>
      <c r="AV78" s="244">
        <v>2929</v>
      </c>
      <c r="AW78" s="244">
        <v>184</v>
      </c>
      <c r="AX78" s="244">
        <v>0</v>
      </c>
      <c r="AY78" s="346">
        <v>1568</v>
      </c>
      <c r="AZ78" s="282">
        <v>249</v>
      </c>
      <c r="BA78" s="280">
        <v>0</v>
      </c>
      <c r="BB78" s="400">
        <v>249</v>
      </c>
      <c r="BC78" s="300">
        <v>237</v>
      </c>
      <c r="BD78" s="244">
        <v>12</v>
      </c>
      <c r="BE78" s="244">
        <v>0</v>
      </c>
      <c r="BF78" s="346">
        <v>0</v>
      </c>
      <c r="BH78" s="163" t="s">
        <v>161</v>
      </c>
      <c r="BI78" s="259">
        <v>172606</v>
      </c>
      <c r="BJ78" s="262">
        <v>480</v>
      </c>
      <c r="BK78" s="244">
        <v>117625</v>
      </c>
      <c r="BL78" s="281">
        <v>110660</v>
      </c>
      <c r="BM78" s="244">
        <v>6965</v>
      </c>
      <c r="BN78" s="244"/>
      <c r="BO78" s="276">
        <v>54501</v>
      </c>
      <c r="BP78" s="262">
        <v>88714</v>
      </c>
      <c r="BQ78" s="245">
        <v>230</v>
      </c>
      <c r="BR78" s="244">
        <v>56883</v>
      </c>
      <c r="BS78" s="281">
        <v>53870</v>
      </c>
      <c r="BT78" s="262">
        <v>3013</v>
      </c>
      <c r="BU78" s="256">
        <v>31601</v>
      </c>
      <c r="BV78" s="259">
        <v>83892</v>
      </c>
      <c r="BW78" s="262">
        <v>250</v>
      </c>
      <c r="BX78" s="244">
        <v>60742</v>
      </c>
      <c r="BY78" s="281">
        <v>56790</v>
      </c>
      <c r="BZ78" s="262">
        <v>3952</v>
      </c>
      <c r="CA78" s="256">
        <v>22900</v>
      </c>
      <c r="CB78" s="166"/>
      <c r="CC78" s="163" t="s">
        <v>161</v>
      </c>
      <c r="CD78" s="259">
        <v>5687</v>
      </c>
      <c r="CE78" s="245">
        <v>0</v>
      </c>
      <c r="CF78" s="244">
        <v>5687</v>
      </c>
      <c r="CG78" s="319">
        <v>5447</v>
      </c>
      <c r="CH78" s="244">
        <v>240</v>
      </c>
      <c r="CI78" s="262"/>
      <c r="CJ78" s="256">
        <v>0</v>
      </c>
      <c r="CK78" s="244">
        <v>3266</v>
      </c>
      <c r="CL78" s="245">
        <v>0</v>
      </c>
      <c r="CM78" s="267">
        <v>3266</v>
      </c>
      <c r="CN78" s="319">
        <v>3130</v>
      </c>
      <c r="CO78" s="262">
        <v>136</v>
      </c>
      <c r="CP78" s="256">
        <v>0</v>
      </c>
      <c r="CQ78" s="259">
        <v>2421</v>
      </c>
      <c r="CR78" s="245">
        <v>0</v>
      </c>
      <c r="CS78" s="244">
        <v>2421</v>
      </c>
      <c r="CT78" s="319">
        <v>2317</v>
      </c>
      <c r="CU78" s="262">
        <v>104</v>
      </c>
      <c r="CV78" s="346">
        <v>0</v>
      </c>
      <c r="CW78" s="259">
        <v>6052</v>
      </c>
      <c r="CX78" s="245">
        <v>4118</v>
      </c>
      <c r="CY78" s="346">
        <v>1934</v>
      </c>
      <c r="CZ78" s="259">
        <v>3276</v>
      </c>
      <c r="DA78" s="245">
        <v>2062</v>
      </c>
      <c r="DB78" s="346">
        <v>1214</v>
      </c>
      <c r="DC78" s="259">
        <v>2776</v>
      </c>
      <c r="DD78" s="245">
        <v>2056</v>
      </c>
      <c r="DE78" s="346">
        <v>720</v>
      </c>
      <c r="DG78" s="163" t="s">
        <v>161</v>
      </c>
      <c r="DH78" s="461">
        <v>184345</v>
      </c>
      <c r="DI78" s="369">
        <v>480</v>
      </c>
      <c r="DJ78" s="446">
        <v>480</v>
      </c>
      <c r="DK78" s="447">
        <v>0</v>
      </c>
      <c r="DL78" s="370">
        <v>127430</v>
      </c>
      <c r="DM78" s="329"/>
      <c r="DN78" s="450">
        <v>117625</v>
      </c>
      <c r="DO78" s="329">
        <v>5687</v>
      </c>
      <c r="DP78" s="448">
        <v>4118</v>
      </c>
      <c r="DQ78" s="329">
        <v>120225</v>
      </c>
      <c r="DR78" s="450">
        <v>110660</v>
      </c>
      <c r="DS78" s="449">
        <v>5447</v>
      </c>
      <c r="DT78" s="447">
        <v>4118</v>
      </c>
      <c r="DU78" s="329">
        <v>7205</v>
      </c>
      <c r="DV78" s="195"/>
      <c r="DW78" s="450">
        <v>6965</v>
      </c>
      <c r="DX78" s="329">
        <v>240</v>
      </c>
      <c r="DY78" s="369">
        <v>56435</v>
      </c>
      <c r="DZ78" s="329">
        <v>54501</v>
      </c>
      <c r="EA78" s="449">
        <v>0</v>
      </c>
      <c r="EB78" s="329">
        <v>1934</v>
      </c>
      <c r="EC78" s="472">
        <v>218</v>
      </c>
      <c r="EE78" s="163" t="s">
        <v>161</v>
      </c>
      <c r="EF78" s="316">
        <v>10557</v>
      </c>
      <c r="EG78" s="376">
        <v>38</v>
      </c>
      <c r="EH78" s="244">
        <v>7686</v>
      </c>
      <c r="EI78" s="338">
        <v>7246</v>
      </c>
      <c r="EJ78" s="300">
        <v>440</v>
      </c>
      <c r="EK78" s="376"/>
      <c r="EL78" s="484">
        <v>2833</v>
      </c>
      <c r="EM78" s="376">
        <v>7434</v>
      </c>
      <c r="EN78" s="376">
        <v>24</v>
      </c>
      <c r="EO78" s="357">
        <v>5292</v>
      </c>
      <c r="EP78" s="338">
        <v>5005</v>
      </c>
      <c r="EQ78" s="376">
        <v>287</v>
      </c>
      <c r="ER78" s="484">
        <v>2118</v>
      </c>
      <c r="ES78" s="262">
        <v>3123</v>
      </c>
      <c r="ET78" s="376">
        <v>14</v>
      </c>
      <c r="EU78" s="244">
        <v>2394</v>
      </c>
      <c r="EV78" s="338">
        <v>2241</v>
      </c>
      <c r="EW78" s="376">
        <v>153</v>
      </c>
      <c r="EX78" s="484">
        <v>715</v>
      </c>
      <c r="EY78" s="102"/>
      <c r="EZ78" s="163" t="s">
        <v>161</v>
      </c>
      <c r="FA78" s="320">
        <v>585</v>
      </c>
      <c r="FB78" s="245">
        <v>0</v>
      </c>
      <c r="FC78" s="244">
        <v>585</v>
      </c>
      <c r="FD78" s="338">
        <v>563</v>
      </c>
      <c r="FE78" s="300">
        <v>22</v>
      </c>
      <c r="FF78" s="376"/>
      <c r="FG78" s="256">
        <v>0</v>
      </c>
      <c r="FH78" s="447">
        <v>451</v>
      </c>
      <c r="FI78" s="245">
        <v>0</v>
      </c>
      <c r="FJ78" s="244">
        <v>451</v>
      </c>
      <c r="FK78" s="338">
        <v>433</v>
      </c>
      <c r="FL78" s="376">
        <v>18</v>
      </c>
      <c r="FM78" s="256">
        <v>0</v>
      </c>
      <c r="FN78" s="447">
        <v>134</v>
      </c>
      <c r="FO78" s="245">
        <v>0</v>
      </c>
      <c r="FP78" s="244">
        <v>134</v>
      </c>
      <c r="FQ78" s="338">
        <v>130</v>
      </c>
      <c r="FR78" s="376">
        <v>4</v>
      </c>
      <c r="FS78" s="256">
        <v>0</v>
      </c>
      <c r="FT78" s="376">
        <v>139</v>
      </c>
      <c r="FU78" s="374">
        <v>62</v>
      </c>
      <c r="FV78" s="484">
        <v>77</v>
      </c>
      <c r="FW78" s="316">
        <v>94</v>
      </c>
      <c r="FX78" s="376">
        <v>41</v>
      </c>
      <c r="FY78" s="484">
        <v>53</v>
      </c>
      <c r="FZ78" s="316">
        <v>45</v>
      </c>
      <c r="GA78" s="374">
        <v>21</v>
      </c>
      <c r="GB78" s="484">
        <v>24</v>
      </c>
      <c r="GD78" s="163" t="s">
        <v>161</v>
      </c>
      <c r="GE78" s="461">
        <v>11281</v>
      </c>
      <c r="GF78" s="370">
        <v>38</v>
      </c>
      <c r="GG78" s="448">
        <v>38</v>
      </c>
      <c r="GH78" s="447">
        <v>0</v>
      </c>
      <c r="GI78" s="450">
        <v>8333</v>
      </c>
      <c r="GJ78" s="449">
        <v>7686</v>
      </c>
      <c r="GK78" s="449">
        <v>585</v>
      </c>
      <c r="GL78" s="448">
        <v>62</v>
      </c>
      <c r="GM78" s="369">
        <v>7871</v>
      </c>
      <c r="GN78" s="329">
        <v>7246</v>
      </c>
      <c r="GO78" s="449">
        <v>563</v>
      </c>
      <c r="GP78" s="448">
        <v>62</v>
      </c>
      <c r="GQ78" s="329">
        <v>462</v>
      </c>
      <c r="GR78" s="195"/>
      <c r="GS78" s="450">
        <v>440</v>
      </c>
      <c r="GT78" s="329">
        <v>22</v>
      </c>
      <c r="GU78" s="369">
        <v>2910</v>
      </c>
      <c r="GV78" s="329">
        <v>2833</v>
      </c>
      <c r="GW78" s="449">
        <v>0</v>
      </c>
      <c r="GX78" s="429">
        <v>77</v>
      </c>
    </row>
    <row r="79" spans="1:206" ht="16.5">
      <c r="A79" s="164" t="s">
        <v>148</v>
      </c>
      <c r="B79" s="257">
        <v>205</v>
      </c>
      <c r="C79" s="358">
        <v>170</v>
      </c>
      <c r="D79" s="247">
        <v>4</v>
      </c>
      <c r="E79" s="266">
        <v>9</v>
      </c>
      <c r="F79" s="358">
        <v>20</v>
      </c>
      <c r="G79" s="247">
        <v>1</v>
      </c>
      <c r="H79" s="258">
        <v>1</v>
      </c>
      <c r="I79" s="358">
        <v>1</v>
      </c>
      <c r="J79" s="403">
        <v>147</v>
      </c>
      <c r="K79" s="247">
        <v>139</v>
      </c>
      <c r="L79" s="247">
        <v>8</v>
      </c>
      <c r="M79" s="258">
        <v>57</v>
      </c>
      <c r="N79" s="257">
        <v>170</v>
      </c>
      <c r="O79" s="247">
        <v>1</v>
      </c>
      <c r="P79" s="403">
        <v>122</v>
      </c>
      <c r="Q79" s="247">
        <v>115</v>
      </c>
      <c r="R79" s="247">
        <v>7</v>
      </c>
      <c r="S79" s="247">
        <v>0</v>
      </c>
      <c r="T79" s="358">
        <v>47</v>
      </c>
      <c r="U79" s="248">
        <v>4</v>
      </c>
      <c r="V79" s="247">
        <v>0</v>
      </c>
      <c r="W79" s="403">
        <v>4</v>
      </c>
      <c r="X79" s="318">
        <v>4</v>
      </c>
      <c r="Y79" s="247">
        <v>0</v>
      </c>
      <c r="Z79" s="247">
        <v>0</v>
      </c>
      <c r="AA79" s="358">
        <v>0</v>
      </c>
      <c r="AB79" s="248">
        <v>9</v>
      </c>
      <c r="AC79" s="358">
        <v>0</v>
      </c>
      <c r="AD79" s="264">
        <v>9</v>
      </c>
      <c r="AE79" s="257">
        <v>20</v>
      </c>
      <c r="AF79" s="248">
        <v>0</v>
      </c>
      <c r="AG79" s="247">
        <v>20</v>
      </c>
      <c r="AH79" s="318">
        <v>19</v>
      </c>
      <c r="AI79" s="247">
        <v>1</v>
      </c>
      <c r="AJ79" s="247">
        <v>0</v>
      </c>
      <c r="AK79" s="403">
        <v>1</v>
      </c>
      <c r="AL79" s="318">
        <v>1</v>
      </c>
      <c r="AM79" s="263">
        <v>1</v>
      </c>
      <c r="AN79" s="318">
        <v>1</v>
      </c>
      <c r="AO79" s="431">
        <v>142</v>
      </c>
      <c r="AP79" s="432">
        <v>25</v>
      </c>
      <c r="AR79" s="164" t="s">
        <v>148</v>
      </c>
      <c r="AS79" s="257">
        <v>4678</v>
      </c>
      <c r="AT79" s="247">
        <v>12</v>
      </c>
      <c r="AU79" s="403">
        <v>3092</v>
      </c>
      <c r="AV79" s="247">
        <v>2909</v>
      </c>
      <c r="AW79" s="247">
        <v>183</v>
      </c>
      <c r="AX79" s="247">
        <v>0</v>
      </c>
      <c r="AY79" s="264">
        <v>1574</v>
      </c>
      <c r="AZ79" s="247">
        <v>250</v>
      </c>
      <c r="BA79" s="285">
        <v>0</v>
      </c>
      <c r="BB79" s="403">
        <v>250</v>
      </c>
      <c r="BC79" s="322">
        <v>238</v>
      </c>
      <c r="BD79" s="247">
        <v>12</v>
      </c>
      <c r="BE79" s="247">
        <v>0</v>
      </c>
      <c r="BF79" s="264">
        <v>0</v>
      </c>
      <c r="BH79" s="164" t="s">
        <v>148</v>
      </c>
      <c r="BI79" s="257">
        <v>172624</v>
      </c>
      <c r="BJ79" s="266">
        <v>480</v>
      </c>
      <c r="BK79" s="247">
        <v>117198</v>
      </c>
      <c r="BL79" s="286">
        <v>110311</v>
      </c>
      <c r="BM79" s="247">
        <v>6887</v>
      </c>
      <c r="BN79" s="247"/>
      <c r="BO79" s="288">
        <v>54946</v>
      </c>
      <c r="BP79" s="266">
        <v>88877</v>
      </c>
      <c r="BQ79" s="266">
        <v>222</v>
      </c>
      <c r="BR79" s="247">
        <v>57074</v>
      </c>
      <c r="BS79" s="286">
        <v>54067</v>
      </c>
      <c r="BT79" s="266">
        <v>3007</v>
      </c>
      <c r="BU79" s="258">
        <v>31581</v>
      </c>
      <c r="BV79" s="266">
        <v>83747</v>
      </c>
      <c r="BW79" s="266">
        <v>258</v>
      </c>
      <c r="BX79" s="247">
        <v>60124</v>
      </c>
      <c r="BY79" s="286">
        <v>56244</v>
      </c>
      <c r="BZ79" s="266">
        <v>3880</v>
      </c>
      <c r="CA79" s="258">
        <v>23365</v>
      </c>
      <c r="CB79" s="166"/>
      <c r="CC79" s="164" t="s">
        <v>148</v>
      </c>
      <c r="CD79" s="257">
        <v>5397</v>
      </c>
      <c r="CE79" s="248">
        <v>0</v>
      </c>
      <c r="CF79" s="247">
        <v>5397</v>
      </c>
      <c r="CG79" s="318">
        <v>5165</v>
      </c>
      <c r="CH79" s="247">
        <v>232</v>
      </c>
      <c r="CI79" s="266"/>
      <c r="CJ79" s="258">
        <v>0</v>
      </c>
      <c r="CK79" s="247">
        <v>3100</v>
      </c>
      <c r="CL79" s="248">
        <v>0</v>
      </c>
      <c r="CM79" s="247">
        <v>3100</v>
      </c>
      <c r="CN79" s="318">
        <v>2965</v>
      </c>
      <c r="CO79" s="266">
        <v>135</v>
      </c>
      <c r="CP79" s="258">
        <v>0</v>
      </c>
      <c r="CQ79" s="257">
        <v>2297</v>
      </c>
      <c r="CR79" s="248">
        <v>0</v>
      </c>
      <c r="CS79" s="247">
        <v>2297</v>
      </c>
      <c r="CT79" s="318">
        <v>2200</v>
      </c>
      <c r="CU79" s="266">
        <v>97</v>
      </c>
      <c r="CV79" s="258">
        <v>0</v>
      </c>
      <c r="CW79" s="257">
        <v>5678</v>
      </c>
      <c r="CX79" s="248">
        <v>3701</v>
      </c>
      <c r="CY79" s="264">
        <v>1977</v>
      </c>
      <c r="CZ79" s="257">
        <v>3094</v>
      </c>
      <c r="DA79" s="248">
        <v>1838</v>
      </c>
      <c r="DB79" s="264">
        <v>1256</v>
      </c>
      <c r="DC79" s="257">
        <v>2584</v>
      </c>
      <c r="DD79" s="248">
        <v>1863</v>
      </c>
      <c r="DE79" s="264">
        <v>721</v>
      </c>
      <c r="DG79" s="164" t="s">
        <v>148</v>
      </c>
      <c r="DH79" s="462">
        <v>183699</v>
      </c>
      <c r="DI79" s="463">
        <v>480</v>
      </c>
      <c r="DJ79" s="464">
        <v>480</v>
      </c>
      <c r="DK79" s="465">
        <v>0</v>
      </c>
      <c r="DL79" s="466">
        <v>126296</v>
      </c>
      <c r="DM79" s="468"/>
      <c r="DN79" s="467">
        <v>117198</v>
      </c>
      <c r="DO79" s="468">
        <v>5397</v>
      </c>
      <c r="DP79" s="469">
        <v>3701</v>
      </c>
      <c r="DQ79" s="468">
        <v>119177</v>
      </c>
      <c r="DR79" s="466">
        <v>110311</v>
      </c>
      <c r="DS79" s="470">
        <v>5165</v>
      </c>
      <c r="DT79" s="465">
        <v>3701</v>
      </c>
      <c r="DU79" s="468">
        <v>7119</v>
      </c>
      <c r="DV79" s="473"/>
      <c r="DW79" s="467">
        <v>6887</v>
      </c>
      <c r="DX79" s="468">
        <v>232</v>
      </c>
      <c r="DY79" s="463">
        <v>56923</v>
      </c>
      <c r="DZ79" s="468">
        <v>54946</v>
      </c>
      <c r="EA79" s="470">
        <v>0</v>
      </c>
      <c r="EB79" s="468">
        <v>1977</v>
      </c>
      <c r="EC79" s="474">
        <v>206</v>
      </c>
      <c r="EE79" s="164" t="s">
        <v>148</v>
      </c>
      <c r="EF79" s="315">
        <v>10632</v>
      </c>
      <c r="EG79" s="367">
        <v>42</v>
      </c>
      <c r="EH79" s="247">
        <v>7696</v>
      </c>
      <c r="EI79" s="339">
        <v>7253</v>
      </c>
      <c r="EJ79" s="322">
        <v>443</v>
      </c>
      <c r="EK79" s="367"/>
      <c r="EL79" s="482">
        <v>2894</v>
      </c>
      <c r="EM79" s="367">
        <v>7443</v>
      </c>
      <c r="EN79" s="367">
        <v>25</v>
      </c>
      <c r="EO79" s="247">
        <v>5256</v>
      </c>
      <c r="EP79" s="339">
        <v>4969</v>
      </c>
      <c r="EQ79" s="367">
        <v>287</v>
      </c>
      <c r="ER79" s="482">
        <v>2162</v>
      </c>
      <c r="ES79" s="266">
        <v>3189</v>
      </c>
      <c r="ET79" s="367">
        <v>17</v>
      </c>
      <c r="EU79" s="247">
        <v>2440</v>
      </c>
      <c r="EV79" s="339">
        <v>2284</v>
      </c>
      <c r="EW79" s="367">
        <v>156</v>
      </c>
      <c r="EX79" s="482">
        <v>732</v>
      </c>
      <c r="EY79" s="102"/>
      <c r="EZ79" s="164" t="s">
        <v>148</v>
      </c>
      <c r="FA79" s="499">
        <v>577</v>
      </c>
      <c r="FB79" s="248">
        <v>0</v>
      </c>
      <c r="FC79" s="247">
        <v>577</v>
      </c>
      <c r="FD79" s="339">
        <v>555</v>
      </c>
      <c r="FE79" s="322">
        <v>22</v>
      </c>
      <c r="FF79" s="367"/>
      <c r="FG79" s="258">
        <v>0</v>
      </c>
      <c r="FH79" s="465">
        <v>444</v>
      </c>
      <c r="FI79" s="248">
        <v>0</v>
      </c>
      <c r="FJ79" s="247">
        <v>444</v>
      </c>
      <c r="FK79" s="339">
        <v>425</v>
      </c>
      <c r="FL79" s="367">
        <v>19</v>
      </c>
      <c r="FM79" s="258">
        <v>0</v>
      </c>
      <c r="FN79" s="465">
        <v>133</v>
      </c>
      <c r="FO79" s="266">
        <v>0</v>
      </c>
      <c r="FP79" s="247">
        <v>133</v>
      </c>
      <c r="FQ79" s="339">
        <v>130</v>
      </c>
      <c r="FR79" s="367">
        <v>3</v>
      </c>
      <c r="FS79" s="258">
        <v>0</v>
      </c>
      <c r="FT79" s="367">
        <v>136</v>
      </c>
      <c r="FU79" s="365">
        <v>63</v>
      </c>
      <c r="FV79" s="482">
        <v>73</v>
      </c>
      <c r="FW79" s="315">
        <v>97</v>
      </c>
      <c r="FX79" s="367">
        <v>45</v>
      </c>
      <c r="FY79" s="482">
        <v>52</v>
      </c>
      <c r="FZ79" s="315">
        <v>39</v>
      </c>
      <c r="GA79" s="365">
        <v>18</v>
      </c>
      <c r="GB79" s="482">
        <v>21</v>
      </c>
      <c r="GD79" s="164" t="s">
        <v>148</v>
      </c>
      <c r="GE79" s="462">
        <v>11345</v>
      </c>
      <c r="GF79" s="466">
        <v>42</v>
      </c>
      <c r="GG79" s="469">
        <v>42</v>
      </c>
      <c r="GH79" s="465">
        <v>0</v>
      </c>
      <c r="GI79" s="467">
        <v>8336</v>
      </c>
      <c r="GJ79" s="470">
        <v>7696</v>
      </c>
      <c r="GK79" s="470">
        <v>577</v>
      </c>
      <c r="GL79" s="469">
        <v>63</v>
      </c>
      <c r="GM79" s="463">
        <v>7871</v>
      </c>
      <c r="GN79" s="468">
        <v>7253</v>
      </c>
      <c r="GO79" s="470">
        <v>555</v>
      </c>
      <c r="GP79" s="465">
        <v>63</v>
      </c>
      <c r="GQ79" s="468">
        <v>465</v>
      </c>
      <c r="GR79" s="473"/>
      <c r="GS79" s="467">
        <v>443</v>
      </c>
      <c r="GT79" s="468">
        <v>22</v>
      </c>
      <c r="GU79" s="463">
        <v>2967</v>
      </c>
      <c r="GV79" s="468">
        <v>2894</v>
      </c>
      <c r="GW79" s="470">
        <v>0</v>
      </c>
      <c r="GX79" s="432">
        <v>73</v>
      </c>
    </row>
    <row r="80" spans="1:206" ht="16.5">
      <c r="A80" s="163" t="s">
        <v>208</v>
      </c>
      <c r="B80" s="259">
        <v>205</v>
      </c>
      <c r="C80" s="357">
        <v>170</v>
      </c>
      <c r="D80" s="244">
        <v>4</v>
      </c>
      <c r="E80" s="262">
        <v>9</v>
      </c>
      <c r="F80" s="357">
        <v>19</v>
      </c>
      <c r="G80" s="244">
        <v>2</v>
      </c>
      <c r="H80" s="256">
        <v>1</v>
      </c>
      <c r="I80" s="357">
        <v>1</v>
      </c>
      <c r="J80" s="400">
        <v>147</v>
      </c>
      <c r="K80" s="244">
        <v>139</v>
      </c>
      <c r="L80" s="244">
        <v>8</v>
      </c>
      <c r="M80" s="256">
        <v>57</v>
      </c>
      <c r="N80" s="259">
        <v>170</v>
      </c>
      <c r="O80" s="244">
        <v>1</v>
      </c>
      <c r="P80" s="400">
        <v>123</v>
      </c>
      <c r="Q80" s="244">
        <v>116</v>
      </c>
      <c r="R80" s="244">
        <v>7</v>
      </c>
      <c r="S80" s="244">
        <v>0</v>
      </c>
      <c r="T80" s="357">
        <v>46</v>
      </c>
      <c r="U80" s="245">
        <v>4</v>
      </c>
      <c r="V80" s="244">
        <v>0</v>
      </c>
      <c r="W80" s="400">
        <v>4</v>
      </c>
      <c r="X80" s="319">
        <v>4</v>
      </c>
      <c r="Y80" s="244">
        <v>0</v>
      </c>
      <c r="Z80" s="244">
        <v>0</v>
      </c>
      <c r="AA80" s="357">
        <v>0</v>
      </c>
      <c r="AB80" s="245">
        <v>9</v>
      </c>
      <c r="AC80" s="357">
        <v>0</v>
      </c>
      <c r="AD80" s="346">
        <v>9</v>
      </c>
      <c r="AE80" s="259">
        <v>19</v>
      </c>
      <c r="AF80" s="245">
        <v>0</v>
      </c>
      <c r="AG80" s="244">
        <v>19</v>
      </c>
      <c r="AH80" s="319">
        <v>18</v>
      </c>
      <c r="AI80" s="244">
        <v>1</v>
      </c>
      <c r="AJ80" s="244">
        <v>0</v>
      </c>
      <c r="AK80" s="400">
        <v>2</v>
      </c>
      <c r="AL80" s="319">
        <v>2</v>
      </c>
      <c r="AM80" s="261">
        <v>1</v>
      </c>
      <c r="AN80" s="319">
        <v>1</v>
      </c>
      <c r="AO80" s="428">
        <v>142</v>
      </c>
      <c r="AP80" s="429">
        <v>24</v>
      </c>
      <c r="AR80" s="163" t="s">
        <v>149</v>
      </c>
      <c r="AS80" s="259">
        <v>4679</v>
      </c>
      <c r="AT80" s="244">
        <v>12</v>
      </c>
      <c r="AU80" s="400">
        <v>3079</v>
      </c>
      <c r="AV80" s="244">
        <v>2902</v>
      </c>
      <c r="AW80" s="244">
        <v>177</v>
      </c>
      <c r="AX80" s="244">
        <v>0</v>
      </c>
      <c r="AY80" s="346">
        <v>1588</v>
      </c>
      <c r="AZ80" s="244">
        <v>240</v>
      </c>
      <c r="BA80" s="280">
        <v>0</v>
      </c>
      <c r="BB80" s="400">
        <v>240</v>
      </c>
      <c r="BC80" s="300">
        <v>228</v>
      </c>
      <c r="BD80" s="244">
        <v>12</v>
      </c>
      <c r="BE80" s="244">
        <v>0</v>
      </c>
      <c r="BF80" s="346">
        <v>0</v>
      </c>
      <c r="BH80" s="163" t="s">
        <v>149</v>
      </c>
      <c r="BI80" s="259">
        <v>172675</v>
      </c>
      <c r="BJ80" s="262">
        <v>487</v>
      </c>
      <c r="BK80" s="244">
        <v>116610</v>
      </c>
      <c r="BL80" s="281">
        <v>109987</v>
      </c>
      <c r="BM80" s="244">
        <v>6623</v>
      </c>
      <c r="BN80" s="244"/>
      <c r="BO80" s="276">
        <v>55578</v>
      </c>
      <c r="BP80" s="262">
        <v>89122</v>
      </c>
      <c r="BQ80" s="262">
        <v>226</v>
      </c>
      <c r="BR80" s="244">
        <v>57172</v>
      </c>
      <c r="BS80" s="281">
        <v>54317</v>
      </c>
      <c r="BT80" s="262">
        <v>2855</v>
      </c>
      <c r="BU80" s="256">
        <v>31724</v>
      </c>
      <c r="BV80" s="262">
        <v>83553</v>
      </c>
      <c r="BW80" s="262">
        <v>261</v>
      </c>
      <c r="BX80" s="244">
        <v>59438</v>
      </c>
      <c r="BY80" s="281">
        <v>55670</v>
      </c>
      <c r="BZ80" s="262">
        <v>3768</v>
      </c>
      <c r="CA80" s="256">
        <v>23854</v>
      </c>
      <c r="CB80" s="166"/>
      <c r="CC80" s="163" t="s">
        <v>149</v>
      </c>
      <c r="CD80" s="259">
        <v>5042</v>
      </c>
      <c r="CE80" s="245">
        <v>0</v>
      </c>
      <c r="CF80" s="244">
        <v>5042</v>
      </c>
      <c r="CG80" s="319">
        <v>4836</v>
      </c>
      <c r="CH80" s="244">
        <v>206</v>
      </c>
      <c r="CI80" s="262"/>
      <c r="CJ80" s="256">
        <v>0</v>
      </c>
      <c r="CK80" s="244">
        <v>2934</v>
      </c>
      <c r="CL80" s="245">
        <v>0</v>
      </c>
      <c r="CM80" s="244">
        <v>2934</v>
      </c>
      <c r="CN80" s="319">
        <v>2808</v>
      </c>
      <c r="CO80" s="262">
        <v>126</v>
      </c>
      <c r="CP80" s="256">
        <v>0</v>
      </c>
      <c r="CQ80" s="259">
        <v>2108</v>
      </c>
      <c r="CR80" s="245">
        <v>0</v>
      </c>
      <c r="CS80" s="244">
        <v>2108</v>
      </c>
      <c r="CT80" s="319">
        <v>2028</v>
      </c>
      <c r="CU80" s="262">
        <v>80</v>
      </c>
      <c r="CV80" s="256">
        <v>0</v>
      </c>
      <c r="CW80" s="259">
        <v>5376</v>
      </c>
      <c r="CX80" s="245">
        <v>3351</v>
      </c>
      <c r="CY80" s="346">
        <v>2025</v>
      </c>
      <c r="CZ80" s="259">
        <v>2964</v>
      </c>
      <c r="DA80" s="245">
        <v>1673</v>
      </c>
      <c r="DB80" s="346">
        <v>1291</v>
      </c>
      <c r="DC80" s="259">
        <v>2412</v>
      </c>
      <c r="DD80" s="245">
        <v>1678</v>
      </c>
      <c r="DE80" s="346">
        <v>734</v>
      </c>
      <c r="DG80" s="163" t="s">
        <v>149</v>
      </c>
      <c r="DH80" s="461">
        <v>183093</v>
      </c>
      <c r="DI80" s="369">
        <v>487</v>
      </c>
      <c r="DJ80" s="446">
        <v>487</v>
      </c>
      <c r="DK80" s="447">
        <v>0</v>
      </c>
      <c r="DL80" s="370">
        <v>125003</v>
      </c>
      <c r="DM80" s="329"/>
      <c r="DN80" s="450">
        <v>116610</v>
      </c>
      <c r="DO80" s="329">
        <v>5042</v>
      </c>
      <c r="DP80" s="448">
        <v>3351</v>
      </c>
      <c r="DQ80" s="329">
        <v>118174</v>
      </c>
      <c r="DR80" s="370">
        <v>109987</v>
      </c>
      <c r="DS80" s="449">
        <v>4836</v>
      </c>
      <c r="DT80" s="447">
        <v>3351</v>
      </c>
      <c r="DU80" s="329">
        <v>6829</v>
      </c>
      <c r="DV80" s="195"/>
      <c r="DW80" s="450">
        <v>6623</v>
      </c>
      <c r="DX80" s="329">
        <v>206</v>
      </c>
      <c r="DY80" s="369">
        <v>57603</v>
      </c>
      <c r="DZ80" s="329">
        <v>55578</v>
      </c>
      <c r="EA80" s="449">
        <v>0</v>
      </c>
      <c r="EB80" s="329">
        <v>2025</v>
      </c>
      <c r="EC80" s="472">
        <v>209</v>
      </c>
      <c r="EE80" s="163" t="s">
        <v>149</v>
      </c>
      <c r="EF80" s="316">
        <v>10675</v>
      </c>
      <c r="EG80" s="376">
        <v>43</v>
      </c>
      <c r="EH80" s="244">
        <v>7711</v>
      </c>
      <c r="EI80" s="338">
        <v>7272</v>
      </c>
      <c r="EJ80" s="300">
        <v>439</v>
      </c>
      <c r="EK80" s="376"/>
      <c r="EL80" s="484">
        <v>2921</v>
      </c>
      <c r="EM80" s="376">
        <v>7458</v>
      </c>
      <c r="EN80" s="376">
        <v>24</v>
      </c>
      <c r="EO80" s="244">
        <v>5264</v>
      </c>
      <c r="EP80" s="338">
        <v>4977</v>
      </c>
      <c r="EQ80" s="376">
        <v>287</v>
      </c>
      <c r="ER80" s="484">
        <v>2170</v>
      </c>
      <c r="ES80" s="262">
        <v>3217</v>
      </c>
      <c r="ET80" s="376">
        <v>19</v>
      </c>
      <c r="EU80" s="244">
        <v>2447</v>
      </c>
      <c r="EV80" s="338">
        <v>2295</v>
      </c>
      <c r="EW80" s="376">
        <v>152</v>
      </c>
      <c r="EX80" s="484">
        <v>751</v>
      </c>
      <c r="EY80" s="102"/>
      <c r="EZ80" s="163" t="s">
        <v>149</v>
      </c>
      <c r="FA80" s="320">
        <v>571</v>
      </c>
      <c r="FB80" s="245">
        <v>0</v>
      </c>
      <c r="FC80" s="244">
        <v>571</v>
      </c>
      <c r="FD80" s="338">
        <v>549</v>
      </c>
      <c r="FE80" s="300">
        <v>22</v>
      </c>
      <c r="FF80" s="376"/>
      <c r="FG80" s="256">
        <v>0</v>
      </c>
      <c r="FH80" s="447">
        <v>431</v>
      </c>
      <c r="FI80" s="245">
        <v>0</v>
      </c>
      <c r="FJ80" s="244">
        <v>431</v>
      </c>
      <c r="FK80" s="338">
        <v>414</v>
      </c>
      <c r="FL80" s="376">
        <v>17</v>
      </c>
      <c r="FM80" s="256">
        <v>0</v>
      </c>
      <c r="FN80" s="447">
        <v>140</v>
      </c>
      <c r="FO80" s="262">
        <v>0</v>
      </c>
      <c r="FP80" s="244">
        <v>140</v>
      </c>
      <c r="FQ80" s="338">
        <v>135</v>
      </c>
      <c r="FR80" s="376">
        <v>5</v>
      </c>
      <c r="FS80" s="256">
        <v>0</v>
      </c>
      <c r="FT80" s="376">
        <v>142</v>
      </c>
      <c r="FU80" s="374">
        <v>64</v>
      </c>
      <c r="FV80" s="484">
        <v>78</v>
      </c>
      <c r="FW80" s="316">
        <v>100</v>
      </c>
      <c r="FX80" s="376">
        <v>45</v>
      </c>
      <c r="FY80" s="484">
        <v>55</v>
      </c>
      <c r="FZ80" s="316">
        <v>42</v>
      </c>
      <c r="GA80" s="374">
        <v>19</v>
      </c>
      <c r="GB80" s="484">
        <v>23</v>
      </c>
      <c r="GD80" s="163" t="s">
        <v>149</v>
      </c>
      <c r="GE80" s="461">
        <v>11388</v>
      </c>
      <c r="GF80" s="370">
        <v>43</v>
      </c>
      <c r="GG80" s="448">
        <v>43</v>
      </c>
      <c r="GH80" s="447">
        <v>0</v>
      </c>
      <c r="GI80" s="450">
        <v>8346</v>
      </c>
      <c r="GJ80" s="449">
        <v>7711</v>
      </c>
      <c r="GK80" s="449">
        <v>571</v>
      </c>
      <c r="GL80" s="448">
        <v>64</v>
      </c>
      <c r="GM80" s="369">
        <v>7885</v>
      </c>
      <c r="GN80" s="329">
        <v>7272</v>
      </c>
      <c r="GO80" s="449">
        <v>549</v>
      </c>
      <c r="GP80" s="447">
        <v>64</v>
      </c>
      <c r="GQ80" s="329">
        <v>461</v>
      </c>
      <c r="GR80" s="195"/>
      <c r="GS80" s="450">
        <v>439</v>
      </c>
      <c r="GT80" s="329">
        <v>22</v>
      </c>
      <c r="GU80" s="369">
        <v>2999</v>
      </c>
      <c r="GV80" s="329">
        <v>2921</v>
      </c>
      <c r="GW80" s="449">
        <v>0</v>
      </c>
      <c r="GX80" s="429">
        <v>78</v>
      </c>
    </row>
    <row r="81" spans="1:206" ht="16.5">
      <c r="A81" s="163" t="s">
        <v>206</v>
      </c>
      <c r="B81" s="259">
        <v>205</v>
      </c>
      <c r="C81" s="357">
        <v>170</v>
      </c>
      <c r="D81" s="244">
        <v>4</v>
      </c>
      <c r="E81" s="262">
        <v>9</v>
      </c>
      <c r="F81" s="357">
        <v>19</v>
      </c>
      <c r="G81" s="244">
        <v>2</v>
      </c>
      <c r="H81" s="256">
        <v>1</v>
      </c>
      <c r="I81" s="357">
        <v>1</v>
      </c>
      <c r="J81" s="400">
        <v>147</v>
      </c>
      <c r="K81" s="244">
        <v>139</v>
      </c>
      <c r="L81" s="244">
        <v>8</v>
      </c>
      <c r="M81" s="256">
        <v>57</v>
      </c>
      <c r="N81" s="259">
        <v>170</v>
      </c>
      <c r="O81" s="244">
        <v>1</v>
      </c>
      <c r="P81" s="400">
        <v>123</v>
      </c>
      <c r="Q81" s="244">
        <v>116</v>
      </c>
      <c r="R81" s="244">
        <v>7</v>
      </c>
      <c r="S81" s="244">
        <v>0</v>
      </c>
      <c r="T81" s="357">
        <v>46</v>
      </c>
      <c r="U81" s="245">
        <v>4</v>
      </c>
      <c r="V81" s="244">
        <v>0</v>
      </c>
      <c r="W81" s="400">
        <v>4</v>
      </c>
      <c r="X81" s="319">
        <v>4</v>
      </c>
      <c r="Y81" s="244">
        <v>0</v>
      </c>
      <c r="Z81" s="244">
        <v>0</v>
      </c>
      <c r="AA81" s="357">
        <v>0</v>
      </c>
      <c r="AB81" s="245">
        <v>9</v>
      </c>
      <c r="AC81" s="357">
        <v>0</v>
      </c>
      <c r="AD81" s="346">
        <v>9</v>
      </c>
      <c r="AE81" s="259">
        <v>19</v>
      </c>
      <c r="AF81" s="245">
        <v>0</v>
      </c>
      <c r="AG81" s="244">
        <v>19</v>
      </c>
      <c r="AH81" s="319">
        <v>18</v>
      </c>
      <c r="AI81" s="244">
        <v>1</v>
      </c>
      <c r="AJ81" s="244">
        <v>0</v>
      </c>
      <c r="AK81" s="400">
        <v>2</v>
      </c>
      <c r="AL81" s="319">
        <v>2</v>
      </c>
      <c r="AM81" s="261">
        <v>1</v>
      </c>
      <c r="AN81" s="319">
        <v>1</v>
      </c>
      <c r="AO81" s="428">
        <v>142</v>
      </c>
      <c r="AP81" s="429">
        <v>24</v>
      </c>
      <c r="AR81" s="163" t="s">
        <v>206</v>
      </c>
      <c r="AS81" s="259">
        <f>AT81+AU81+AY81</f>
        <v>4685</v>
      </c>
      <c r="AT81" s="244">
        <v>12</v>
      </c>
      <c r="AU81" s="400">
        <v>3064</v>
      </c>
      <c r="AV81" s="244">
        <v>2894</v>
      </c>
      <c r="AW81" s="244">
        <v>170</v>
      </c>
      <c r="AX81" s="244">
        <v>0</v>
      </c>
      <c r="AY81" s="346">
        <v>1609</v>
      </c>
      <c r="AZ81" s="244">
        <v>239</v>
      </c>
      <c r="BA81" s="280">
        <v>0</v>
      </c>
      <c r="BB81" s="400">
        <v>239</v>
      </c>
      <c r="BC81" s="300">
        <v>227</v>
      </c>
      <c r="BD81" s="244">
        <v>12</v>
      </c>
      <c r="BE81" s="244">
        <v>0</v>
      </c>
      <c r="BF81" s="346">
        <v>0</v>
      </c>
      <c r="BH81" s="163" t="s">
        <v>206</v>
      </c>
      <c r="BI81" s="259">
        <f>BJ81+BK81+BO81</f>
        <v>172479</v>
      </c>
      <c r="BJ81" s="262">
        <v>488</v>
      </c>
      <c r="BK81" s="244">
        <f>BL81+BM81</f>
        <v>116103</v>
      </c>
      <c r="BL81" s="281">
        <v>109711</v>
      </c>
      <c r="BM81" s="244">
        <v>6392</v>
      </c>
      <c r="BN81" s="244"/>
      <c r="BO81" s="276">
        <v>55888</v>
      </c>
      <c r="BP81" s="262">
        <v>89165</v>
      </c>
      <c r="BQ81" s="262">
        <v>227</v>
      </c>
      <c r="BR81" s="244">
        <v>57371</v>
      </c>
      <c r="BS81" s="281">
        <v>54663</v>
      </c>
      <c r="BT81" s="262">
        <v>2708</v>
      </c>
      <c r="BU81" s="256">
        <v>31567</v>
      </c>
      <c r="BV81" s="262">
        <v>83314</v>
      </c>
      <c r="BW81" s="262">
        <v>261</v>
      </c>
      <c r="BX81" s="244">
        <v>58732</v>
      </c>
      <c r="BY81" s="281">
        <v>55048</v>
      </c>
      <c r="BZ81" s="262">
        <v>3684</v>
      </c>
      <c r="CA81" s="256">
        <v>24321</v>
      </c>
      <c r="CB81" s="166"/>
      <c r="CC81" s="163" t="s">
        <v>206</v>
      </c>
      <c r="CD81" s="259">
        <f>CE81+CF81+CJ81</f>
        <v>4835</v>
      </c>
      <c r="CE81" s="245">
        <v>0</v>
      </c>
      <c r="CF81" s="244">
        <f>CG81+CH81</f>
        <v>4835</v>
      </c>
      <c r="CG81" s="319">
        <v>4632</v>
      </c>
      <c r="CH81" s="244">
        <v>203</v>
      </c>
      <c r="CI81" s="262"/>
      <c r="CJ81" s="256">
        <v>0</v>
      </c>
      <c r="CK81" s="244">
        <v>2833</v>
      </c>
      <c r="CL81" s="245">
        <v>0</v>
      </c>
      <c r="CM81" s="244">
        <v>2833</v>
      </c>
      <c r="CN81" s="319">
        <v>2720</v>
      </c>
      <c r="CO81" s="262">
        <v>113</v>
      </c>
      <c r="CP81" s="256">
        <v>0</v>
      </c>
      <c r="CQ81" s="259">
        <v>2002</v>
      </c>
      <c r="CR81" s="245">
        <v>0</v>
      </c>
      <c r="CS81" s="244">
        <v>2002</v>
      </c>
      <c r="CT81" s="319">
        <v>1912</v>
      </c>
      <c r="CU81" s="262">
        <v>90</v>
      </c>
      <c r="CV81" s="256">
        <v>0</v>
      </c>
      <c r="CW81" s="259">
        <f>CX81+CY81</f>
        <v>5254</v>
      </c>
      <c r="CX81" s="245">
        <v>3138</v>
      </c>
      <c r="CY81" s="346">
        <v>2116</v>
      </c>
      <c r="CZ81" s="259">
        <f>DA81+DB81</f>
        <v>2921</v>
      </c>
      <c r="DA81" s="245">
        <v>1564</v>
      </c>
      <c r="DB81" s="346">
        <v>1357</v>
      </c>
      <c r="DC81" s="259">
        <f>DD81+DE81</f>
        <v>2333</v>
      </c>
      <c r="DD81" s="245">
        <v>1574</v>
      </c>
      <c r="DE81" s="346">
        <v>759</v>
      </c>
      <c r="DG81" s="163" t="s">
        <v>206</v>
      </c>
      <c r="DH81" s="461">
        <f>DI81+DL81+DY81</f>
        <v>182568</v>
      </c>
      <c r="DI81" s="369">
        <v>488</v>
      </c>
      <c r="DJ81" s="446">
        <v>488</v>
      </c>
      <c r="DK81" s="447">
        <v>0</v>
      </c>
      <c r="DL81" s="370">
        <f>SUM(DN81:DP81)</f>
        <v>124076</v>
      </c>
      <c r="DM81" s="329"/>
      <c r="DN81" s="450">
        <f>DR81+DW81</f>
        <v>116103</v>
      </c>
      <c r="DO81" s="329">
        <f>DS81+DX81</f>
        <v>4835</v>
      </c>
      <c r="DP81" s="448">
        <v>3138</v>
      </c>
      <c r="DQ81" s="329">
        <f>SUM(DR81:DT81)</f>
        <v>117481</v>
      </c>
      <c r="DR81" s="370">
        <v>109711</v>
      </c>
      <c r="DS81" s="449">
        <v>4632</v>
      </c>
      <c r="DT81" s="447">
        <v>3138</v>
      </c>
      <c r="DU81" s="329">
        <f>DW81+DX81</f>
        <v>6595</v>
      </c>
      <c r="DV81" s="195"/>
      <c r="DW81" s="450">
        <v>6392</v>
      </c>
      <c r="DX81" s="329">
        <v>203</v>
      </c>
      <c r="DY81" s="369">
        <f>SUM(DZ81:EB81)</f>
        <v>58004</v>
      </c>
      <c r="DZ81" s="329">
        <v>55888</v>
      </c>
      <c r="EA81" s="449">
        <v>0</v>
      </c>
      <c r="EB81" s="329">
        <v>2116</v>
      </c>
      <c r="EC81" s="472">
        <v>200</v>
      </c>
      <c r="EE81" s="163" t="s">
        <v>206</v>
      </c>
      <c r="EF81" s="316">
        <f>EG81+EH81+EL81</f>
        <v>10653</v>
      </c>
      <c r="EG81" s="376">
        <v>44</v>
      </c>
      <c r="EH81" s="244">
        <f>EI81+EJ81</f>
        <v>7715</v>
      </c>
      <c r="EI81" s="338">
        <v>7281</v>
      </c>
      <c r="EJ81" s="300">
        <v>434</v>
      </c>
      <c r="EK81" s="376"/>
      <c r="EL81" s="484">
        <v>2894</v>
      </c>
      <c r="EM81" s="376">
        <f>EN81+EO81+ER81</f>
        <v>7423</v>
      </c>
      <c r="EN81" s="376">
        <v>26</v>
      </c>
      <c r="EO81" s="244">
        <f>EP81+EQ81</f>
        <v>5245</v>
      </c>
      <c r="EP81" s="338">
        <v>4961</v>
      </c>
      <c r="EQ81" s="376">
        <v>284</v>
      </c>
      <c r="ER81" s="484">
        <v>2152</v>
      </c>
      <c r="ES81" s="376">
        <f>ET81+EU81+EX81</f>
        <v>3230</v>
      </c>
      <c r="ET81" s="376">
        <v>18</v>
      </c>
      <c r="EU81" s="244">
        <f>EV81+EW81</f>
        <v>2470</v>
      </c>
      <c r="EV81" s="338">
        <v>2320</v>
      </c>
      <c r="EW81" s="376">
        <v>150</v>
      </c>
      <c r="EX81" s="484">
        <v>742</v>
      </c>
      <c r="EY81" s="102"/>
      <c r="EZ81" s="163" t="s">
        <v>206</v>
      </c>
      <c r="FA81" s="316">
        <f>FB81+FC81+FG81</f>
        <v>568</v>
      </c>
      <c r="FB81" s="245">
        <v>0</v>
      </c>
      <c r="FC81" s="244">
        <f>FD81+FE81</f>
        <v>568</v>
      </c>
      <c r="FD81" s="338">
        <v>546</v>
      </c>
      <c r="FE81" s="300">
        <v>22</v>
      </c>
      <c r="FF81" s="376"/>
      <c r="FG81" s="256">
        <v>0</v>
      </c>
      <c r="FH81" s="447">
        <f>FJ81</f>
        <v>425</v>
      </c>
      <c r="FI81" s="245">
        <v>0</v>
      </c>
      <c r="FJ81" s="244">
        <f>FK81+FL81</f>
        <v>425</v>
      </c>
      <c r="FK81" s="338">
        <v>409</v>
      </c>
      <c r="FL81" s="376">
        <v>16</v>
      </c>
      <c r="FM81" s="256">
        <v>0</v>
      </c>
      <c r="FN81" s="447">
        <f>FP81</f>
        <v>143</v>
      </c>
      <c r="FO81" s="262">
        <v>0</v>
      </c>
      <c r="FP81" s="244">
        <f>FQ81+FR81</f>
        <v>143</v>
      </c>
      <c r="FQ81" s="338">
        <v>137</v>
      </c>
      <c r="FR81" s="376">
        <v>6</v>
      </c>
      <c r="FS81" s="256">
        <v>0</v>
      </c>
      <c r="FT81" s="376">
        <f>FU81+FV81</f>
        <v>139</v>
      </c>
      <c r="FU81" s="374">
        <v>59</v>
      </c>
      <c r="FV81" s="484">
        <v>80</v>
      </c>
      <c r="FW81" s="316">
        <v>102</v>
      </c>
      <c r="FX81" s="376">
        <v>41</v>
      </c>
      <c r="FY81" s="484">
        <v>61</v>
      </c>
      <c r="FZ81" s="316">
        <v>37</v>
      </c>
      <c r="GA81" s="374">
        <v>18</v>
      </c>
      <c r="GB81" s="484">
        <v>19</v>
      </c>
      <c r="GD81" s="163" t="s">
        <v>206</v>
      </c>
      <c r="GE81" s="461">
        <f>GF81+GI81+GU81</f>
        <v>11360</v>
      </c>
      <c r="GF81" s="370">
        <v>44</v>
      </c>
      <c r="GG81" s="448">
        <v>44</v>
      </c>
      <c r="GH81" s="447">
        <v>0</v>
      </c>
      <c r="GI81" s="450">
        <f>SUM(GJ81:GL81)</f>
        <v>8342</v>
      </c>
      <c r="GJ81" s="449">
        <f>GN81+GS81</f>
        <v>7715</v>
      </c>
      <c r="GK81" s="449">
        <f>GO81+GT81</f>
        <v>568</v>
      </c>
      <c r="GL81" s="448">
        <f>GP81</f>
        <v>59</v>
      </c>
      <c r="GM81" s="369">
        <f>SUM(GN81:GP81)</f>
        <v>7886</v>
      </c>
      <c r="GN81" s="329">
        <v>7281</v>
      </c>
      <c r="GO81" s="449">
        <v>546</v>
      </c>
      <c r="GP81" s="447">
        <v>59</v>
      </c>
      <c r="GQ81" s="329">
        <f>GS81+GT81</f>
        <v>456</v>
      </c>
      <c r="GR81" s="195"/>
      <c r="GS81" s="450">
        <v>434</v>
      </c>
      <c r="GT81" s="329">
        <v>22</v>
      </c>
      <c r="GU81" s="369">
        <f>SUM(GV81:GX81)</f>
        <v>2974</v>
      </c>
      <c r="GV81" s="329">
        <v>2894</v>
      </c>
      <c r="GW81" s="449">
        <v>0</v>
      </c>
      <c r="GX81" s="429">
        <v>80</v>
      </c>
    </row>
    <row r="82" spans="1:206" ht="16.5">
      <c r="A82" s="163" t="s">
        <v>213</v>
      </c>
      <c r="B82" s="259">
        <v>203</v>
      </c>
      <c r="C82" s="357">
        <v>168</v>
      </c>
      <c r="D82" s="244">
        <v>4</v>
      </c>
      <c r="E82" s="262">
        <v>9</v>
      </c>
      <c r="F82" s="357">
        <v>19</v>
      </c>
      <c r="G82" s="244">
        <v>2</v>
      </c>
      <c r="H82" s="256">
        <v>1</v>
      </c>
      <c r="I82" s="357">
        <v>1</v>
      </c>
      <c r="J82" s="400">
        <v>145</v>
      </c>
      <c r="K82" s="244">
        <v>139</v>
      </c>
      <c r="L82" s="244">
        <v>6</v>
      </c>
      <c r="M82" s="256">
        <v>57</v>
      </c>
      <c r="N82" s="259">
        <v>168</v>
      </c>
      <c r="O82" s="244">
        <v>1</v>
      </c>
      <c r="P82" s="400">
        <v>121</v>
      </c>
      <c r="Q82" s="244">
        <v>116</v>
      </c>
      <c r="R82" s="244">
        <v>5</v>
      </c>
      <c r="S82" s="244">
        <v>0</v>
      </c>
      <c r="T82" s="357">
        <v>46</v>
      </c>
      <c r="U82" s="245">
        <v>4</v>
      </c>
      <c r="V82" s="244">
        <v>0</v>
      </c>
      <c r="W82" s="400">
        <v>4</v>
      </c>
      <c r="X82" s="319">
        <v>4</v>
      </c>
      <c r="Y82" s="244">
        <v>0</v>
      </c>
      <c r="Z82" s="244">
        <v>0</v>
      </c>
      <c r="AA82" s="357">
        <v>0</v>
      </c>
      <c r="AB82" s="245">
        <v>9</v>
      </c>
      <c r="AC82" s="357">
        <v>0</v>
      </c>
      <c r="AD82" s="346">
        <v>9</v>
      </c>
      <c r="AE82" s="259">
        <v>19</v>
      </c>
      <c r="AF82" s="245">
        <v>0</v>
      </c>
      <c r="AG82" s="244">
        <v>19</v>
      </c>
      <c r="AH82" s="319">
        <v>18</v>
      </c>
      <c r="AI82" s="244">
        <v>1</v>
      </c>
      <c r="AJ82" s="244">
        <v>0</v>
      </c>
      <c r="AK82" s="400">
        <v>2</v>
      </c>
      <c r="AL82" s="319">
        <v>2</v>
      </c>
      <c r="AM82" s="261">
        <v>1</v>
      </c>
      <c r="AN82" s="319">
        <v>1</v>
      </c>
      <c r="AO82" s="428">
        <v>140</v>
      </c>
      <c r="AP82" s="429">
        <v>24</v>
      </c>
      <c r="AR82" s="163" t="s">
        <v>213</v>
      </c>
      <c r="AS82" s="259">
        <v>4649</v>
      </c>
      <c r="AT82" s="244">
        <v>12</v>
      </c>
      <c r="AU82" s="400">
        <v>3035</v>
      </c>
      <c r="AV82" s="244">
        <v>2882</v>
      </c>
      <c r="AW82" s="244">
        <v>153</v>
      </c>
      <c r="AX82" s="244">
        <v>0</v>
      </c>
      <c r="AY82" s="346">
        <v>1602</v>
      </c>
      <c r="AZ82" s="244">
        <v>237</v>
      </c>
      <c r="BA82" s="280">
        <v>0</v>
      </c>
      <c r="BB82" s="400">
        <v>237</v>
      </c>
      <c r="BC82" s="300">
        <v>225</v>
      </c>
      <c r="BD82" s="244">
        <v>12</v>
      </c>
      <c r="BE82" s="244">
        <v>0</v>
      </c>
      <c r="BF82" s="346">
        <v>0</v>
      </c>
      <c r="BH82" s="163" t="s">
        <v>212</v>
      </c>
      <c r="BI82" s="259">
        <v>170852</v>
      </c>
      <c r="BJ82" s="262">
        <v>489</v>
      </c>
      <c r="BK82" s="244">
        <v>114563</v>
      </c>
      <c r="BL82" s="281">
        <v>108621</v>
      </c>
      <c r="BM82" s="244">
        <v>5942</v>
      </c>
      <c r="BN82" s="244"/>
      <c r="BO82" s="276">
        <v>55800</v>
      </c>
      <c r="BP82" s="262">
        <v>88407</v>
      </c>
      <c r="BQ82" s="262">
        <v>223</v>
      </c>
      <c r="BR82" s="244">
        <v>56853</v>
      </c>
      <c r="BS82" s="281">
        <v>54291</v>
      </c>
      <c r="BT82" s="262">
        <v>2562</v>
      </c>
      <c r="BU82" s="256">
        <v>31331</v>
      </c>
      <c r="BV82" s="262">
        <v>82445</v>
      </c>
      <c r="BW82" s="262">
        <v>266</v>
      </c>
      <c r="BX82" s="244">
        <v>57710</v>
      </c>
      <c r="BY82" s="281">
        <v>54330</v>
      </c>
      <c r="BZ82" s="262">
        <v>3380</v>
      </c>
      <c r="CA82" s="256">
        <v>24469</v>
      </c>
      <c r="CB82" s="166"/>
      <c r="CC82" s="163" t="s">
        <v>216</v>
      </c>
      <c r="CD82" s="259">
        <v>4609</v>
      </c>
      <c r="CE82" s="245">
        <v>0</v>
      </c>
      <c r="CF82" s="244">
        <v>4609</v>
      </c>
      <c r="CG82" s="319">
        <v>4407</v>
      </c>
      <c r="CH82" s="244">
        <v>202</v>
      </c>
      <c r="CI82" s="262"/>
      <c r="CJ82" s="256">
        <v>0</v>
      </c>
      <c r="CK82" s="244">
        <v>2655</v>
      </c>
      <c r="CL82" s="245">
        <v>0</v>
      </c>
      <c r="CM82" s="244">
        <v>2655</v>
      </c>
      <c r="CN82" s="319">
        <v>2547</v>
      </c>
      <c r="CO82" s="262">
        <v>108</v>
      </c>
      <c r="CP82" s="256">
        <v>0</v>
      </c>
      <c r="CQ82" s="259">
        <v>1954</v>
      </c>
      <c r="CR82" s="245">
        <v>0</v>
      </c>
      <c r="CS82" s="244">
        <v>1954</v>
      </c>
      <c r="CT82" s="319">
        <v>1860</v>
      </c>
      <c r="CU82" s="262">
        <v>94</v>
      </c>
      <c r="CV82" s="256">
        <v>0</v>
      </c>
      <c r="CW82" s="259">
        <v>5159</v>
      </c>
      <c r="CX82" s="245">
        <v>2980</v>
      </c>
      <c r="CY82" s="346">
        <v>2179</v>
      </c>
      <c r="CZ82" s="259">
        <v>2801</v>
      </c>
      <c r="DA82" s="245">
        <v>1469</v>
      </c>
      <c r="DB82" s="346">
        <v>1332</v>
      </c>
      <c r="DC82" s="259">
        <v>2358</v>
      </c>
      <c r="DD82" s="245">
        <v>1511</v>
      </c>
      <c r="DE82" s="346">
        <v>847</v>
      </c>
      <c r="DG82" s="163" t="s">
        <v>211</v>
      </c>
      <c r="DH82" s="461">
        <v>180620</v>
      </c>
      <c r="DI82" s="369">
        <v>489</v>
      </c>
      <c r="DJ82" s="446">
        <v>489</v>
      </c>
      <c r="DK82" s="447">
        <v>0</v>
      </c>
      <c r="DL82" s="370">
        <v>122152</v>
      </c>
      <c r="DM82" s="329"/>
      <c r="DN82" s="450">
        <v>114563</v>
      </c>
      <c r="DO82" s="329">
        <v>4609</v>
      </c>
      <c r="DP82" s="448">
        <v>2980</v>
      </c>
      <c r="DQ82" s="329">
        <v>116008</v>
      </c>
      <c r="DR82" s="370">
        <v>108621</v>
      </c>
      <c r="DS82" s="449">
        <v>4407</v>
      </c>
      <c r="DT82" s="447">
        <v>2980</v>
      </c>
      <c r="DU82" s="329">
        <v>6144</v>
      </c>
      <c r="DV82" s="195"/>
      <c r="DW82" s="450">
        <v>5942</v>
      </c>
      <c r="DX82" s="329">
        <v>202</v>
      </c>
      <c r="DY82" s="369">
        <v>57979</v>
      </c>
      <c r="DZ82" s="329">
        <v>55800</v>
      </c>
      <c r="EA82" s="449">
        <v>0</v>
      </c>
      <c r="EB82" s="329">
        <v>2179</v>
      </c>
      <c r="EC82" s="472">
        <v>194</v>
      </c>
      <c r="EE82" s="163" t="s">
        <v>216</v>
      </c>
      <c r="EF82" s="316">
        <v>10697</v>
      </c>
      <c r="EG82" s="376">
        <v>44</v>
      </c>
      <c r="EH82" s="244">
        <v>7719</v>
      </c>
      <c r="EI82" s="338">
        <v>7302</v>
      </c>
      <c r="EJ82" s="300">
        <v>417</v>
      </c>
      <c r="EK82" s="376"/>
      <c r="EL82" s="484">
        <v>2934</v>
      </c>
      <c r="EM82" s="376">
        <v>7464</v>
      </c>
      <c r="EN82" s="376">
        <v>25</v>
      </c>
      <c r="EO82" s="244">
        <v>5246</v>
      </c>
      <c r="EP82" s="338">
        <v>4974</v>
      </c>
      <c r="EQ82" s="376">
        <v>272</v>
      </c>
      <c r="ER82" s="484">
        <v>2193</v>
      </c>
      <c r="ES82" s="376">
        <v>3233</v>
      </c>
      <c r="ET82" s="376">
        <v>19</v>
      </c>
      <c r="EU82" s="244">
        <v>2473</v>
      </c>
      <c r="EV82" s="338">
        <v>2328</v>
      </c>
      <c r="EW82" s="376">
        <v>145</v>
      </c>
      <c r="EX82" s="484">
        <v>741</v>
      </c>
      <c r="EY82" s="102"/>
      <c r="EZ82" s="163" t="s">
        <v>211</v>
      </c>
      <c r="FA82" s="376">
        <v>572</v>
      </c>
      <c r="FB82" s="245">
        <v>0</v>
      </c>
      <c r="FC82" s="244">
        <v>572</v>
      </c>
      <c r="FD82" s="338">
        <v>550</v>
      </c>
      <c r="FE82" s="300">
        <v>22</v>
      </c>
      <c r="FF82" s="376"/>
      <c r="FG82" s="256">
        <v>0</v>
      </c>
      <c r="FH82" s="447">
        <v>428</v>
      </c>
      <c r="FI82" s="245">
        <v>0</v>
      </c>
      <c r="FJ82" s="244">
        <v>428</v>
      </c>
      <c r="FK82" s="338">
        <v>411</v>
      </c>
      <c r="FL82" s="376">
        <v>17</v>
      </c>
      <c r="FM82" s="256">
        <v>0</v>
      </c>
      <c r="FN82" s="447">
        <v>144</v>
      </c>
      <c r="FO82" s="262">
        <v>0</v>
      </c>
      <c r="FP82" s="244">
        <v>144</v>
      </c>
      <c r="FQ82" s="338">
        <v>139</v>
      </c>
      <c r="FR82" s="376">
        <v>5</v>
      </c>
      <c r="FS82" s="256">
        <v>0</v>
      </c>
      <c r="FT82" s="376">
        <v>142</v>
      </c>
      <c r="FU82" s="374">
        <v>58</v>
      </c>
      <c r="FV82" s="484">
        <v>84</v>
      </c>
      <c r="FW82" s="316">
        <v>110</v>
      </c>
      <c r="FX82" s="376">
        <v>43</v>
      </c>
      <c r="FY82" s="484">
        <v>67</v>
      </c>
      <c r="FZ82" s="316">
        <v>32</v>
      </c>
      <c r="GA82" s="374">
        <v>15</v>
      </c>
      <c r="GB82" s="484">
        <v>17</v>
      </c>
      <c r="GD82" s="163" t="s">
        <v>211</v>
      </c>
      <c r="GE82" s="461">
        <f>GF82+GI82+GU82</f>
        <v>11411</v>
      </c>
      <c r="GF82" s="370">
        <v>44</v>
      </c>
      <c r="GG82" s="448">
        <v>44</v>
      </c>
      <c r="GH82" s="447">
        <v>0</v>
      </c>
      <c r="GI82" s="450">
        <f>SUM(GJ82:GL82)</f>
        <v>8349</v>
      </c>
      <c r="GJ82" s="449">
        <f>GN82+GS82</f>
        <v>7719</v>
      </c>
      <c r="GK82" s="449">
        <f>GO82+GT82</f>
        <v>572</v>
      </c>
      <c r="GL82" s="448">
        <f>GP82</f>
        <v>58</v>
      </c>
      <c r="GM82" s="369">
        <f>SUM(GN82:GP82)</f>
        <v>7910</v>
      </c>
      <c r="GN82" s="329">
        <v>7302</v>
      </c>
      <c r="GO82" s="449">
        <v>550</v>
      </c>
      <c r="GP82" s="447">
        <v>58</v>
      </c>
      <c r="GQ82" s="329">
        <f>GS82+GT82</f>
        <v>439</v>
      </c>
      <c r="GR82" s="195"/>
      <c r="GS82" s="450">
        <v>417</v>
      </c>
      <c r="GT82" s="329">
        <v>22</v>
      </c>
      <c r="GU82" s="369">
        <f>SUM(GV82:GX82)</f>
        <v>3018</v>
      </c>
      <c r="GV82" s="329">
        <v>2934</v>
      </c>
      <c r="GW82" s="449">
        <v>0</v>
      </c>
      <c r="GX82" s="429">
        <v>84</v>
      </c>
    </row>
    <row r="83" spans="1:206" ht="16.5">
      <c r="A83" s="603" t="s">
        <v>218</v>
      </c>
      <c r="B83" s="259">
        <v>203</v>
      </c>
      <c r="C83" s="357">
        <v>168</v>
      </c>
      <c r="D83" s="244">
        <v>4</v>
      </c>
      <c r="E83" s="262">
        <v>9</v>
      </c>
      <c r="F83" s="357">
        <v>19</v>
      </c>
      <c r="G83" s="244">
        <v>2</v>
      </c>
      <c r="H83" s="256">
        <v>1</v>
      </c>
      <c r="I83" s="357">
        <v>1</v>
      </c>
      <c r="J83" s="400">
        <v>145</v>
      </c>
      <c r="K83" s="244">
        <v>139</v>
      </c>
      <c r="L83" s="244">
        <v>6</v>
      </c>
      <c r="M83" s="256">
        <v>57</v>
      </c>
      <c r="N83" s="259">
        <v>168</v>
      </c>
      <c r="O83" s="244">
        <v>1</v>
      </c>
      <c r="P83" s="400">
        <v>121</v>
      </c>
      <c r="Q83" s="244">
        <v>116</v>
      </c>
      <c r="R83" s="244">
        <v>5</v>
      </c>
      <c r="S83" s="244">
        <v>0</v>
      </c>
      <c r="T83" s="357">
        <v>46</v>
      </c>
      <c r="U83" s="245">
        <v>4</v>
      </c>
      <c r="V83" s="244">
        <v>0</v>
      </c>
      <c r="W83" s="400">
        <v>4</v>
      </c>
      <c r="X83" s="319">
        <v>4</v>
      </c>
      <c r="Y83" s="244">
        <v>0</v>
      </c>
      <c r="Z83" s="244">
        <v>0</v>
      </c>
      <c r="AA83" s="357">
        <v>0</v>
      </c>
      <c r="AB83" s="245">
        <v>9</v>
      </c>
      <c r="AC83" s="357">
        <v>0</v>
      </c>
      <c r="AD83" s="346">
        <v>9</v>
      </c>
      <c r="AE83" s="259">
        <v>19</v>
      </c>
      <c r="AF83" s="245">
        <v>0</v>
      </c>
      <c r="AG83" s="244">
        <v>19</v>
      </c>
      <c r="AH83" s="319">
        <v>18</v>
      </c>
      <c r="AI83" s="244">
        <v>1</v>
      </c>
      <c r="AJ83" s="244">
        <v>0</v>
      </c>
      <c r="AK83" s="400">
        <v>2</v>
      </c>
      <c r="AL83" s="319">
        <v>2</v>
      </c>
      <c r="AM83" s="261">
        <v>1</v>
      </c>
      <c r="AN83" s="319">
        <v>1</v>
      </c>
      <c r="AO83" s="428">
        <v>140</v>
      </c>
      <c r="AP83" s="429">
        <v>24</v>
      </c>
      <c r="AR83" s="603" t="s">
        <v>218</v>
      </c>
      <c r="AS83" s="259">
        <v>4580</v>
      </c>
      <c r="AT83" s="244">
        <v>12</v>
      </c>
      <c r="AU83" s="400">
        <v>2996</v>
      </c>
      <c r="AV83" s="244">
        <v>2853</v>
      </c>
      <c r="AW83" s="244">
        <v>143</v>
      </c>
      <c r="AX83" s="244">
        <v>0</v>
      </c>
      <c r="AY83" s="346">
        <v>1572</v>
      </c>
      <c r="AZ83" s="244">
        <v>237</v>
      </c>
      <c r="BA83" s="280">
        <v>0</v>
      </c>
      <c r="BB83" s="400">
        <v>237</v>
      </c>
      <c r="BC83" s="300">
        <v>225</v>
      </c>
      <c r="BD83" s="244">
        <v>12</v>
      </c>
      <c r="BE83" s="244">
        <v>0</v>
      </c>
      <c r="BF83" s="346">
        <v>0</v>
      </c>
      <c r="BH83" s="603" t="s">
        <v>218</v>
      </c>
      <c r="BI83" s="259">
        <v>167688</v>
      </c>
      <c r="BJ83" s="262">
        <v>477</v>
      </c>
      <c r="BK83" s="244">
        <v>112233</v>
      </c>
      <c r="BL83" s="281">
        <v>106654</v>
      </c>
      <c r="BM83" s="244">
        <v>5579</v>
      </c>
      <c r="BN83" s="244"/>
      <c r="BO83" s="276">
        <v>54978</v>
      </c>
      <c r="BP83" s="262">
        <v>86776</v>
      </c>
      <c r="BQ83" s="262">
        <v>212</v>
      </c>
      <c r="BR83" s="244">
        <v>55935</v>
      </c>
      <c r="BS83" s="281">
        <v>53490</v>
      </c>
      <c r="BT83" s="262">
        <v>2445</v>
      </c>
      <c r="BU83" s="256">
        <v>30629</v>
      </c>
      <c r="BV83" s="262">
        <v>80912</v>
      </c>
      <c r="BW83" s="262">
        <v>265</v>
      </c>
      <c r="BX83" s="244">
        <v>56298</v>
      </c>
      <c r="BY83" s="281">
        <v>53164</v>
      </c>
      <c r="BZ83" s="262">
        <v>3134</v>
      </c>
      <c r="CA83" s="256">
        <v>24349</v>
      </c>
      <c r="CB83" s="166"/>
      <c r="CC83" s="603" t="s">
        <v>218</v>
      </c>
      <c r="CD83" s="259">
        <v>4347</v>
      </c>
      <c r="CE83" s="245">
        <v>0</v>
      </c>
      <c r="CF83" s="244">
        <v>4347</v>
      </c>
      <c r="CG83" s="319">
        <v>4149</v>
      </c>
      <c r="CH83" s="244">
        <v>198</v>
      </c>
      <c r="CI83" s="262"/>
      <c r="CJ83" s="256">
        <v>0</v>
      </c>
      <c r="CK83" s="244">
        <v>2521</v>
      </c>
      <c r="CL83" s="245">
        <v>0</v>
      </c>
      <c r="CM83" s="244">
        <v>2521</v>
      </c>
      <c r="CN83" s="319">
        <v>2414</v>
      </c>
      <c r="CO83" s="262">
        <v>107</v>
      </c>
      <c r="CP83" s="256">
        <v>0</v>
      </c>
      <c r="CQ83" s="259">
        <v>1826</v>
      </c>
      <c r="CR83" s="245">
        <v>0</v>
      </c>
      <c r="CS83" s="244">
        <v>1826</v>
      </c>
      <c r="CT83" s="319">
        <v>1735</v>
      </c>
      <c r="CU83" s="262">
        <v>91</v>
      </c>
      <c r="CV83" s="256">
        <v>0</v>
      </c>
      <c r="CW83" s="259">
        <v>5251</v>
      </c>
      <c r="CX83" s="245">
        <v>2958</v>
      </c>
      <c r="CY83" s="346">
        <v>2293</v>
      </c>
      <c r="CZ83" s="259">
        <v>2832</v>
      </c>
      <c r="DA83" s="245">
        <v>1485</v>
      </c>
      <c r="DB83" s="346">
        <v>1347</v>
      </c>
      <c r="DC83" s="259">
        <v>2419</v>
      </c>
      <c r="DD83" s="245">
        <v>1473</v>
      </c>
      <c r="DE83" s="346">
        <v>946</v>
      </c>
      <c r="DG83" s="603" t="s">
        <v>218</v>
      </c>
      <c r="DH83" s="461">
        <v>177286</v>
      </c>
      <c r="DI83" s="369">
        <v>477</v>
      </c>
      <c r="DJ83" s="446">
        <v>477</v>
      </c>
      <c r="DK83" s="447">
        <v>0</v>
      </c>
      <c r="DL83" s="370">
        <v>119538</v>
      </c>
      <c r="DM83" s="329"/>
      <c r="DN83" s="450">
        <v>112233</v>
      </c>
      <c r="DO83" s="329">
        <v>4347</v>
      </c>
      <c r="DP83" s="448">
        <v>2958</v>
      </c>
      <c r="DQ83" s="329">
        <v>113761</v>
      </c>
      <c r="DR83" s="370">
        <v>106654</v>
      </c>
      <c r="DS83" s="449">
        <v>4149</v>
      </c>
      <c r="DT83" s="447">
        <v>2958</v>
      </c>
      <c r="DU83" s="329">
        <v>5777</v>
      </c>
      <c r="DV83" s="195"/>
      <c r="DW83" s="450">
        <v>5579</v>
      </c>
      <c r="DX83" s="329">
        <v>198</v>
      </c>
      <c r="DY83" s="369">
        <v>57271</v>
      </c>
      <c r="DZ83" s="329">
        <v>54978</v>
      </c>
      <c r="EA83" s="449">
        <v>0</v>
      </c>
      <c r="EB83" s="329">
        <v>2293</v>
      </c>
      <c r="EC83" s="472">
        <v>184</v>
      </c>
      <c r="EE83" s="603" t="s">
        <v>218</v>
      </c>
      <c r="EF83" s="316">
        <v>10617</v>
      </c>
      <c r="EG83" s="376">
        <v>42</v>
      </c>
      <c r="EH83" s="244">
        <v>7624</v>
      </c>
      <c r="EI83" s="338">
        <v>7238</v>
      </c>
      <c r="EJ83" s="300">
        <v>386</v>
      </c>
      <c r="EK83" s="376"/>
      <c r="EL83" s="484">
        <v>2951</v>
      </c>
      <c r="EM83" s="376">
        <v>7383</v>
      </c>
      <c r="EN83" s="376">
        <v>24</v>
      </c>
      <c r="EO83" s="244">
        <v>5139</v>
      </c>
      <c r="EP83" s="338">
        <v>4882</v>
      </c>
      <c r="EQ83" s="376">
        <v>257</v>
      </c>
      <c r="ER83" s="484">
        <v>2220</v>
      </c>
      <c r="ES83" s="376">
        <v>3234</v>
      </c>
      <c r="ET83" s="376">
        <v>18</v>
      </c>
      <c r="EU83" s="244">
        <v>2485</v>
      </c>
      <c r="EV83" s="338">
        <v>2356</v>
      </c>
      <c r="EW83" s="376">
        <v>129</v>
      </c>
      <c r="EX83" s="484">
        <v>731</v>
      </c>
      <c r="EY83" s="102"/>
      <c r="EZ83" s="603" t="s">
        <v>218</v>
      </c>
      <c r="FA83" s="316">
        <v>580</v>
      </c>
      <c r="FB83" s="245">
        <v>0</v>
      </c>
      <c r="FC83" s="244">
        <v>580</v>
      </c>
      <c r="FD83" s="338">
        <v>557</v>
      </c>
      <c r="FE83" s="300">
        <v>23</v>
      </c>
      <c r="FF83" s="376"/>
      <c r="FG83" s="256">
        <v>0</v>
      </c>
      <c r="FH83" s="447">
        <v>423</v>
      </c>
      <c r="FI83" s="245">
        <v>0</v>
      </c>
      <c r="FJ83" s="244">
        <v>423</v>
      </c>
      <c r="FK83" s="338">
        <v>406</v>
      </c>
      <c r="FL83" s="376">
        <v>17</v>
      </c>
      <c r="FM83" s="256">
        <v>0</v>
      </c>
      <c r="FN83" s="447">
        <v>157</v>
      </c>
      <c r="FO83" s="262">
        <v>0</v>
      </c>
      <c r="FP83" s="244">
        <v>157</v>
      </c>
      <c r="FQ83" s="338">
        <v>151</v>
      </c>
      <c r="FR83" s="376">
        <v>6</v>
      </c>
      <c r="FS83" s="256">
        <v>0</v>
      </c>
      <c r="FT83" s="376">
        <v>142</v>
      </c>
      <c r="FU83" s="374">
        <v>55</v>
      </c>
      <c r="FV83" s="484">
        <v>87</v>
      </c>
      <c r="FW83" s="316">
        <v>109</v>
      </c>
      <c r="FX83" s="376">
        <v>40</v>
      </c>
      <c r="FY83" s="484">
        <v>69</v>
      </c>
      <c r="FZ83" s="316">
        <v>33</v>
      </c>
      <c r="GA83" s="374">
        <v>15</v>
      </c>
      <c r="GB83" s="484">
        <v>18</v>
      </c>
      <c r="GD83" s="603" t="s">
        <v>218</v>
      </c>
      <c r="GE83" s="461">
        <v>11339</v>
      </c>
      <c r="GF83" s="370">
        <v>42</v>
      </c>
      <c r="GG83" s="448">
        <v>42</v>
      </c>
      <c r="GH83" s="447">
        <v>0</v>
      </c>
      <c r="GI83" s="450">
        <v>8259</v>
      </c>
      <c r="GJ83" s="449">
        <v>7624</v>
      </c>
      <c r="GK83" s="449">
        <v>580</v>
      </c>
      <c r="GL83" s="448">
        <v>55</v>
      </c>
      <c r="GM83" s="369">
        <v>7850</v>
      </c>
      <c r="GN83" s="329">
        <v>7238</v>
      </c>
      <c r="GO83" s="449">
        <v>557</v>
      </c>
      <c r="GP83" s="447">
        <v>55</v>
      </c>
      <c r="GQ83" s="329">
        <v>409</v>
      </c>
      <c r="GR83" s="195"/>
      <c r="GS83" s="450">
        <v>386</v>
      </c>
      <c r="GT83" s="329">
        <v>23</v>
      </c>
      <c r="GU83" s="369">
        <v>3038</v>
      </c>
      <c r="GV83" s="329">
        <v>2951</v>
      </c>
      <c r="GW83" s="449">
        <v>0</v>
      </c>
      <c r="GX83" s="429">
        <v>87</v>
      </c>
    </row>
    <row r="84" spans="1:206" ht="16.5">
      <c r="A84" s="603" t="s">
        <v>233</v>
      </c>
      <c r="B84" s="259">
        <v>202</v>
      </c>
      <c r="C84" s="357">
        <v>167</v>
      </c>
      <c r="D84" s="244">
        <v>4</v>
      </c>
      <c r="E84" s="262">
        <v>9</v>
      </c>
      <c r="F84" s="357">
        <v>19</v>
      </c>
      <c r="G84" s="244">
        <v>2</v>
      </c>
      <c r="H84" s="256">
        <v>1</v>
      </c>
      <c r="I84" s="357">
        <v>1</v>
      </c>
      <c r="J84" s="400">
        <v>144</v>
      </c>
      <c r="K84" s="244">
        <v>139</v>
      </c>
      <c r="L84" s="244">
        <v>5</v>
      </c>
      <c r="M84" s="256">
        <v>57</v>
      </c>
      <c r="N84" s="259">
        <v>167</v>
      </c>
      <c r="O84" s="244">
        <v>1</v>
      </c>
      <c r="P84" s="400">
        <v>120</v>
      </c>
      <c r="Q84" s="244">
        <v>116</v>
      </c>
      <c r="R84" s="244">
        <v>4</v>
      </c>
      <c r="S84" s="244">
        <v>0</v>
      </c>
      <c r="T84" s="357">
        <v>46</v>
      </c>
      <c r="U84" s="245">
        <v>4</v>
      </c>
      <c r="V84" s="244">
        <v>0</v>
      </c>
      <c r="W84" s="400">
        <v>4</v>
      </c>
      <c r="X84" s="319">
        <v>4</v>
      </c>
      <c r="Y84" s="244">
        <v>0</v>
      </c>
      <c r="Z84" s="244">
        <v>0</v>
      </c>
      <c r="AA84" s="357">
        <v>0</v>
      </c>
      <c r="AB84" s="245">
        <v>9</v>
      </c>
      <c r="AC84" s="357">
        <v>0</v>
      </c>
      <c r="AD84" s="346">
        <v>9</v>
      </c>
      <c r="AE84" s="259">
        <v>19</v>
      </c>
      <c r="AF84" s="245">
        <v>0</v>
      </c>
      <c r="AG84" s="244">
        <v>19</v>
      </c>
      <c r="AH84" s="319">
        <v>18</v>
      </c>
      <c r="AI84" s="244">
        <v>1</v>
      </c>
      <c r="AJ84" s="244">
        <v>0</v>
      </c>
      <c r="AK84" s="400">
        <v>2</v>
      </c>
      <c r="AL84" s="319">
        <v>2</v>
      </c>
      <c r="AM84" s="261">
        <v>1</v>
      </c>
      <c r="AN84" s="319">
        <v>1</v>
      </c>
      <c r="AO84" s="428">
        <v>139</v>
      </c>
      <c r="AP84" s="429">
        <v>24</v>
      </c>
      <c r="AR84" s="603" t="s">
        <v>233</v>
      </c>
      <c r="AS84" s="259">
        <v>4526</v>
      </c>
      <c r="AT84" s="244">
        <v>12</v>
      </c>
      <c r="AU84" s="400">
        <v>2933</v>
      </c>
      <c r="AV84" s="244">
        <v>2799</v>
      </c>
      <c r="AW84" s="244">
        <v>134</v>
      </c>
      <c r="AX84" s="244">
        <v>0</v>
      </c>
      <c r="AY84" s="346">
        <v>1581</v>
      </c>
      <c r="AZ84" s="244">
        <v>239</v>
      </c>
      <c r="BA84" s="280">
        <v>0</v>
      </c>
      <c r="BB84" s="400">
        <v>239</v>
      </c>
      <c r="BC84" s="300">
        <v>227</v>
      </c>
      <c r="BD84" s="244">
        <v>12</v>
      </c>
      <c r="BE84" s="244">
        <v>0</v>
      </c>
      <c r="BF84" s="346">
        <v>0</v>
      </c>
      <c r="BH84" s="603" t="s">
        <v>233</v>
      </c>
      <c r="BI84" s="259">
        <v>163536</v>
      </c>
      <c r="BJ84" s="262">
        <v>476</v>
      </c>
      <c r="BK84" s="244">
        <v>109337</v>
      </c>
      <c r="BL84" s="281">
        <v>104084</v>
      </c>
      <c r="BM84" s="244">
        <v>5253</v>
      </c>
      <c r="BN84" s="244"/>
      <c r="BO84" s="276">
        <v>53723</v>
      </c>
      <c r="BP84" s="262">
        <v>84516</v>
      </c>
      <c r="BQ84" s="262">
        <v>197</v>
      </c>
      <c r="BR84" s="244">
        <v>54295</v>
      </c>
      <c r="BS84" s="281">
        <v>51938</v>
      </c>
      <c r="BT84" s="262">
        <v>2357</v>
      </c>
      <c r="BU84" s="256">
        <v>30024</v>
      </c>
      <c r="BV84" s="262">
        <v>79020</v>
      </c>
      <c r="BW84" s="262">
        <v>279</v>
      </c>
      <c r="BX84" s="244">
        <v>55042</v>
      </c>
      <c r="BY84" s="281">
        <v>52146</v>
      </c>
      <c r="BZ84" s="262">
        <v>2896</v>
      </c>
      <c r="CA84" s="256">
        <v>23699</v>
      </c>
      <c r="CB84" s="166"/>
      <c r="CC84" s="603" t="s">
        <v>233</v>
      </c>
      <c r="CD84" s="259">
        <v>4253</v>
      </c>
      <c r="CE84" s="245">
        <v>0</v>
      </c>
      <c r="CF84" s="244">
        <v>4253</v>
      </c>
      <c r="CG84" s="319">
        <v>4049</v>
      </c>
      <c r="CH84" s="244">
        <v>204</v>
      </c>
      <c r="CI84" s="262"/>
      <c r="CJ84" s="256">
        <v>0</v>
      </c>
      <c r="CK84" s="244">
        <v>2456</v>
      </c>
      <c r="CL84" s="245">
        <v>0</v>
      </c>
      <c r="CM84" s="244">
        <v>2456</v>
      </c>
      <c r="CN84" s="319">
        <v>2352</v>
      </c>
      <c r="CO84" s="262">
        <v>104</v>
      </c>
      <c r="CP84" s="256">
        <v>0</v>
      </c>
      <c r="CQ84" s="259">
        <v>1797</v>
      </c>
      <c r="CR84" s="245">
        <v>0</v>
      </c>
      <c r="CS84" s="244">
        <v>1797</v>
      </c>
      <c r="CT84" s="319">
        <v>1697</v>
      </c>
      <c r="CU84" s="262">
        <v>100</v>
      </c>
      <c r="CV84" s="256">
        <v>0</v>
      </c>
      <c r="CW84" s="259">
        <v>5445</v>
      </c>
      <c r="CX84" s="245">
        <v>2967</v>
      </c>
      <c r="CY84" s="346">
        <v>2478</v>
      </c>
      <c r="CZ84" s="259">
        <v>2862</v>
      </c>
      <c r="DA84" s="245">
        <v>1457</v>
      </c>
      <c r="DB84" s="346">
        <v>1405</v>
      </c>
      <c r="DC84" s="259">
        <v>2583</v>
      </c>
      <c r="DD84" s="245">
        <v>1510</v>
      </c>
      <c r="DE84" s="346">
        <v>1073</v>
      </c>
      <c r="DG84" s="603" t="s">
        <v>233</v>
      </c>
      <c r="DH84" s="461">
        <v>173234</v>
      </c>
      <c r="DI84" s="369">
        <v>476</v>
      </c>
      <c r="DJ84" s="446">
        <v>476</v>
      </c>
      <c r="DK84" s="447">
        <v>0</v>
      </c>
      <c r="DL84" s="370">
        <v>116557</v>
      </c>
      <c r="DM84" s="329"/>
      <c r="DN84" s="450">
        <v>109337</v>
      </c>
      <c r="DO84" s="329">
        <v>4253</v>
      </c>
      <c r="DP84" s="448">
        <v>2967</v>
      </c>
      <c r="DQ84" s="329">
        <v>111100</v>
      </c>
      <c r="DR84" s="370">
        <v>104084</v>
      </c>
      <c r="DS84" s="449">
        <v>4049</v>
      </c>
      <c r="DT84" s="447">
        <v>2967</v>
      </c>
      <c r="DU84" s="329">
        <v>5457</v>
      </c>
      <c r="DV84" s="195"/>
      <c r="DW84" s="450">
        <v>5253</v>
      </c>
      <c r="DX84" s="329">
        <v>204</v>
      </c>
      <c r="DY84" s="369">
        <v>56201</v>
      </c>
      <c r="DZ84" s="329">
        <v>53723</v>
      </c>
      <c r="EA84" s="449">
        <v>0</v>
      </c>
      <c r="EB84" s="329">
        <v>2478</v>
      </c>
      <c r="EC84" s="472">
        <v>183</v>
      </c>
      <c r="EE84" s="603" t="s">
        <v>233</v>
      </c>
      <c r="EF84" s="316">
        <v>10512</v>
      </c>
      <c r="EG84" s="376">
        <v>43</v>
      </c>
      <c r="EH84" s="244">
        <v>7520</v>
      </c>
      <c r="EI84" s="338">
        <v>7158</v>
      </c>
      <c r="EJ84" s="300">
        <v>362</v>
      </c>
      <c r="EK84" s="376"/>
      <c r="EL84" s="484">
        <v>2949</v>
      </c>
      <c r="EM84" s="376">
        <v>7281</v>
      </c>
      <c r="EN84" s="376">
        <v>27</v>
      </c>
      <c r="EO84" s="244">
        <v>5058</v>
      </c>
      <c r="EP84" s="338">
        <v>4814</v>
      </c>
      <c r="EQ84" s="376">
        <v>244</v>
      </c>
      <c r="ER84" s="484">
        <v>2196</v>
      </c>
      <c r="ES84" s="376">
        <v>3231</v>
      </c>
      <c r="ET84" s="376">
        <v>16</v>
      </c>
      <c r="EU84" s="244">
        <v>2462</v>
      </c>
      <c r="EV84" s="338">
        <v>2344</v>
      </c>
      <c r="EW84" s="376">
        <v>118</v>
      </c>
      <c r="EX84" s="484">
        <v>753</v>
      </c>
      <c r="EY84" s="102"/>
      <c r="EZ84" s="603" t="s">
        <v>234</v>
      </c>
      <c r="FA84" s="316">
        <v>579</v>
      </c>
      <c r="FB84" s="245">
        <v>0</v>
      </c>
      <c r="FC84" s="244">
        <v>579</v>
      </c>
      <c r="FD84" s="338">
        <v>555</v>
      </c>
      <c r="FE84" s="300">
        <v>24</v>
      </c>
      <c r="FF84" s="376"/>
      <c r="FG84" s="256">
        <v>0</v>
      </c>
      <c r="FH84" s="447">
        <v>419</v>
      </c>
      <c r="FI84" s="245">
        <v>0</v>
      </c>
      <c r="FJ84" s="244">
        <v>419</v>
      </c>
      <c r="FK84" s="338">
        <v>401</v>
      </c>
      <c r="FL84" s="376">
        <v>18</v>
      </c>
      <c r="FM84" s="256">
        <v>0</v>
      </c>
      <c r="FN84" s="447">
        <v>160</v>
      </c>
      <c r="FO84" s="262">
        <v>0</v>
      </c>
      <c r="FP84" s="244">
        <v>160</v>
      </c>
      <c r="FQ84" s="338">
        <v>154</v>
      </c>
      <c r="FR84" s="376">
        <v>6</v>
      </c>
      <c r="FS84" s="256">
        <v>0</v>
      </c>
      <c r="FT84" s="376">
        <v>145</v>
      </c>
      <c r="FU84" s="374">
        <v>55</v>
      </c>
      <c r="FV84" s="484">
        <v>90</v>
      </c>
      <c r="FW84" s="316">
        <v>113</v>
      </c>
      <c r="FX84" s="376">
        <v>40</v>
      </c>
      <c r="FY84" s="484">
        <v>73</v>
      </c>
      <c r="FZ84" s="316">
        <v>32</v>
      </c>
      <c r="GA84" s="374">
        <v>15</v>
      </c>
      <c r="GB84" s="484">
        <v>17</v>
      </c>
      <c r="GD84" s="603" t="s">
        <v>233</v>
      </c>
      <c r="GE84" s="461">
        <v>11236</v>
      </c>
      <c r="GF84" s="370">
        <v>43</v>
      </c>
      <c r="GG84" s="448">
        <v>43</v>
      </c>
      <c r="GH84" s="447">
        <v>0</v>
      </c>
      <c r="GI84" s="450">
        <v>8154</v>
      </c>
      <c r="GJ84" s="449">
        <v>7520</v>
      </c>
      <c r="GK84" s="449">
        <v>579</v>
      </c>
      <c r="GL84" s="448">
        <v>55</v>
      </c>
      <c r="GM84" s="369">
        <v>7768</v>
      </c>
      <c r="GN84" s="329">
        <v>7158</v>
      </c>
      <c r="GO84" s="449">
        <v>555</v>
      </c>
      <c r="GP84" s="447">
        <v>55</v>
      </c>
      <c r="GQ84" s="329">
        <v>386</v>
      </c>
      <c r="GR84" s="195"/>
      <c r="GS84" s="450">
        <v>362</v>
      </c>
      <c r="GT84" s="329">
        <v>24</v>
      </c>
      <c r="GU84" s="369">
        <v>3039</v>
      </c>
      <c r="GV84" s="329">
        <v>2949</v>
      </c>
      <c r="GW84" s="449">
        <v>0</v>
      </c>
      <c r="GX84" s="429">
        <v>90</v>
      </c>
    </row>
    <row r="85" spans="1:206" ht="16.5">
      <c r="A85" s="577" t="s">
        <v>242</v>
      </c>
      <c r="B85" s="268">
        <v>202</v>
      </c>
      <c r="C85" s="360">
        <v>167</v>
      </c>
      <c r="D85" s="271">
        <v>4</v>
      </c>
      <c r="E85" s="269">
        <v>9</v>
      </c>
      <c r="F85" s="360">
        <v>19</v>
      </c>
      <c r="G85" s="271">
        <v>2</v>
      </c>
      <c r="H85" s="255">
        <v>1</v>
      </c>
      <c r="I85" s="360">
        <v>1</v>
      </c>
      <c r="J85" s="409">
        <v>144</v>
      </c>
      <c r="K85" s="271">
        <v>139</v>
      </c>
      <c r="L85" s="271">
        <v>5</v>
      </c>
      <c r="M85" s="255">
        <v>57</v>
      </c>
      <c r="N85" s="268">
        <v>167</v>
      </c>
      <c r="O85" s="271">
        <v>1</v>
      </c>
      <c r="P85" s="409">
        <v>120</v>
      </c>
      <c r="Q85" s="271">
        <v>116</v>
      </c>
      <c r="R85" s="271">
        <v>4</v>
      </c>
      <c r="S85" s="271">
        <v>0</v>
      </c>
      <c r="T85" s="360">
        <v>46</v>
      </c>
      <c r="U85" s="249">
        <v>4</v>
      </c>
      <c r="V85" s="271">
        <v>0</v>
      </c>
      <c r="W85" s="409">
        <v>4</v>
      </c>
      <c r="X85" s="348">
        <v>4</v>
      </c>
      <c r="Y85" s="271">
        <v>0</v>
      </c>
      <c r="Z85" s="271">
        <v>0</v>
      </c>
      <c r="AA85" s="360">
        <v>0</v>
      </c>
      <c r="AB85" s="249">
        <v>9</v>
      </c>
      <c r="AC85" s="360">
        <v>0</v>
      </c>
      <c r="AD85" s="347">
        <v>9</v>
      </c>
      <c r="AE85" s="268">
        <v>19</v>
      </c>
      <c r="AF85" s="249">
        <v>0</v>
      </c>
      <c r="AG85" s="271">
        <v>19</v>
      </c>
      <c r="AH85" s="348">
        <v>18</v>
      </c>
      <c r="AI85" s="271">
        <v>1</v>
      </c>
      <c r="AJ85" s="271">
        <v>0</v>
      </c>
      <c r="AK85" s="409">
        <v>2</v>
      </c>
      <c r="AL85" s="348">
        <v>2</v>
      </c>
      <c r="AM85" s="309">
        <v>1</v>
      </c>
      <c r="AN85" s="348">
        <v>1</v>
      </c>
      <c r="AO85" s="426">
        <v>139</v>
      </c>
      <c r="AP85" s="427">
        <v>24</v>
      </c>
      <c r="AR85" s="577" t="s">
        <v>241</v>
      </c>
      <c r="AS85" s="268">
        <v>4462</v>
      </c>
      <c r="AT85" s="271">
        <v>12</v>
      </c>
      <c r="AU85" s="409">
        <v>2874</v>
      </c>
      <c r="AV85" s="271">
        <v>2744</v>
      </c>
      <c r="AW85" s="271">
        <v>130</v>
      </c>
      <c r="AX85" s="271">
        <v>0</v>
      </c>
      <c r="AY85" s="347">
        <v>1576</v>
      </c>
      <c r="AZ85" s="271">
        <v>235</v>
      </c>
      <c r="BA85" s="332">
        <v>0</v>
      </c>
      <c r="BB85" s="409">
        <v>235</v>
      </c>
      <c r="BC85" s="337">
        <v>223</v>
      </c>
      <c r="BD85" s="271">
        <v>12</v>
      </c>
      <c r="BE85" s="271">
        <v>0</v>
      </c>
      <c r="BF85" s="347">
        <v>0</v>
      </c>
      <c r="BH85" s="577" t="s">
        <v>241</v>
      </c>
      <c r="BI85" s="268">
        <v>159812</v>
      </c>
      <c r="BJ85" s="269">
        <v>470</v>
      </c>
      <c r="BK85" s="271">
        <v>106442</v>
      </c>
      <c r="BL85" s="307">
        <v>101371</v>
      </c>
      <c r="BM85" s="271">
        <v>5071</v>
      </c>
      <c r="BN85" s="271"/>
      <c r="BO85" s="308">
        <v>52900</v>
      </c>
      <c r="BP85" s="269">
        <v>82432</v>
      </c>
      <c r="BQ85" s="269">
        <v>199</v>
      </c>
      <c r="BR85" s="271">
        <v>52828</v>
      </c>
      <c r="BS85" s="307">
        <v>50538</v>
      </c>
      <c r="BT85" s="269">
        <v>2290</v>
      </c>
      <c r="BU85" s="255">
        <v>29405</v>
      </c>
      <c r="BV85" s="269">
        <v>77380</v>
      </c>
      <c r="BW85" s="269">
        <v>271</v>
      </c>
      <c r="BX85" s="271">
        <v>53614</v>
      </c>
      <c r="BY85" s="307">
        <v>50833</v>
      </c>
      <c r="BZ85" s="269">
        <v>2781</v>
      </c>
      <c r="CA85" s="255">
        <v>23495</v>
      </c>
      <c r="CB85" s="166"/>
      <c r="CC85" s="577" t="s">
        <v>241</v>
      </c>
      <c r="CD85" s="268">
        <v>3994</v>
      </c>
      <c r="CE85" s="249">
        <v>0</v>
      </c>
      <c r="CF85" s="271">
        <v>3994</v>
      </c>
      <c r="CG85" s="348">
        <v>3779</v>
      </c>
      <c r="CH85" s="271">
        <v>215</v>
      </c>
      <c r="CI85" s="269"/>
      <c r="CJ85" s="255">
        <v>0</v>
      </c>
      <c r="CK85" s="271">
        <v>2270</v>
      </c>
      <c r="CL85" s="249">
        <v>0</v>
      </c>
      <c r="CM85" s="271">
        <v>2270</v>
      </c>
      <c r="CN85" s="348">
        <v>2157</v>
      </c>
      <c r="CO85" s="269">
        <v>113</v>
      </c>
      <c r="CP85" s="255">
        <v>0</v>
      </c>
      <c r="CQ85" s="268">
        <v>1724</v>
      </c>
      <c r="CR85" s="249">
        <v>0</v>
      </c>
      <c r="CS85" s="271">
        <v>1724</v>
      </c>
      <c r="CT85" s="348">
        <v>1622</v>
      </c>
      <c r="CU85" s="269">
        <v>102</v>
      </c>
      <c r="CV85" s="255">
        <v>0</v>
      </c>
      <c r="CW85" s="268">
        <v>5254</v>
      </c>
      <c r="CX85" s="249">
        <v>2812</v>
      </c>
      <c r="CY85" s="347">
        <v>2442</v>
      </c>
      <c r="CZ85" s="268">
        <v>2646</v>
      </c>
      <c r="DA85" s="249">
        <v>1336</v>
      </c>
      <c r="DB85" s="347">
        <v>1310</v>
      </c>
      <c r="DC85" s="268">
        <v>2608</v>
      </c>
      <c r="DD85" s="249">
        <v>1476</v>
      </c>
      <c r="DE85" s="347">
        <v>1132</v>
      </c>
      <c r="DG85" s="577" t="s">
        <v>241</v>
      </c>
      <c r="DH85" s="451">
        <v>169060</v>
      </c>
      <c r="DI85" s="452">
        <v>470</v>
      </c>
      <c r="DJ85" s="453">
        <v>470</v>
      </c>
      <c r="DK85" s="454">
        <v>0</v>
      </c>
      <c r="DL85" s="455">
        <v>113248</v>
      </c>
      <c r="DM85" s="458"/>
      <c r="DN85" s="457">
        <v>106442</v>
      </c>
      <c r="DO85" s="458">
        <v>3994</v>
      </c>
      <c r="DP85" s="459">
        <v>2812</v>
      </c>
      <c r="DQ85" s="458">
        <v>107962</v>
      </c>
      <c r="DR85" s="455">
        <v>101371</v>
      </c>
      <c r="DS85" s="460">
        <v>3779</v>
      </c>
      <c r="DT85" s="454">
        <v>2812</v>
      </c>
      <c r="DU85" s="458">
        <v>5286</v>
      </c>
      <c r="DV85" s="471"/>
      <c r="DW85" s="457">
        <v>5071</v>
      </c>
      <c r="DX85" s="458">
        <v>215</v>
      </c>
      <c r="DY85" s="452">
        <v>55342</v>
      </c>
      <c r="DZ85" s="458">
        <v>52900</v>
      </c>
      <c r="EA85" s="460">
        <v>0</v>
      </c>
      <c r="EB85" s="458">
        <v>2442</v>
      </c>
      <c r="EC85" s="475">
        <v>180</v>
      </c>
      <c r="EE85" s="165" t="s">
        <v>241</v>
      </c>
      <c r="EF85" s="331">
        <v>10454</v>
      </c>
      <c r="EG85" s="379">
        <v>44</v>
      </c>
      <c r="EH85" s="271">
        <v>7465</v>
      </c>
      <c r="EI85" s="336">
        <v>7096</v>
      </c>
      <c r="EJ85" s="337">
        <v>369</v>
      </c>
      <c r="EK85" s="379"/>
      <c r="EL85" s="486">
        <v>2945</v>
      </c>
      <c r="EM85" s="379">
        <v>7210</v>
      </c>
      <c r="EN85" s="379">
        <v>28</v>
      </c>
      <c r="EO85" s="271">
        <v>5002</v>
      </c>
      <c r="EP85" s="336">
        <v>4751</v>
      </c>
      <c r="EQ85" s="379">
        <v>251</v>
      </c>
      <c r="ER85" s="486">
        <v>2180</v>
      </c>
      <c r="ES85" s="269">
        <v>3244</v>
      </c>
      <c r="ET85" s="379">
        <v>16</v>
      </c>
      <c r="EU85" s="271">
        <v>2463</v>
      </c>
      <c r="EV85" s="336">
        <v>2345</v>
      </c>
      <c r="EW85" s="379">
        <v>118</v>
      </c>
      <c r="EX85" s="486">
        <v>765</v>
      </c>
      <c r="EY85" s="102"/>
      <c r="EZ85" s="577" t="s">
        <v>241</v>
      </c>
      <c r="FA85" s="500">
        <v>571</v>
      </c>
      <c r="FB85" s="249">
        <v>0</v>
      </c>
      <c r="FC85" s="271">
        <v>571</v>
      </c>
      <c r="FD85" s="336">
        <v>548</v>
      </c>
      <c r="FE85" s="337">
        <v>23</v>
      </c>
      <c r="FF85" s="379"/>
      <c r="FG85" s="255">
        <v>0</v>
      </c>
      <c r="FH85" s="454">
        <v>408</v>
      </c>
      <c r="FI85" s="249">
        <v>0</v>
      </c>
      <c r="FJ85" s="271">
        <v>408</v>
      </c>
      <c r="FK85" s="336">
        <v>391</v>
      </c>
      <c r="FL85" s="379">
        <v>17</v>
      </c>
      <c r="FM85" s="255">
        <v>0</v>
      </c>
      <c r="FN85" s="454">
        <v>163</v>
      </c>
      <c r="FO85" s="269">
        <v>0</v>
      </c>
      <c r="FP85" s="271">
        <v>163</v>
      </c>
      <c r="FQ85" s="336">
        <v>157</v>
      </c>
      <c r="FR85" s="379">
        <v>6</v>
      </c>
      <c r="FS85" s="255">
        <v>0</v>
      </c>
      <c r="FT85" s="379">
        <v>142</v>
      </c>
      <c r="FU85" s="377">
        <v>55</v>
      </c>
      <c r="FV85" s="486">
        <v>87</v>
      </c>
      <c r="FW85" s="331">
        <v>112</v>
      </c>
      <c r="FX85" s="379">
        <v>41</v>
      </c>
      <c r="FY85" s="486">
        <v>71</v>
      </c>
      <c r="FZ85" s="331">
        <v>30</v>
      </c>
      <c r="GA85" s="377">
        <v>14</v>
      </c>
      <c r="GB85" s="486">
        <v>16</v>
      </c>
      <c r="GD85" s="577" t="s">
        <v>241</v>
      </c>
      <c r="GE85" s="451">
        <v>11167</v>
      </c>
      <c r="GF85" s="455">
        <v>44</v>
      </c>
      <c r="GG85" s="459">
        <v>44</v>
      </c>
      <c r="GH85" s="454">
        <v>0</v>
      </c>
      <c r="GI85" s="457">
        <v>8091</v>
      </c>
      <c r="GJ85" s="460">
        <v>7465</v>
      </c>
      <c r="GK85" s="460">
        <v>571</v>
      </c>
      <c r="GL85" s="459">
        <v>55</v>
      </c>
      <c r="GM85" s="452">
        <v>7699</v>
      </c>
      <c r="GN85" s="458">
        <v>7096</v>
      </c>
      <c r="GO85" s="460">
        <v>548</v>
      </c>
      <c r="GP85" s="454">
        <v>55</v>
      </c>
      <c r="GQ85" s="458">
        <v>392</v>
      </c>
      <c r="GR85" s="471"/>
      <c r="GS85" s="457">
        <v>369</v>
      </c>
      <c r="GT85" s="458">
        <v>23</v>
      </c>
      <c r="GU85" s="452">
        <v>3032</v>
      </c>
      <c r="GV85" s="458">
        <v>2945</v>
      </c>
      <c r="GW85" s="460">
        <v>0</v>
      </c>
      <c r="GX85" s="427">
        <v>87</v>
      </c>
    </row>
    <row r="86" spans="1:206" ht="16.5">
      <c r="A86" s="603" t="s">
        <v>243</v>
      </c>
      <c r="B86" s="259">
        <v>203</v>
      </c>
      <c r="C86" s="357">
        <v>167</v>
      </c>
      <c r="D86" s="244">
        <v>4</v>
      </c>
      <c r="E86" s="262">
        <v>10</v>
      </c>
      <c r="F86" s="357">
        <v>19</v>
      </c>
      <c r="G86" s="244">
        <v>2</v>
      </c>
      <c r="H86" s="256">
        <v>1</v>
      </c>
      <c r="I86" s="357">
        <v>1</v>
      </c>
      <c r="J86" s="400">
        <v>144</v>
      </c>
      <c r="K86" s="244">
        <v>139</v>
      </c>
      <c r="L86" s="244">
        <v>5</v>
      </c>
      <c r="M86" s="256">
        <v>58</v>
      </c>
      <c r="N86" s="259">
        <v>167</v>
      </c>
      <c r="O86" s="244">
        <v>1</v>
      </c>
      <c r="P86" s="400">
        <v>120</v>
      </c>
      <c r="Q86" s="244">
        <v>116</v>
      </c>
      <c r="R86" s="244">
        <v>4</v>
      </c>
      <c r="S86" s="244">
        <v>0</v>
      </c>
      <c r="T86" s="357">
        <v>46</v>
      </c>
      <c r="U86" s="245">
        <v>4</v>
      </c>
      <c r="V86" s="244">
        <v>0</v>
      </c>
      <c r="W86" s="400">
        <v>4</v>
      </c>
      <c r="X86" s="319">
        <v>4</v>
      </c>
      <c r="Y86" s="244">
        <v>0</v>
      </c>
      <c r="Z86" s="244">
        <v>0</v>
      </c>
      <c r="AA86" s="357">
        <v>0</v>
      </c>
      <c r="AB86" s="245">
        <v>10</v>
      </c>
      <c r="AC86" s="357">
        <v>0</v>
      </c>
      <c r="AD86" s="346">
        <v>10</v>
      </c>
      <c r="AE86" s="259">
        <v>19</v>
      </c>
      <c r="AF86" s="245">
        <v>0</v>
      </c>
      <c r="AG86" s="244">
        <v>19</v>
      </c>
      <c r="AH86" s="319">
        <v>18</v>
      </c>
      <c r="AI86" s="244">
        <v>1</v>
      </c>
      <c r="AJ86" s="244">
        <v>0</v>
      </c>
      <c r="AK86" s="400">
        <v>2</v>
      </c>
      <c r="AL86" s="319">
        <v>2</v>
      </c>
      <c r="AM86" s="261">
        <v>1</v>
      </c>
      <c r="AN86" s="319">
        <v>1</v>
      </c>
      <c r="AO86" s="428">
        <v>139</v>
      </c>
      <c r="AP86" s="429">
        <v>24</v>
      </c>
      <c r="AR86" s="603" t="s">
        <v>243</v>
      </c>
      <c r="AS86" s="259">
        <v>4439</v>
      </c>
      <c r="AT86" s="244">
        <v>12</v>
      </c>
      <c r="AU86" s="400">
        <v>2854</v>
      </c>
      <c r="AV86" s="244">
        <v>2726</v>
      </c>
      <c r="AW86" s="244">
        <v>128</v>
      </c>
      <c r="AX86" s="244" t="s">
        <v>238</v>
      </c>
      <c r="AY86" s="346">
        <v>1573</v>
      </c>
      <c r="AZ86" s="244">
        <v>238</v>
      </c>
      <c r="BA86" s="280" t="s">
        <v>238</v>
      </c>
      <c r="BB86" s="400">
        <v>238</v>
      </c>
      <c r="BC86" s="300">
        <v>228</v>
      </c>
      <c r="BD86" s="244">
        <v>10</v>
      </c>
      <c r="BE86" s="244" t="s">
        <v>238</v>
      </c>
      <c r="BF86" s="346" t="s">
        <v>238</v>
      </c>
      <c r="BH86" s="603" t="s">
        <v>243</v>
      </c>
      <c r="BI86" s="259">
        <v>157895</v>
      </c>
      <c r="BJ86" s="262">
        <v>473</v>
      </c>
      <c r="BK86" s="244">
        <v>104406</v>
      </c>
      <c r="BL86" s="281">
        <v>99419</v>
      </c>
      <c r="BM86" s="244">
        <v>4987</v>
      </c>
      <c r="BN86" s="244"/>
      <c r="BO86" s="276">
        <v>53016</v>
      </c>
      <c r="BP86" s="262">
        <v>81929</v>
      </c>
      <c r="BQ86" s="262">
        <v>198</v>
      </c>
      <c r="BR86" s="244">
        <v>52190</v>
      </c>
      <c r="BS86" s="281">
        <v>49861</v>
      </c>
      <c r="BT86" s="262">
        <v>2329</v>
      </c>
      <c r="BU86" s="256">
        <v>29541</v>
      </c>
      <c r="BV86" s="262">
        <v>75966</v>
      </c>
      <c r="BW86" s="262">
        <v>275</v>
      </c>
      <c r="BX86" s="244">
        <v>52216</v>
      </c>
      <c r="BY86" s="281">
        <v>49558</v>
      </c>
      <c r="BZ86" s="262">
        <v>2658</v>
      </c>
      <c r="CA86" s="256">
        <v>23475</v>
      </c>
      <c r="CB86" s="166"/>
      <c r="CC86" s="603" t="s">
        <v>243</v>
      </c>
      <c r="CD86" s="259">
        <v>3768</v>
      </c>
      <c r="CE86" s="245" t="s">
        <v>238</v>
      </c>
      <c r="CF86" s="244">
        <v>3768</v>
      </c>
      <c r="CG86" s="319">
        <v>3569</v>
      </c>
      <c r="CH86" s="244">
        <v>199</v>
      </c>
      <c r="CI86" s="262"/>
      <c r="CJ86" s="256" t="s">
        <v>238</v>
      </c>
      <c r="CK86" s="244">
        <v>2090</v>
      </c>
      <c r="CL86" s="245" t="s">
        <v>238</v>
      </c>
      <c r="CM86" s="244">
        <v>2090</v>
      </c>
      <c r="CN86" s="319">
        <v>1994</v>
      </c>
      <c r="CO86" s="262">
        <v>96</v>
      </c>
      <c r="CP86" s="256" t="s">
        <v>238</v>
      </c>
      <c r="CQ86" s="259">
        <v>1678</v>
      </c>
      <c r="CR86" s="245" t="s">
        <v>238</v>
      </c>
      <c r="CS86" s="244">
        <v>1678</v>
      </c>
      <c r="CT86" s="319">
        <v>1575</v>
      </c>
      <c r="CU86" s="262">
        <v>103</v>
      </c>
      <c r="CV86" s="256" t="s">
        <v>238</v>
      </c>
      <c r="CW86" s="259">
        <v>5614</v>
      </c>
      <c r="CX86" s="245">
        <v>2876</v>
      </c>
      <c r="CY86" s="346">
        <v>2738</v>
      </c>
      <c r="CZ86" s="259">
        <v>2690</v>
      </c>
      <c r="DA86" s="245">
        <v>1314</v>
      </c>
      <c r="DB86" s="346">
        <v>1376</v>
      </c>
      <c r="DC86" s="259">
        <v>2924</v>
      </c>
      <c r="DD86" s="245">
        <v>1562</v>
      </c>
      <c r="DE86" s="346">
        <v>1362</v>
      </c>
      <c r="DG86" s="603" t="s">
        <v>243</v>
      </c>
      <c r="DH86" s="461">
        <v>167277</v>
      </c>
      <c r="DI86" s="369">
        <v>473</v>
      </c>
      <c r="DJ86" s="446">
        <v>473</v>
      </c>
      <c r="DK86" s="447">
        <v>0</v>
      </c>
      <c r="DL86" s="370">
        <v>111050</v>
      </c>
      <c r="DM86" s="329"/>
      <c r="DN86" s="450">
        <v>104406</v>
      </c>
      <c r="DO86" s="329">
        <v>3768</v>
      </c>
      <c r="DP86" s="448">
        <v>2876</v>
      </c>
      <c r="DQ86" s="329">
        <v>105864</v>
      </c>
      <c r="DR86" s="370">
        <v>99419</v>
      </c>
      <c r="DS86" s="449">
        <v>3569</v>
      </c>
      <c r="DT86" s="447">
        <v>2876</v>
      </c>
      <c r="DU86" s="329">
        <v>5186</v>
      </c>
      <c r="DV86" s="195"/>
      <c r="DW86" s="450">
        <v>4987</v>
      </c>
      <c r="DX86" s="329">
        <v>199</v>
      </c>
      <c r="DY86" s="369">
        <v>55754</v>
      </c>
      <c r="DZ86" s="329">
        <v>53016</v>
      </c>
      <c r="EA86" s="449">
        <v>0</v>
      </c>
      <c r="EB86" s="329">
        <v>2738</v>
      </c>
      <c r="EC86" s="472">
        <v>180</v>
      </c>
      <c r="EE86" s="163" t="s">
        <v>243</v>
      </c>
      <c r="EF86" s="316">
        <v>10504</v>
      </c>
      <c r="EG86" s="376">
        <v>42</v>
      </c>
      <c r="EH86" s="244">
        <v>7516</v>
      </c>
      <c r="EI86" s="338">
        <v>7149</v>
      </c>
      <c r="EJ86" s="300">
        <v>367</v>
      </c>
      <c r="EK86" s="376"/>
      <c r="EL86" s="484">
        <v>2946</v>
      </c>
      <c r="EM86" s="376">
        <v>7236</v>
      </c>
      <c r="EN86" s="376">
        <v>28</v>
      </c>
      <c r="EO86" s="244">
        <v>5035</v>
      </c>
      <c r="EP86" s="338">
        <v>4790</v>
      </c>
      <c r="EQ86" s="376">
        <v>245</v>
      </c>
      <c r="ER86" s="484">
        <v>2173</v>
      </c>
      <c r="ES86" s="262">
        <v>3268</v>
      </c>
      <c r="ET86" s="376">
        <v>14</v>
      </c>
      <c r="EU86" s="244">
        <v>2481</v>
      </c>
      <c r="EV86" s="338">
        <v>2359</v>
      </c>
      <c r="EW86" s="376">
        <v>122</v>
      </c>
      <c r="EX86" s="484">
        <v>773</v>
      </c>
      <c r="EY86" s="102"/>
      <c r="EZ86" s="603" t="s">
        <v>243</v>
      </c>
      <c r="FA86" s="320">
        <v>578</v>
      </c>
      <c r="FB86" s="245" t="s">
        <v>238</v>
      </c>
      <c r="FC86" s="244">
        <v>578</v>
      </c>
      <c r="FD86" s="338">
        <v>557</v>
      </c>
      <c r="FE86" s="300">
        <v>21</v>
      </c>
      <c r="FF86" s="376"/>
      <c r="FG86" s="256" t="s">
        <v>238</v>
      </c>
      <c r="FH86" s="447">
        <v>410</v>
      </c>
      <c r="FI86" s="245" t="s">
        <v>238</v>
      </c>
      <c r="FJ86" s="244">
        <v>410</v>
      </c>
      <c r="FK86" s="338">
        <v>395</v>
      </c>
      <c r="FL86" s="376">
        <v>15</v>
      </c>
      <c r="FM86" s="256" t="s">
        <v>238</v>
      </c>
      <c r="FN86" s="447">
        <v>168</v>
      </c>
      <c r="FO86" s="262" t="s">
        <v>238</v>
      </c>
      <c r="FP86" s="244">
        <v>168</v>
      </c>
      <c r="FQ86" s="338">
        <v>162</v>
      </c>
      <c r="FR86" s="376">
        <v>6</v>
      </c>
      <c r="FS86" s="256" t="s">
        <v>238</v>
      </c>
      <c r="FT86" s="376">
        <v>150</v>
      </c>
      <c r="FU86" s="374">
        <v>53</v>
      </c>
      <c r="FV86" s="484">
        <v>97</v>
      </c>
      <c r="FW86" s="316">
        <v>112</v>
      </c>
      <c r="FX86" s="376">
        <v>36</v>
      </c>
      <c r="FY86" s="484">
        <v>76</v>
      </c>
      <c r="FZ86" s="316">
        <v>38</v>
      </c>
      <c r="GA86" s="374">
        <v>17</v>
      </c>
      <c r="GB86" s="484">
        <v>21</v>
      </c>
      <c r="GD86" s="603" t="s">
        <v>243</v>
      </c>
      <c r="GE86" s="461">
        <v>11232</v>
      </c>
      <c r="GF86" s="370">
        <v>42</v>
      </c>
      <c r="GG86" s="448">
        <v>42</v>
      </c>
      <c r="GH86" s="447">
        <v>0</v>
      </c>
      <c r="GI86" s="450">
        <v>8147</v>
      </c>
      <c r="GJ86" s="449">
        <v>7516</v>
      </c>
      <c r="GK86" s="449">
        <v>578</v>
      </c>
      <c r="GL86" s="448">
        <v>53</v>
      </c>
      <c r="GM86" s="369">
        <v>7759</v>
      </c>
      <c r="GN86" s="329">
        <v>7149</v>
      </c>
      <c r="GO86" s="449">
        <v>557</v>
      </c>
      <c r="GP86" s="447">
        <v>53</v>
      </c>
      <c r="GQ86" s="329">
        <v>388</v>
      </c>
      <c r="GR86" s="195"/>
      <c r="GS86" s="450">
        <v>367</v>
      </c>
      <c r="GT86" s="329">
        <v>21</v>
      </c>
      <c r="GU86" s="369">
        <v>3043</v>
      </c>
      <c r="GV86" s="329">
        <v>2946</v>
      </c>
      <c r="GW86" s="449">
        <v>0</v>
      </c>
      <c r="GX86" s="429">
        <v>97</v>
      </c>
    </row>
    <row r="87" spans="1:206" ht="16.5">
      <c r="A87" s="603" t="s">
        <v>245</v>
      </c>
      <c r="B87" s="259">
        <v>201</v>
      </c>
      <c r="C87" s="357">
        <v>164</v>
      </c>
      <c r="D87" s="244">
        <v>4</v>
      </c>
      <c r="E87" s="262">
        <v>10</v>
      </c>
      <c r="F87" s="357">
        <v>19</v>
      </c>
      <c r="G87" s="244">
        <v>3</v>
      </c>
      <c r="H87" s="256">
        <v>1</v>
      </c>
      <c r="I87" s="357">
        <v>1</v>
      </c>
      <c r="J87" s="400">
        <v>142</v>
      </c>
      <c r="K87" s="244">
        <v>137</v>
      </c>
      <c r="L87" s="244">
        <v>5</v>
      </c>
      <c r="M87" s="256">
        <v>58</v>
      </c>
      <c r="N87" s="259">
        <v>164</v>
      </c>
      <c r="O87" s="244">
        <v>1</v>
      </c>
      <c r="P87" s="400">
        <v>118</v>
      </c>
      <c r="Q87" s="244">
        <v>114</v>
      </c>
      <c r="R87" s="244">
        <v>4</v>
      </c>
      <c r="S87" s="244">
        <v>0</v>
      </c>
      <c r="T87" s="357">
        <v>45</v>
      </c>
      <c r="U87" s="245">
        <v>4</v>
      </c>
      <c r="V87" s="244">
        <v>0</v>
      </c>
      <c r="W87" s="400">
        <v>4</v>
      </c>
      <c r="X87" s="319">
        <v>4</v>
      </c>
      <c r="Y87" s="244">
        <v>0</v>
      </c>
      <c r="Z87" s="244">
        <v>0</v>
      </c>
      <c r="AA87" s="357">
        <v>0</v>
      </c>
      <c r="AB87" s="245">
        <v>10</v>
      </c>
      <c r="AC87" s="357">
        <v>0</v>
      </c>
      <c r="AD87" s="346">
        <v>10</v>
      </c>
      <c r="AE87" s="259">
        <v>19</v>
      </c>
      <c r="AF87" s="245">
        <v>0</v>
      </c>
      <c r="AG87" s="244">
        <v>19</v>
      </c>
      <c r="AH87" s="319">
        <v>18</v>
      </c>
      <c r="AI87" s="244">
        <v>1</v>
      </c>
      <c r="AJ87" s="244">
        <v>0</v>
      </c>
      <c r="AK87" s="400">
        <v>3</v>
      </c>
      <c r="AL87" s="319">
        <v>3</v>
      </c>
      <c r="AM87" s="261">
        <v>1</v>
      </c>
      <c r="AN87" s="319">
        <v>1</v>
      </c>
      <c r="AO87" s="428">
        <v>137</v>
      </c>
      <c r="AP87" s="429">
        <v>24</v>
      </c>
      <c r="AR87" s="603" t="s">
        <v>245</v>
      </c>
      <c r="AS87" s="259">
        <v>4409</v>
      </c>
      <c r="AT87" s="244">
        <v>12</v>
      </c>
      <c r="AU87" s="400">
        <v>2823</v>
      </c>
      <c r="AV87" s="244">
        <v>2697</v>
      </c>
      <c r="AW87" s="244">
        <v>126</v>
      </c>
      <c r="AX87" s="244" t="s">
        <v>238</v>
      </c>
      <c r="AY87" s="346">
        <v>1574</v>
      </c>
      <c r="AZ87" s="244">
        <v>235</v>
      </c>
      <c r="BA87" s="280" t="s">
        <v>238</v>
      </c>
      <c r="BB87" s="400">
        <v>235</v>
      </c>
      <c r="BC87" s="300">
        <v>226</v>
      </c>
      <c r="BD87" s="244">
        <v>9</v>
      </c>
      <c r="BE87" s="244" t="s">
        <v>238</v>
      </c>
      <c r="BF87" s="346" t="s">
        <v>238</v>
      </c>
      <c r="BH87" s="603" t="s">
        <v>245</v>
      </c>
      <c r="BI87" s="259">
        <v>156469</v>
      </c>
      <c r="BJ87" s="262">
        <v>470</v>
      </c>
      <c r="BK87" s="244">
        <v>102213</v>
      </c>
      <c r="BL87" s="281">
        <v>97305</v>
      </c>
      <c r="BM87" s="244">
        <v>4908</v>
      </c>
      <c r="BN87" s="244"/>
      <c r="BO87" s="276">
        <v>53786</v>
      </c>
      <c r="BP87" s="262">
        <v>81541</v>
      </c>
      <c r="BQ87" s="262">
        <v>183</v>
      </c>
      <c r="BR87" s="244">
        <v>51526</v>
      </c>
      <c r="BS87" s="281">
        <v>49178</v>
      </c>
      <c r="BT87" s="262">
        <v>2348</v>
      </c>
      <c r="BU87" s="256">
        <v>29832</v>
      </c>
      <c r="BV87" s="262">
        <v>74928</v>
      </c>
      <c r="BW87" s="262">
        <v>287</v>
      </c>
      <c r="BX87" s="244">
        <v>50687</v>
      </c>
      <c r="BY87" s="281">
        <v>48127</v>
      </c>
      <c r="BZ87" s="262">
        <v>2560</v>
      </c>
      <c r="CA87" s="256">
        <v>23954</v>
      </c>
      <c r="CB87" s="166"/>
      <c r="CC87" s="603" t="s">
        <v>245</v>
      </c>
      <c r="CD87" s="259">
        <v>3717</v>
      </c>
      <c r="CE87" s="245" t="s">
        <v>238</v>
      </c>
      <c r="CF87" s="244">
        <v>3717</v>
      </c>
      <c r="CG87" s="319">
        <v>3520</v>
      </c>
      <c r="CH87" s="244">
        <v>197</v>
      </c>
      <c r="CI87" s="262"/>
      <c r="CJ87" s="256" t="s">
        <v>238</v>
      </c>
      <c r="CK87" s="244">
        <v>2008</v>
      </c>
      <c r="CL87" s="245" t="s">
        <v>238</v>
      </c>
      <c r="CM87" s="244">
        <v>2008</v>
      </c>
      <c r="CN87" s="319">
        <v>1921</v>
      </c>
      <c r="CO87" s="262">
        <v>87</v>
      </c>
      <c r="CP87" s="256" t="s">
        <v>238</v>
      </c>
      <c r="CQ87" s="259">
        <v>1709</v>
      </c>
      <c r="CR87" s="245" t="s">
        <v>238</v>
      </c>
      <c r="CS87" s="244">
        <v>1709</v>
      </c>
      <c r="CT87" s="319">
        <v>1599</v>
      </c>
      <c r="CU87" s="262">
        <v>110</v>
      </c>
      <c r="CV87" s="256" t="s">
        <v>238</v>
      </c>
      <c r="CW87" s="259">
        <v>6344</v>
      </c>
      <c r="CX87" s="245">
        <v>3138</v>
      </c>
      <c r="CY87" s="346">
        <v>3206</v>
      </c>
      <c r="CZ87" s="259">
        <v>2969</v>
      </c>
      <c r="DA87" s="245">
        <v>1392</v>
      </c>
      <c r="DB87" s="346">
        <v>1577</v>
      </c>
      <c r="DC87" s="259">
        <v>3375</v>
      </c>
      <c r="DD87" s="245">
        <v>1746</v>
      </c>
      <c r="DE87" s="346">
        <v>1629</v>
      </c>
      <c r="DG87" s="603" t="s">
        <v>245</v>
      </c>
      <c r="DH87" s="461">
        <v>166530</v>
      </c>
      <c r="DI87" s="369">
        <v>470</v>
      </c>
      <c r="DJ87" s="446">
        <v>470</v>
      </c>
      <c r="DK87" s="447">
        <v>0</v>
      </c>
      <c r="DL87" s="370">
        <v>109068</v>
      </c>
      <c r="DM87" s="329"/>
      <c r="DN87" s="450">
        <v>102213</v>
      </c>
      <c r="DO87" s="329">
        <v>3717</v>
      </c>
      <c r="DP87" s="448">
        <v>3138</v>
      </c>
      <c r="DQ87" s="329">
        <v>103963</v>
      </c>
      <c r="DR87" s="370">
        <v>97305</v>
      </c>
      <c r="DS87" s="449">
        <v>3520</v>
      </c>
      <c r="DT87" s="447">
        <v>3138</v>
      </c>
      <c r="DU87" s="329">
        <v>5105</v>
      </c>
      <c r="DV87" s="195"/>
      <c r="DW87" s="450">
        <v>4908</v>
      </c>
      <c r="DX87" s="329">
        <v>197</v>
      </c>
      <c r="DY87" s="369">
        <v>56992</v>
      </c>
      <c r="DZ87" s="329">
        <v>53786</v>
      </c>
      <c r="EA87" s="449">
        <v>0</v>
      </c>
      <c r="EB87" s="329">
        <v>3206</v>
      </c>
      <c r="EC87" s="472">
        <v>176</v>
      </c>
      <c r="EE87" s="603" t="s">
        <v>245</v>
      </c>
      <c r="EF87" s="316">
        <v>10464</v>
      </c>
      <c r="EG87" s="376">
        <v>44</v>
      </c>
      <c r="EH87" s="244">
        <v>7495</v>
      </c>
      <c r="EI87" s="338">
        <v>7121</v>
      </c>
      <c r="EJ87" s="300">
        <v>374</v>
      </c>
      <c r="EK87" s="376"/>
      <c r="EL87" s="484">
        <v>2925</v>
      </c>
      <c r="EM87" s="376">
        <v>7154</v>
      </c>
      <c r="EN87" s="376">
        <v>29</v>
      </c>
      <c r="EO87" s="244">
        <v>4985</v>
      </c>
      <c r="EP87" s="338">
        <v>4736</v>
      </c>
      <c r="EQ87" s="376">
        <v>249</v>
      </c>
      <c r="ER87" s="484">
        <v>2140</v>
      </c>
      <c r="ES87" s="262">
        <v>3310</v>
      </c>
      <c r="ET87" s="376">
        <v>15</v>
      </c>
      <c r="EU87" s="244">
        <v>2510</v>
      </c>
      <c r="EV87" s="338">
        <v>2385</v>
      </c>
      <c r="EW87" s="376">
        <v>125</v>
      </c>
      <c r="EX87" s="484">
        <v>785</v>
      </c>
      <c r="EY87" s="102"/>
      <c r="EZ87" s="603" t="s">
        <v>245</v>
      </c>
      <c r="FA87" s="320">
        <v>574</v>
      </c>
      <c r="FB87" s="245" t="s">
        <v>238</v>
      </c>
      <c r="FC87" s="244">
        <v>574</v>
      </c>
      <c r="FD87" s="338">
        <v>555</v>
      </c>
      <c r="FE87" s="300">
        <v>19</v>
      </c>
      <c r="FF87" s="376"/>
      <c r="FG87" s="256" t="s">
        <v>238</v>
      </c>
      <c r="FH87" s="447">
        <v>406</v>
      </c>
      <c r="FI87" s="245" t="s">
        <v>238</v>
      </c>
      <c r="FJ87" s="244">
        <v>406</v>
      </c>
      <c r="FK87" s="338">
        <v>392</v>
      </c>
      <c r="FL87" s="376">
        <v>14</v>
      </c>
      <c r="FM87" s="256" t="s">
        <v>238</v>
      </c>
      <c r="FN87" s="447">
        <v>168</v>
      </c>
      <c r="FO87" s="262" t="s">
        <v>238</v>
      </c>
      <c r="FP87" s="244">
        <v>168</v>
      </c>
      <c r="FQ87" s="338">
        <v>163</v>
      </c>
      <c r="FR87" s="376">
        <v>5</v>
      </c>
      <c r="FS87" s="256" t="s">
        <v>238</v>
      </c>
      <c r="FT87" s="376">
        <v>156</v>
      </c>
      <c r="FU87" s="374">
        <v>53</v>
      </c>
      <c r="FV87" s="484">
        <v>103</v>
      </c>
      <c r="FW87" s="316">
        <v>121</v>
      </c>
      <c r="FX87" s="376">
        <v>38</v>
      </c>
      <c r="FY87" s="484">
        <v>83</v>
      </c>
      <c r="FZ87" s="316">
        <v>35</v>
      </c>
      <c r="GA87" s="374">
        <v>15</v>
      </c>
      <c r="GB87" s="484">
        <v>20</v>
      </c>
      <c r="GD87" s="603" t="s">
        <v>245</v>
      </c>
      <c r="GE87" s="461">
        <v>11194</v>
      </c>
      <c r="GF87" s="370">
        <v>44</v>
      </c>
      <c r="GG87" s="448">
        <v>44</v>
      </c>
      <c r="GH87" s="447">
        <v>0</v>
      </c>
      <c r="GI87" s="450">
        <v>8122</v>
      </c>
      <c r="GJ87" s="449">
        <v>7495</v>
      </c>
      <c r="GK87" s="449">
        <v>574</v>
      </c>
      <c r="GL87" s="448">
        <v>53</v>
      </c>
      <c r="GM87" s="369">
        <v>7729</v>
      </c>
      <c r="GN87" s="329">
        <v>7121</v>
      </c>
      <c r="GO87" s="449">
        <v>555</v>
      </c>
      <c r="GP87" s="447">
        <v>53</v>
      </c>
      <c r="GQ87" s="329">
        <v>393</v>
      </c>
      <c r="GR87" s="195"/>
      <c r="GS87" s="450">
        <v>374</v>
      </c>
      <c r="GT87" s="329">
        <v>19</v>
      </c>
      <c r="GU87" s="369">
        <v>3028</v>
      </c>
      <c r="GV87" s="329">
        <v>2925</v>
      </c>
      <c r="GW87" s="449">
        <v>0</v>
      </c>
      <c r="GX87" s="429">
        <v>103</v>
      </c>
    </row>
    <row r="88" spans="1:206" ht="17" thickBot="1">
      <c r="A88" s="744" t="s">
        <v>246</v>
      </c>
      <c r="B88" s="790">
        <v>201</v>
      </c>
      <c r="C88" s="737">
        <v>164</v>
      </c>
      <c r="D88" s="733">
        <v>4</v>
      </c>
      <c r="E88" s="742">
        <v>10</v>
      </c>
      <c r="F88" s="737">
        <v>19</v>
      </c>
      <c r="G88" s="733">
        <v>3</v>
      </c>
      <c r="H88" s="738">
        <v>1</v>
      </c>
      <c r="I88" s="737">
        <v>1</v>
      </c>
      <c r="J88" s="736">
        <v>142</v>
      </c>
      <c r="K88" s="733">
        <v>137</v>
      </c>
      <c r="L88" s="733">
        <v>5</v>
      </c>
      <c r="M88" s="738">
        <v>58</v>
      </c>
      <c r="N88" s="790">
        <v>164</v>
      </c>
      <c r="O88" s="733">
        <v>1</v>
      </c>
      <c r="P88" s="736">
        <v>118</v>
      </c>
      <c r="Q88" s="733">
        <v>114</v>
      </c>
      <c r="R88" s="733">
        <v>4</v>
      </c>
      <c r="S88" s="733" t="s">
        <v>169</v>
      </c>
      <c r="T88" s="737">
        <v>45</v>
      </c>
      <c r="U88" s="732">
        <v>4</v>
      </c>
      <c r="V88" s="733" t="s">
        <v>169</v>
      </c>
      <c r="W88" s="736">
        <v>4</v>
      </c>
      <c r="X88" s="734">
        <v>4</v>
      </c>
      <c r="Y88" s="733" t="s">
        <v>169</v>
      </c>
      <c r="Z88" s="733" t="s">
        <v>169</v>
      </c>
      <c r="AA88" s="737" t="s">
        <v>169</v>
      </c>
      <c r="AB88" s="732">
        <v>10</v>
      </c>
      <c r="AC88" s="737" t="s">
        <v>169</v>
      </c>
      <c r="AD88" s="735">
        <v>10</v>
      </c>
      <c r="AE88" s="790">
        <v>19</v>
      </c>
      <c r="AF88" s="732" t="s">
        <v>169</v>
      </c>
      <c r="AG88" s="733">
        <v>19</v>
      </c>
      <c r="AH88" s="734">
        <v>18</v>
      </c>
      <c r="AI88" s="733">
        <v>1</v>
      </c>
      <c r="AJ88" s="733" t="s">
        <v>169</v>
      </c>
      <c r="AK88" s="736">
        <v>3</v>
      </c>
      <c r="AL88" s="734">
        <v>3</v>
      </c>
      <c r="AM88" s="803">
        <v>1</v>
      </c>
      <c r="AN88" s="734">
        <v>1</v>
      </c>
      <c r="AO88" s="804">
        <v>137</v>
      </c>
      <c r="AP88" s="745">
        <v>24</v>
      </c>
      <c r="AR88" s="744" t="s">
        <v>246</v>
      </c>
      <c r="AS88" s="790">
        <v>4382</v>
      </c>
      <c r="AT88" s="733">
        <v>12</v>
      </c>
      <c r="AU88" s="736">
        <v>2800</v>
      </c>
      <c r="AV88" s="733">
        <v>2672</v>
      </c>
      <c r="AW88" s="733">
        <v>128</v>
      </c>
      <c r="AX88" s="733" t="s">
        <v>169</v>
      </c>
      <c r="AY88" s="735">
        <v>1570</v>
      </c>
      <c r="AZ88" s="733">
        <v>231</v>
      </c>
      <c r="BA88" s="792" t="s">
        <v>169</v>
      </c>
      <c r="BB88" s="736">
        <v>231</v>
      </c>
      <c r="BC88" s="746">
        <v>223</v>
      </c>
      <c r="BD88" s="733">
        <v>8</v>
      </c>
      <c r="BE88" s="733" t="s">
        <v>169</v>
      </c>
      <c r="BF88" s="735" t="s">
        <v>169</v>
      </c>
      <c r="BH88" s="744" t="s">
        <v>246</v>
      </c>
      <c r="BI88" s="790">
        <v>155578</v>
      </c>
      <c r="BJ88" s="742">
        <v>477</v>
      </c>
      <c r="BK88" s="733">
        <v>101405</v>
      </c>
      <c r="BL88" s="747">
        <v>96420</v>
      </c>
      <c r="BM88" s="733">
        <v>4985</v>
      </c>
      <c r="BN88" s="733"/>
      <c r="BO88" s="817">
        <v>53696</v>
      </c>
      <c r="BP88" s="742">
        <v>81348</v>
      </c>
      <c r="BQ88" s="742">
        <v>156</v>
      </c>
      <c r="BR88" s="733">
        <v>51321</v>
      </c>
      <c r="BS88" s="747">
        <v>48930</v>
      </c>
      <c r="BT88" s="742">
        <v>2391</v>
      </c>
      <c r="BU88" s="738">
        <v>29871</v>
      </c>
      <c r="BV88" s="742">
        <v>74230</v>
      </c>
      <c r="BW88" s="742">
        <v>321</v>
      </c>
      <c r="BX88" s="733">
        <v>50084</v>
      </c>
      <c r="BY88" s="747">
        <v>47490</v>
      </c>
      <c r="BZ88" s="742">
        <v>2594</v>
      </c>
      <c r="CA88" s="738">
        <v>23825</v>
      </c>
      <c r="CB88" s="166"/>
      <c r="CC88" s="744" t="s">
        <v>246</v>
      </c>
      <c r="CD88" s="790">
        <v>3767</v>
      </c>
      <c r="CE88" s="732" t="s">
        <v>169</v>
      </c>
      <c r="CF88" s="733">
        <v>3767</v>
      </c>
      <c r="CG88" s="734">
        <v>3583</v>
      </c>
      <c r="CH88" s="733">
        <v>184</v>
      </c>
      <c r="CI88" s="742"/>
      <c r="CJ88" s="738" t="s">
        <v>169</v>
      </c>
      <c r="CK88" s="733">
        <v>2003</v>
      </c>
      <c r="CL88" s="732" t="s">
        <v>169</v>
      </c>
      <c r="CM88" s="733">
        <v>2003</v>
      </c>
      <c r="CN88" s="734">
        <v>1931</v>
      </c>
      <c r="CO88" s="742">
        <v>72</v>
      </c>
      <c r="CP88" s="738" t="s">
        <v>169</v>
      </c>
      <c r="CQ88" s="790">
        <v>1764</v>
      </c>
      <c r="CR88" s="732" t="s">
        <v>169</v>
      </c>
      <c r="CS88" s="733">
        <v>1764</v>
      </c>
      <c r="CT88" s="734">
        <v>1652</v>
      </c>
      <c r="CU88" s="742">
        <v>112</v>
      </c>
      <c r="CV88" s="738" t="s">
        <v>169</v>
      </c>
      <c r="CW88" s="790">
        <v>7017</v>
      </c>
      <c r="CX88" s="732">
        <v>3430</v>
      </c>
      <c r="CY88" s="735">
        <v>3587</v>
      </c>
      <c r="CZ88" s="790">
        <v>3269</v>
      </c>
      <c r="DA88" s="732">
        <v>1506</v>
      </c>
      <c r="DB88" s="735">
        <v>1763</v>
      </c>
      <c r="DC88" s="790">
        <v>3748</v>
      </c>
      <c r="DD88" s="732">
        <v>1924</v>
      </c>
      <c r="DE88" s="735">
        <v>1824</v>
      </c>
      <c r="DG88" s="744" t="s">
        <v>246</v>
      </c>
      <c r="DH88" s="818">
        <v>166362</v>
      </c>
      <c r="DI88" s="748">
        <v>477</v>
      </c>
      <c r="DJ88" s="819">
        <v>477</v>
      </c>
      <c r="DK88" s="749" t="s">
        <v>169</v>
      </c>
      <c r="DL88" s="750">
        <v>108602</v>
      </c>
      <c r="DM88" s="751"/>
      <c r="DN88" s="752">
        <v>101405</v>
      </c>
      <c r="DO88" s="751">
        <v>3767</v>
      </c>
      <c r="DP88" s="753">
        <v>3430</v>
      </c>
      <c r="DQ88" s="751">
        <v>103433</v>
      </c>
      <c r="DR88" s="750">
        <v>96420</v>
      </c>
      <c r="DS88" s="754">
        <v>3583</v>
      </c>
      <c r="DT88" s="755">
        <v>3430</v>
      </c>
      <c r="DU88" s="751">
        <v>5169</v>
      </c>
      <c r="DV88" s="756"/>
      <c r="DW88" s="752">
        <v>4985</v>
      </c>
      <c r="DX88" s="751">
        <v>184</v>
      </c>
      <c r="DY88" s="748">
        <v>57283</v>
      </c>
      <c r="DZ88" s="751">
        <v>53696</v>
      </c>
      <c r="EA88" s="757" t="s">
        <v>169</v>
      </c>
      <c r="EB88" s="751">
        <v>3587</v>
      </c>
      <c r="EC88" s="820">
        <v>167</v>
      </c>
      <c r="EE88" s="744" t="s">
        <v>246</v>
      </c>
      <c r="EF88" s="739">
        <v>10468</v>
      </c>
      <c r="EG88" s="741">
        <v>44</v>
      </c>
      <c r="EH88" s="733">
        <v>7479</v>
      </c>
      <c r="EI88" s="758">
        <v>7113</v>
      </c>
      <c r="EJ88" s="746">
        <v>366</v>
      </c>
      <c r="EK88" s="741"/>
      <c r="EL88" s="759">
        <v>2945</v>
      </c>
      <c r="EM88" s="741">
        <v>7139</v>
      </c>
      <c r="EN88" s="741">
        <v>29</v>
      </c>
      <c r="EO88" s="733">
        <v>4967</v>
      </c>
      <c r="EP88" s="758">
        <v>4711</v>
      </c>
      <c r="EQ88" s="741">
        <v>256</v>
      </c>
      <c r="ER88" s="759">
        <v>2143</v>
      </c>
      <c r="ES88" s="742">
        <v>3329</v>
      </c>
      <c r="ET88" s="741">
        <v>15</v>
      </c>
      <c r="EU88" s="733">
        <v>2512</v>
      </c>
      <c r="EV88" s="758">
        <v>2402</v>
      </c>
      <c r="EW88" s="741">
        <v>110</v>
      </c>
      <c r="EX88" s="759">
        <v>802</v>
      </c>
      <c r="EY88" s="102"/>
      <c r="EZ88" s="744" t="s">
        <v>246</v>
      </c>
      <c r="FA88" s="821">
        <v>568</v>
      </c>
      <c r="FB88" s="732" t="s">
        <v>169</v>
      </c>
      <c r="FC88" s="733">
        <v>568</v>
      </c>
      <c r="FD88" s="758">
        <v>551</v>
      </c>
      <c r="FE88" s="746">
        <v>17</v>
      </c>
      <c r="FF88" s="741"/>
      <c r="FG88" s="738" t="s">
        <v>169</v>
      </c>
      <c r="FH88" s="755">
        <v>398</v>
      </c>
      <c r="FI88" s="732" t="s">
        <v>169</v>
      </c>
      <c r="FJ88" s="733">
        <v>398</v>
      </c>
      <c r="FK88" s="758">
        <v>385</v>
      </c>
      <c r="FL88" s="741">
        <v>13</v>
      </c>
      <c r="FM88" s="738" t="s">
        <v>169</v>
      </c>
      <c r="FN88" s="755">
        <v>170</v>
      </c>
      <c r="FO88" s="742" t="s">
        <v>169</v>
      </c>
      <c r="FP88" s="733">
        <v>170</v>
      </c>
      <c r="FQ88" s="758">
        <v>166</v>
      </c>
      <c r="FR88" s="741">
        <v>4</v>
      </c>
      <c r="FS88" s="738" t="s">
        <v>169</v>
      </c>
      <c r="FT88" s="741">
        <v>164</v>
      </c>
      <c r="FU88" s="740">
        <v>57</v>
      </c>
      <c r="FV88" s="759">
        <v>107</v>
      </c>
      <c r="FW88" s="739">
        <v>123</v>
      </c>
      <c r="FX88" s="741">
        <v>41</v>
      </c>
      <c r="FY88" s="759">
        <v>82</v>
      </c>
      <c r="FZ88" s="739">
        <v>41</v>
      </c>
      <c r="GA88" s="740">
        <v>16</v>
      </c>
      <c r="GB88" s="759">
        <v>25</v>
      </c>
      <c r="GD88" s="744" t="s">
        <v>246</v>
      </c>
      <c r="GE88" s="818">
        <v>11200</v>
      </c>
      <c r="GF88" s="750">
        <v>44</v>
      </c>
      <c r="GG88" s="753">
        <v>44</v>
      </c>
      <c r="GH88" s="749" t="s">
        <v>169</v>
      </c>
      <c r="GI88" s="752">
        <v>8104</v>
      </c>
      <c r="GJ88" s="754">
        <v>7479</v>
      </c>
      <c r="GK88" s="754">
        <v>568</v>
      </c>
      <c r="GL88" s="753">
        <v>57</v>
      </c>
      <c r="GM88" s="748">
        <v>7721</v>
      </c>
      <c r="GN88" s="751">
        <v>7113</v>
      </c>
      <c r="GO88" s="754">
        <v>551</v>
      </c>
      <c r="GP88" s="755">
        <v>57</v>
      </c>
      <c r="GQ88" s="751">
        <v>383</v>
      </c>
      <c r="GR88" s="756"/>
      <c r="GS88" s="752">
        <v>366</v>
      </c>
      <c r="GT88" s="751">
        <v>17</v>
      </c>
      <c r="GU88" s="748">
        <v>3052</v>
      </c>
      <c r="GV88" s="751">
        <v>2945</v>
      </c>
      <c r="GW88" s="757" t="s">
        <v>169</v>
      </c>
      <c r="GX88" s="745">
        <v>107</v>
      </c>
    </row>
    <row r="89" spans="1:206" ht="17" thickBot="1">
      <c r="A89" s="783" t="s">
        <v>287</v>
      </c>
      <c r="B89" s="805">
        <v>201</v>
      </c>
      <c r="C89" s="806">
        <v>163</v>
      </c>
      <c r="D89" s="807">
        <v>4</v>
      </c>
      <c r="E89" s="808">
        <v>10</v>
      </c>
      <c r="F89" s="806">
        <v>19</v>
      </c>
      <c r="G89" s="807">
        <v>4</v>
      </c>
      <c r="H89" s="809">
        <v>1</v>
      </c>
      <c r="I89" s="806">
        <v>1</v>
      </c>
      <c r="J89" s="810">
        <v>142</v>
      </c>
      <c r="K89" s="807">
        <v>137</v>
      </c>
      <c r="L89" s="807">
        <v>5</v>
      </c>
      <c r="M89" s="809">
        <v>58</v>
      </c>
      <c r="N89" s="805">
        <v>163</v>
      </c>
      <c r="O89" s="807">
        <v>1</v>
      </c>
      <c r="P89" s="810">
        <v>118</v>
      </c>
      <c r="Q89" s="807">
        <v>114</v>
      </c>
      <c r="R89" s="807">
        <v>4</v>
      </c>
      <c r="S89" s="807" t="s">
        <v>169</v>
      </c>
      <c r="T89" s="806">
        <v>44</v>
      </c>
      <c r="U89" s="811">
        <v>4</v>
      </c>
      <c r="V89" s="807" t="s">
        <v>169</v>
      </c>
      <c r="W89" s="810">
        <v>4</v>
      </c>
      <c r="X89" s="812">
        <v>4</v>
      </c>
      <c r="Y89" s="807" t="s">
        <v>169</v>
      </c>
      <c r="Z89" s="807" t="s">
        <v>169</v>
      </c>
      <c r="AA89" s="806" t="s">
        <v>169</v>
      </c>
      <c r="AB89" s="811">
        <v>10</v>
      </c>
      <c r="AC89" s="806" t="s">
        <v>169</v>
      </c>
      <c r="AD89" s="813">
        <v>10</v>
      </c>
      <c r="AE89" s="805">
        <v>19</v>
      </c>
      <c r="AF89" s="811" t="s">
        <v>169</v>
      </c>
      <c r="AG89" s="807">
        <v>19</v>
      </c>
      <c r="AH89" s="812">
        <v>18</v>
      </c>
      <c r="AI89" s="807">
        <v>1</v>
      </c>
      <c r="AJ89" s="807" t="s">
        <v>169</v>
      </c>
      <c r="AK89" s="810">
        <v>4</v>
      </c>
      <c r="AL89" s="812">
        <v>4</v>
      </c>
      <c r="AM89" s="814">
        <v>1</v>
      </c>
      <c r="AN89" s="812">
        <v>1</v>
      </c>
      <c r="AO89" s="815">
        <v>137</v>
      </c>
      <c r="AP89" s="816">
        <v>24</v>
      </c>
      <c r="AR89" s="783" t="s">
        <v>287</v>
      </c>
      <c r="AS89" s="790">
        <v>4348</v>
      </c>
      <c r="AT89" s="733">
        <v>12</v>
      </c>
      <c r="AU89" s="736">
        <v>2754</v>
      </c>
      <c r="AV89" s="733">
        <v>2625</v>
      </c>
      <c r="AW89" s="733">
        <v>129</v>
      </c>
      <c r="AX89" s="733" t="s">
        <v>169</v>
      </c>
      <c r="AY89" s="735">
        <v>1582</v>
      </c>
      <c r="AZ89" s="733">
        <v>229</v>
      </c>
      <c r="BA89" s="792" t="s">
        <v>169</v>
      </c>
      <c r="BB89" s="736">
        <v>229</v>
      </c>
      <c r="BC89" s="746">
        <v>221</v>
      </c>
      <c r="BD89" s="733">
        <v>8</v>
      </c>
      <c r="BE89" s="733" t="s">
        <v>169</v>
      </c>
      <c r="BF89" s="735" t="s">
        <v>169</v>
      </c>
      <c r="BH89" s="783" t="s">
        <v>287</v>
      </c>
      <c r="BI89" s="790">
        <v>154053</v>
      </c>
      <c r="BJ89" s="742">
        <v>449</v>
      </c>
      <c r="BK89" s="733">
        <v>99717</v>
      </c>
      <c r="BL89" s="747">
        <v>94687</v>
      </c>
      <c r="BM89" s="733">
        <v>5030</v>
      </c>
      <c r="BN89" s="733"/>
      <c r="BO89" s="817">
        <v>53887</v>
      </c>
      <c r="BP89" s="742">
        <v>80606</v>
      </c>
      <c r="BQ89" s="742">
        <v>128</v>
      </c>
      <c r="BR89" s="733">
        <v>50551</v>
      </c>
      <c r="BS89" s="747">
        <v>48148</v>
      </c>
      <c r="BT89" s="742">
        <v>2403</v>
      </c>
      <c r="BU89" s="738">
        <v>29927</v>
      </c>
      <c r="BV89" s="742">
        <v>73447</v>
      </c>
      <c r="BW89" s="742">
        <v>321</v>
      </c>
      <c r="BX89" s="733">
        <v>49166</v>
      </c>
      <c r="BY89" s="747">
        <v>46539</v>
      </c>
      <c r="BZ89" s="742">
        <v>2627</v>
      </c>
      <c r="CA89" s="738">
        <v>23960</v>
      </c>
      <c r="CB89" s="166"/>
      <c r="CC89" s="783" t="s">
        <v>287</v>
      </c>
      <c r="CD89" s="790">
        <v>3752</v>
      </c>
      <c r="CE89" s="732" t="s">
        <v>169</v>
      </c>
      <c r="CF89" s="733">
        <v>3752</v>
      </c>
      <c r="CG89" s="734">
        <v>3580</v>
      </c>
      <c r="CH89" s="733">
        <v>172</v>
      </c>
      <c r="CI89" s="742"/>
      <c r="CJ89" s="738" t="s">
        <v>169</v>
      </c>
      <c r="CK89" s="733">
        <v>1980</v>
      </c>
      <c r="CL89" s="732" t="s">
        <v>169</v>
      </c>
      <c r="CM89" s="733">
        <v>1980</v>
      </c>
      <c r="CN89" s="734">
        <v>1913</v>
      </c>
      <c r="CO89" s="742">
        <v>67</v>
      </c>
      <c r="CP89" s="738" t="s">
        <v>169</v>
      </c>
      <c r="CQ89" s="790">
        <v>1772</v>
      </c>
      <c r="CR89" s="732" t="s">
        <v>169</v>
      </c>
      <c r="CS89" s="733">
        <v>1772</v>
      </c>
      <c r="CT89" s="734">
        <v>1667</v>
      </c>
      <c r="CU89" s="742">
        <v>105</v>
      </c>
      <c r="CV89" s="738" t="s">
        <v>169</v>
      </c>
      <c r="CW89" s="790">
        <v>7342</v>
      </c>
      <c r="CX89" s="732">
        <v>3728</v>
      </c>
      <c r="CY89" s="735">
        <v>3614</v>
      </c>
      <c r="CZ89" s="790">
        <v>3419</v>
      </c>
      <c r="DA89" s="732">
        <v>1638</v>
      </c>
      <c r="DB89" s="735">
        <v>1781</v>
      </c>
      <c r="DC89" s="790">
        <v>3923</v>
      </c>
      <c r="DD89" s="732">
        <v>2090</v>
      </c>
      <c r="DE89" s="735">
        <v>1833</v>
      </c>
      <c r="DG89" s="783" t="s">
        <v>287</v>
      </c>
      <c r="DH89" s="818">
        <v>165147</v>
      </c>
      <c r="DI89" s="748">
        <v>449</v>
      </c>
      <c r="DJ89" s="819">
        <v>449</v>
      </c>
      <c r="DK89" s="749" t="s">
        <v>169</v>
      </c>
      <c r="DL89" s="750">
        <v>107197</v>
      </c>
      <c r="DM89" s="751"/>
      <c r="DN89" s="752">
        <v>99717</v>
      </c>
      <c r="DO89" s="751">
        <v>3752</v>
      </c>
      <c r="DP89" s="753">
        <v>3728</v>
      </c>
      <c r="DQ89" s="751">
        <v>101995</v>
      </c>
      <c r="DR89" s="750">
        <v>94687</v>
      </c>
      <c r="DS89" s="754">
        <v>3580</v>
      </c>
      <c r="DT89" s="755">
        <v>3728</v>
      </c>
      <c r="DU89" s="751">
        <v>5202</v>
      </c>
      <c r="DV89" s="756"/>
      <c r="DW89" s="752">
        <v>5030</v>
      </c>
      <c r="DX89" s="751">
        <v>172</v>
      </c>
      <c r="DY89" s="748">
        <v>57501</v>
      </c>
      <c r="DZ89" s="751">
        <v>53887</v>
      </c>
      <c r="EA89" s="757" t="s">
        <v>169</v>
      </c>
      <c r="EB89" s="751">
        <v>3614</v>
      </c>
      <c r="EC89" s="820">
        <v>171</v>
      </c>
      <c r="EE89" s="783" t="s">
        <v>287</v>
      </c>
      <c r="EF89" s="739">
        <v>10423</v>
      </c>
      <c r="EG89" s="741">
        <v>44</v>
      </c>
      <c r="EH89" s="733">
        <v>7410</v>
      </c>
      <c r="EI89" s="758">
        <v>7044</v>
      </c>
      <c r="EJ89" s="746">
        <v>366</v>
      </c>
      <c r="EK89" s="741"/>
      <c r="EL89" s="759">
        <v>2969</v>
      </c>
      <c r="EM89" s="741">
        <v>7067</v>
      </c>
      <c r="EN89" s="741">
        <v>26</v>
      </c>
      <c r="EO89" s="733">
        <v>4893</v>
      </c>
      <c r="EP89" s="758">
        <v>4638</v>
      </c>
      <c r="EQ89" s="741">
        <v>255</v>
      </c>
      <c r="ER89" s="759">
        <v>2148</v>
      </c>
      <c r="ES89" s="742">
        <v>3356</v>
      </c>
      <c r="ET89" s="741">
        <v>18</v>
      </c>
      <c r="EU89" s="733">
        <v>2517</v>
      </c>
      <c r="EV89" s="758">
        <v>2406</v>
      </c>
      <c r="EW89" s="741">
        <v>111</v>
      </c>
      <c r="EX89" s="759">
        <v>821</v>
      </c>
      <c r="EY89" s="102"/>
      <c r="EZ89" s="783" t="s">
        <v>287</v>
      </c>
      <c r="FA89" s="821">
        <v>568</v>
      </c>
      <c r="FB89" s="732" t="s">
        <v>169</v>
      </c>
      <c r="FC89" s="733">
        <v>568</v>
      </c>
      <c r="FD89" s="758">
        <v>553</v>
      </c>
      <c r="FE89" s="746">
        <v>15</v>
      </c>
      <c r="FF89" s="741"/>
      <c r="FG89" s="738" t="s">
        <v>169</v>
      </c>
      <c r="FH89" s="755">
        <v>401</v>
      </c>
      <c r="FI89" s="732" t="s">
        <v>169</v>
      </c>
      <c r="FJ89" s="733">
        <v>401</v>
      </c>
      <c r="FK89" s="758">
        <v>389</v>
      </c>
      <c r="FL89" s="741">
        <v>12</v>
      </c>
      <c r="FM89" s="738" t="s">
        <v>169</v>
      </c>
      <c r="FN89" s="755">
        <v>167</v>
      </c>
      <c r="FO89" s="742" t="s">
        <v>169</v>
      </c>
      <c r="FP89" s="733">
        <v>167</v>
      </c>
      <c r="FQ89" s="758">
        <v>164</v>
      </c>
      <c r="FR89" s="741">
        <v>3</v>
      </c>
      <c r="FS89" s="738" t="s">
        <v>169</v>
      </c>
      <c r="FT89" s="741">
        <v>179</v>
      </c>
      <c r="FU89" s="740">
        <v>60</v>
      </c>
      <c r="FV89" s="759">
        <v>119</v>
      </c>
      <c r="FW89" s="739">
        <v>132</v>
      </c>
      <c r="FX89" s="741">
        <v>44</v>
      </c>
      <c r="FY89" s="759">
        <v>88</v>
      </c>
      <c r="FZ89" s="739">
        <v>47</v>
      </c>
      <c r="GA89" s="740">
        <v>16</v>
      </c>
      <c r="GB89" s="759">
        <v>31</v>
      </c>
      <c r="GD89" s="783" t="s">
        <v>287</v>
      </c>
      <c r="GE89" s="818">
        <v>11170</v>
      </c>
      <c r="GF89" s="750">
        <v>44</v>
      </c>
      <c r="GG89" s="753">
        <v>44</v>
      </c>
      <c r="GH89" s="749" t="s">
        <v>169</v>
      </c>
      <c r="GI89" s="752">
        <v>8038</v>
      </c>
      <c r="GJ89" s="754">
        <v>7410</v>
      </c>
      <c r="GK89" s="754">
        <v>568</v>
      </c>
      <c r="GL89" s="753">
        <v>60</v>
      </c>
      <c r="GM89" s="748">
        <v>7657</v>
      </c>
      <c r="GN89" s="751">
        <v>7044</v>
      </c>
      <c r="GO89" s="754">
        <v>553</v>
      </c>
      <c r="GP89" s="755">
        <v>60</v>
      </c>
      <c r="GQ89" s="751">
        <v>381</v>
      </c>
      <c r="GR89" s="756"/>
      <c r="GS89" s="752">
        <v>366</v>
      </c>
      <c r="GT89" s="751">
        <v>15</v>
      </c>
      <c r="GU89" s="748">
        <v>3088</v>
      </c>
      <c r="GV89" s="751">
        <v>2969</v>
      </c>
      <c r="GW89" s="757" t="s">
        <v>169</v>
      </c>
      <c r="GX89" s="745">
        <v>119</v>
      </c>
    </row>
    <row r="90" spans="1:206">
      <c r="B90" s="1"/>
      <c r="N90" s="1"/>
      <c r="AS90" s="1"/>
      <c r="AT90" s="1"/>
      <c r="AW90" s="1"/>
      <c r="AY90" s="1"/>
      <c r="BI90" s="1"/>
      <c r="BP90" s="1"/>
      <c r="BV90" s="1"/>
      <c r="CC90" s="78"/>
      <c r="CW90" s="1"/>
      <c r="CZ90" s="1"/>
      <c r="DC90" s="1"/>
      <c r="DH90" s="1"/>
      <c r="DL90" s="1"/>
      <c r="DQ90" s="1"/>
      <c r="DU90" s="1"/>
      <c r="EE90" s="78"/>
      <c r="EF90" s="1"/>
      <c r="EG90" s="1"/>
      <c r="EM90" s="1"/>
      <c r="ES90" s="1"/>
      <c r="EZ90" s="78"/>
      <c r="GD90" s="78"/>
      <c r="GE90" s="1"/>
      <c r="GI90" s="1"/>
      <c r="GM90" s="1"/>
      <c r="GN90" s="1"/>
      <c r="GQ90" s="1"/>
      <c r="GU90" s="1"/>
      <c r="GX90" s="1"/>
    </row>
    <row r="91" spans="1:206" ht="18.5">
      <c r="B91" s="787"/>
      <c r="H91" s="78"/>
    </row>
    <row r="93" spans="1:206">
      <c r="U93" s="659"/>
    </row>
  </sheetData>
  <mergeCells count="7">
    <mergeCell ref="B8:H8"/>
    <mergeCell ref="AO8:AP8"/>
    <mergeCell ref="BM11:BN11"/>
    <mergeCell ref="CH11:CI11"/>
    <mergeCell ref="GE9:GE11"/>
    <mergeCell ref="EJ11:EK11"/>
    <mergeCell ref="FE11:FF11"/>
  </mergeCells>
  <phoneticPr fontId="2"/>
  <pageMargins left="0.59055118110236227" right="0.59055118110236227" top="0.59055118110236227" bottom="0.59055118110236227" header="0.51181102362204722" footer="0.51181102362204722"/>
  <pageSetup paperSize="8" scale="50" orientation="landscape" r:id="rId1"/>
  <headerFooter alignWithMargins="0">
    <oddFooter>&amp;P ページ</oddFooter>
  </headerFooter>
  <colBreaks count="7" manualBreakCount="7">
    <brk id="43" max="90" man="1"/>
    <brk id="59" max="90" man="1"/>
    <brk id="80" max="90" man="1"/>
    <brk id="110" max="90" man="1"/>
    <brk id="134" max="90" man="1"/>
    <brk id="155" max="90" man="1"/>
    <brk id="185" max="90" man="1"/>
  </colBreaks>
  <ignoredErrors>
    <ignoredError sqref="DY81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2DCF8-2E96-421D-9838-5E364DF367D6}">
  <sheetPr>
    <tabColor theme="8" tint="0.59999389629810485"/>
  </sheetPr>
  <dimension ref="A1:GG17"/>
  <sheetViews>
    <sheetView zoomScale="110" zoomScaleNormal="110" zoomScaleSheetLayoutView="80" workbookViewId="0">
      <pane ySplit="9" topLeftCell="A10" activePane="bottomLeft" state="frozen"/>
      <selection pane="bottomLeft" activeCell="B10" sqref="B10"/>
    </sheetView>
  </sheetViews>
  <sheetFormatPr defaultColWidth="8.84375" defaultRowHeight="15.5"/>
  <cols>
    <col min="1" max="1" width="12.53515625" style="2" customWidth="1"/>
    <col min="2" max="2" width="6.69140625" style="2" customWidth="1"/>
    <col min="3" max="7" width="7.69140625" style="2" customWidth="1"/>
    <col min="8" max="8" width="8.84375" style="2"/>
    <col min="9" max="9" width="12.53515625" style="2" customWidth="1"/>
    <col min="10" max="10" width="10.3046875" style="2" customWidth="1"/>
    <col min="11" max="11" width="8.69140625" style="2" customWidth="1"/>
    <col min="12" max="12" width="10.23046875" style="2" customWidth="1"/>
    <col min="13" max="13" width="8.69140625" style="2" customWidth="1"/>
    <col min="14" max="14" width="9" style="2" customWidth="1"/>
    <col min="15" max="15" width="9.4609375" style="2" customWidth="1"/>
    <col min="16" max="16" width="8.84375" style="2"/>
    <col min="17" max="17" width="13.53515625" style="2" customWidth="1"/>
    <col min="18" max="18" width="12.53515625" style="2" customWidth="1"/>
    <col min="19" max="19" width="9.07421875" style="2" customWidth="1"/>
    <col min="20" max="20" width="11.69140625" style="2" customWidth="1"/>
    <col min="21" max="21" width="8.765625" style="2" customWidth="1"/>
    <col min="22" max="22" width="11.3046875" style="2" customWidth="1"/>
    <col min="23" max="23" width="8.53515625" style="2" customWidth="1"/>
    <col min="24" max="24" width="11.07421875" style="2" customWidth="1"/>
    <col min="25" max="25" width="9.69140625" style="2" customWidth="1"/>
    <col min="26" max="26" width="11.07421875" style="2" customWidth="1"/>
    <col min="27" max="27" width="8.765625" style="2" customWidth="1"/>
    <col min="28" max="28" width="11.23046875" style="2" customWidth="1"/>
    <col min="29" max="29" width="8.765625" style="2" customWidth="1"/>
    <col min="30" max="30" width="8.84375" style="2"/>
    <col min="31" max="31" width="13.23046875" style="2" customWidth="1"/>
    <col min="32" max="32" width="10.53515625" style="2" customWidth="1"/>
    <col min="33" max="33" width="9.765625" style="2" customWidth="1"/>
    <col min="34" max="34" width="11.69140625" style="2" customWidth="1"/>
    <col min="35" max="35" width="8.69140625" style="2" customWidth="1"/>
    <col min="36" max="36" width="9.69140625" style="2" customWidth="1"/>
    <col min="37" max="37" width="10.4609375" style="2" customWidth="1"/>
    <col min="38" max="38" width="10.53515625" style="2" customWidth="1"/>
    <col min="39" max="39" width="11.69140625" style="2" customWidth="1"/>
    <col min="40" max="40" width="10.765625" style="2" customWidth="1"/>
    <col min="41" max="41" width="10.07421875" style="2" customWidth="1"/>
    <col min="42" max="42" width="9.3046875" style="2" customWidth="1"/>
    <col min="43" max="43" width="11.69140625" style="2" customWidth="1"/>
    <col min="44" max="16384" width="8.84375" style="2"/>
  </cols>
  <sheetData>
    <row r="1" spans="1:189" ht="20.149999999999999" customHeight="1">
      <c r="A1" s="618" t="s">
        <v>279</v>
      </c>
    </row>
    <row r="2" spans="1:189" ht="16.5">
      <c r="A2" s="130" t="s">
        <v>0</v>
      </c>
    </row>
    <row r="3" spans="1:189" ht="16.5">
      <c r="A3" s="130" t="s">
        <v>290</v>
      </c>
    </row>
    <row r="5" spans="1:189" s="635" customFormat="1" ht="19.5">
      <c r="A5" s="637" t="s">
        <v>230</v>
      </c>
      <c r="B5" s="634"/>
      <c r="C5" s="633"/>
      <c r="D5" s="843" t="str">
        <f>HYPERLINK("#目次!B2", "目次")</f>
        <v>目次</v>
      </c>
      <c r="E5" s="621"/>
      <c r="F5" s="633"/>
      <c r="G5" s="715"/>
      <c r="I5" s="618" t="s">
        <v>231</v>
      </c>
      <c r="J5" s="633"/>
      <c r="K5" s="633"/>
      <c r="L5" s="633"/>
      <c r="M5" s="843" t="str">
        <f>HYPERLINK("#目次!B2", "目次")</f>
        <v>目次</v>
      </c>
      <c r="N5" s="633"/>
      <c r="O5" s="633"/>
      <c r="Q5" s="638" t="s">
        <v>240</v>
      </c>
      <c r="R5" s="634"/>
      <c r="S5" s="633"/>
      <c r="T5" s="843" t="str">
        <f>HYPERLINK("#目次!B2", "目次")</f>
        <v>目次</v>
      </c>
      <c r="U5" s="633"/>
      <c r="V5" s="633"/>
      <c r="W5" s="633"/>
      <c r="X5" s="633"/>
      <c r="Y5" s="633"/>
      <c r="Z5" s="633"/>
      <c r="AA5" s="633"/>
      <c r="AB5" s="633"/>
      <c r="AC5" s="784"/>
      <c r="AE5" s="637" t="s">
        <v>232</v>
      </c>
      <c r="AF5" s="639"/>
      <c r="AG5" s="639"/>
      <c r="AH5" s="639"/>
      <c r="AI5" s="843" t="str">
        <f>HYPERLINK("#目次!B2", "目次")</f>
        <v>目次</v>
      </c>
      <c r="AJ5" s="639"/>
      <c r="AK5" s="639"/>
      <c r="AL5" s="639"/>
      <c r="AM5" s="639"/>
      <c r="AN5" s="639"/>
      <c r="AO5" s="639"/>
      <c r="AP5" s="639"/>
      <c r="AQ5" s="639"/>
    </row>
    <row r="6" spans="1:189" ht="19.5" thickBot="1">
      <c r="A6" s="1"/>
      <c r="B6" s="540"/>
      <c r="C6" s="7"/>
      <c r="D6" s="7"/>
      <c r="E6" s="7"/>
      <c r="F6" s="7"/>
      <c r="G6" s="167" t="s">
        <v>283</v>
      </c>
      <c r="I6" s="39"/>
      <c r="J6" s="39"/>
      <c r="K6" s="39"/>
      <c r="L6" s="39"/>
      <c r="M6" s="39"/>
      <c r="N6" s="39"/>
      <c r="O6" s="167" t="s">
        <v>284</v>
      </c>
      <c r="Q6" s="1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167" t="s">
        <v>285</v>
      </c>
      <c r="AE6" s="4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167" t="s">
        <v>285</v>
      </c>
    </row>
    <row r="7" spans="1:189" ht="16.5">
      <c r="A7" s="1"/>
      <c r="B7" s="541"/>
      <c r="C7" s="542" t="s">
        <v>173</v>
      </c>
      <c r="D7" s="632" t="s">
        <v>251</v>
      </c>
      <c r="E7" s="682"/>
      <c r="F7" s="726"/>
      <c r="G7" s="547" t="s">
        <v>221</v>
      </c>
      <c r="I7" s="39"/>
      <c r="J7" s="543"/>
      <c r="K7" s="546" t="s">
        <v>173</v>
      </c>
      <c r="L7" s="727" t="s">
        <v>190</v>
      </c>
      <c r="M7" s="14"/>
      <c r="N7" s="14"/>
      <c r="O7" s="545" t="s">
        <v>221</v>
      </c>
      <c r="Q7" s="1"/>
      <c r="R7" s="598" t="s">
        <v>151</v>
      </c>
      <c r="S7" s="168"/>
      <c r="T7" s="168"/>
      <c r="U7" s="169"/>
      <c r="V7" s="598" t="s">
        <v>228</v>
      </c>
      <c r="W7" s="168"/>
      <c r="X7" s="168"/>
      <c r="Y7" s="169"/>
      <c r="Z7" s="598" t="s">
        <v>155</v>
      </c>
      <c r="AA7" s="168"/>
      <c r="AB7" s="168"/>
      <c r="AC7" s="169"/>
      <c r="AE7" s="37"/>
      <c r="AF7" s="598" t="s">
        <v>151</v>
      </c>
      <c r="AG7" s="168"/>
      <c r="AH7" s="168"/>
      <c r="AI7" s="168"/>
      <c r="AJ7" s="598" t="s">
        <v>228</v>
      </c>
      <c r="AK7" s="168"/>
      <c r="AL7" s="168"/>
      <c r="AM7" s="169"/>
      <c r="AN7" s="599" t="s">
        <v>155</v>
      </c>
      <c r="AO7" s="168"/>
      <c r="AP7" s="168"/>
      <c r="AQ7" s="169"/>
    </row>
    <row r="8" spans="1:189" ht="16.5">
      <c r="A8" s="1"/>
      <c r="B8" s="552" t="s">
        <v>226</v>
      </c>
      <c r="C8" s="203"/>
      <c r="D8" s="632" t="s">
        <v>10</v>
      </c>
      <c r="E8" s="143" t="s">
        <v>222</v>
      </c>
      <c r="F8" s="200" t="s">
        <v>77</v>
      </c>
      <c r="G8" s="204"/>
      <c r="I8" s="39"/>
      <c r="J8" s="553" t="s">
        <v>226</v>
      </c>
      <c r="K8" s="612"/>
      <c r="L8" s="43" t="s">
        <v>152</v>
      </c>
      <c r="M8" s="17" t="s">
        <v>81</v>
      </c>
      <c r="N8" s="42" t="s">
        <v>79</v>
      </c>
      <c r="O8" s="112"/>
      <c r="Q8" s="1"/>
      <c r="R8" s="145" t="s">
        <v>91</v>
      </c>
      <c r="S8" s="139" t="s">
        <v>108</v>
      </c>
      <c r="T8" s="143" t="s">
        <v>13</v>
      </c>
      <c r="U8" s="139" t="s">
        <v>227</v>
      </c>
      <c r="V8" s="145" t="s">
        <v>10</v>
      </c>
      <c r="W8" s="139" t="s">
        <v>108</v>
      </c>
      <c r="X8" s="143" t="s">
        <v>13</v>
      </c>
      <c r="Y8" s="139" t="s">
        <v>227</v>
      </c>
      <c r="Z8" s="145" t="s">
        <v>10</v>
      </c>
      <c r="AA8" s="139" t="s">
        <v>108</v>
      </c>
      <c r="AB8" s="143" t="s">
        <v>13</v>
      </c>
      <c r="AC8" s="174" t="s">
        <v>227</v>
      </c>
      <c r="AE8" s="37"/>
      <c r="AF8" s="145" t="s">
        <v>91</v>
      </c>
      <c r="AG8" s="139" t="s">
        <v>108</v>
      </c>
      <c r="AH8" s="143" t="s">
        <v>13</v>
      </c>
      <c r="AI8" s="139" t="s">
        <v>227</v>
      </c>
      <c r="AJ8" s="145" t="s">
        <v>10</v>
      </c>
      <c r="AK8" s="139" t="s">
        <v>108</v>
      </c>
      <c r="AL8" s="143" t="s">
        <v>13</v>
      </c>
      <c r="AM8" s="558" t="s">
        <v>227</v>
      </c>
      <c r="AN8" s="175" t="s">
        <v>10</v>
      </c>
      <c r="AO8" s="139" t="s">
        <v>108</v>
      </c>
      <c r="AP8" s="143" t="s">
        <v>13</v>
      </c>
      <c r="AQ8" s="558" t="s">
        <v>227</v>
      </c>
    </row>
    <row r="9" spans="1:189" ht="17" thickBot="1">
      <c r="A9" s="1"/>
      <c r="B9" s="550"/>
      <c r="C9" s="549"/>
      <c r="D9" s="181"/>
      <c r="E9" s="181"/>
      <c r="F9" s="181"/>
      <c r="G9" s="548"/>
      <c r="I9" s="39"/>
      <c r="J9" s="551"/>
      <c r="K9" s="118"/>
      <c r="L9" s="48"/>
      <c r="M9" s="49" t="s">
        <v>84</v>
      </c>
      <c r="N9" s="31" t="s">
        <v>84</v>
      </c>
      <c r="O9" s="544"/>
      <c r="Q9" s="1"/>
      <c r="R9" s="177"/>
      <c r="S9" s="178"/>
      <c r="T9" s="181"/>
      <c r="U9" s="178"/>
      <c r="V9" s="177"/>
      <c r="W9" s="178"/>
      <c r="X9" s="181"/>
      <c r="Y9" s="178"/>
      <c r="Z9" s="177"/>
      <c r="AA9" s="178"/>
      <c r="AB9" s="181"/>
      <c r="AC9" s="179"/>
      <c r="AE9" s="4"/>
      <c r="AF9" s="177"/>
      <c r="AG9" s="178"/>
      <c r="AH9" s="181"/>
      <c r="AI9" s="178"/>
      <c r="AJ9" s="177"/>
      <c r="AK9" s="178"/>
      <c r="AL9" s="181"/>
      <c r="AM9" s="183"/>
      <c r="AN9" s="180"/>
      <c r="AO9" s="178"/>
      <c r="AP9" s="181"/>
      <c r="AQ9" s="183"/>
    </row>
    <row r="10" spans="1:189" ht="16.5">
      <c r="A10" s="162" t="s">
        <v>218</v>
      </c>
      <c r="B10" s="259">
        <v>1</v>
      </c>
      <c r="C10" s="343">
        <v>0</v>
      </c>
      <c r="D10" s="244">
        <v>1</v>
      </c>
      <c r="E10" s="319">
        <v>1</v>
      </c>
      <c r="F10" s="343">
        <v>0</v>
      </c>
      <c r="G10" s="342">
        <v>0</v>
      </c>
      <c r="H10" s="54"/>
      <c r="I10" s="555" t="s">
        <v>218</v>
      </c>
      <c r="J10" s="554">
        <v>4</v>
      </c>
      <c r="K10" s="343">
        <v>0</v>
      </c>
      <c r="L10" s="400">
        <v>4</v>
      </c>
      <c r="M10" s="343">
        <v>0</v>
      </c>
      <c r="N10" s="343">
        <v>0</v>
      </c>
      <c r="O10" s="342">
        <v>0</v>
      </c>
      <c r="P10" s="54"/>
      <c r="Q10" s="162" t="s">
        <v>218</v>
      </c>
      <c r="R10" s="259">
        <v>159</v>
      </c>
      <c r="S10" s="343">
        <v>0</v>
      </c>
      <c r="T10" s="245">
        <v>159</v>
      </c>
      <c r="U10" s="343">
        <v>0</v>
      </c>
      <c r="V10" s="259">
        <v>79</v>
      </c>
      <c r="W10" s="343">
        <v>0</v>
      </c>
      <c r="X10" s="245">
        <v>79</v>
      </c>
      <c r="Y10" s="343">
        <v>0</v>
      </c>
      <c r="Z10" s="259">
        <v>80</v>
      </c>
      <c r="AA10" s="343">
        <v>0</v>
      </c>
      <c r="AB10" s="245">
        <v>80</v>
      </c>
      <c r="AC10" s="342">
        <v>0</v>
      </c>
      <c r="AD10" s="54"/>
      <c r="AE10" s="162" t="s">
        <v>218</v>
      </c>
      <c r="AF10" s="316">
        <v>22</v>
      </c>
      <c r="AG10" s="343">
        <v>0</v>
      </c>
      <c r="AH10" s="374">
        <v>22</v>
      </c>
      <c r="AI10" s="343">
        <v>0</v>
      </c>
      <c r="AJ10" s="537">
        <v>12</v>
      </c>
      <c r="AK10" s="356">
        <v>0</v>
      </c>
      <c r="AL10" s="374">
        <v>12</v>
      </c>
      <c r="AM10" s="341">
        <v>0</v>
      </c>
      <c r="AN10" s="556">
        <v>10</v>
      </c>
      <c r="AO10" s="343">
        <v>0</v>
      </c>
      <c r="AP10" s="557">
        <v>10</v>
      </c>
      <c r="AQ10" s="345">
        <v>0</v>
      </c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55"/>
      <c r="BU10" s="55"/>
      <c r="BV10" s="55"/>
      <c r="BW10" s="55"/>
      <c r="BX10" s="55"/>
      <c r="BY10" s="55"/>
      <c r="BZ10" s="55"/>
      <c r="CA10" s="55"/>
      <c r="CB10" s="55"/>
      <c r="CC10" s="55"/>
      <c r="CD10" s="55"/>
      <c r="CE10" s="55"/>
      <c r="CF10" s="55"/>
      <c r="CG10" s="55"/>
      <c r="CH10" s="55"/>
      <c r="CI10" s="55"/>
      <c r="CJ10" s="55"/>
      <c r="CK10" s="55"/>
      <c r="CL10" s="55"/>
      <c r="CM10" s="55"/>
      <c r="CN10" s="55"/>
      <c r="CO10" s="55"/>
      <c r="CP10" s="55"/>
      <c r="CQ10" s="55"/>
      <c r="CR10" s="55"/>
      <c r="CS10" s="55"/>
      <c r="CT10" s="55"/>
      <c r="CU10" s="55"/>
      <c r="CV10" s="55"/>
      <c r="CW10" s="55"/>
      <c r="CX10" s="55"/>
      <c r="CY10" s="55"/>
      <c r="CZ10" s="55"/>
      <c r="DA10" s="55"/>
      <c r="DB10" s="55"/>
      <c r="DC10" s="55"/>
      <c r="DD10" s="55"/>
      <c r="DE10" s="55"/>
      <c r="DF10" s="55"/>
      <c r="DG10" s="55"/>
      <c r="DH10" s="55"/>
      <c r="DI10" s="55"/>
      <c r="DJ10" s="55"/>
      <c r="DK10" s="55"/>
      <c r="DL10" s="55"/>
      <c r="DM10" s="55"/>
      <c r="DN10" s="55"/>
      <c r="DO10" s="55"/>
      <c r="DP10" s="55"/>
      <c r="DQ10" s="55"/>
      <c r="DR10" s="55"/>
      <c r="DS10" s="55"/>
      <c r="DT10" s="55"/>
      <c r="DU10" s="55"/>
      <c r="DV10" s="55"/>
      <c r="DW10" s="55"/>
      <c r="DX10" s="55"/>
      <c r="DY10" s="55"/>
      <c r="DZ10" s="55"/>
      <c r="EA10" s="55"/>
      <c r="EB10" s="55"/>
      <c r="EC10" s="55"/>
      <c r="ED10" s="55"/>
      <c r="EE10" s="55"/>
      <c r="EF10" s="55"/>
      <c r="EG10" s="55"/>
      <c r="EH10" s="55"/>
      <c r="EI10" s="55"/>
      <c r="EJ10" s="55"/>
      <c r="EK10" s="55"/>
      <c r="EL10" s="55"/>
      <c r="EM10" s="55"/>
      <c r="EN10" s="55"/>
      <c r="EO10" s="55"/>
      <c r="EP10" s="55"/>
      <c r="EQ10" s="55"/>
      <c r="ER10" s="55"/>
      <c r="ES10" s="55"/>
      <c r="ET10" s="55"/>
      <c r="EU10" s="55"/>
      <c r="EV10" s="55"/>
      <c r="EW10" s="55"/>
      <c r="EX10" s="55"/>
      <c r="EY10" s="55"/>
      <c r="EZ10" s="55"/>
      <c r="FA10" s="55"/>
      <c r="FB10" s="55"/>
      <c r="FC10" s="55"/>
      <c r="FD10" s="55"/>
      <c r="FE10" s="55"/>
      <c r="FF10" s="55"/>
      <c r="FG10" s="55"/>
      <c r="FH10" s="55"/>
      <c r="FI10" s="55"/>
      <c r="FJ10" s="55"/>
      <c r="FK10" s="55"/>
      <c r="FL10" s="55"/>
      <c r="FM10" s="55"/>
      <c r="FN10" s="55"/>
      <c r="FO10" s="55"/>
      <c r="FP10" s="55"/>
      <c r="FQ10" s="55"/>
      <c r="FR10" s="55"/>
      <c r="FS10" s="55"/>
      <c r="FT10" s="55"/>
      <c r="FU10" s="55"/>
      <c r="FV10" s="55"/>
      <c r="FW10" s="55"/>
      <c r="FX10" s="55"/>
      <c r="FY10" s="55"/>
      <c r="FZ10" s="55"/>
      <c r="GA10" s="55"/>
      <c r="GB10" s="55"/>
      <c r="GC10" s="55"/>
      <c r="GD10" s="55"/>
      <c r="GE10" s="55"/>
      <c r="GF10" s="55"/>
      <c r="GG10" s="55"/>
    </row>
    <row r="11" spans="1:189" ht="16.5">
      <c r="A11" s="603" t="s">
        <v>233</v>
      </c>
      <c r="B11" s="259">
        <v>1</v>
      </c>
      <c r="C11" s="262">
        <v>0</v>
      </c>
      <c r="D11" s="244">
        <v>1</v>
      </c>
      <c r="E11" s="319">
        <v>1</v>
      </c>
      <c r="F11" s="244">
        <v>0</v>
      </c>
      <c r="G11" s="346">
        <v>0</v>
      </c>
      <c r="H11" s="54"/>
      <c r="I11" s="603" t="s">
        <v>233</v>
      </c>
      <c r="J11" s="259">
        <v>8</v>
      </c>
      <c r="K11" s="244">
        <v>0</v>
      </c>
      <c r="L11" s="400">
        <v>8</v>
      </c>
      <c r="M11" s="244">
        <v>0</v>
      </c>
      <c r="N11" s="245">
        <v>0</v>
      </c>
      <c r="O11" s="346">
        <v>0</v>
      </c>
      <c r="P11" s="54"/>
      <c r="Q11" s="603" t="s">
        <v>233</v>
      </c>
      <c r="R11" s="259">
        <v>319</v>
      </c>
      <c r="S11" s="244">
        <v>0</v>
      </c>
      <c r="T11" s="245">
        <v>319</v>
      </c>
      <c r="U11" s="244">
        <v>0</v>
      </c>
      <c r="V11" s="259">
        <v>160</v>
      </c>
      <c r="W11" s="262">
        <v>0</v>
      </c>
      <c r="X11" s="245">
        <v>160</v>
      </c>
      <c r="Y11" s="244">
        <v>0</v>
      </c>
      <c r="Z11" s="259">
        <v>159</v>
      </c>
      <c r="AA11" s="262">
        <v>0</v>
      </c>
      <c r="AB11" s="245">
        <v>159</v>
      </c>
      <c r="AC11" s="256">
        <v>0</v>
      </c>
      <c r="AD11" s="54"/>
      <c r="AE11" s="603" t="s">
        <v>233</v>
      </c>
      <c r="AF11" s="316">
        <v>31</v>
      </c>
      <c r="AG11" s="262">
        <v>0</v>
      </c>
      <c r="AH11" s="374">
        <v>31</v>
      </c>
      <c r="AI11" s="244">
        <v>0</v>
      </c>
      <c r="AJ11" s="537">
        <v>17</v>
      </c>
      <c r="AK11" s="245">
        <v>0</v>
      </c>
      <c r="AL11" s="374">
        <v>17</v>
      </c>
      <c r="AM11" s="346">
        <v>0</v>
      </c>
      <c r="AN11" s="376">
        <v>14</v>
      </c>
      <c r="AO11" s="262">
        <v>0</v>
      </c>
      <c r="AP11" s="374">
        <v>14</v>
      </c>
      <c r="AQ11" s="256">
        <v>0</v>
      </c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5"/>
      <c r="CU11" s="55"/>
      <c r="CV11" s="55"/>
      <c r="CW11" s="55"/>
      <c r="CX11" s="55"/>
      <c r="CY11" s="55"/>
      <c r="CZ11" s="55"/>
      <c r="DA11" s="55"/>
      <c r="DB11" s="55"/>
      <c r="DC11" s="55"/>
      <c r="DD11" s="55"/>
      <c r="DE11" s="55"/>
      <c r="DF11" s="55"/>
      <c r="DG11" s="55"/>
      <c r="DH11" s="55"/>
      <c r="DI11" s="55"/>
      <c r="DJ11" s="55"/>
      <c r="DK11" s="55"/>
      <c r="DL11" s="55"/>
      <c r="DM11" s="55"/>
      <c r="DN11" s="55"/>
      <c r="DO11" s="55"/>
      <c r="DP11" s="55"/>
      <c r="DQ11" s="55"/>
      <c r="DR11" s="55"/>
      <c r="DS11" s="55"/>
      <c r="DT11" s="55"/>
      <c r="DU11" s="55"/>
      <c r="DV11" s="55"/>
      <c r="DW11" s="55"/>
      <c r="DX11" s="55"/>
      <c r="DY11" s="55"/>
      <c r="DZ11" s="55"/>
      <c r="EA11" s="55"/>
      <c r="EB11" s="55"/>
      <c r="EC11" s="55"/>
      <c r="ED11" s="55"/>
      <c r="EE11" s="55"/>
      <c r="EF11" s="55"/>
      <c r="EG11" s="55"/>
      <c r="EH11" s="55"/>
      <c r="EI11" s="55"/>
      <c r="EJ11" s="55"/>
      <c r="EK11" s="55"/>
      <c r="EL11" s="55"/>
      <c r="EM11" s="55"/>
      <c r="EN11" s="55"/>
      <c r="EO11" s="55"/>
      <c r="EP11" s="55"/>
      <c r="EQ11" s="55"/>
      <c r="ER11" s="55"/>
      <c r="ES11" s="55"/>
      <c r="ET11" s="55"/>
      <c r="EU11" s="55"/>
      <c r="EV11" s="55"/>
      <c r="EW11" s="55"/>
      <c r="EX11" s="55"/>
      <c r="EY11" s="55"/>
      <c r="EZ11" s="55"/>
      <c r="FA11" s="55"/>
      <c r="FB11" s="55"/>
      <c r="FC11" s="55"/>
      <c r="FD11" s="55"/>
      <c r="FE11" s="55"/>
      <c r="FF11" s="55"/>
      <c r="FG11" s="55"/>
      <c r="FH11" s="55"/>
      <c r="FI11" s="55"/>
      <c r="FJ11" s="55"/>
      <c r="FK11" s="55"/>
      <c r="FL11" s="55"/>
      <c r="FM11" s="55"/>
      <c r="FN11" s="55"/>
      <c r="FO11" s="55"/>
      <c r="FP11" s="55"/>
      <c r="FQ11" s="55"/>
      <c r="FR11" s="55"/>
      <c r="FS11" s="55"/>
      <c r="FT11" s="55"/>
      <c r="FU11" s="55"/>
      <c r="FV11" s="55"/>
      <c r="FW11" s="55"/>
      <c r="FX11" s="55"/>
      <c r="FY11" s="55"/>
      <c r="FZ11" s="55"/>
      <c r="GA11" s="55"/>
      <c r="GB11" s="55"/>
      <c r="GC11" s="55"/>
      <c r="GD11" s="55"/>
      <c r="GE11" s="55"/>
      <c r="GF11" s="55"/>
      <c r="GG11" s="55"/>
    </row>
    <row r="12" spans="1:189" ht="16.5">
      <c r="A12" s="603" t="s">
        <v>242</v>
      </c>
      <c r="B12" s="259">
        <v>1</v>
      </c>
      <c r="C12" s="245">
        <v>0</v>
      </c>
      <c r="D12" s="244">
        <v>1</v>
      </c>
      <c r="E12" s="319">
        <v>1</v>
      </c>
      <c r="F12" s="244">
        <v>0</v>
      </c>
      <c r="G12" s="346">
        <v>0</v>
      </c>
      <c r="H12" s="54"/>
      <c r="I12" s="163" t="s">
        <v>241</v>
      </c>
      <c r="J12" s="244">
        <v>12</v>
      </c>
      <c r="K12" s="280">
        <v>0</v>
      </c>
      <c r="L12" s="400">
        <v>12</v>
      </c>
      <c r="M12" s="244">
        <v>0</v>
      </c>
      <c r="N12" s="245">
        <v>0</v>
      </c>
      <c r="O12" s="246">
        <v>0</v>
      </c>
      <c r="P12" s="54"/>
      <c r="Q12" s="603" t="s">
        <v>241</v>
      </c>
      <c r="R12" s="259">
        <v>479</v>
      </c>
      <c r="S12" s="244">
        <v>0</v>
      </c>
      <c r="T12" s="245">
        <v>479</v>
      </c>
      <c r="U12" s="244">
        <v>0</v>
      </c>
      <c r="V12" s="259">
        <v>240</v>
      </c>
      <c r="W12" s="245">
        <v>0</v>
      </c>
      <c r="X12" s="245">
        <v>240</v>
      </c>
      <c r="Y12" s="357">
        <v>0</v>
      </c>
      <c r="Z12" s="259">
        <v>239</v>
      </c>
      <c r="AA12" s="245">
        <v>0</v>
      </c>
      <c r="AB12" s="245">
        <v>239</v>
      </c>
      <c r="AC12" s="256">
        <v>0</v>
      </c>
      <c r="AD12" s="54"/>
      <c r="AE12" s="603" t="s">
        <v>241</v>
      </c>
      <c r="AF12" s="316">
        <v>44</v>
      </c>
      <c r="AG12" s="374">
        <v>0</v>
      </c>
      <c r="AH12" s="374">
        <v>44</v>
      </c>
      <c r="AI12" s="300">
        <v>0</v>
      </c>
      <c r="AJ12" s="537">
        <v>25</v>
      </c>
      <c r="AK12" s="374">
        <v>0</v>
      </c>
      <c r="AL12" s="374">
        <v>25</v>
      </c>
      <c r="AM12" s="418">
        <v>0</v>
      </c>
      <c r="AN12" s="376">
        <v>19</v>
      </c>
      <c r="AO12" s="376">
        <v>0</v>
      </c>
      <c r="AP12" s="374">
        <v>19</v>
      </c>
      <c r="AQ12" s="418">
        <v>0</v>
      </c>
    </row>
    <row r="13" spans="1:189" ht="16.5">
      <c r="A13" s="603" t="s">
        <v>243</v>
      </c>
      <c r="B13" s="259">
        <v>1</v>
      </c>
      <c r="C13" s="245">
        <v>0</v>
      </c>
      <c r="D13" s="244">
        <v>1</v>
      </c>
      <c r="E13" s="319">
        <v>1</v>
      </c>
      <c r="F13" s="244">
        <v>0</v>
      </c>
      <c r="G13" s="346">
        <v>0</v>
      </c>
      <c r="H13" s="54"/>
      <c r="I13" s="163" t="s">
        <v>243</v>
      </c>
      <c r="J13" s="244">
        <v>16</v>
      </c>
      <c r="K13" s="280">
        <v>0</v>
      </c>
      <c r="L13" s="400">
        <v>16</v>
      </c>
      <c r="M13" s="244">
        <v>0</v>
      </c>
      <c r="N13" s="245">
        <v>0</v>
      </c>
      <c r="O13" s="246">
        <v>0</v>
      </c>
      <c r="P13" s="54"/>
      <c r="Q13" s="603" t="s">
        <v>243</v>
      </c>
      <c r="R13" s="259">
        <v>632</v>
      </c>
      <c r="S13" s="244" t="s">
        <v>238</v>
      </c>
      <c r="T13" s="245">
        <v>632</v>
      </c>
      <c r="U13" s="244" t="s">
        <v>238</v>
      </c>
      <c r="V13" s="259">
        <v>318</v>
      </c>
      <c r="W13" s="245" t="s">
        <v>238</v>
      </c>
      <c r="X13" s="245">
        <v>318</v>
      </c>
      <c r="Y13" s="357" t="s">
        <v>238</v>
      </c>
      <c r="Z13" s="259">
        <v>314</v>
      </c>
      <c r="AA13" s="245" t="s">
        <v>238</v>
      </c>
      <c r="AB13" s="245">
        <v>314</v>
      </c>
      <c r="AC13" s="256" t="s">
        <v>238</v>
      </c>
      <c r="AD13" s="54"/>
      <c r="AE13" s="603" t="s">
        <v>243</v>
      </c>
      <c r="AF13" s="316">
        <v>60</v>
      </c>
      <c r="AG13" s="374">
        <v>0</v>
      </c>
      <c r="AH13" s="374">
        <v>60</v>
      </c>
      <c r="AI13" s="300">
        <v>0</v>
      </c>
      <c r="AJ13" s="537">
        <v>35</v>
      </c>
      <c r="AK13" s="374">
        <v>0</v>
      </c>
      <c r="AL13" s="374">
        <v>35</v>
      </c>
      <c r="AM13" s="418">
        <v>0</v>
      </c>
      <c r="AN13" s="376">
        <v>25</v>
      </c>
      <c r="AO13" s="376">
        <v>0</v>
      </c>
      <c r="AP13" s="374">
        <v>25</v>
      </c>
      <c r="AQ13" s="418">
        <v>0</v>
      </c>
    </row>
    <row r="14" spans="1:189" ht="16.5">
      <c r="A14" s="603" t="s">
        <v>245</v>
      </c>
      <c r="B14" s="259">
        <v>1</v>
      </c>
      <c r="C14" s="245">
        <v>0</v>
      </c>
      <c r="D14" s="244">
        <v>1</v>
      </c>
      <c r="E14" s="319">
        <v>1</v>
      </c>
      <c r="F14" s="244">
        <v>0</v>
      </c>
      <c r="G14" s="346">
        <v>0</v>
      </c>
      <c r="H14" s="54"/>
      <c r="I14" s="163" t="s">
        <v>245</v>
      </c>
      <c r="J14" s="244">
        <v>20</v>
      </c>
      <c r="K14" s="280">
        <v>0</v>
      </c>
      <c r="L14" s="400">
        <v>20</v>
      </c>
      <c r="M14" s="244">
        <v>0</v>
      </c>
      <c r="N14" s="245">
        <v>0</v>
      </c>
      <c r="O14" s="246">
        <v>0</v>
      </c>
      <c r="P14" s="54"/>
      <c r="Q14" s="603" t="s">
        <v>245</v>
      </c>
      <c r="R14" s="259">
        <v>778</v>
      </c>
      <c r="S14" s="244" t="s">
        <v>238</v>
      </c>
      <c r="T14" s="245">
        <v>778</v>
      </c>
      <c r="U14" s="244" t="s">
        <v>238</v>
      </c>
      <c r="V14" s="259">
        <v>389</v>
      </c>
      <c r="W14" s="245" t="s">
        <v>238</v>
      </c>
      <c r="X14" s="245">
        <v>389</v>
      </c>
      <c r="Y14" s="357" t="s">
        <v>238</v>
      </c>
      <c r="Z14" s="259">
        <v>389</v>
      </c>
      <c r="AA14" s="245" t="s">
        <v>238</v>
      </c>
      <c r="AB14" s="245">
        <v>389</v>
      </c>
      <c r="AC14" s="256" t="s">
        <v>238</v>
      </c>
      <c r="AD14" s="54"/>
      <c r="AE14" s="603" t="s">
        <v>245</v>
      </c>
      <c r="AF14" s="316">
        <v>73</v>
      </c>
      <c r="AG14" s="374">
        <v>0</v>
      </c>
      <c r="AH14" s="374">
        <v>73</v>
      </c>
      <c r="AI14" s="300">
        <v>0</v>
      </c>
      <c r="AJ14" s="537">
        <v>42</v>
      </c>
      <c r="AK14" s="374">
        <v>0</v>
      </c>
      <c r="AL14" s="374">
        <v>42</v>
      </c>
      <c r="AM14" s="418">
        <v>0</v>
      </c>
      <c r="AN14" s="376">
        <v>31</v>
      </c>
      <c r="AO14" s="376">
        <v>0</v>
      </c>
      <c r="AP14" s="374">
        <v>31</v>
      </c>
      <c r="AQ14" s="418">
        <v>0</v>
      </c>
    </row>
    <row r="15" spans="1:189" ht="17" thickBot="1">
      <c r="A15" s="764" t="s">
        <v>246</v>
      </c>
      <c r="B15" s="822">
        <v>2</v>
      </c>
      <c r="C15" s="823">
        <v>0</v>
      </c>
      <c r="D15" s="824">
        <v>1</v>
      </c>
      <c r="E15" s="825">
        <v>1</v>
      </c>
      <c r="F15" s="824">
        <v>0</v>
      </c>
      <c r="G15" s="826">
        <v>1</v>
      </c>
      <c r="H15" s="54"/>
      <c r="I15" s="764" t="s">
        <v>246</v>
      </c>
      <c r="J15" s="827">
        <v>36</v>
      </c>
      <c r="K15" s="828">
        <v>0</v>
      </c>
      <c r="L15" s="829">
        <v>24</v>
      </c>
      <c r="M15" s="824">
        <v>0</v>
      </c>
      <c r="N15" s="823">
        <v>0</v>
      </c>
      <c r="O15" s="830">
        <v>12</v>
      </c>
      <c r="P15" s="54"/>
      <c r="Q15" s="764" t="s">
        <v>246</v>
      </c>
      <c r="R15" s="822">
        <v>1315</v>
      </c>
      <c r="S15" s="824" t="s">
        <v>169</v>
      </c>
      <c r="T15" s="823">
        <v>925</v>
      </c>
      <c r="U15" s="824">
        <v>390</v>
      </c>
      <c r="V15" s="822">
        <v>694</v>
      </c>
      <c r="W15" s="823" t="s">
        <v>169</v>
      </c>
      <c r="X15" s="823">
        <v>462</v>
      </c>
      <c r="Y15" s="831">
        <v>232</v>
      </c>
      <c r="Z15" s="822">
        <v>621</v>
      </c>
      <c r="AA15" s="823" t="s">
        <v>169</v>
      </c>
      <c r="AB15" s="823">
        <v>463</v>
      </c>
      <c r="AC15" s="832">
        <v>158</v>
      </c>
      <c r="AD15" s="54"/>
      <c r="AE15" s="764" t="s">
        <v>246</v>
      </c>
      <c r="AF15" s="833">
        <v>120</v>
      </c>
      <c r="AG15" s="760">
        <v>0</v>
      </c>
      <c r="AH15" s="760">
        <v>97</v>
      </c>
      <c r="AI15" s="761">
        <v>23</v>
      </c>
      <c r="AJ15" s="834">
        <v>79</v>
      </c>
      <c r="AK15" s="760">
        <v>0</v>
      </c>
      <c r="AL15" s="760">
        <v>62</v>
      </c>
      <c r="AM15" s="762">
        <v>17</v>
      </c>
      <c r="AN15" s="763">
        <v>41</v>
      </c>
      <c r="AO15" s="763">
        <v>0</v>
      </c>
      <c r="AP15" s="760">
        <v>35</v>
      </c>
      <c r="AQ15" s="762">
        <v>6</v>
      </c>
    </row>
    <row r="16" spans="1:189" ht="17" thickBot="1">
      <c r="A16" s="783" t="s">
        <v>287</v>
      </c>
      <c r="B16" s="822">
        <v>2</v>
      </c>
      <c r="C16" s="823">
        <v>0</v>
      </c>
      <c r="D16" s="824">
        <v>1</v>
      </c>
      <c r="E16" s="825">
        <v>1</v>
      </c>
      <c r="F16" s="824">
        <v>0</v>
      </c>
      <c r="G16" s="826">
        <v>1</v>
      </c>
      <c r="H16" s="54"/>
      <c r="I16" s="783" t="s">
        <v>287</v>
      </c>
      <c r="J16" s="827">
        <v>46</v>
      </c>
      <c r="K16" s="828">
        <v>0</v>
      </c>
      <c r="L16" s="829">
        <v>24</v>
      </c>
      <c r="M16" s="824">
        <v>0</v>
      </c>
      <c r="N16" s="823">
        <v>0</v>
      </c>
      <c r="O16" s="830">
        <v>22</v>
      </c>
      <c r="P16" s="54"/>
      <c r="Q16" s="783" t="s">
        <v>287</v>
      </c>
      <c r="R16" s="822">
        <v>1628</v>
      </c>
      <c r="S16" s="824" t="s">
        <v>169</v>
      </c>
      <c r="T16" s="823">
        <v>934</v>
      </c>
      <c r="U16" s="824">
        <v>694</v>
      </c>
      <c r="V16" s="822">
        <v>897</v>
      </c>
      <c r="W16" s="823" t="s">
        <v>169</v>
      </c>
      <c r="X16" s="823">
        <v>466</v>
      </c>
      <c r="Y16" s="831">
        <v>431</v>
      </c>
      <c r="Z16" s="822">
        <v>731</v>
      </c>
      <c r="AA16" s="823" t="s">
        <v>169</v>
      </c>
      <c r="AB16" s="823">
        <v>468</v>
      </c>
      <c r="AC16" s="832">
        <v>263</v>
      </c>
      <c r="AD16" s="54"/>
      <c r="AE16" s="783" t="s">
        <v>287</v>
      </c>
      <c r="AF16" s="833">
        <v>136</v>
      </c>
      <c r="AG16" s="760">
        <v>0</v>
      </c>
      <c r="AH16" s="760">
        <v>94</v>
      </c>
      <c r="AI16" s="761">
        <v>42</v>
      </c>
      <c r="AJ16" s="834">
        <v>82</v>
      </c>
      <c r="AK16" s="760">
        <v>0</v>
      </c>
      <c r="AL16" s="760">
        <v>53</v>
      </c>
      <c r="AM16" s="762">
        <v>29</v>
      </c>
      <c r="AN16" s="763">
        <v>54</v>
      </c>
      <c r="AO16" s="763">
        <v>0</v>
      </c>
      <c r="AP16" s="760">
        <v>41</v>
      </c>
      <c r="AQ16" s="762">
        <v>13</v>
      </c>
    </row>
    <row r="17" spans="9:42">
      <c r="I17" s="56"/>
      <c r="Q17" s="56"/>
      <c r="R17" s="1"/>
      <c r="T17" s="1"/>
      <c r="V17" s="1"/>
      <c r="X17" s="1"/>
      <c r="Z17" s="1"/>
      <c r="AB17" s="1"/>
      <c r="AE17" s="56"/>
      <c r="AF17" s="1"/>
      <c r="AJ17" s="1"/>
      <c r="AL17" s="1"/>
      <c r="AN17" s="1"/>
      <c r="AP17" s="1"/>
    </row>
  </sheetData>
  <phoneticPr fontId="2"/>
  <pageMargins left="0.59055118110236227" right="0.59055118110236227" top="0.59055118110236227" bottom="0.59055118110236227" header="0.51181102362204722" footer="0.51181102362204722"/>
  <pageSetup paperSize="9" scale="45" fitToWidth="0" orientation="landscape" r:id="rId1"/>
  <headerFooter alignWithMargins="0">
    <oddFooter>&amp;P ページ</oddFooter>
  </headerFooter>
  <colBreaks count="2" manualBreakCount="2">
    <brk id="16" max="14" man="1"/>
    <brk id="30" max="1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7350B-87B2-460D-A6FD-67AFC08B53B9}">
  <sheetPr>
    <tabColor theme="8" tint="0.59999389629810485"/>
    <pageSetUpPr fitToPage="1"/>
  </sheetPr>
  <dimension ref="A1:AR97"/>
  <sheetViews>
    <sheetView zoomScaleNormal="100" zoomScaleSheetLayoutView="70" workbookViewId="0">
      <pane ySplit="14" topLeftCell="A15" activePane="bottomLeft" state="frozen"/>
      <selection pane="bottomLeft" activeCell="B15" sqref="B15"/>
    </sheetView>
  </sheetViews>
  <sheetFormatPr defaultColWidth="8.84375" defaultRowHeight="15.5"/>
  <cols>
    <col min="1" max="1" width="13.4609375" style="2" customWidth="1"/>
    <col min="2" max="2" width="9.23046875" style="2" customWidth="1"/>
    <col min="3" max="3" width="9.84375" style="2" customWidth="1"/>
    <col min="4" max="5" width="7.765625" style="2" customWidth="1"/>
    <col min="6" max="6" width="11.23046875" style="2" customWidth="1"/>
    <col min="7" max="7" width="9.07421875" style="2" customWidth="1"/>
    <col min="8" max="8" width="12.765625" style="2" bestFit="1" customWidth="1"/>
    <col min="9" max="9" width="7.765625" style="2" customWidth="1"/>
    <col min="10" max="10" width="9.07421875" style="2" customWidth="1"/>
    <col min="11" max="11" width="5.4609375" style="2" customWidth="1"/>
    <col min="12" max="12" width="12.84375" style="2" customWidth="1"/>
    <col min="13" max="16" width="9.23046875" style="2" customWidth="1"/>
    <col min="17" max="17" width="5.4609375" style="2" customWidth="1"/>
    <col min="18" max="18" width="12.84375" style="2" customWidth="1"/>
    <col min="19" max="30" width="9.23046875" style="2" customWidth="1"/>
    <col min="31" max="31" width="8.84375" style="2"/>
    <col min="32" max="32" width="12.84375" style="2" customWidth="1"/>
    <col min="33" max="44" width="9.23046875" style="2" customWidth="1"/>
    <col min="45" max="16384" width="8.84375" style="2"/>
  </cols>
  <sheetData>
    <row r="1" spans="1:44" ht="20.149999999999999" customHeight="1">
      <c r="A1" s="618" t="s">
        <v>280</v>
      </c>
    </row>
    <row r="2" spans="1:44" s="636" customFormat="1" ht="18" customHeight="1">
      <c r="A2" s="130" t="s">
        <v>0</v>
      </c>
    </row>
    <row r="3" spans="1:44" s="636" customFormat="1" ht="18" customHeight="1">
      <c r="A3" s="788" t="s">
        <v>254</v>
      </c>
    </row>
    <row r="4" spans="1:44" s="636" customFormat="1" ht="18" customHeight="1">
      <c r="A4" s="130" t="s">
        <v>256</v>
      </c>
    </row>
    <row r="5" spans="1:44" s="636" customFormat="1" ht="18" customHeight="1">
      <c r="A5" s="300" t="s">
        <v>255</v>
      </c>
    </row>
    <row r="6" spans="1:44" ht="16.5">
      <c r="A6" s="130" t="s">
        <v>290</v>
      </c>
    </row>
    <row r="7" spans="1:44" ht="16.5">
      <c r="A7" s="130"/>
    </row>
    <row r="9" spans="1:44" s="719" customFormat="1" ht="20">
      <c r="A9" s="618" t="s">
        <v>132</v>
      </c>
      <c r="B9" s="716"/>
      <c r="C9" s="716"/>
      <c r="D9" s="843" t="str">
        <f>HYPERLINK("#目次!B2", "目次")</f>
        <v>目次</v>
      </c>
      <c r="E9" s="716"/>
      <c r="F9" s="716"/>
      <c r="G9" s="716"/>
      <c r="H9" s="618"/>
      <c r="I9" s="716"/>
      <c r="J9" s="718"/>
      <c r="L9" s="638" t="s">
        <v>133</v>
      </c>
      <c r="M9" s="716"/>
      <c r="N9" s="716"/>
      <c r="O9" s="717"/>
      <c r="P9" s="843" t="str">
        <f>HYPERLINK("#目次!B2", "目次")</f>
        <v>目次</v>
      </c>
      <c r="R9" s="638" t="s">
        <v>210</v>
      </c>
      <c r="S9" s="716"/>
      <c r="T9" s="716"/>
      <c r="U9" s="717"/>
      <c r="V9" s="843" t="str">
        <f>HYPERLINK("#目次!B2", "目次")</f>
        <v>目次</v>
      </c>
      <c r="W9" s="716"/>
      <c r="X9" s="716"/>
      <c r="Y9" s="717"/>
      <c r="Z9" s="717"/>
      <c r="AA9" s="716"/>
      <c r="AB9" s="716"/>
      <c r="AC9" s="717"/>
      <c r="AD9" s="717"/>
      <c r="AF9" s="637" t="s">
        <v>134</v>
      </c>
      <c r="AG9" s="716"/>
      <c r="AH9" s="716"/>
      <c r="AI9" s="717"/>
      <c r="AJ9" s="843" t="str">
        <f>HYPERLINK("#目次!B2", "目次")</f>
        <v>目次</v>
      </c>
      <c r="AK9" s="716"/>
      <c r="AL9" s="716"/>
      <c r="AM9" s="717"/>
      <c r="AN9" s="717"/>
      <c r="AO9" s="716"/>
      <c r="AP9" s="716"/>
      <c r="AQ9" s="717"/>
      <c r="AR9" s="717"/>
    </row>
    <row r="10" spans="1:44" ht="17" thickBot="1">
      <c r="A10" s="130"/>
      <c r="B10" s="1"/>
      <c r="C10" s="1"/>
      <c r="D10" s="130"/>
      <c r="E10" s="1"/>
      <c r="F10" s="1"/>
      <c r="G10" s="1"/>
      <c r="H10" s="130"/>
      <c r="I10" s="1"/>
      <c r="J10" s="167" t="s">
        <v>283</v>
      </c>
      <c r="M10" s="39"/>
      <c r="N10" s="1"/>
      <c r="O10" s="130"/>
      <c r="P10" s="167" t="s">
        <v>284</v>
      </c>
      <c r="R10" s="1"/>
      <c r="S10" s="1"/>
      <c r="T10" s="1"/>
      <c r="U10" s="130"/>
      <c r="V10" s="130"/>
      <c r="W10" s="1"/>
      <c r="X10" s="1"/>
      <c r="Y10" s="130"/>
      <c r="Z10" s="130"/>
      <c r="AA10" s="1"/>
      <c r="AB10" s="1"/>
      <c r="AC10" s="130"/>
      <c r="AD10" s="167" t="s">
        <v>285</v>
      </c>
      <c r="AF10" s="1"/>
      <c r="AG10" s="1"/>
      <c r="AH10" s="1"/>
      <c r="AI10" s="130"/>
      <c r="AJ10" s="130"/>
      <c r="AK10" s="1"/>
      <c r="AL10" s="1"/>
      <c r="AM10" s="130"/>
      <c r="AN10" s="130"/>
      <c r="AO10" s="1"/>
      <c r="AP10" s="1"/>
      <c r="AQ10" s="130"/>
      <c r="AR10" s="167" t="s">
        <v>285</v>
      </c>
    </row>
    <row r="11" spans="1:44" s="23" customFormat="1" ht="16.5">
      <c r="A11" s="242"/>
      <c r="B11" s="103"/>
      <c r="C11" s="104"/>
      <c r="D11" s="104"/>
      <c r="E11" s="104"/>
      <c r="F11" s="104"/>
      <c r="G11" s="104"/>
      <c r="H11" s="104"/>
      <c r="I11" s="104"/>
      <c r="J11" s="105"/>
      <c r="L11" s="22"/>
      <c r="M11" s="103"/>
      <c r="N11" s="104"/>
      <c r="O11" s="104"/>
      <c r="P11" s="105"/>
      <c r="R11" s="22"/>
      <c r="S11" s="106" t="s">
        <v>171</v>
      </c>
      <c r="T11" s="104"/>
      <c r="U11" s="104"/>
      <c r="V11" s="104"/>
      <c r="W11" s="106" t="s">
        <v>154</v>
      </c>
      <c r="X11" s="104"/>
      <c r="Y11" s="104"/>
      <c r="Z11" s="105"/>
      <c r="AA11" s="106" t="s">
        <v>155</v>
      </c>
      <c r="AB11" s="104"/>
      <c r="AC11" s="104"/>
      <c r="AD11" s="105"/>
      <c r="AF11" s="22"/>
      <c r="AG11" s="106" t="s">
        <v>171</v>
      </c>
      <c r="AH11" s="104"/>
      <c r="AI11" s="104"/>
      <c r="AJ11" s="104"/>
      <c r="AK11" s="106" t="s">
        <v>154</v>
      </c>
      <c r="AL11" s="104"/>
      <c r="AM11" s="104"/>
      <c r="AN11" s="104"/>
      <c r="AO11" s="106" t="s">
        <v>155</v>
      </c>
      <c r="AP11" s="104"/>
      <c r="AQ11" s="104"/>
      <c r="AR11" s="105"/>
    </row>
    <row r="12" spans="1:44" ht="16.5">
      <c r="A12" s="243"/>
      <c r="B12" s="107" t="s">
        <v>91</v>
      </c>
      <c r="C12" s="127" t="s">
        <v>5</v>
      </c>
      <c r="D12" s="613" t="s">
        <v>135</v>
      </c>
      <c r="E12" s="614"/>
      <c r="F12" s="614"/>
      <c r="G12" s="614"/>
      <c r="H12" s="615"/>
      <c r="I12" s="709" t="s">
        <v>8</v>
      </c>
      <c r="J12" s="711"/>
      <c r="L12" s="1"/>
      <c r="M12" s="107" t="s">
        <v>91</v>
      </c>
      <c r="N12" s="108"/>
      <c r="O12" s="613"/>
      <c r="P12" s="64"/>
      <c r="R12" s="1"/>
      <c r="S12" s="109" t="s">
        <v>4</v>
      </c>
      <c r="T12" s="108"/>
      <c r="U12" s="613"/>
      <c r="V12" s="613"/>
      <c r="W12" s="109" t="s">
        <v>172</v>
      </c>
      <c r="X12" s="108"/>
      <c r="Y12" s="613"/>
      <c r="Z12" s="64"/>
      <c r="AA12" s="110" t="s">
        <v>172</v>
      </c>
      <c r="AB12" s="108"/>
      <c r="AC12" s="613"/>
      <c r="AD12" s="64"/>
      <c r="AF12" s="1"/>
      <c r="AG12" s="109" t="s">
        <v>4</v>
      </c>
      <c r="AH12" s="108"/>
      <c r="AI12" s="613"/>
      <c r="AJ12" s="613"/>
      <c r="AK12" s="111" t="s">
        <v>172</v>
      </c>
      <c r="AL12" s="108"/>
      <c r="AM12" s="613"/>
      <c r="AN12" s="613"/>
      <c r="AO12" s="109" t="s">
        <v>172</v>
      </c>
      <c r="AP12" s="108"/>
      <c r="AQ12" s="613"/>
      <c r="AR12" s="64"/>
    </row>
    <row r="13" spans="1:44" ht="16.5">
      <c r="A13" s="243"/>
      <c r="B13" s="107"/>
      <c r="C13" s="708"/>
      <c r="D13" s="612" t="s">
        <v>172</v>
      </c>
      <c r="E13" s="616" t="s">
        <v>6</v>
      </c>
      <c r="F13" s="710"/>
      <c r="G13" s="710"/>
      <c r="H13" s="127" t="s">
        <v>13</v>
      </c>
      <c r="I13" s="712"/>
      <c r="J13" s="713"/>
      <c r="L13" s="1"/>
      <c r="M13" s="107"/>
      <c r="N13" s="612" t="s">
        <v>173</v>
      </c>
      <c r="O13" s="612" t="s">
        <v>9</v>
      </c>
      <c r="P13" s="112" t="s">
        <v>109</v>
      </c>
      <c r="R13" s="1"/>
      <c r="S13" s="109"/>
      <c r="T13" s="612" t="s">
        <v>174</v>
      </c>
      <c r="U13" s="612" t="s">
        <v>9</v>
      </c>
      <c r="V13" s="128" t="s">
        <v>109</v>
      </c>
      <c r="W13" s="109"/>
      <c r="X13" s="612" t="s">
        <v>174</v>
      </c>
      <c r="Y13" s="612" t="s">
        <v>9</v>
      </c>
      <c r="Z13" s="112" t="s">
        <v>109</v>
      </c>
      <c r="AA13" s="110"/>
      <c r="AB13" s="612" t="s">
        <v>174</v>
      </c>
      <c r="AC13" s="612" t="s">
        <v>9</v>
      </c>
      <c r="AD13" s="112" t="s">
        <v>109</v>
      </c>
      <c r="AF13" s="1"/>
      <c r="AG13" s="109"/>
      <c r="AH13" s="612" t="s">
        <v>174</v>
      </c>
      <c r="AI13" s="612" t="s">
        <v>9</v>
      </c>
      <c r="AJ13" s="128" t="s">
        <v>109</v>
      </c>
      <c r="AK13" s="111"/>
      <c r="AL13" s="612" t="s">
        <v>174</v>
      </c>
      <c r="AM13" s="612" t="s">
        <v>9</v>
      </c>
      <c r="AN13" s="128" t="s">
        <v>109</v>
      </c>
      <c r="AO13" s="109"/>
      <c r="AP13" s="612" t="s">
        <v>174</v>
      </c>
      <c r="AQ13" s="612" t="s">
        <v>9</v>
      </c>
      <c r="AR13" s="112" t="s">
        <v>109</v>
      </c>
    </row>
    <row r="14" spans="1:44" ht="17" thickBot="1">
      <c r="A14" s="243"/>
      <c r="B14" s="113"/>
      <c r="C14" s="114" t="s">
        <v>136</v>
      </c>
      <c r="D14" s="118"/>
      <c r="E14" s="115" t="s">
        <v>137</v>
      </c>
      <c r="F14" s="116" t="s">
        <v>138</v>
      </c>
      <c r="G14" s="116" t="s">
        <v>136</v>
      </c>
      <c r="H14" s="114" t="s">
        <v>136</v>
      </c>
      <c r="I14" s="115" t="s">
        <v>137</v>
      </c>
      <c r="J14" s="117" t="s">
        <v>136</v>
      </c>
      <c r="L14" s="1"/>
      <c r="M14" s="113"/>
      <c r="N14" s="114"/>
      <c r="O14" s="118"/>
      <c r="P14" s="119"/>
      <c r="R14" s="1"/>
      <c r="S14" s="120"/>
      <c r="T14" s="114"/>
      <c r="U14" s="129"/>
      <c r="V14" s="121"/>
      <c r="W14" s="120"/>
      <c r="X14" s="114"/>
      <c r="Y14" s="118"/>
      <c r="Z14" s="119"/>
      <c r="AA14" s="122"/>
      <c r="AB14" s="114"/>
      <c r="AC14" s="118"/>
      <c r="AD14" s="119"/>
      <c r="AF14" s="1"/>
      <c r="AG14" s="123"/>
      <c r="AH14" s="114"/>
      <c r="AI14" s="118"/>
      <c r="AJ14" s="121"/>
      <c r="AK14" s="123"/>
      <c r="AL14" s="114"/>
      <c r="AM14" s="118"/>
      <c r="AN14" s="121"/>
      <c r="AO14" s="120"/>
      <c r="AP14" s="114"/>
      <c r="AQ14" s="118"/>
      <c r="AR14" s="119"/>
    </row>
    <row r="15" spans="1:44" ht="16.5">
      <c r="A15" s="33" t="s">
        <v>14</v>
      </c>
      <c r="B15" s="396">
        <v>3</v>
      </c>
      <c r="C15" s="355">
        <v>0</v>
      </c>
      <c r="D15" s="356">
        <v>2</v>
      </c>
      <c r="E15" s="341">
        <v>1</v>
      </c>
      <c r="F15" s="341">
        <v>1</v>
      </c>
      <c r="G15" s="341">
        <v>0</v>
      </c>
      <c r="H15" s="356">
        <v>0</v>
      </c>
      <c r="I15" s="343">
        <v>1</v>
      </c>
      <c r="J15" s="345">
        <v>0</v>
      </c>
      <c r="L15" s="74" t="s">
        <v>14</v>
      </c>
      <c r="M15" s="244" t="s">
        <v>15</v>
      </c>
      <c r="N15" s="357">
        <v>0</v>
      </c>
      <c r="O15" s="245" t="s">
        <v>15</v>
      </c>
      <c r="P15" s="256" t="s">
        <v>15</v>
      </c>
      <c r="R15" s="74" t="s">
        <v>14</v>
      </c>
      <c r="S15" s="244" t="s">
        <v>15</v>
      </c>
      <c r="T15" s="357">
        <v>0</v>
      </c>
      <c r="U15" s="245">
        <v>0</v>
      </c>
      <c r="V15" s="244" t="s">
        <v>15</v>
      </c>
      <c r="W15" s="254" t="s">
        <v>15</v>
      </c>
      <c r="X15" s="357">
        <v>0</v>
      </c>
      <c r="Y15" s="245">
        <v>0</v>
      </c>
      <c r="Z15" s="256" t="s">
        <v>15</v>
      </c>
      <c r="AA15" s="244" t="s">
        <v>15</v>
      </c>
      <c r="AB15" s="357">
        <v>0</v>
      </c>
      <c r="AC15" s="245">
        <v>0</v>
      </c>
      <c r="AD15" s="256" t="s">
        <v>15</v>
      </c>
      <c r="AF15" s="74" t="s">
        <v>14</v>
      </c>
      <c r="AG15" s="244" t="s">
        <v>15</v>
      </c>
      <c r="AH15" s="357">
        <v>0</v>
      </c>
      <c r="AI15" s="245">
        <v>0</v>
      </c>
      <c r="AJ15" s="244" t="s">
        <v>15</v>
      </c>
      <c r="AK15" s="259" t="s">
        <v>15</v>
      </c>
      <c r="AL15" s="357">
        <v>0</v>
      </c>
      <c r="AM15" s="245">
        <v>0</v>
      </c>
      <c r="AN15" s="244" t="s">
        <v>15</v>
      </c>
      <c r="AO15" s="260" t="s">
        <v>15</v>
      </c>
      <c r="AP15" s="357">
        <v>0</v>
      </c>
      <c r="AQ15" s="245">
        <v>0</v>
      </c>
      <c r="AR15" s="256" t="s">
        <v>15</v>
      </c>
    </row>
    <row r="16" spans="1:44" ht="16.5">
      <c r="A16" s="34" t="s">
        <v>16</v>
      </c>
      <c r="B16" s="254">
        <v>3</v>
      </c>
      <c r="C16" s="357">
        <v>0</v>
      </c>
      <c r="D16" s="245">
        <v>2</v>
      </c>
      <c r="E16" s="244">
        <v>1</v>
      </c>
      <c r="F16" s="244">
        <v>1</v>
      </c>
      <c r="G16" s="244">
        <v>0</v>
      </c>
      <c r="H16" s="245">
        <v>0</v>
      </c>
      <c r="I16" s="262">
        <v>1</v>
      </c>
      <c r="J16" s="256">
        <v>0</v>
      </c>
      <c r="L16" s="75" t="s">
        <v>16</v>
      </c>
      <c r="M16" s="244" t="s">
        <v>15</v>
      </c>
      <c r="N16" s="357">
        <v>0</v>
      </c>
      <c r="O16" s="245" t="s">
        <v>15</v>
      </c>
      <c r="P16" s="256" t="s">
        <v>15</v>
      </c>
      <c r="R16" s="75" t="s">
        <v>16</v>
      </c>
      <c r="S16" s="244" t="s">
        <v>15</v>
      </c>
      <c r="T16" s="357">
        <v>0</v>
      </c>
      <c r="U16" s="245">
        <v>0</v>
      </c>
      <c r="V16" s="244" t="s">
        <v>15</v>
      </c>
      <c r="W16" s="254" t="s">
        <v>15</v>
      </c>
      <c r="X16" s="357">
        <v>0</v>
      </c>
      <c r="Y16" s="245">
        <v>0</v>
      </c>
      <c r="Z16" s="256" t="s">
        <v>15</v>
      </c>
      <c r="AA16" s="244" t="s">
        <v>15</v>
      </c>
      <c r="AB16" s="357">
        <v>0</v>
      </c>
      <c r="AC16" s="245">
        <v>0</v>
      </c>
      <c r="AD16" s="256" t="s">
        <v>15</v>
      </c>
      <c r="AF16" s="75" t="s">
        <v>16</v>
      </c>
      <c r="AG16" s="244" t="s">
        <v>15</v>
      </c>
      <c r="AH16" s="357">
        <v>0</v>
      </c>
      <c r="AI16" s="245">
        <v>0</v>
      </c>
      <c r="AJ16" s="244" t="s">
        <v>15</v>
      </c>
      <c r="AK16" s="259" t="s">
        <v>15</v>
      </c>
      <c r="AL16" s="357">
        <v>0</v>
      </c>
      <c r="AM16" s="245">
        <v>0</v>
      </c>
      <c r="AN16" s="244" t="s">
        <v>15</v>
      </c>
      <c r="AO16" s="259" t="s">
        <v>15</v>
      </c>
      <c r="AP16" s="357">
        <v>0</v>
      </c>
      <c r="AQ16" s="245">
        <v>0</v>
      </c>
      <c r="AR16" s="256" t="s">
        <v>15</v>
      </c>
    </row>
    <row r="17" spans="1:44" ht="16.5">
      <c r="A17" s="35" t="s">
        <v>17</v>
      </c>
      <c r="B17" s="401">
        <v>3</v>
      </c>
      <c r="C17" s="358">
        <v>0</v>
      </c>
      <c r="D17" s="248">
        <v>2</v>
      </c>
      <c r="E17" s="247">
        <v>1</v>
      </c>
      <c r="F17" s="247">
        <v>1</v>
      </c>
      <c r="G17" s="247">
        <v>0</v>
      </c>
      <c r="H17" s="248">
        <v>0</v>
      </c>
      <c r="I17" s="266">
        <v>1</v>
      </c>
      <c r="J17" s="258">
        <v>0</v>
      </c>
      <c r="L17" s="75" t="s">
        <v>17</v>
      </c>
      <c r="M17" s="247" t="s">
        <v>15</v>
      </c>
      <c r="N17" s="358">
        <v>0</v>
      </c>
      <c r="O17" s="248" t="s">
        <v>15</v>
      </c>
      <c r="P17" s="258" t="s">
        <v>15</v>
      </c>
      <c r="R17" s="75" t="s">
        <v>17</v>
      </c>
      <c r="S17" s="247" t="s">
        <v>15</v>
      </c>
      <c r="T17" s="358">
        <v>0</v>
      </c>
      <c r="U17" s="248">
        <v>0</v>
      </c>
      <c r="V17" s="247" t="s">
        <v>15</v>
      </c>
      <c r="W17" s="401" t="s">
        <v>15</v>
      </c>
      <c r="X17" s="358">
        <v>0</v>
      </c>
      <c r="Y17" s="248">
        <v>0</v>
      </c>
      <c r="Z17" s="258" t="s">
        <v>15</v>
      </c>
      <c r="AA17" s="247" t="s">
        <v>15</v>
      </c>
      <c r="AB17" s="358">
        <v>0</v>
      </c>
      <c r="AC17" s="248">
        <v>0</v>
      </c>
      <c r="AD17" s="258" t="s">
        <v>15</v>
      </c>
      <c r="AF17" s="75" t="s">
        <v>17</v>
      </c>
      <c r="AG17" s="247" t="s">
        <v>15</v>
      </c>
      <c r="AH17" s="358">
        <v>0</v>
      </c>
      <c r="AI17" s="248">
        <v>0</v>
      </c>
      <c r="AJ17" s="247" t="s">
        <v>15</v>
      </c>
      <c r="AK17" s="257" t="s">
        <v>15</v>
      </c>
      <c r="AL17" s="358">
        <v>0</v>
      </c>
      <c r="AM17" s="248">
        <v>0</v>
      </c>
      <c r="AN17" s="247" t="s">
        <v>15</v>
      </c>
      <c r="AO17" s="257" t="s">
        <v>15</v>
      </c>
      <c r="AP17" s="358">
        <v>0</v>
      </c>
      <c r="AQ17" s="248">
        <v>0</v>
      </c>
      <c r="AR17" s="258" t="s">
        <v>15</v>
      </c>
    </row>
    <row r="18" spans="1:44" ht="16.5">
      <c r="A18" s="34" t="s">
        <v>18</v>
      </c>
      <c r="B18" s="254">
        <v>3</v>
      </c>
      <c r="C18" s="357">
        <v>0</v>
      </c>
      <c r="D18" s="245">
        <v>2</v>
      </c>
      <c r="E18" s="244">
        <v>1</v>
      </c>
      <c r="F18" s="244">
        <v>1</v>
      </c>
      <c r="G18" s="244">
        <v>0</v>
      </c>
      <c r="H18" s="245">
        <v>0</v>
      </c>
      <c r="I18" s="262">
        <v>1</v>
      </c>
      <c r="J18" s="256">
        <v>0</v>
      </c>
      <c r="L18" s="77" t="s">
        <v>18</v>
      </c>
      <c r="M18" s="244">
        <v>40</v>
      </c>
      <c r="N18" s="357">
        <v>0</v>
      </c>
      <c r="O18" s="245">
        <v>35</v>
      </c>
      <c r="P18" s="256">
        <v>5</v>
      </c>
      <c r="R18" s="77" t="s">
        <v>18</v>
      </c>
      <c r="S18" s="244">
        <v>262</v>
      </c>
      <c r="T18" s="357">
        <v>0</v>
      </c>
      <c r="U18" s="245">
        <v>242</v>
      </c>
      <c r="V18" s="244">
        <v>20</v>
      </c>
      <c r="W18" s="254">
        <v>155</v>
      </c>
      <c r="X18" s="357">
        <v>0</v>
      </c>
      <c r="Y18" s="245">
        <v>139</v>
      </c>
      <c r="Z18" s="256">
        <v>16</v>
      </c>
      <c r="AA18" s="244">
        <v>107</v>
      </c>
      <c r="AB18" s="357">
        <v>0</v>
      </c>
      <c r="AC18" s="245">
        <v>103</v>
      </c>
      <c r="AD18" s="256">
        <v>4</v>
      </c>
      <c r="AF18" s="77" t="s">
        <v>18</v>
      </c>
      <c r="AG18" s="244">
        <v>50</v>
      </c>
      <c r="AH18" s="357">
        <v>0</v>
      </c>
      <c r="AI18" s="245">
        <v>46</v>
      </c>
      <c r="AJ18" s="244">
        <v>4</v>
      </c>
      <c r="AK18" s="259">
        <v>29</v>
      </c>
      <c r="AL18" s="357">
        <v>0</v>
      </c>
      <c r="AM18" s="245">
        <v>26</v>
      </c>
      <c r="AN18" s="244">
        <v>3</v>
      </c>
      <c r="AO18" s="259">
        <v>21</v>
      </c>
      <c r="AP18" s="357">
        <v>0</v>
      </c>
      <c r="AQ18" s="245">
        <v>20</v>
      </c>
      <c r="AR18" s="256">
        <v>1</v>
      </c>
    </row>
    <row r="19" spans="1:44" ht="16.5">
      <c r="A19" s="34" t="s">
        <v>19</v>
      </c>
      <c r="B19" s="254">
        <v>3</v>
      </c>
      <c r="C19" s="357">
        <v>0</v>
      </c>
      <c r="D19" s="245">
        <v>2</v>
      </c>
      <c r="E19" s="244">
        <v>1</v>
      </c>
      <c r="F19" s="244">
        <v>1</v>
      </c>
      <c r="G19" s="244">
        <v>0</v>
      </c>
      <c r="H19" s="245">
        <v>0</v>
      </c>
      <c r="I19" s="262">
        <v>1</v>
      </c>
      <c r="J19" s="256">
        <v>0</v>
      </c>
      <c r="L19" s="75" t="s">
        <v>19</v>
      </c>
      <c r="M19" s="244">
        <v>48</v>
      </c>
      <c r="N19" s="357">
        <v>0</v>
      </c>
      <c r="O19" s="245">
        <v>43</v>
      </c>
      <c r="P19" s="256">
        <v>5</v>
      </c>
      <c r="R19" s="75" t="s">
        <v>19</v>
      </c>
      <c r="S19" s="244">
        <v>351</v>
      </c>
      <c r="T19" s="357">
        <v>0</v>
      </c>
      <c r="U19" s="245">
        <v>321</v>
      </c>
      <c r="V19" s="244">
        <v>30</v>
      </c>
      <c r="W19" s="254">
        <v>198</v>
      </c>
      <c r="X19" s="357">
        <v>0</v>
      </c>
      <c r="Y19" s="245">
        <v>177</v>
      </c>
      <c r="Z19" s="256">
        <v>21</v>
      </c>
      <c r="AA19" s="244">
        <v>153</v>
      </c>
      <c r="AB19" s="357">
        <v>0</v>
      </c>
      <c r="AC19" s="245">
        <v>144</v>
      </c>
      <c r="AD19" s="256">
        <v>9</v>
      </c>
      <c r="AF19" s="75" t="s">
        <v>19</v>
      </c>
      <c r="AG19" s="244">
        <v>70</v>
      </c>
      <c r="AH19" s="357">
        <v>0</v>
      </c>
      <c r="AI19" s="245">
        <v>64</v>
      </c>
      <c r="AJ19" s="244">
        <v>6</v>
      </c>
      <c r="AK19" s="259">
        <v>29</v>
      </c>
      <c r="AL19" s="357">
        <v>0</v>
      </c>
      <c r="AM19" s="245">
        <v>25</v>
      </c>
      <c r="AN19" s="244">
        <v>4</v>
      </c>
      <c r="AO19" s="259">
        <v>41</v>
      </c>
      <c r="AP19" s="357">
        <v>0</v>
      </c>
      <c r="AQ19" s="245">
        <v>39</v>
      </c>
      <c r="AR19" s="256">
        <v>2</v>
      </c>
    </row>
    <row r="20" spans="1:44" ht="16.5">
      <c r="A20" s="34" t="s">
        <v>20</v>
      </c>
      <c r="B20" s="254">
        <v>4</v>
      </c>
      <c r="C20" s="357">
        <v>0</v>
      </c>
      <c r="D20" s="245">
        <v>3</v>
      </c>
      <c r="E20" s="244">
        <v>1</v>
      </c>
      <c r="F20" s="244">
        <v>2</v>
      </c>
      <c r="G20" s="244">
        <v>0</v>
      </c>
      <c r="H20" s="245">
        <v>0</v>
      </c>
      <c r="I20" s="262">
        <v>1</v>
      </c>
      <c r="J20" s="256">
        <v>0</v>
      </c>
      <c r="L20" s="75" t="s">
        <v>20</v>
      </c>
      <c r="M20" s="244">
        <v>57</v>
      </c>
      <c r="N20" s="357">
        <v>0</v>
      </c>
      <c r="O20" s="245">
        <v>51</v>
      </c>
      <c r="P20" s="256">
        <v>6</v>
      </c>
      <c r="R20" s="75" t="s">
        <v>20</v>
      </c>
      <c r="S20" s="244">
        <v>399</v>
      </c>
      <c r="T20" s="357">
        <v>0</v>
      </c>
      <c r="U20" s="245">
        <v>366</v>
      </c>
      <c r="V20" s="244">
        <v>33</v>
      </c>
      <c r="W20" s="254">
        <v>220</v>
      </c>
      <c r="X20" s="357">
        <v>0</v>
      </c>
      <c r="Y20" s="245">
        <v>199</v>
      </c>
      <c r="Z20" s="256">
        <v>21</v>
      </c>
      <c r="AA20" s="244">
        <v>179</v>
      </c>
      <c r="AB20" s="357">
        <v>0</v>
      </c>
      <c r="AC20" s="245">
        <v>167</v>
      </c>
      <c r="AD20" s="256">
        <v>12</v>
      </c>
      <c r="AF20" s="75" t="s">
        <v>20</v>
      </c>
      <c r="AG20" s="244">
        <v>67</v>
      </c>
      <c r="AH20" s="357">
        <v>0</v>
      </c>
      <c r="AI20" s="245">
        <v>62</v>
      </c>
      <c r="AJ20" s="244">
        <v>5</v>
      </c>
      <c r="AK20" s="259">
        <v>33</v>
      </c>
      <c r="AL20" s="357">
        <v>0</v>
      </c>
      <c r="AM20" s="245">
        <v>30</v>
      </c>
      <c r="AN20" s="244">
        <v>3</v>
      </c>
      <c r="AO20" s="259">
        <v>34</v>
      </c>
      <c r="AP20" s="357">
        <v>0</v>
      </c>
      <c r="AQ20" s="245">
        <v>32</v>
      </c>
      <c r="AR20" s="256">
        <v>2</v>
      </c>
    </row>
    <row r="21" spans="1:44" ht="16.5">
      <c r="A21" s="34" t="s">
        <v>21</v>
      </c>
      <c r="B21" s="254">
        <v>4</v>
      </c>
      <c r="C21" s="357">
        <v>0</v>
      </c>
      <c r="D21" s="245">
        <v>3</v>
      </c>
      <c r="E21" s="244">
        <v>1</v>
      </c>
      <c r="F21" s="244">
        <v>2</v>
      </c>
      <c r="G21" s="244">
        <v>0</v>
      </c>
      <c r="H21" s="245">
        <v>0</v>
      </c>
      <c r="I21" s="262">
        <v>1</v>
      </c>
      <c r="J21" s="256">
        <v>0</v>
      </c>
      <c r="L21" s="75" t="s">
        <v>21</v>
      </c>
      <c r="M21" s="244">
        <v>63</v>
      </c>
      <c r="N21" s="357">
        <v>0</v>
      </c>
      <c r="O21" s="245">
        <v>54</v>
      </c>
      <c r="P21" s="256">
        <v>9</v>
      </c>
      <c r="R21" s="75" t="s">
        <v>21</v>
      </c>
      <c r="S21" s="244">
        <v>427</v>
      </c>
      <c r="T21" s="357">
        <v>0</v>
      </c>
      <c r="U21" s="245">
        <v>390</v>
      </c>
      <c r="V21" s="244">
        <v>37</v>
      </c>
      <c r="W21" s="254">
        <v>239</v>
      </c>
      <c r="X21" s="357">
        <v>0</v>
      </c>
      <c r="Y21" s="245">
        <v>214</v>
      </c>
      <c r="Z21" s="256">
        <v>25</v>
      </c>
      <c r="AA21" s="244">
        <v>188</v>
      </c>
      <c r="AB21" s="357">
        <v>0</v>
      </c>
      <c r="AC21" s="245">
        <v>176</v>
      </c>
      <c r="AD21" s="256">
        <v>12</v>
      </c>
      <c r="AF21" s="75" t="s">
        <v>21</v>
      </c>
      <c r="AG21" s="244">
        <v>87</v>
      </c>
      <c r="AH21" s="357">
        <v>0</v>
      </c>
      <c r="AI21" s="245">
        <v>78</v>
      </c>
      <c r="AJ21" s="244">
        <v>9</v>
      </c>
      <c r="AK21" s="259">
        <v>46</v>
      </c>
      <c r="AL21" s="357">
        <v>0</v>
      </c>
      <c r="AM21" s="245">
        <v>39</v>
      </c>
      <c r="AN21" s="244">
        <v>7</v>
      </c>
      <c r="AO21" s="259">
        <v>41</v>
      </c>
      <c r="AP21" s="357">
        <v>0</v>
      </c>
      <c r="AQ21" s="245">
        <v>39</v>
      </c>
      <c r="AR21" s="256">
        <v>2</v>
      </c>
    </row>
    <row r="22" spans="1:44" ht="16.5">
      <c r="A22" s="35" t="s">
        <v>22</v>
      </c>
      <c r="B22" s="401">
        <v>4</v>
      </c>
      <c r="C22" s="358">
        <v>0</v>
      </c>
      <c r="D22" s="248">
        <v>3</v>
      </c>
      <c r="E22" s="247">
        <v>1</v>
      </c>
      <c r="F22" s="247">
        <v>2</v>
      </c>
      <c r="G22" s="247">
        <v>0</v>
      </c>
      <c r="H22" s="248">
        <v>0</v>
      </c>
      <c r="I22" s="266">
        <v>1</v>
      </c>
      <c r="J22" s="258">
        <v>0</v>
      </c>
      <c r="L22" s="75" t="s">
        <v>22</v>
      </c>
      <c r="M22" s="247">
        <v>70</v>
      </c>
      <c r="N22" s="358">
        <v>0</v>
      </c>
      <c r="O22" s="248">
        <v>60</v>
      </c>
      <c r="P22" s="258">
        <v>10</v>
      </c>
      <c r="R22" s="75" t="s">
        <v>22</v>
      </c>
      <c r="S22" s="247" t="s">
        <v>175</v>
      </c>
      <c r="T22" s="358">
        <v>0</v>
      </c>
      <c r="U22" s="248">
        <v>432</v>
      </c>
      <c r="V22" s="247">
        <v>0</v>
      </c>
      <c r="W22" s="401" t="s">
        <v>175</v>
      </c>
      <c r="X22" s="358">
        <v>0</v>
      </c>
      <c r="Y22" s="248">
        <v>233</v>
      </c>
      <c r="Z22" s="258" t="s">
        <v>175</v>
      </c>
      <c r="AA22" s="247" t="s">
        <v>175</v>
      </c>
      <c r="AB22" s="358">
        <v>0</v>
      </c>
      <c r="AC22" s="248">
        <v>199</v>
      </c>
      <c r="AD22" s="258" t="s">
        <v>175</v>
      </c>
      <c r="AF22" s="75" t="s">
        <v>22</v>
      </c>
      <c r="AG22" s="247">
        <v>94</v>
      </c>
      <c r="AH22" s="358">
        <v>0</v>
      </c>
      <c r="AI22" s="248">
        <v>84</v>
      </c>
      <c r="AJ22" s="247">
        <v>10</v>
      </c>
      <c r="AK22" s="257">
        <v>51</v>
      </c>
      <c r="AL22" s="358">
        <v>0</v>
      </c>
      <c r="AM22" s="248">
        <v>43</v>
      </c>
      <c r="AN22" s="247">
        <v>8</v>
      </c>
      <c r="AO22" s="257">
        <v>43</v>
      </c>
      <c r="AP22" s="358">
        <v>0</v>
      </c>
      <c r="AQ22" s="248">
        <v>41</v>
      </c>
      <c r="AR22" s="258">
        <v>2</v>
      </c>
    </row>
    <row r="23" spans="1:44" ht="16.5">
      <c r="A23" s="34" t="s">
        <v>23</v>
      </c>
      <c r="B23" s="254">
        <v>4</v>
      </c>
      <c r="C23" s="357">
        <v>0</v>
      </c>
      <c r="D23" s="245">
        <v>3</v>
      </c>
      <c r="E23" s="244">
        <v>1</v>
      </c>
      <c r="F23" s="244">
        <v>2</v>
      </c>
      <c r="G23" s="244">
        <v>0</v>
      </c>
      <c r="H23" s="245">
        <v>0</v>
      </c>
      <c r="I23" s="262">
        <v>1</v>
      </c>
      <c r="J23" s="256">
        <v>0</v>
      </c>
      <c r="L23" s="77" t="s">
        <v>23</v>
      </c>
      <c r="M23" s="244" t="s">
        <v>15</v>
      </c>
      <c r="N23" s="357">
        <v>0</v>
      </c>
      <c r="O23" s="245">
        <v>63</v>
      </c>
      <c r="P23" s="256" t="s">
        <v>15</v>
      </c>
      <c r="R23" s="77" t="s">
        <v>23</v>
      </c>
      <c r="S23" s="244">
        <v>510</v>
      </c>
      <c r="T23" s="357">
        <v>0</v>
      </c>
      <c r="U23" s="245">
        <v>467</v>
      </c>
      <c r="V23" s="244">
        <v>43</v>
      </c>
      <c r="W23" s="254">
        <v>282</v>
      </c>
      <c r="X23" s="357">
        <v>0</v>
      </c>
      <c r="Y23" s="245">
        <v>255</v>
      </c>
      <c r="Z23" s="256">
        <v>27</v>
      </c>
      <c r="AA23" s="244">
        <v>228</v>
      </c>
      <c r="AB23" s="357">
        <v>0</v>
      </c>
      <c r="AC23" s="245">
        <v>212</v>
      </c>
      <c r="AD23" s="256">
        <v>16</v>
      </c>
      <c r="AF23" s="77" t="s">
        <v>23</v>
      </c>
      <c r="AG23" s="244">
        <v>96</v>
      </c>
      <c r="AH23" s="357">
        <v>0</v>
      </c>
      <c r="AI23" s="245">
        <v>86</v>
      </c>
      <c r="AJ23" s="244">
        <v>10</v>
      </c>
      <c r="AK23" s="259">
        <v>53</v>
      </c>
      <c r="AL23" s="357">
        <v>0</v>
      </c>
      <c r="AM23" s="245">
        <v>45</v>
      </c>
      <c r="AN23" s="244">
        <v>8</v>
      </c>
      <c r="AO23" s="259">
        <v>43</v>
      </c>
      <c r="AP23" s="357">
        <v>0</v>
      </c>
      <c r="AQ23" s="245">
        <v>41</v>
      </c>
      <c r="AR23" s="256">
        <v>2</v>
      </c>
    </row>
    <row r="24" spans="1:44" ht="16.5">
      <c r="A24" s="34" t="s">
        <v>24</v>
      </c>
      <c r="B24" s="254">
        <v>4</v>
      </c>
      <c r="C24" s="357">
        <v>0</v>
      </c>
      <c r="D24" s="245">
        <v>3</v>
      </c>
      <c r="E24" s="244">
        <v>1</v>
      </c>
      <c r="F24" s="244">
        <v>2</v>
      </c>
      <c r="G24" s="244">
        <v>0</v>
      </c>
      <c r="H24" s="245">
        <v>0</v>
      </c>
      <c r="I24" s="262">
        <v>1</v>
      </c>
      <c r="J24" s="256">
        <v>0</v>
      </c>
      <c r="L24" s="75" t="s">
        <v>24</v>
      </c>
      <c r="M24" s="244" t="s">
        <v>15</v>
      </c>
      <c r="N24" s="357">
        <v>0</v>
      </c>
      <c r="O24" s="245">
        <v>65</v>
      </c>
      <c r="P24" s="256" t="s">
        <v>15</v>
      </c>
      <c r="R24" s="75" t="s">
        <v>24</v>
      </c>
      <c r="S24" s="244">
        <v>537</v>
      </c>
      <c r="T24" s="357">
        <v>0</v>
      </c>
      <c r="U24" s="245">
        <v>490</v>
      </c>
      <c r="V24" s="244">
        <v>47</v>
      </c>
      <c r="W24" s="254">
        <v>294</v>
      </c>
      <c r="X24" s="357">
        <v>0</v>
      </c>
      <c r="Y24" s="245">
        <v>265</v>
      </c>
      <c r="Z24" s="256">
        <v>29</v>
      </c>
      <c r="AA24" s="244">
        <v>243</v>
      </c>
      <c r="AB24" s="357">
        <v>0</v>
      </c>
      <c r="AC24" s="245">
        <v>225</v>
      </c>
      <c r="AD24" s="256">
        <v>18</v>
      </c>
      <c r="AF24" s="75" t="s">
        <v>24</v>
      </c>
      <c r="AG24" s="244">
        <v>103</v>
      </c>
      <c r="AH24" s="357">
        <v>0</v>
      </c>
      <c r="AI24" s="245">
        <v>93</v>
      </c>
      <c r="AJ24" s="244">
        <v>10</v>
      </c>
      <c r="AK24" s="259">
        <v>61</v>
      </c>
      <c r="AL24" s="357">
        <v>0</v>
      </c>
      <c r="AM24" s="245">
        <v>53</v>
      </c>
      <c r="AN24" s="244">
        <v>8</v>
      </c>
      <c r="AO24" s="259">
        <v>42</v>
      </c>
      <c r="AP24" s="357">
        <v>0</v>
      </c>
      <c r="AQ24" s="245">
        <v>40</v>
      </c>
      <c r="AR24" s="256">
        <v>2</v>
      </c>
    </row>
    <row r="25" spans="1:44" ht="16.5">
      <c r="A25" s="34" t="s">
        <v>25</v>
      </c>
      <c r="B25" s="254">
        <v>4</v>
      </c>
      <c r="C25" s="357">
        <v>0</v>
      </c>
      <c r="D25" s="245">
        <v>3</v>
      </c>
      <c r="E25" s="244">
        <v>1</v>
      </c>
      <c r="F25" s="244">
        <v>2</v>
      </c>
      <c r="G25" s="244">
        <v>0</v>
      </c>
      <c r="H25" s="245">
        <v>0</v>
      </c>
      <c r="I25" s="262">
        <v>1</v>
      </c>
      <c r="J25" s="256">
        <v>0</v>
      </c>
      <c r="L25" s="75" t="s">
        <v>25</v>
      </c>
      <c r="M25" s="244" t="s">
        <v>15</v>
      </c>
      <c r="N25" s="357">
        <v>0</v>
      </c>
      <c r="O25" s="245">
        <v>67</v>
      </c>
      <c r="P25" s="256" t="s">
        <v>15</v>
      </c>
      <c r="R25" s="75" t="s">
        <v>25</v>
      </c>
      <c r="S25" s="244">
        <v>563</v>
      </c>
      <c r="T25" s="357">
        <v>0</v>
      </c>
      <c r="U25" s="245">
        <v>513</v>
      </c>
      <c r="V25" s="244">
        <v>50</v>
      </c>
      <c r="W25" s="254">
        <v>312</v>
      </c>
      <c r="X25" s="357">
        <v>0</v>
      </c>
      <c r="Y25" s="245">
        <v>282</v>
      </c>
      <c r="Z25" s="256">
        <v>30</v>
      </c>
      <c r="AA25" s="244">
        <v>251</v>
      </c>
      <c r="AB25" s="357">
        <v>0</v>
      </c>
      <c r="AC25" s="245">
        <v>231</v>
      </c>
      <c r="AD25" s="256">
        <v>20</v>
      </c>
      <c r="AF25" s="75" t="s">
        <v>25</v>
      </c>
      <c r="AG25" s="244">
        <v>100</v>
      </c>
      <c r="AH25" s="357">
        <v>0</v>
      </c>
      <c r="AI25" s="245">
        <v>93</v>
      </c>
      <c r="AJ25" s="244">
        <v>7</v>
      </c>
      <c r="AK25" s="259">
        <v>58</v>
      </c>
      <c r="AL25" s="357">
        <v>0</v>
      </c>
      <c r="AM25" s="245">
        <v>52</v>
      </c>
      <c r="AN25" s="244">
        <v>6</v>
      </c>
      <c r="AO25" s="259">
        <v>42</v>
      </c>
      <c r="AP25" s="357">
        <v>0</v>
      </c>
      <c r="AQ25" s="245">
        <v>41</v>
      </c>
      <c r="AR25" s="256">
        <v>1</v>
      </c>
    </row>
    <row r="26" spans="1:44" ht="16.5">
      <c r="A26" s="34" t="s">
        <v>26</v>
      </c>
      <c r="B26" s="254">
        <v>4</v>
      </c>
      <c r="C26" s="357">
        <v>0</v>
      </c>
      <c r="D26" s="245">
        <v>3</v>
      </c>
      <c r="E26" s="244">
        <v>1</v>
      </c>
      <c r="F26" s="244">
        <v>2</v>
      </c>
      <c r="G26" s="244">
        <v>0</v>
      </c>
      <c r="H26" s="245">
        <v>0</v>
      </c>
      <c r="I26" s="262">
        <v>1</v>
      </c>
      <c r="J26" s="256">
        <v>0</v>
      </c>
      <c r="L26" s="75" t="s">
        <v>26</v>
      </c>
      <c r="M26" s="244" t="s">
        <v>15</v>
      </c>
      <c r="N26" s="357">
        <v>0</v>
      </c>
      <c r="O26" s="245">
        <v>70</v>
      </c>
      <c r="P26" s="256" t="s">
        <v>15</v>
      </c>
      <c r="R26" s="75" t="s">
        <v>26</v>
      </c>
      <c r="S26" s="244">
        <v>571</v>
      </c>
      <c r="T26" s="357">
        <v>0</v>
      </c>
      <c r="U26" s="245">
        <v>530</v>
      </c>
      <c r="V26" s="244">
        <v>41</v>
      </c>
      <c r="W26" s="254">
        <v>307</v>
      </c>
      <c r="X26" s="357">
        <v>0</v>
      </c>
      <c r="Y26" s="245">
        <v>286</v>
      </c>
      <c r="Z26" s="256">
        <v>21</v>
      </c>
      <c r="AA26" s="244">
        <v>264</v>
      </c>
      <c r="AB26" s="357">
        <v>0</v>
      </c>
      <c r="AC26" s="245">
        <v>244</v>
      </c>
      <c r="AD26" s="256">
        <v>20</v>
      </c>
      <c r="AF26" s="75" t="s">
        <v>26</v>
      </c>
      <c r="AG26" s="244">
        <v>105</v>
      </c>
      <c r="AH26" s="357">
        <v>0</v>
      </c>
      <c r="AI26" s="245">
        <v>98</v>
      </c>
      <c r="AJ26" s="244">
        <v>7</v>
      </c>
      <c r="AK26" s="259">
        <v>63</v>
      </c>
      <c r="AL26" s="357">
        <v>0</v>
      </c>
      <c r="AM26" s="245">
        <v>57</v>
      </c>
      <c r="AN26" s="244">
        <v>6</v>
      </c>
      <c r="AO26" s="259">
        <v>42</v>
      </c>
      <c r="AP26" s="357">
        <v>0</v>
      </c>
      <c r="AQ26" s="245">
        <v>41</v>
      </c>
      <c r="AR26" s="256">
        <v>1</v>
      </c>
    </row>
    <row r="27" spans="1:44" ht="16.5">
      <c r="A27" s="35" t="s">
        <v>27</v>
      </c>
      <c r="B27" s="401">
        <v>4</v>
      </c>
      <c r="C27" s="358">
        <v>0</v>
      </c>
      <c r="D27" s="248">
        <v>3</v>
      </c>
      <c r="E27" s="247">
        <v>1</v>
      </c>
      <c r="F27" s="247">
        <v>2</v>
      </c>
      <c r="G27" s="247">
        <v>0</v>
      </c>
      <c r="H27" s="248">
        <v>0</v>
      </c>
      <c r="I27" s="266">
        <v>1</v>
      </c>
      <c r="J27" s="258">
        <v>0</v>
      </c>
      <c r="L27" s="75" t="s">
        <v>27</v>
      </c>
      <c r="M27" s="247" t="s">
        <v>15</v>
      </c>
      <c r="N27" s="358">
        <v>0</v>
      </c>
      <c r="O27" s="248">
        <v>73</v>
      </c>
      <c r="P27" s="258" t="s">
        <v>15</v>
      </c>
      <c r="R27" s="75" t="s">
        <v>27</v>
      </c>
      <c r="S27" s="247">
        <v>593</v>
      </c>
      <c r="T27" s="358">
        <v>0</v>
      </c>
      <c r="U27" s="248">
        <v>548</v>
      </c>
      <c r="V27" s="247">
        <v>45</v>
      </c>
      <c r="W27" s="401">
        <v>313</v>
      </c>
      <c r="X27" s="358">
        <v>0</v>
      </c>
      <c r="Y27" s="248">
        <v>288</v>
      </c>
      <c r="Z27" s="258">
        <v>25</v>
      </c>
      <c r="AA27" s="247">
        <v>280</v>
      </c>
      <c r="AB27" s="358">
        <v>0</v>
      </c>
      <c r="AC27" s="248">
        <v>260</v>
      </c>
      <c r="AD27" s="258">
        <v>20</v>
      </c>
      <c r="AF27" s="75" t="s">
        <v>27</v>
      </c>
      <c r="AG27" s="247">
        <v>115</v>
      </c>
      <c r="AH27" s="358">
        <v>0</v>
      </c>
      <c r="AI27" s="248">
        <v>106</v>
      </c>
      <c r="AJ27" s="247">
        <v>9</v>
      </c>
      <c r="AK27" s="257">
        <v>69</v>
      </c>
      <c r="AL27" s="358">
        <v>0</v>
      </c>
      <c r="AM27" s="248">
        <v>62</v>
      </c>
      <c r="AN27" s="247">
        <v>7</v>
      </c>
      <c r="AO27" s="257">
        <v>46</v>
      </c>
      <c r="AP27" s="358">
        <v>0</v>
      </c>
      <c r="AQ27" s="248">
        <v>44</v>
      </c>
      <c r="AR27" s="258">
        <v>2</v>
      </c>
    </row>
    <row r="28" spans="1:44" ht="16.5">
      <c r="A28" s="34" t="s">
        <v>28</v>
      </c>
      <c r="B28" s="254">
        <v>5</v>
      </c>
      <c r="C28" s="357">
        <v>0</v>
      </c>
      <c r="D28" s="245">
        <v>4</v>
      </c>
      <c r="E28" s="244">
        <v>1</v>
      </c>
      <c r="F28" s="244">
        <v>2</v>
      </c>
      <c r="G28" s="244">
        <v>1</v>
      </c>
      <c r="H28" s="245">
        <v>0</v>
      </c>
      <c r="I28" s="262">
        <v>1</v>
      </c>
      <c r="J28" s="256">
        <v>0</v>
      </c>
      <c r="L28" s="77" t="s">
        <v>28</v>
      </c>
      <c r="M28" s="244" t="s">
        <v>15</v>
      </c>
      <c r="N28" s="357">
        <v>0</v>
      </c>
      <c r="O28" s="245">
        <v>76</v>
      </c>
      <c r="P28" s="256" t="s">
        <v>15</v>
      </c>
      <c r="R28" s="77" t="s">
        <v>28</v>
      </c>
      <c r="S28" s="244">
        <v>608</v>
      </c>
      <c r="T28" s="357">
        <v>0</v>
      </c>
      <c r="U28" s="245">
        <v>567</v>
      </c>
      <c r="V28" s="244">
        <v>41</v>
      </c>
      <c r="W28" s="254">
        <v>316</v>
      </c>
      <c r="X28" s="357">
        <v>0</v>
      </c>
      <c r="Y28" s="245">
        <v>294</v>
      </c>
      <c r="Z28" s="256">
        <v>22</v>
      </c>
      <c r="AA28" s="244">
        <v>292</v>
      </c>
      <c r="AB28" s="357">
        <v>0</v>
      </c>
      <c r="AC28" s="245">
        <v>273</v>
      </c>
      <c r="AD28" s="256">
        <v>19</v>
      </c>
      <c r="AF28" s="77" t="s">
        <v>28</v>
      </c>
      <c r="AG28" s="244">
        <v>120</v>
      </c>
      <c r="AH28" s="357">
        <v>0</v>
      </c>
      <c r="AI28" s="245">
        <v>110</v>
      </c>
      <c r="AJ28" s="244">
        <v>10</v>
      </c>
      <c r="AK28" s="259">
        <v>69</v>
      </c>
      <c r="AL28" s="357">
        <v>0</v>
      </c>
      <c r="AM28" s="245">
        <v>62</v>
      </c>
      <c r="AN28" s="244">
        <v>7</v>
      </c>
      <c r="AO28" s="259">
        <v>51</v>
      </c>
      <c r="AP28" s="357">
        <v>0</v>
      </c>
      <c r="AQ28" s="245">
        <v>48</v>
      </c>
      <c r="AR28" s="256">
        <v>3</v>
      </c>
    </row>
    <row r="29" spans="1:44" ht="16.5">
      <c r="A29" s="34" t="s">
        <v>29</v>
      </c>
      <c r="B29" s="254">
        <v>5</v>
      </c>
      <c r="C29" s="357">
        <v>0</v>
      </c>
      <c r="D29" s="245">
        <v>4</v>
      </c>
      <c r="E29" s="244">
        <v>1</v>
      </c>
      <c r="F29" s="244">
        <v>2</v>
      </c>
      <c r="G29" s="244">
        <v>1</v>
      </c>
      <c r="H29" s="245">
        <v>0</v>
      </c>
      <c r="I29" s="262">
        <v>1</v>
      </c>
      <c r="J29" s="256">
        <v>0</v>
      </c>
      <c r="L29" s="75" t="s">
        <v>29</v>
      </c>
      <c r="M29" s="244" t="s">
        <v>15</v>
      </c>
      <c r="N29" s="357">
        <v>0</v>
      </c>
      <c r="O29" s="245">
        <v>75</v>
      </c>
      <c r="P29" s="256" t="s">
        <v>15</v>
      </c>
      <c r="R29" s="75" t="s">
        <v>29</v>
      </c>
      <c r="S29" s="244">
        <v>627</v>
      </c>
      <c r="T29" s="357">
        <v>0</v>
      </c>
      <c r="U29" s="245">
        <v>584</v>
      </c>
      <c r="V29" s="244">
        <v>43</v>
      </c>
      <c r="W29" s="254">
        <v>329</v>
      </c>
      <c r="X29" s="357">
        <v>0</v>
      </c>
      <c r="Y29" s="245">
        <v>305</v>
      </c>
      <c r="Z29" s="256">
        <v>24</v>
      </c>
      <c r="AA29" s="244">
        <v>298</v>
      </c>
      <c r="AB29" s="357">
        <v>0</v>
      </c>
      <c r="AC29" s="245">
        <v>279</v>
      </c>
      <c r="AD29" s="256">
        <v>19</v>
      </c>
      <c r="AF29" s="75" t="s">
        <v>29</v>
      </c>
      <c r="AG29" s="244">
        <v>123</v>
      </c>
      <c r="AH29" s="357">
        <v>0</v>
      </c>
      <c r="AI29" s="245">
        <v>116</v>
      </c>
      <c r="AJ29" s="244">
        <v>7</v>
      </c>
      <c r="AK29" s="259">
        <v>72</v>
      </c>
      <c r="AL29" s="357">
        <v>0</v>
      </c>
      <c r="AM29" s="245">
        <v>67</v>
      </c>
      <c r="AN29" s="244">
        <v>5</v>
      </c>
      <c r="AO29" s="259">
        <v>51</v>
      </c>
      <c r="AP29" s="357">
        <v>0</v>
      </c>
      <c r="AQ29" s="245">
        <v>49</v>
      </c>
      <c r="AR29" s="256">
        <v>2</v>
      </c>
    </row>
    <row r="30" spans="1:44" ht="16.5">
      <c r="A30" s="34" t="s">
        <v>30</v>
      </c>
      <c r="B30" s="254">
        <v>5</v>
      </c>
      <c r="C30" s="357">
        <v>0</v>
      </c>
      <c r="D30" s="245">
        <v>4</v>
      </c>
      <c r="E30" s="244">
        <v>1</v>
      </c>
      <c r="F30" s="244">
        <v>2</v>
      </c>
      <c r="G30" s="244">
        <v>1</v>
      </c>
      <c r="H30" s="245">
        <v>0</v>
      </c>
      <c r="I30" s="262">
        <v>1</v>
      </c>
      <c r="J30" s="256">
        <v>0</v>
      </c>
      <c r="L30" s="75" t="s">
        <v>30</v>
      </c>
      <c r="M30" s="244" t="s">
        <v>15</v>
      </c>
      <c r="N30" s="357">
        <v>0</v>
      </c>
      <c r="O30" s="245">
        <v>78</v>
      </c>
      <c r="P30" s="256" t="s">
        <v>15</v>
      </c>
      <c r="R30" s="75" t="s">
        <v>30</v>
      </c>
      <c r="S30" s="244">
        <v>622</v>
      </c>
      <c r="T30" s="357">
        <v>0</v>
      </c>
      <c r="U30" s="245">
        <v>581</v>
      </c>
      <c r="V30" s="244">
        <v>41</v>
      </c>
      <c r="W30" s="254">
        <v>326</v>
      </c>
      <c r="X30" s="357">
        <v>0</v>
      </c>
      <c r="Y30" s="245">
        <v>301</v>
      </c>
      <c r="Z30" s="256">
        <v>25</v>
      </c>
      <c r="AA30" s="244">
        <v>296</v>
      </c>
      <c r="AB30" s="357">
        <v>0</v>
      </c>
      <c r="AC30" s="245">
        <v>280</v>
      </c>
      <c r="AD30" s="256">
        <v>16</v>
      </c>
      <c r="AF30" s="75" t="s">
        <v>30</v>
      </c>
      <c r="AG30" s="244">
        <v>117</v>
      </c>
      <c r="AH30" s="357">
        <v>0</v>
      </c>
      <c r="AI30" s="245">
        <v>113</v>
      </c>
      <c r="AJ30" s="244">
        <v>4</v>
      </c>
      <c r="AK30" s="259">
        <v>64</v>
      </c>
      <c r="AL30" s="357">
        <v>0</v>
      </c>
      <c r="AM30" s="245">
        <v>61</v>
      </c>
      <c r="AN30" s="244">
        <v>3</v>
      </c>
      <c r="AO30" s="259">
        <v>53</v>
      </c>
      <c r="AP30" s="357">
        <v>0</v>
      </c>
      <c r="AQ30" s="245">
        <v>52</v>
      </c>
      <c r="AR30" s="256">
        <v>1</v>
      </c>
    </row>
    <row r="31" spans="1:44" ht="16.5">
      <c r="A31" s="34" t="s">
        <v>31</v>
      </c>
      <c r="B31" s="254">
        <v>6</v>
      </c>
      <c r="C31" s="357">
        <v>0</v>
      </c>
      <c r="D31" s="245">
        <v>5</v>
      </c>
      <c r="E31" s="244">
        <v>1</v>
      </c>
      <c r="F31" s="244">
        <v>2</v>
      </c>
      <c r="G31" s="244">
        <v>1</v>
      </c>
      <c r="H31" s="245">
        <v>1</v>
      </c>
      <c r="I31" s="262">
        <v>1</v>
      </c>
      <c r="J31" s="256">
        <v>0</v>
      </c>
      <c r="L31" s="75" t="s">
        <v>31</v>
      </c>
      <c r="M31" s="244" t="s">
        <v>15</v>
      </c>
      <c r="N31" s="357">
        <v>0</v>
      </c>
      <c r="O31" s="245">
        <v>83</v>
      </c>
      <c r="P31" s="256" t="s">
        <v>15</v>
      </c>
      <c r="R31" s="75" t="s">
        <v>31</v>
      </c>
      <c r="S31" s="244">
        <v>666</v>
      </c>
      <c r="T31" s="357">
        <v>0</v>
      </c>
      <c r="U31" s="245">
        <v>622</v>
      </c>
      <c r="V31" s="244">
        <v>44</v>
      </c>
      <c r="W31" s="254">
        <v>362</v>
      </c>
      <c r="X31" s="357">
        <v>0</v>
      </c>
      <c r="Y31" s="245">
        <v>332</v>
      </c>
      <c r="Z31" s="256">
        <v>30</v>
      </c>
      <c r="AA31" s="244">
        <v>304</v>
      </c>
      <c r="AB31" s="357">
        <v>0</v>
      </c>
      <c r="AC31" s="245">
        <v>290</v>
      </c>
      <c r="AD31" s="256">
        <v>14</v>
      </c>
      <c r="AF31" s="75" t="s">
        <v>31</v>
      </c>
      <c r="AG31" s="244">
        <v>134</v>
      </c>
      <c r="AH31" s="357">
        <v>0</v>
      </c>
      <c r="AI31" s="245">
        <v>131</v>
      </c>
      <c r="AJ31" s="244">
        <v>3</v>
      </c>
      <c r="AK31" s="259">
        <v>61</v>
      </c>
      <c r="AL31" s="357">
        <v>0</v>
      </c>
      <c r="AM31" s="245">
        <v>59</v>
      </c>
      <c r="AN31" s="244">
        <v>2</v>
      </c>
      <c r="AO31" s="259">
        <v>56</v>
      </c>
      <c r="AP31" s="357">
        <v>0</v>
      </c>
      <c r="AQ31" s="245">
        <v>55</v>
      </c>
      <c r="AR31" s="256">
        <v>1</v>
      </c>
    </row>
    <row r="32" spans="1:44" ht="16.5">
      <c r="A32" s="35" t="s">
        <v>32</v>
      </c>
      <c r="B32" s="401">
        <v>7</v>
      </c>
      <c r="C32" s="358">
        <v>0</v>
      </c>
      <c r="D32" s="248">
        <v>6</v>
      </c>
      <c r="E32" s="247">
        <v>1</v>
      </c>
      <c r="F32" s="247">
        <v>2</v>
      </c>
      <c r="G32" s="247">
        <v>1</v>
      </c>
      <c r="H32" s="248">
        <v>2</v>
      </c>
      <c r="I32" s="266">
        <v>1</v>
      </c>
      <c r="J32" s="258">
        <v>0</v>
      </c>
      <c r="L32" s="75" t="s">
        <v>32</v>
      </c>
      <c r="M32" s="247" t="s">
        <v>15</v>
      </c>
      <c r="N32" s="358">
        <v>0</v>
      </c>
      <c r="O32" s="248">
        <v>88</v>
      </c>
      <c r="P32" s="258" t="s">
        <v>15</v>
      </c>
      <c r="R32" s="75" t="s">
        <v>32</v>
      </c>
      <c r="S32" s="247">
        <v>708</v>
      </c>
      <c r="T32" s="358">
        <v>0</v>
      </c>
      <c r="U32" s="248">
        <v>668</v>
      </c>
      <c r="V32" s="247">
        <v>40</v>
      </c>
      <c r="W32" s="401">
        <v>396</v>
      </c>
      <c r="X32" s="358">
        <v>0</v>
      </c>
      <c r="Y32" s="248">
        <v>369</v>
      </c>
      <c r="Z32" s="258">
        <v>27</v>
      </c>
      <c r="AA32" s="247">
        <v>312</v>
      </c>
      <c r="AB32" s="358">
        <v>0</v>
      </c>
      <c r="AC32" s="248">
        <v>299</v>
      </c>
      <c r="AD32" s="258">
        <v>13</v>
      </c>
      <c r="AF32" s="75" t="s">
        <v>32</v>
      </c>
      <c r="AG32" s="247">
        <v>146</v>
      </c>
      <c r="AH32" s="358">
        <v>0</v>
      </c>
      <c r="AI32" s="248">
        <v>144</v>
      </c>
      <c r="AJ32" s="247">
        <v>2</v>
      </c>
      <c r="AK32" s="257">
        <v>59</v>
      </c>
      <c r="AL32" s="358">
        <v>0</v>
      </c>
      <c r="AM32" s="248">
        <v>58</v>
      </c>
      <c r="AN32" s="247">
        <v>1</v>
      </c>
      <c r="AO32" s="257">
        <v>59</v>
      </c>
      <c r="AP32" s="358">
        <v>0</v>
      </c>
      <c r="AQ32" s="248">
        <v>58</v>
      </c>
      <c r="AR32" s="258">
        <v>1</v>
      </c>
    </row>
    <row r="33" spans="1:44" ht="16.5">
      <c r="A33" s="34" t="s">
        <v>33</v>
      </c>
      <c r="B33" s="254">
        <v>7</v>
      </c>
      <c r="C33" s="357">
        <v>0</v>
      </c>
      <c r="D33" s="245">
        <v>6</v>
      </c>
      <c r="E33" s="244">
        <v>1</v>
      </c>
      <c r="F33" s="244">
        <v>2</v>
      </c>
      <c r="G33" s="244">
        <v>1</v>
      </c>
      <c r="H33" s="245">
        <v>2</v>
      </c>
      <c r="I33" s="262">
        <v>1</v>
      </c>
      <c r="J33" s="256">
        <v>0</v>
      </c>
      <c r="L33" s="77" t="s">
        <v>33</v>
      </c>
      <c r="M33" s="244" t="s">
        <v>15</v>
      </c>
      <c r="N33" s="357">
        <v>0</v>
      </c>
      <c r="O33" s="245">
        <v>91</v>
      </c>
      <c r="P33" s="256" t="s">
        <v>15</v>
      </c>
      <c r="R33" s="77" t="s">
        <v>33</v>
      </c>
      <c r="S33" s="244">
        <v>701</v>
      </c>
      <c r="T33" s="357">
        <v>0</v>
      </c>
      <c r="U33" s="245">
        <v>660</v>
      </c>
      <c r="V33" s="244">
        <v>41</v>
      </c>
      <c r="W33" s="254">
        <v>386</v>
      </c>
      <c r="X33" s="357">
        <v>0</v>
      </c>
      <c r="Y33" s="245">
        <v>362</v>
      </c>
      <c r="Z33" s="256">
        <v>24</v>
      </c>
      <c r="AA33" s="244">
        <v>315</v>
      </c>
      <c r="AB33" s="357">
        <v>0</v>
      </c>
      <c r="AC33" s="245">
        <v>298</v>
      </c>
      <c r="AD33" s="256">
        <v>17</v>
      </c>
      <c r="AF33" s="77" t="s">
        <v>33</v>
      </c>
      <c r="AG33" s="244">
        <v>150</v>
      </c>
      <c r="AH33" s="357">
        <v>0</v>
      </c>
      <c r="AI33" s="245">
        <v>148</v>
      </c>
      <c r="AJ33" s="244">
        <v>2</v>
      </c>
      <c r="AK33" s="259">
        <v>59</v>
      </c>
      <c r="AL33" s="357">
        <v>0</v>
      </c>
      <c r="AM33" s="245">
        <v>58</v>
      </c>
      <c r="AN33" s="244">
        <v>1</v>
      </c>
      <c r="AO33" s="259">
        <v>60</v>
      </c>
      <c r="AP33" s="357">
        <v>0</v>
      </c>
      <c r="AQ33" s="245">
        <v>59</v>
      </c>
      <c r="AR33" s="256">
        <v>1</v>
      </c>
    </row>
    <row r="34" spans="1:44" ht="16.5">
      <c r="A34" s="34" t="s">
        <v>34</v>
      </c>
      <c r="B34" s="254">
        <v>8</v>
      </c>
      <c r="C34" s="357">
        <v>0</v>
      </c>
      <c r="D34" s="245">
        <v>7</v>
      </c>
      <c r="E34" s="244">
        <v>1</v>
      </c>
      <c r="F34" s="244">
        <v>2</v>
      </c>
      <c r="G34" s="244">
        <v>2</v>
      </c>
      <c r="H34" s="245">
        <v>2</v>
      </c>
      <c r="I34" s="262">
        <v>1</v>
      </c>
      <c r="J34" s="256">
        <v>0</v>
      </c>
      <c r="L34" s="75" t="s">
        <v>34</v>
      </c>
      <c r="M34" s="244" t="s">
        <v>15</v>
      </c>
      <c r="N34" s="357">
        <v>0</v>
      </c>
      <c r="O34" s="245">
        <v>95</v>
      </c>
      <c r="P34" s="256" t="s">
        <v>15</v>
      </c>
      <c r="R34" s="75" t="s">
        <v>34</v>
      </c>
      <c r="S34" s="244">
        <v>749</v>
      </c>
      <c r="T34" s="357">
        <v>0</v>
      </c>
      <c r="U34" s="245">
        <v>714</v>
      </c>
      <c r="V34" s="244">
        <v>35</v>
      </c>
      <c r="W34" s="254">
        <v>413</v>
      </c>
      <c r="X34" s="357">
        <v>0</v>
      </c>
      <c r="Y34" s="245">
        <v>390</v>
      </c>
      <c r="Z34" s="256">
        <v>23</v>
      </c>
      <c r="AA34" s="244">
        <v>336</v>
      </c>
      <c r="AB34" s="357">
        <v>0</v>
      </c>
      <c r="AC34" s="245">
        <v>324</v>
      </c>
      <c r="AD34" s="256">
        <v>12</v>
      </c>
      <c r="AF34" s="75" t="s">
        <v>34</v>
      </c>
      <c r="AG34" s="244">
        <v>166</v>
      </c>
      <c r="AH34" s="357">
        <v>0</v>
      </c>
      <c r="AI34" s="245">
        <v>162</v>
      </c>
      <c r="AJ34" s="244">
        <v>4</v>
      </c>
      <c r="AK34" s="259">
        <v>62</v>
      </c>
      <c r="AL34" s="357">
        <v>0</v>
      </c>
      <c r="AM34" s="245">
        <v>59</v>
      </c>
      <c r="AN34" s="244">
        <v>3</v>
      </c>
      <c r="AO34" s="259">
        <v>61</v>
      </c>
      <c r="AP34" s="357">
        <v>0</v>
      </c>
      <c r="AQ34" s="245">
        <v>60</v>
      </c>
      <c r="AR34" s="256">
        <v>1</v>
      </c>
    </row>
    <row r="35" spans="1:44" ht="16.5">
      <c r="A35" s="34" t="s">
        <v>35</v>
      </c>
      <c r="B35" s="254">
        <v>8</v>
      </c>
      <c r="C35" s="357">
        <v>0</v>
      </c>
      <c r="D35" s="245">
        <v>7</v>
      </c>
      <c r="E35" s="244">
        <v>1</v>
      </c>
      <c r="F35" s="244">
        <v>2</v>
      </c>
      <c r="G35" s="244">
        <v>2</v>
      </c>
      <c r="H35" s="245">
        <v>2</v>
      </c>
      <c r="I35" s="262">
        <v>1</v>
      </c>
      <c r="J35" s="256">
        <v>0</v>
      </c>
      <c r="L35" s="75" t="s">
        <v>35</v>
      </c>
      <c r="M35" s="244" t="s">
        <v>15</v>
      </c>
      <c r="N35" s="357">
        <v>0</v>
      </c>
      <c r="O35" s="245">
        <v>100</v>
      </c>
      <c r="P35" s="256" t="s">
        <v>15</v>
      </c>
      <c r="R35" s="75" t="s">
        <v>35</v>
      </c>
      <c r="S35" s="244">
        <v>764</v>
      </c>
      <c r="T35" s="357">
        <v>0</v>
      </c>
      <c r="U35" s="245">
        <v>744</v>
      </c>
      <c r="V35" s="244">
        <v>20</v>
      </c>
      <c r="W35" s="254">
        <v>433</v>
      </c>
      <c r="X35" s="357">
        <v>0</v>
      </c>
      <c r="Y35" s="245">
        <v>420</v>
      </c>
      <c r="Z35" s="256">
        <v>13</v>
      </c>
      <c r="AA35" s="244">
        <v>331</v>
      </c>
      <c r="AB35" s="357">
        <v>0</v>
      </c>
      <c r="AC35" s="245">
        <v>324</v>
      </c>
      <c r="AD35" s="256">
        <v>7</v>
      </c>
      <c r="AF35" s="75" t="s">
        <v>35</v>
      </c>
      <c r="AG35" s="244">
        <v>173</v>
      </c>
      <c r="AH35" s="357">
        <v>0</v>
      </c>
      <c r="AI35" s="245">
        <v>169</v>
      </c>
      <c r="AJ35" s="244">
        <v>4</v>
      </c>
      <c r="AK35" s="259">
        <v>62</v>
      </c>
      <c r="AL35" s="357">
        <v>0</v>
      </c>
      <c r="AM35" s="245">
        <v>59</v>
      </c>
      <c r="AN35" s="244">
        <v>3</v>
      </c>
      <c r="AO35" s="259">
        <v>59</v>
      </c>
      <c r="AP35" s="357">
        <v>0</v>
      </c>
      <c r="AQ35" s="245">
        <v>58</v>
      </c>
      <c r="AR35" s="256">
        <v>1</v>
      </c>
    </row>
    <row r="36" spans="1:44" ht="16.5">
      <c r="A36" s="34" t="s">
        <v>36</v>
      </c>
      <c r="B36" s="254">
        <v>8</v>
      </c>
      <c r="C36" s="357">
        <v>0</v>
      </c>
      <c r="D36" s="245">
        <v>7</v>
      </c>
      <c r="E36" s="244">
        <v>1</v>
      </c>
      <c r="F36" s="244">
        <v>2</v>
      </c>
      <c r="G36" s="244">
        <v>2</v>
      </c>
      <c r="H36" s="245">
        <v>2</v>
      </c>
      <c r="I36" s="262">
        <v>1</v>
      </c>
      <c r="J36" s="256">
        <v>0</v>
      </c>
      <c r="L36" s="75" t="s">
        <v>36</v>
      </c>
      <c r="M36" s="244" t="s">
        <v>15</v>
      </c>
      <c r="N36" s="357">
        <v>0</v>
      </c>
      <c r="O36" s="245">
        <v>110</v>
      </c>
      <c r="P36" s="256" t="s">
        <v>15</v>
      </c>
      <c r="R36" s="75" t="s">
        <v>36</v>
      </c>
      <c r="S36" s="244">
        <v>837</v>
      </c>
      <c r="T36" s="357">
        <v>0</v>
      </c>
      <c r="U36" s="245">
        <v>825</v>
      </c>
      <c r="V36" s="244">
        <v>12</v>
      </c>
      <c r="W36" s="254">
        <v>470</v>
      </c>
      <c r="X36" s="357">
        <v>0</v>
      </c>
      <c r="Y36" s="245">
        <v>465</v>
      </c>
      <c r="Z36" s="256">
        <v>5</v>
      </c>
      <c r="AA36" s="244">
        <v>367</v>
      </c>
      <c r="AB36" s="357">
        <v>0</v>
      </c>
      <c r="AC36" s="245">
        <v>360</v>
      </c>
      <c r="AD36" s="256">
        <v>7</v>
      </c>
      <c r="AF36" s="75" t="s">
        <v>36</v>
      </c>
      <c r="AG36" s="244">
        <v>185</v>
      </c>
      <c r="AH36" s="357">
        <v>0</v>
      </c>
      <c r="AI36" s="245">
        <v>181</v>
      </c>
      <c r="AJ36" s="244">
        <v>4</v>
      </c>
      <c r="AK36" s="259">
        <v>64</v>
      </c>
      <c r="AL36" s="357">
        <v>0</v>
      </c>
      <c r="AM36" s="245">
        <v>61</v>
      </c>
      <c r="AN36" s="244">
        <v>3</v>
      </c>
      <c r="AO36" s="259">
        <v>56</v>
      </c>
      <c r="AP36" s="357">
        <v>0</v>
      </c>
      <c r="AQ36" s="245">
        <v>55</v>
      </c>
      <c r="AR36" s="256">
        <v>1</v>
      </c>
    </row>
    <row r="37" spans="1:44" ht="16.5">
      <c r="A37" s="35" t="s">
        <v>37</v>
      </c>
      <c r="B37" s="401">
        <v>8</v>
      </c>
      <c r="C37" s="358">
        <v>0</v>
      </c>
      <c r="D37" s="248">
        <v>7</v>
      </c>
      <c r="E37" s="247">
        <v>1</v>
      </c>
      <c r="F37" s="247">
        <v>2</v>
      </c>
      <c r="G37" s="247">
        <v>2</v>
      </c>
      <c r="H37" s="248">
        <v>2</v>
      </c>
      <c r="I37" s="266">
        <v>1</v>
      </c>
      <c r="J37" s="258">
        <v>0</v>
      </c>
      <c r="L37" s="75" t="s">
        <v>37</v>
      </c>
      <c r="M37" s="247" t="s">
        <v>15</v>
      </c>
      <c r="N37" s="358">
        <v>0</v>
      </c>
      <c r="O37" s="248">
        <v>113</v>
      </c>
      <c r="P37" s="258" t="s">
        <v>15</v>
      </c>
      <c r="R37" s="75" t="s">
        <v>37</v>
      </c>
      <c r="S37" s="247">
        <v>847</v>
      </c>
      <c r="T37" s="358">
        <v>0</v>
      </c>
      <c r="U37" s="248">
        <v>827</v>
      </c>
      <c r="V37" s="247">
        <v>20</v>
      </c>
      <c r="W37" s="401">
        <v>464</v>
      </c>
      <c r="X37" s="358">
        <v>0</v>
      </c>
      <c r="Y37" s="248">
        <v>452</v>
      </c>
      <c r="Z37" s="258">
        <v>12</v>
      </c>
      <c r="AA37" s="247">
        <v>383</v>
      </c>
      <c r="AB37" s="358">
        <v>0</v>
      </c>
      <c r="AC37" s="248">
        <v>375</v>
      </c>
      <c r="AD37" s="258">
        <v>8</v>
      </c>
      <c r="AF37" s="75" t="s">
        <v>37</v>
      </c>
      <c r="AG37" s="247">
        <v>193</v>
      </c>
      <c r="AH37" s="358">
        <v>0</v>
      </c>
      <c r="AI37" s="248">
        <v>189</v>
      </c>
      <c r="AJ37" s="247">
        <v>4</v>
      </c>
      <c r="AK37" s="257">
        <v>65</v>
      </c>
      <c r="AL37" s="358">
        <v>0</v>
      </c>
      <c r="AM37" s="248">
        <v>62</v>
      </c>
      <c r="AN37" s="247">
        <v>3</v>
      </c>
      <c r="AO37" s="257">
        <v>56</v>
      </c>
      <c r="AP37" s="358">
        <v>0</v>
      </c>
      <c r="AQ37" s="248">
        <v>55</v>
      </c>
      <c r="AR37" s="258">
        <v>1</v>
      </c>
    </row>
    <row r="38" spans="1:44" ht="16.5">
      <c r="A38" s="34" t="s">
        <v>38</v>
      </c>
      <c r="B38" s="254">
        <v>9</v>
      </c>
      <c r="C38" s="357">
        <v>0</v>
      </c>
      <c r="D38" s="245">
        <v>8</v>
      </c>
      <c r="E38" s="244">
        <v>1</v>
      </c>
      <c r="F38" s="244">
        <v>2</v>
      </c>
      <c r="G38" s="244">
        <v>3</v>
      </c>
      <c r="H38" s="245">
        <v>2</v>
      </c>
      <c r="I38" s="262">
        <v>1</v>
      </c>
      <c r="J38" s="256">
        <v>0</v>
      </c>
      <c r="L38" s="77" t="s">
        <v>38</v>
      </c>
      <c r="M38" s="244" t="s">
        <v>15</v>
      </c>
      <c r="N38" s="357">
        <v>0</v>
      </c>
      <c r="O38" s="245">
        <v>121</v>
      </c>
      <c r="P38" s="256" t="s">
        <v>15</v>
      </c>
      <c r="R38" s="77" t="s">
        <v>38</v>
      </c>
      <c r="S38" s="244">
        <v>872</v>
      </c>
      <c r="T38" s="357">
        <v>0</v>
      </c>
      <c r="U38" s="245">
        <v>849</v>
      </c>
      <c r="V38" s="244">
        <v>23</v>
      </c>
      <c r="W38" s="254">
        <v>482</v>
      </c>
      <c r="X38" s="357">
        <v>0</v>
      </c>
      <c r="Y38" s="245">
        <v>466</v>
      </c>
      <c r="Z38" s="256">
        <v>16</v>
      </c>
      <c r="AA38" s="244">
        <v>390</v>
      </c>
      <c r="AB38" s="357">
        <v>0</v>
      </c>
      <c r="AC38" s="245">
        <v>383</v>
      </c>
      <c r="AD38" s="256">
        <v>7</v>
      </c>
      <c r="AF38" s="77" t="s">
        <v>38</v>
      </c>
      <c r="AG38" s="244">
        <v>209</v>
      </c>
      <c r="AH38" s="357">
        <v>0</v>
      </c>
      <c r="AI38" s="245">
        <v>205</v>
      </c>
      <c r="AJ38" s="244">
        <v>4</v>
      </c>
      <c r="AK38" s="259">
        <v>118</v>
      </c>
      <c r="AL38" s="357">
        <v>0</v>
      </c>
      <c r="AM38" s="245">
        <v>115</v>
      </c>
      <c r="AN38" s="244">
        <v>3</v>
      </c>
      <c r="AO38" s="259">
        <v>91</v>
      </c>
      <c r="AP38" s="357">
        <v>0</v>
      </c>
      <c r="AQ38" s="245">
        <v>90</v>
      </c>
      <c r="AR38" s="256">
        <v>1</v>
      </c>
    </row>
    <row r="39" spans="1:44" ht="16.5">
      <c r="A39" s="34" t="s">
        <v>39</v>
      </c>
      <c r="B39" s="254">
        <v>11</v>
      </c>
      <c r="C39" s="357">
        <v>1</v>
      </c>
      <c r="D39" s="245">
        <v>9</v>
      </c>
      <c r="E39" s="244">
        <v>1</v>
      </c>
      <c r="F39" s="244">
        <v>2</v>
      </c>
      <c r="G39" s="244">
        <v>4</v>
      </c>
      <c r="H39" s="245">
        <v>2</v>
      </c>
      <c r="I39" s="262">
        <v>1</v>
      </c>
      <c r="J39" s="256">
        <v>0</v>
      </c>
      <c r="L39" s="75" t="s">
        <v>39</v>
      </c>
      <c r="M39" s="244" t="s">
        <v>15</v>
      </c>
      <c r="N39" s="357">
        <v>6</v>
      </c>
      <c r="O39" s="245">
        <v>141</v>
      </c>
      <c r="P39" s="256" t="s">
        <v>15</v>
      </c>
      <c r="R39" s="75" t="s">
        <v>39</v>
      </c>
      <c r="S39" s="244">
        <v>1024</v>
      </c>
      <c r="T39" s="357">
        <v>46</v>
      </c>
      <c r="U39" s="245">
        <v>952</v>
      </c>
      <c r="V39" s="244">
        <v>26</v>
      </c>
      <c r="W39" s="254">
        <v>591</v>
      </c>
      <c r="X39" s="357">
        <v>27</v>
      </c>
      <c r="Y39" s="245">
        <v>547</v>
      </c>
      <c r="Z39" s="256">
        <v>17</v>
      </c>
      <c r="AA39" s="244">
        <v>433</v>
      </c>
      <c r="AB39" s="357">
        <v>19</v>
      </c>
      <c r="AC39" s="245">
        <v>405</v>
      </c>
      <c r="AD39" s="256">
        <v>9</v>
      </c>
      <c r="AF39" s="75" t="s">
        <v>39</v>
      </c>
      <c r="AG39" s="244">
        <v>249</v>
      </c>
      <c r="AH39" s="357">
        <v>11</v>
      </c>
      <c r="AI39" s="245">
        <v>234</v>
      </c>
      <c r="AJ39" s="244">
        <v>4</v>
      </c>
      <c r="AK39" s="259">
        <v>135</v>
      </c>
      <c r="AL39" s="357">
        <v>7</v>
      </c>
      <c r="AM39" s="245">
        <v>125</v>
      </c>
      <c r="AN39" s="244">
        <v>3</v>
      </c>
      <c r="AO39" s="259">
        <v>114</v>
      </c>
      <c r="AP39" s="357">
        <v>4</v>
      </c>
      <c r="AQ39" s="245">
        <v>109</v>
      </c>
      <c r="AR39" s="256">
        <v>1</v>
      </c>
    </row>
    <row r="40" spans="1:44" ht="16.5">
      <c r="A40" s="34" t="s">
        <v>40</v>
      </c>
      <c r="B40" s="254">
        <v>11</v>
      </c>
      <c r="C40" s="357">
        <v>1</v>
      </c>
      <c r="D40" s="245">
        <v>9</v>
      </c>
      <c r="E40" s="244">
        <v>1</v>
      </c>
      <c r="F40" s="244">
        <v>2</v>
      </c>
      <c r="G40" s="244">
        <v>4</v>
      </c>
      <c r="H40" s="245">
        <v>2</v>
      </c>
      <c r="I40" s="262">
        <v>1</v>
      </c>
      <c r="J40" s="256">
        <v>0</v>
      </c>
      <c r="L40" s="75" t="s">
        <v>40</v>
      </c>
      <c r="M40" s="244">
        <v>174</v>
      </c>
      <c r="N40" s="357">
        <v>7</v>
      </c>
      <c r="O40" s="245">
        <v>164</v>
      </c>
      <c r="P40" s="256">
        <v>3</v>
      </c>
      <c r="R40" s="75" t="s">
        <v>40</v>
      </c>
      <c r="S40" s="244">
        <v>1135</v>
      </c>
      <c r="T40" s="357">
        <v>60</v>
      </c>
      <c r="U40" s="245">
        <v>1050</v>
      </c>
      <c r="V40" s="244">
        <v>25</v>
      </c>
      <c r="W40" s="254">
        <v>672</v>
      </c>
      <c r="X40" s="357">
        <v>32</v>
      </c>
      <c r="Y40" s="245">
        <v>624</v>
      </c>
      <c r="Z40" s="256">
        <v>16</v>
      </c>
      <c r="AA40" s="244">
        <v>463</v>
      </c>
      <c r="AB40" s="357">
        <v>28</v>
      </c>
      <c r="AC40" s="245">
        <v>426</v>
      </c>
      <c r="AD40" s="256">
        <v>9</v>
      </c>
      <c r="AF40" s="75" t="s">
        <v>40</v>
      </c>
      <c r="AG40" s="244">
        <v>291</v>
      </c>
      <c r="AH40" s="357">
        <v>14</v>
      </c>
      <c r="AI40" s="245">
        <v>274</v>
      </c>
      <c r="AJ40" s="244">
        <v>3</v>
      </c>
      <c r="AK40" s="259">
        <v>157</v>
      </c>
      <c r="AL40" s="357">
        <v>9</v>
      </c>
      <c r="AM40" s="245">
        <v>146</v>
      </c>
      <c r="AN40" s="244">
        <v>2</v>
      </c>
      <c r="AO40" s="259">
        <v>134</v>
      </c>
      <c r="AP40" s="357">
        <v>5</v>
      </c>
      <c r="AQ40" s="245">
        <v>128</v>
      </c>
      <c r="AR40" s="256">
        <v>1</v>
      </c>
    </row>
    <row r="41" spans="1:44" ht="16.5">
      <c r="A41" s="34" t="s">
        <v>41</v>
      </c>
      <c r="B41" s="254">
        <v>11</v>
      </c>
      <c r="C41" s="357">
        <v>1</v>
      </c>
      <c r="D41" s="245">
        <v>9</v>
      </c>
      <c r="E41" s="244">
        <v>1</v>
      </c>
      <c r="F41" s="244">
        <v>2</v>
      </c>
      <c r="G41" s="244">
        <v>4</v>
      </c>
      <c r="H41" s="245">
        <v>2</v>
      </c>
      <c r="I41" s="262">
        <v>1</v>
      </c>
      <c r="J41" s="256">
        <v>0</v>
      </c>
      <c r="L41" s="75" t="s">
        <v>41</v>
      </c>
      <c r="M41" s="244">
        <v>183</v>
      </c>
      <c r="N41" s="357">
        <v>8</v>
      </c>
      <c r="O41" s="245">
        <v>172</v>
      </c>
      <c r="P41" s="256">
        <v>3</v>
      </c>
      <c r="R41" s="75" t="s">
        <v>41</v>
      </c>
      <c r="S41" s="244">
        <v>1184</v>
      </c>
      <c r="T41" s="357">
        <v>67</v>
      </c>
      <c r="U41" s="245">
        <v>1100</v>
      </c>
      <c r="V41" s="244">
        <v>17</v>
      </c>
      <c r="W41" s="254">
        <v>703</v>
      </c>
      <c r="X41" s="357">
        <v>35</v>
      </c>
      <c r="Y41" s="245">
        <v>659</v>
      </c>
      <c r="Z41" s="256">
        <v>9</v>
      </c>
      <c r="AA41" s="244">
        <v>481</v>
      </c>
      <c r="AB41" s="357">
        <v>32</v>
      </c>
      <c r="AC41" s="245">
        <v>441</v>
      </c>
      <c r="AD41" s="256">
        <v>8</v>
      </c>
      <c r="AF41" s="75" t="s">
        <v>41</v>
      </c>
      <c r="AG41" s="244">
        <v>322</v>
      </c>
      <c r="AH41" s="357">
        <v>16</v>
      </c>
      <c r="AI41" s="245">
        <v>303</v>
      </c>
      <c r="AJ41" s="244">
        <v>3</v>
      </c>
      <c r="AK41" s="259">
        <v>171</v>
      </c>
      <c r="AL41" s="357">
        <v>10</v>
      </c>
      <c r="AM41" s="245">
        <v>159</v>
      </c>
      <c r="AN41" s="244">
        <v>2</v>
      </c>
      <c r="AO41" s="259">
        <v>151</v>
      </c>
      <c r="AP41" s="357">
        <v>6</v>
      </c>
      <c r="AQ41" s="245">
        <v>144</v>
      </c>
      <c r="AR41" s="256">
        <v>1</v>
      </c>
    </row>
    <row r="42" spans="1:44" ht="16.5">
      <c r="A42" s="35" t="s">
        <v>42</v>
      </c>
      <c r="B42" s="401">
        <v>13</v>
      </c>
      <c r="C42" s="358">
        <v>1</v>
      </c>
      <c r="D42" s="248">
        <v>11</v>
      </c>
      <c r="E42" s="247">
        <v>1</v>
      </c>
      <c r="F42" s="247">
        <v>2</v>
      </c>
      <c r="G42" s="247">
        <v>5</v>
      </c>
      <c r="H42" s="248">
        <v>3</v>
      </c>
      <c r="I42" s="266">
        <v>1</v>
      </c>
      <c r="J42" s="258">
        <v>0</v>
      </c>
      <c r="L42" s="75" t="s">
        <v>42</v>
      </c>
      <c r="M42" s="247">
        <v>225</v>
      </c>
      <c r="N42" s="358">
        <v>9</v>
      </c>
      <c r="O42" s="248">
        <v>210</v>
      </c>
      <c r="P42" s="258">
        <v>6</v>
      </c>
      <c r="R42" s="75" t="s">
        <v>42</v>
      </c>
      <c r="S42" s="247">
        <v>1406</v>
      </c>
      <c r="T42" s="358">
        <v>75</v>
      </c>
      <c r="U42" s="248">
        <v>1308</v>
      </c>
      <c r="V42" s="247">
        <v>23</v>
      </c>
      <c r="W42" s="401">
        <v>863</v>
      </c>
      <c r="X42" s="358">
        <v>43</v>
      </c>
      <c r="Y42" s="248">
        <v>804</v>
      </c>
      <c r="Z42" s="258">
        <v>16</v>
      </c>
      <c r="AA42" s="247">
        <v>543</v>
      </c>
      <c r="AB42" s="358">
        <v>32</v>
      </c>
      <c r="AC42" s="248">
        <v>504</v>
      </c>
      <c r="AD42" s="258">
        <v>7</v>
      </c>
      <c r="AF42" s="75" t="s">
        <v>42</v>
      </c>
      <c r="AG42" s="247">
        <v>398</v>
      </c>
      <c r="AH42" s="358">
        <v>19</v>
      </c>
      <c r="AI42" s="248">
        <v>376</v>
      </c>
      <c r="AJ42" s="247">
        <v>3</v>
      </c>
      <c r="AK42" s="257">
        <v>197</v>
      </c>
      <c r="AL42" s="358">
        <v>12</v>
      </c>
      <c r="AM42" s="248">
        <v>183</v>
      </c>
      <c r="AN42" s="247">
        <v>2</v>
      </c>
      <c r="AO42" s="257">
        <v>201</v>
      </c>
      <c r="AP42" s="358">
        <v>7</v>
      </c>
      <c r="AQ42" s="248">
        <v>193</v>
      </c>
      <c r="AR42" s="258">
        <v>1</v>
      </c>
    </row>
    <row r="43" spans="1:44" ht="16.5">
      <c r="A43" s="34" t="s">
        <v>43</v>
      </c>
      <c r="B43" s="254">
        <v>13</v>
      </c>
      <c r="C43" s="357">
        <v>1</v>
      </c>
      <c r="D43" s="245">
        <v>11</v>
      </c>
      <c r="E43" s="244">
        <v>1</v>
      </c>
      <c r="F43" s="244">
        <v>2</v>
      </c>
      <c r="G43" s="244">
        <v>5</v>
      </c>
      <c r="H43" s="245">
        <v>3</v>
      </c>
      <c r="I43" s="262">
        <v>1</v>
      </c>
      <c r="J43" s="256">
        <v>0</v>
      </c>
      <c r="L43" s="77" t="s">
        <v>43</v>
      </c>
      <c r="M43" s="244">
        <v>232</v>
      </c>
      <c r="N43" s="357">
        <v>9</v>
      </c>
      <c r="O43" s="245">
        <v>220</v>
      </c>
      <c r="P43" s="256">
        <v>3</v>
      </c>
      <c r="R43" s="77" t="s">
        <v>43</v>
      </c>
      <c r="S43" s="244">
        <v>1490</v>
      </c>
      <c r="T43" s="357">
        <v>74</v>
      </c>
      <c r="U43" s="245">
        <v>1395</v>
      </c>
      <c r="V43" s="244">
        <v>21</v>
      </c>
      <c r="W43" s="254">
        <v>923</v>
      </c>
      <c r="X43" s="357">
        <v>45</v>
      </c>
      <c r="Y43" s="245">
        <v>865</v>
      </c>
      <c r="Z43" s="256">
        <v>13</v>
      </c>
      <c r="AA43" s="244">
        <v>567</v>
      </c>
      <c r="AB43" s="357">
        <v>29</v>
      </c>
      <c r="AC43" s="245">
        <v>530</v>
      </c>
      <c r="AD43" s="256">
        <v>8</v>
      </c>
      <c r="AF43" s="77" t="s">
        <v>43</v>
      </c>
      <c r="AG43" s="244">
        <v>439</v>
      </c>
      <c r="AH43" s="357">
        <v>22</v>
      </c>
      <c r="AI43" s="245">
        <v>414</v>
      </c>
      <c r="AJ43" s="244">
        <v>3</v>
      </c>
      <c r="AK43" s="259">
        <v>220</v>
      </c>
      <c r="AL43" s="357">
        <v>15</v>
      </c>
      <c r="AM43" s="245">
        <v>203</v>
      </c>
      <c r="AN43" s="244">
        <v>2</v>
      </c>
      <c r="AO43" s="259">
        <v>219</v>
      </c>
      <c r="AP43" s="357">
        <v>7</v>
      </c>
      <c r="AQ43" s="245">
        <v>211</v>
      </c>
      <c r="AR43" s="256">
        <v>1</v>
      </c>
    </row>
    <row r="44" spans="1:44" ht="16.5">
      <c r="A44" s="34" t="s">
        <v>44</v>
      </c>
      <c r="B44" s="254">
        <v>17</v>
      </c>
      <c r="C44" s="357">
        <v>1</v>
      </c>
      <c r="D44" s="245">
        <v>15</v>
      </c>
      <c r="E44" s="244">
        <v>1</v>
      </c>
      <c r="F44" s="244">
        <v>2</v>
      </c>
      <c r="G44" s="244">
        <v>9</v>
      </c>
      <c r="H44" s="245">
        <v>3</v>
      </c>
      <c r="I44" s="262">
        <v>1</v>
      </c>
      <c r="J44" s="256">
        <v>0</v>
      </c>
      <c r="L44" s="75" t="s">
        <v>44</v>
      </c>
      <c r="M44" s="244">
        <v>278</v>
      </c>
      <c r="N44" s="357">
        <v>9</v>
      </c>
      <c r="O44" s="245">
        <v>266</v>
      </c>
      <c r="P44" s="256">
        <v>3</v>
      </c>
      <c r="R44" s="75" t="s">
        <v>44</v>
      </c>
      <c r="S44" s="244">
        <v>1680</v>
      </c>
      <c r="T44" s="357">
        <v>75</v>
      </c>
      <c r="U44" s="245">
        <v>1587</v>
      </c>
      <c r="V44" s="244">
        <v>18</v>
      </c>
      <c r="W44" s="254">
        <v>1050</v>
      </c>
      <c r="X44" s="357">
        <v>44</v>
      </c>
      <c r="Y44" s="245">
        <v>990</v>
      </c>
      <c r="Z44" s="256">
        <v>16</v>
      </c>
      <c r="AA44" s="244">
        <v>630</v>
      </c>
      <c r="AB44" s="357">
        <v>31</v>
      </c>
      <c r="AC44" s="245">
        <v>597</v>
      </c>
      <c r="AD44" s="256">
        <v>2</v>
      </c>
      <c r="AF44" s="75" t="s">
        <v>44</v>
      </c>
      <c r="AG44" s="244">
        <v>539</v>
      </c>
      <c r="AH44" s="357">
        <v>22</v>
      </c>
      <c r="AI44" s="245">
        <v>514</v>
      </c>
      <c r="AJ44" s="244">
        <v>3</v>
      </c>
      <c r="AK44" s="259">
        <v>277</v>
      </c>
      <c r="AL44" s="357">
        <v>14</v>
      </c>
      <c r="AM44" s="245">
        <v>261</v>
      </c>
      <c r="AN44" s="244">
        <v>2</v>
      </c>
      <c r="AO44" s="259">
        <v>262</v>
      </c>
      <c r="AP44" s="357">
        <v>8</v>
      </c>
      <c r="AQ44" s="245">
        <v>253</v>
      </c>
      <c r="AR44" s="256">
        <v>1</v>
      </c>
    </row>
    <row r="45" spans="1:44" ht="16.5">
      <c r="A45" s="34" t="s">
        <v>45</v>
      </c>
      <c r="B45" s="254">
        <v>19</v>
      </c>
      <c r="C45" s="357">
        <v>1</v>
      </c>
      <c r="D45" s="245">
        <v>17</v>
      </c>
      <c r="E45" s="244">
        <v>1</v>
      </c>
      <c r="F45" s="244">
        <v>2</v>
      </c>
      <c r="G45" s="244">
        <v>11</v>
      </c>
      <c r="H45" s="245">
        <v>3</v>
      </c>
      <c r="I45" s="262">
        <v>1</v>
      </c>
      <c r="J45" s="256">
        <v>0</v>
      </c>
      <c r="L45" s="75" t="s">
        <v>45</v>
      </c>
      <c r="M45" s="244">
        <v>322</v>
      </c>
      <c r="N45" s="357">
        <v>9</v>
      </c>
      <c r="O45" s="245">
        <v>310</v>
      </c>
      <c r="P45" s="256">
        <v>3</v>
      </c>
      <c r="R45" s="75" t="s">
        <v>45</v>
      </c>
      <c r="S45" s="244">
        <v>1874</v>
      </c>
      <c r="T45" s="357">
        <v>72</v>
      </c>
      <c r="U45" s="245">
        <v>1786</v>
      </c>
      <c r="V45" s="244">
        <v>16</v>
      </c>
      <c r="W45" s="254">
        <v>1158</v>
      </c>
      <c r="X45" s="357">
        <v>42</v>
      </c>
      <c r="Y45" s="245">
        <v>1103</v>
      </c>
      <c r="Z45" s="256">
        <v>13</v>
      </c>
      <c r="AA45" s="244">
        <v>716</v>
      </c>
      <c r="AB45" s="357">
        <v>30</v>
      </c>
      <c r="AC45" s="245">
        <v>683</v>
      </c>
      <c r="AD45" s="256">
        <v>3</v>
      </c>
      <c r="AF45" s="75" t="s">
        <v>45</v>
      </c>
      <c r="AG45" s="244">
        <v>678</v>
      </c>
      <c r="AH45" s="357">
        <v>21</v>
      </c>
      <c r="AI45" s="245">
        <v>654</v>
      </c>
      <c r="AJ45" s="244">
        <v>3</v>
      </c>
      <c r="AK45" s="259">
        <v>350</v>
      </c>
      <c r="AL45" s="357">
        <v>14</v>
      </c>
      <c r="AM45" s="245">
        <v>334</v>
      </c>
      <c r="AN45" s="244">
        <v>2</v>
      </c>
      <c r="AO45" s="259">
        <v>328</v>
      </c>
      <c r="AP45" s="357">
        <v>7</v>
      </c>
      <c r="AQ45" s="245">
        <v>320</v>
      </c>
      <c r="AR45" s="256">
        <v>1</v>
      </c>
    </row>
    <row r="46" spans="1:44" ht="16.5">
      <c r="A46" s="34" t="s">
        <v>46</v>
      </c>
      <c r="B46" s="254">
        <v>22</v>
      </c>
      <c r="C46" s="357">
        <v>1</v>
      </c>
      <c r="D46" s="245">
        <v>20</v>
      </c>
      <c r="E46" s="244">
        <v>1</v>
      </c>
      <c r="F46" s="244">
        <v>2</v>
      </c>
      <c r="G46" s="244">
        <v>15</v>
      </c>
      <c r="H46" s="245">
        <v>2</v>
      </c>
      <c r="I46" s="262">
        <v>1</v>
      </c>
      <c r="J46" s="256">
        <v>0</v>
      </c>
      <c r="L46" s="75" t="s">
        <v>46</v>
      </c>
      <c r="M46" s="244">
        <v>505</v>
      </c>
      <c r="N46" s="357">
        <v>9</v>
      </c>
      <c r="O46" s="245">
        <v>495</v>
      </c>
      <c r="P46" s="256">
        <v>1</v>
      </c>
      <c r="R46" s="75" t="s">
        <v>46</v>
      </c>
      <c r="S46" s="244">
        <v>2727</v>
      </c>
      <c r="T46" s="357">
        <v>72</v>
      </c>
      <c r="U46" s="245">
        <v>2642</v>
      </c>
      <c r="V46" s="244">
        <v>13</v>
      </c>
      <c r="W46" s="254">
        <v>1693</v>
      </c>
      <c r="X46" s="357">
        <v>41</v>
      </c>
      <c r="Y46" s="245">
        <v>1644</v>
      </c>
      <c r="Z46" s="256">
        <v>8</v>
      </c>
      <c r="AA46" s="244">
        <v>1034</v>
      </c>
      <c r="AB46" s="357">
        <v>31</v>
      </c>
      <c r="AC46" s="245">
        <v>998</v>
      </c>
      <c r="AD46" s="256">
        <v>5</v>
      </c>
      <c r="AF46" s="75" t="s">
        <v>46</v>
      </c>
      <c r="AG46" s="244">
        <v>914</v>
      </c>
      <c r="AH46" s="357">
        <v>20</v>
      </c>
      <c r="AI46" s="245">
        <v>891</v>
      </c>
      <c r="AJ46" s="244">
        <v>3</v>
      </c>
      <c r="AK46" s="259">
        <v>437</v>
      </c>
      <c r="AL46" s="357">
        <v>13</v>
      </c>
      <c r="AM46" s="245">
        <v>422</v>
      </c>
      <c r="AN46" s="244">
        <v>2</v>
      </c>
      <c r="AO46" s="259">
        <v>477</v>
      </c>
      <c r="AP46" s="357">
        <v>7</v>
      </c>
      <c r="AQ46" s="245">
        <v>469</v>
      </c>
      <c r="AR46" s="256">
        <v>1</v>
      </c>
    </row>
    <row r="47" spans="1:44" ht="16.5">
      <c r="A47" s="35" t="s">
        <v>47</v>
      </c>
      <c r="B47" s="401">
        <v>24</v>
      </c>
      <c r="C47" s="358">
        <v>1</v>
      </c>
      <c r="D47" s="248">
        <v>22</v>
      </c>
      <c r="E47" s="247">
        <v>1</v>
      </c>
      <c r="F47" s="247">
        <v>2</v>
      </c>
      <c r="G47" s="247">
        <v>17</v>
      </c>
      <c r="H47" s="248">
        <v>2</v>
      </c>
      <c r="I47" s="266">
        <v>1</v>
      </c>
      <c r="J47" s="258">
        <v>0</v>
      </c>
      <c r="L47" s="75" t="s">
        <v>47</v>
      </c>
      <c r="M47" s="247">
        <v>574</v>
      </c>
      <c r="N47" s="358">
        <v>9</v>
      </c>
      <c r="O47" s="248">
        <v>564</v>
      </c>
      <c r="P47" s="258">
        <v>1</v>
      </c>
      <c r="R47" s="75" t="s">
        <v>47</v>
      </c>
      <c r="S47" s="247">
        <v>3075</v>
      </c>
      <c r="T47" s="358">
        <v>68</v>
      </c>
      <c r="U47" s="248">
        <v>2989</v>
      </c>
      <c r="V47" s="247">
        <v>18</v>
      </c>
      <c r="W47" s="401">
        <v>1882</v>
      </c>
      <c r="X47" s="358">
        <v>39</v>
      </c>
      <c r="Y47" s="248">
        <v>1830</v>
      </c>
      <c r="Z47" s="258">
        <v>13</v>
      </c>
      <c r="AA47" s="247">
        <v>1193</v>
      </c>
      <c r="AB47" s="358">
        <v>29</v>
      </c>
      <c r="AC47" s="248">
        <v>1159</v>
      </c>
      <c r="AD47" s="258">
        <v>5</v>
      </c>
      <c r="AF47" s="75" t="s">
        <v>47</v>
      </c>
      <c r="AG47" s="247">
        <v>1103</v>
      </c>
      <c r="AH47" s="358">
        <v>21</v>
      </c>
      <c r="AI47" s="248">
        <v>1079</v>
      </c>
      <c r="AJ47" s="247">
        <v>3</v>
      </c>
      <c r="AK47" s="257">
        <v>527</v>
      </c>
      <c r="AL47" s="358">
        <v>14</v>
      </c>
      <c r="AM47" s="248">
        <v>511</v>
      </c>
      <c r="AN47" s="247">
        <v>2</v>
      </c>
      <c r="AO47" s="257">
        <v>576</v>
      </c>
      <c r="AP47" s="358">
        <v>7</v>
      </c>
      <c r="AQ47" s="248">
        <v>568</v>
      </c>
      <c r="AR47" s="258">
        <v>1</v>
      </c>
    </row>
    <row r="48" spans="1:44" ht="16.5">
      <c r="A48" s="34" t="s">
        <v>48</v>
      </c>
      <c r="B48" s="254">
        <v>25</v>
      </c>
      <c r="C48" s="357">
        <v>1</v>
      </c>
      <c r="D48" s="245">
        <v>23</v>
      </c>
      <c r="E48" s="244">
        <v>1</v>
      </c>
      <c r="F48" s="244">
        <v>2</v>
      </c>
      <c r="G48" s="244">
        <v>18</v>
      </c>
      <c r="H48" s="245">
        <v>2</v>
      </c>
      <c r="I48" s="262">
        <v>1</v>
      </c>
      <c r="J48" s="256">
        <v>0</v>
      </c>
      <c r="L48" s="77" t="s">
        <v>48</v>
      </c>
      <c r="M48" s="244">
        <v>623</v>
      </c>
      <c r="N48" s="357">
        <v>9</v>
      </c>
      <c r="O48" s="245">
        <v>611</v>
      </c>
      <c r="P48" s="256">
        <v>3</v>
      </c>
      <c r="R48" s="77" t="s">
        <v>48</v>
      </c>
      <c r="S48" s="244">
        <v>3274</v>
      </c>
      <c r="T48" s="357">
        <v>66</v>
      </c>
      <c r="U48" s="245">
        <v>3187</v>
      </c>
      <c r="V48" s="244">
        <v>21</v>
      </c>
      <c r="W48" s="254">
        <v>1997</v>
      </c>
      <c r="X48" s="357">
        <v>35</v>
      </c>
      <c r="Y48" s="245">
        <v>1946</v>
      </c>
      <c r="Z48" s="256">
        <v>16</v>
      </c>
      <c r="AA48" s="244">
        <v>1277</v>
      </c>
      <c r="AB48" s="357">
        <v>31</v>
      </c>
      <c r="AC48" s="245">
        <v>1241</v>
      </c>
      <c r="AD48" s="256">
        <v>5</v>
      </c>
      <c r="AF48" s="77" t="s">
        <v>48</v>
      </c>
      <c r="AG48" s="244">
        <v>1214</v>
      </c>
      <c r="AH48" s="357">
        <v>21</v>
      </c>
      <c r="AI48" s="245">
        <v>1188</v>
      </c>
      <c r="AJ48" s="244">
        <v>5</v>
      </c>
      <c r="AK48" s="259">
        <v>591</v>
      </c>
      <c r="AL48" s="357">
        <v>12</v>
      </c>
      <c r="AM48" s="245">
        <v>575</v>
      </c>
      <c r="AN48" s="244">
        <v>4</v>
      </c>
      <c r="AO48" s="259">
        <v>623</v>
      </c>
      <c r="AP48" s="357">
        <v>9</v>
      </c>
      <c r="AQ48" s="245">
        <v>613</v>
      </c>
      <c r="AR48" s="256">
        <v>1</v>
      </c>
    </row>
    <row r="49" spans="1:44" ht="16.5">
      <c r="A49" s="34" t="s">
        <v>49</v>
      </c>
      <c r="B49" s="254">
        <v>25</v>
      </c>
      <c r="C49" s="357">
        <v>1</v>
      </c>
      <c r="D49" s="245">
        <v>23</v>
      </c>
      <c r="E49" s="244">
        <v>1</v>
      </c>
      <c r="F49" s="244">
        <v>2</v>
      </c>
      <c r="G49" s="244">
        <v>18</v>
      </c>
      <c r="H49" s="245">
        <v>2</v>
      </c>
      <c r="I49" s="262">
        <v>1</v>
      </c>
      <c r="J49" s="256">
        <v>0</v>
      </c>
      <c r="L49" s="75" t="s">
        <v>49</v>
      </c>
      <c r="M49" s="244">
        <v>653</v>
      </c>
      <c r="N49" s="357">
        <v>9</v>
      </c>
      <c r="O49" s="245">
        <v>641</v>
      </c>
      <c r="P49" s="256">
        <v>3</v>
      </c>
      <c r="R49" s="75" t="s">
        <v>49</v>
      </c>
      <c r="S49" s="244">
        <v>3456</v>
      </c>
      <c r="T49" s="357">
        <v>61</v>
      </c>
      <c r="U49" s="245">
        <v>3364</v>
      </c>
      <c r="V49" s="244">
        <v>31</v>
      </c>
      <c r="W49" s="254">
        <v>2129</v>
      </c>
      <c r="X49" s="357">
        <v>30</v>
      </c>
      <c r="Y49" s="245">
        <v>2078</v>
      </c>
      <c r="Z49" s="256">
        <v>21</v>
      </c>
      <c r="AA49" s="244">
        <v>1327</v>
      </c>
      <c r="AB49" s="357">
        <v>31</v>
      </c>
      <c r="AC49" s="245">
        <v>1286</v>
      </c>
      <c r="AD49" s="256">
        <v>10</v>
      </c>
      <c r="AF49" s="75" t="s">
        <v>49</v>
      </c>
      <c r="AG49" s="244">
        <v>1303</v>
      </c>
      <c r="AH49" s="357">
        <v>25</v>
      </c>
      <c r="AI49" s="245">
        <v>1272</v>
      </c>
      <c r="AJ49" s="244">
        <v>6</v>
      </c>
      <c r="AK49" s="259">
        <v>664</v>
      </c>
      <c r="AL49" s="357">
        <v>13</v>
      </c>
      <c r="AM49" s="245">
        <v>646</v>
      </c>
      <c r="AN49" s="244">
        <v>5</v>
      </c>
      <c r="AO49" s="259">
        <v>639</v>
      </c>
      <c r="AP49" s="357">
        <v>12</v>
      </c>
      <c r="AQ49" s="245">
        <v>626</v>
      </c>
      <c r="AR49" s="256">
        <v>1</v>
      </c>
    </row>
    <row r="50" spans="1:44" ht="16.5">
      <c r="A50" s="34" t="s">
        <v>50</v>
      </c>
      <c r="B50" s="254">
        <v>27</v>
      </c>
      <c r="C50" s="357">
        <v>1</v>
      </c>
      <c r="D50" s="245">
        <v>25</v>
      </c>
      <c r="E50" s="244">
        <v>1</v>
      </c>
      <c r="F50" s="244">
        <v>2</v>
      </c>
      <c r="G50" s="244">
        <v>19</v>
      </c>
      <c r="H50" s="245">
        <v>3</v>
      </c>
      <c r="I50" s="262">
        <v>1</v>
      </c>
      <c r="J50" s="256">
        <v>0</v>
      </c>
      <c r="L50" s="75" t="s">
        <v>50</v>
      </c>
      <c r="M50" s="244">
        <v>684</v>
      </c>
      <c r="N50" s="357">
        <v>9</v>
      </c>
      <c r="O50" s="245">
        <v>672</v>
      </c>
      <c r="P50" s="256">
        <v>3</v>
      </c>
      <c r="R50" s="75" t="s">
        <v>50</v>
      </c>
      <c r="S50" s="244">
        <v>3580</v>
      </c>
      <c r="T50" s="357">
        <v>59</v>
      </c>
      <c r="U50" s="245">
        <v>3492</v>
      </c>
      <c r="V50" s="244">
        <v>29</v>
      </c>
      <c r="W50" s="254">
        <v>2199</v>
      </c>
      <c r="X50" s="357">
        <v>29</v>
      </c>
      <c r="Y50" s="245">
        <v>2152</v>
      </c>
      <c r="Z50" s="256">
        <v>18</v>
      </c>
      <c r="AA50" s="244">
        <v>1381</v>
      </c>
      <c r="AB50" s="357">
        <v>30</v>
      </c>
      <c r="AC50" s="245">
        <v>1340</v>
      </c>
      <c r="AD50" s="256">
        <v>11</v>
      </c>
      <c r="AF50" s="75" t="s">
        <v>50</v>
      </c>
      <c r="AG50" s="244">
        <v>1392</v>
      </c>
      <c r="AH50" s="357">
        <v>24</v>
      </c>
      <c r="AI50" s="245">
        <v>1362</v>
      </c>
      <c r="AJ50" s="244">
        <v>6</v>
      </c>
      <c r="AK50" s="259">
        <v>717</v>
      </c>
      <c r="AL50" s="357">
        <v>14</v>
      </c>
      <c r="AM50" s="245">
        <v>698</v>
      </c>
      <c r="AN50" s="244">
        <v>5</v>
      </c>
      <c r="AO50" s="259">
        <v>675</v>
      </c>
      <c r="AP50" s="357">
        <v>10</v>
      </c>
      <c r="AQ50" s="245">
        <v>664</v>
      </c>
      <c r="AR50" s="256">
        <v>1</v>
      </c>
    </row>
    <row r="51" spans="1:44" ht="16.5">
      <c r="A51" s="34" t="s">
        <v>51</v>
      </c>
      <c r="B51" s="254">
        <v>28</v>
      </c>
      <c r="C51" s="357">
        <v>1</v>
      </c>
      <c r="D51" s="245">
        <v>26</v>
      </c>
      <c r="E51" s="244">
        <v>1</v>
      </c>
      <c r="F51" s="244">
        <v>2</v>
      </c>
      <c r="G51" s="244">
        <v>20</v>
      </c>
      <c r="H51" s="245">
        <v>3</v>
      </c>
      <c r="I51" s="262">
        <v>1</v>
      </c>
      <c r="J51" s="256">
        <v>0</v>
      </c>
      <c r="L51" s="75" t="s">
        <v>51</v>
      </c>
      <c r="M51" s="244">
        <v>727</v>
      </c>
      <c r="N51" s="357">
        <v>9</v>
      </c>
      <c r="O51" s="245">
        <v>715</v>
      </c>
      <c r="P51" s="256">
        <v>3</v>
      </c>
      <c r="R51" s="75" t="s">
        <v>51</v>
      </c>
      <c r="S51" s="244">
        <v>3841</v>
      </c>
      <c r="T51" s="357">
        <v>63</v>
      </c>
      <c r="U51" s="245">
        <v>3745</v>
      </c>
      <c r="V51" s="244">
        <v>33</v>
      </c>
      <c r="W51" s="254">
        <v>2375</v>
      </c>
      <c r="X51" s="357">
        <v>31</v>
      </c>
      <c r="Y51" s="245">
        <v>2320</v>
      </c>
      <c r="Z51" s="256">
        <v>24</v>
      </c>
      <c r="AA51" s="244">
        <v>1466</v>
      </c>
      <c r="AB51" s="357">
        <v>32</v>
      </c>
      <c r="AC51" s="245">
        <v>1425</v>
      </c>
      <c r="AD51" s="256">
        <v>9</v>
      </c>
      <c r="AF51" s="75" t="s">
        <v>51</v>
      </c>
      <c r="AG51" s="244">
        <v>1498</v>
      </c>
      <c r="AH51" s="357">
        <v>24</v>
      </c>
      <c r="AI51" s="245">
        <v>1467</v>
      </c>
      <c r="AJ51" s="244">
        <v>7</v>
      </c>
      <c r="AK51" s="259">
        <v>767</v>
      </c>
      <c r="AL51" s="357">
        <v>14</v>
      </c>
      <c r="AM51" s="245">
        <v>747</v>
      </c>
      <c r="AN51" s="244">
        <v>6</v>
      </c>
      <c r="AO51" s="259">
        <v>731</v>
      </c>
      <c r="AP51" s="357">
        <v>10</v>
      </c>
      <c r="AQ51" s="245">
        <v>720</v>
      </c>
      <c r="AR51" s="256">
        <v>1</v>
      </c>
    </row>
    <row r="52" spans="1:44" ht="16.5">
      <c r="A52" s="35" t="s">
        <v>52</v>
      </c>
      <c r="B52" s="401">
        <v>29</v>
      </c>
      <c r="C52" s="358">
        <v>1</v>
      </c>
      <c r="D52" s="248">
        <v>27</v>
      </c>
      <c r="E52" s="247">
        <v>1</v>
      </c>
      <c r="F52" s="247">
        <v>2</v>
      </c>
      <c r="G52" s="247">
        <v>21</v>
      </c>
      <c r="H52" s="248">
        <v>3</v>
      </c>
      <c r="I52" s="266">
        <v>1</v>
      </c>
      <c r="J52" s="258">
        <v>0</v>
      </c>
      <c r="L52" s="75" t="s">
        <v>52</v>
      </c>
      <c r="M52" s="247">
        <v>781</v>
      </c>
      <c r="N52" s="358">
        <v>9</v>
      </c>
      <c r="O52" s="248">
        <v>769</v>
      </c>
      <c r="P52" s="258">
        <v>3</v>
      </c>
      <c r="R52" s="75" t="s">
        <v>52</v>
      </c>
      <c r="S52" s="247">
        <v>4018</v>
      </c>
      <c r="T52" s="358">
        <v>66</v>
      </c>
      <c r="U52" s="248">
        <v>3924</v>
      </c>
      <c r="V52" s="247">
        <v>28</v>
      </c>
      <c r="W52" s="401">
        <v>2496</v>
      </c>
      <c r="X52" s="358">
        <v>36</v>
      </c>
      <c r="Y52" s="248">
        <v>2439</v>
      </c>
      <c r="Z52" s="258">
        <v>21</v>
      </c>
      <c r="AA52" s="247">
        <v>1522</v>
      </c>
      <c r="AB52" s="358">
        <v>30</v>
      </c>
      <c r="AC52" s="248">
        <v>1485</v>
      </c>
      <c r="AD52" s="258">
        <v>7</v>
      </c>
      <c r="AF52" s="75" t="s">
        <v>52</v>
      </c>
      <c r="AG52" s="247">
        <v>1631</v>
      </c>
      <c r="AH52" s="358">
        <v>25</v>
      </c>
      <c r="AI52" s="248">
        <v>1598</v>
      </c>
      <c r="AJ52" s="247">
        <v>8</v>
      </c>
      <c r="AK52" s="257">
        <v>816</v>
      </c>
      <c r="AL52" s="358">
        <v>16</v>
      </c>
      <c r="AM52" s="248">
        <v>793</v>
      </c>
      <c r="AN52" s="247">
        <v>7</v>
      </c>
      <c r="AO52" s="257">
        <v>815</v>
      </c>
      <c r="AP52" s="358">
        <v>9</v>
      </c>
      <c r="AQ52" s="248">
        <v>805</v>
      </c>
      <c r="AR52" s="258">
        <v>1</v>
      </c>
    </row>
    <row r="53" spans="1:44" ht="16.5">
      <c r="A53" s="34" t="s">
        <v>53</v>
      </c>
      <c r="B53" s="254">
        <v>30</v>
      </c>
      <c r="C53" s="357">
        <v>1</v>
      </c>
      <c r="D53" s="245">
        <v>27</v>
      </c>
      <c r="E53" s="244">
        <v>1</v>
      </c>
      <c r="F53" s="244">
        <v>2</v>
      </c>
      <c r="G53" s="244">
        <v>21</v>
      </c>
      <c r="H53" s="245">
        <v>3</v>
      </c>
      <c r="I53" s="262">
        <v>1</v>
      </c>
      <c r="J53" s="256">
        <v>1</v>
      </c>
      <c r="L53" s="77" t="s">
        <v>53</v>
      </c>
      <c r="M53" s="244">
        <v>808</v>
      </c>
      <c r="N53" s="357">
        <v>9</v>
      </c>
      <c r="O53" s="245">
        <v>795</v>
      </c>
      <c r="P53" s="256">
        <v>4</v>
      </c>
      <c r="R53" s="77" t="s">
        <v>53</v>
      </c>
      <c r="S53" s="244">
        <v>4181</v>
      </c>
      <c r="T53" s="357">
        <v>66</v>
      </c>
      <c r="U53" s="245">
        <v>4081</v>
      </c>
      <c r="V53" s="244">
        <v>34</v>
      </c>
      <c r="W53" s="254">
        <v>2625</v>
      </c>
      <c r="X53" s="357">
        <v>38</v>
      </c>
      <c r="Y53" s="245">
        <v>2560</v>
      </c>
      <c r="Z53" s="256">
        <v>27</v>
      </c>
      <c r="AA53" s="244">
        <v>1556</v>
      </c>
      <c r="AB53" s="357">
        <v>28</v>
      </c>
      <c r="AC53" s="245">
        <v>1521</v>
      </c>
      <c r="AD53" s="256">
        <v>7</v>
      </c>
      <c r="AF53" s="77" t="s">
        <v>53</v>
      </c>
      <c r="AG53" s="244">
        <v>1710</v>
      </c>
      <c r="AH53" s="357">
        <v>25</v>
      </c>
      <c r="AI53" s="245">
        <v>1674</v>
      </c>
      <c r="AJ53" s="244">
        <v>11</v>
      </c>
      <c r="AK53" s="259">
        <v>841</v>
      </c>
      <c r="AL53" s="357">
        <v>16</v>
      </c>
      <c r="AM53" s="245">
        <v>816</v>
      </c>
      <c r="AN53" s="244">
        <v>9</v>
      </c>
      <c r="AO53" s="259">
        <v>869</v>
      </c>
      <c r="AP53" s="357">
        <v>9</v>
      </c>
      <c r="AQ53" s="245">
        <v>858</v>
      </c>
      <c r="AR53" s="256">
        <v>2</v>
      </c>
    </row>
    <row r="54" spans="1:44" ht="16.5">
      <c r="A54" s="34" t="s">
        <v>54</v>
      </c>
      <c r="B54" s="254">
        <v>31</v>
      </c>
      <c r="C54" s="357">
        <v>1</v>
      </c>
      <c r="D54" s="245">
        <v>28</v>
      </c>
      <c r="E54" s="244">
        <v>1</v>
      </c>
      <c r="F54" s="244">
        <v>2</v>
      </c>
      <c r="G54" s="244">
        <v>22</v>
      </c>
      <c r="H54" s="245">
        <v>3</v>
      </c>
      <c r="I54" s="262">
        <v>1</v>
      </c>
      <c r="J54" s="256">
        <v>1</v>
      </c>
      <c r="L54" s="75" t="s">
        <v>54</v>
      </c>
      <c r="M54" s="244">
        <v>846</v>
      </c>
      <c r="N54" s="357">
        <v>9</v>
      </c>
      <c r="O54" s="245">
        <v>832</v>
      </c>
      <c r="P54" s="256">
        <v>5</v>
      </c>
      <c r="R54" s="75" t="s">
        <v>54</v>
      </c>
      <c r="S54" s="244">
        <v>4359</v>
      </c>
      <c r="T54" s="357">
        <v>66</v>
      </c>
      <c r="U54" s="245">
        <v>4250</v>
      </c>
      <c r="V54" s="244">
        <v>43</v>
      </c>
      <c r="W54" s="254">
        <v>2769</v>
      </c>
      <c r="X54" s="357">
        <v>39</v>
      </c>
      <c r="Y54" s="245">
        <v>2698</v>
      </c>
      <c r="Z54" s="256">
        <v>32</v>
      </c>
      <c r="AA54" s="244">
        <v>1590</v>
      </c>
      <c r="AB54" s="357">
        <v>27</v>
      </c>
      <c r="AC54" s="245">
        <v>1552</v>
      </c>
      <c r="AD54" s="256">
        <v>11</v>
      </c>
      <c r="AF54" s="75" t="s">
        <v>54</v>
      </c>
      <c r="AG54" s="244">
        <v>1823</v>
      </c>
      <c r="AH54" s="357">
        <v>26</v>
      </c>
      <c r="AI54" s="245">
        <v>1783</v>
      </c>
      <c r="AJ54" s="244">
        <v>14</v>
      </c>
      <c r="AK54" s="259">
        <v>860</v>
      </c>
      <c r="AL54" s="357">
        <v>15</v>
      </c>
      <c r="AM54" s="245">
        <v>835</v>
      </c>
      <c r="AN54" s="244">
        <v>10</v>
      </c>
      <c r="AO54" s="259">
        <v>963</v>
      </c>
      <c r="AP54" s="357">
        <v>11</v>
      </c>
      <c r="AQ54" s="245">
        <v>948</v>
      </c>
      <c r="AR54" s="256">
        <v>4</v>
      </c>
    </row>
    <row r="55" spans="1:44" ht="16.5">
      <c r="A55" s="34" t="s">
        <v>55</v>
      </c>
      <c r="B55" s="254">
        <v>32</v>
      </c>
      <c r="C55" s="357">
        <v>1</v>
      </c>
      <c r="D55" s="245">
        <v>29</v>
      </c>
      <c r="E55" s="244">
        <v>1</v>
      </c>
      <c r="F55" s="244">
        <v>2</v>
      </c>
      <c r="G55" s="244">
        <v>23</v>
      </c>
      <c r="H55" s="245">
        <v>3</v>
      </c>
      <c r="I55" s="262">
        <v>1</v>
      </c>
      <c r="J55" s="256">
        <v>1</v>
      </c>
      <c r="L55" s="75" t="s">
        <v>55</v>
      </c>
      <c r="M55" s="244">
        <v>866</v>
      </c>
      <c r="N55" s="357">
        <v>9</v>
      </c>
      <c r="O55" s="245">
        <v>851</v>
      </c>
      <c r="P55" s="256">
        <v>6</v>
      </c>
      <c r="R55" s="75" t="s">
        <v>55</v>
      </c>
      <c r="S55" s="244">
        <v>4543</v>
      </c>
      <c r="T55" s="357">
        <v>66</v>
      </c>
      <c r="U55" s="245">
        <v>4426</v>
      </c>
      <c r="V55" s="244">
        <v>51</v>
      </c>
      <c r="W55" s="254">
        <v>2914</v>
      </c>
      <c r="X55" s="357">
        <v>37</v>
      </c>
      <c r="Y55" s="245">
        <v>2837</v>
      </c>
      <c r="Z55" s="256">
        <v>40</v>
      </c>
      <c r="AA55" s="244">
        <v>1629</v>
      </c>
      <c r="AB55" s="357">
        <v>29</v>
      </c>
      <c r="AC55" s="245">
        <v>1589</v>
      </c>
      <c r="AD55" s="256">
        <v>11</v>
      </c>
      <c r="AF55" s="75" t="s">
        <v>55</v>
      </c>
      <c r="AG55" s="244">
        <v>1889</v>
      </c>
      <c r="AH55" s="357">
        <v>26</v>
      </c>
      <c r="AI55" s="245">
        <v>1848</v>
      </c>
      <c r="AJ55" s="244">
        <v>15</v>
      </c>
      <c r="AK55" s="259">
        <v>875</v>
      </c>
      <c r="AL55" s="357">
        <v>15</v>
      </c>
      <c r="AM55" s="245">
        <v>849</v>
      </c>
      <c r="AN55" s="244">
        <v>11</v>
      </c>
      <c r="AO55" s="259">
        <v>1014</v>
      </c>
      <c r="AP55" s="357">
        <v>11</v>
      </c>
      <c r="AQ55" s="245">
        <v>999</v>
      </c>
      <c r="AR55" s="256">
        <v>4</v>
      </c>
    </row>
    <row r="56" spans="1:44" ht="16.5">
      <c r="A56" s="34" t="s">
        <v>56</v>
      </c>
      <c r="B56" s="254">
        <v>33</v>
      </c>
      <c r="C56" s="357">
        <v>1</v>
      </c>
      <c r="D56" s="245">
        <v>30</v>
      </c>
      <c r="E56" s="244">
        <v>1</v>
      </c>
      <c r="F56" s="244">
        <v>2</v>
      </c>
      <c r="G56" s="244">
        <v>24</v>
      </c>
      <c r="H56" s="245">
        <v>3</v>
      </c>
      <c r="I56" s="262">
        <v>1</v>
      </c>
      <c r="J56" s="256">
        <v>1</v>
      </c>
      <c r="L56" s="75" t="s">
        <v>56</v>
      </c>
      <c r="M56" s="244">
        <v>911</v>
      </c>
      <c r="N56" s="357">
        <v>9</v>
      </c>
      <c r="O56" s="245">
        <v>895</v>
      </c>
      <c r="P56" s="256">
        <v>7</v>
      </c>
      <c r="R56" s="75" t="s">
        <v>56</v>
      </c>
      <c r="S56" s="244">
        <v>4619</v>
      </c>
      <c r="T56" s="357">
        <v>65</v>
      </c>
      <c r="U56" s="245">
        <v>4492</v>
      </c>
      <c r="V56" s="244">
        <v>62</v>
      </c>
      <c r="W56" s="254">
        <v>3000</v>
      </c>
      <c r="X56" s="357">
        <v>37</v>
      </c>
      <c r="Y56" s="245">
        <v>2912</v>
      </c>
      <c r="Z56" s="256">
        <v>51</v>
      </c>
      <c r="AA56" s="244">
        <v>1619</v>
      </c>
      <c r="AB56" s="357">
        <v>28</v>
      </c>
      <c r="AC56" s="245">
        <v>1580</v>
      </c>
      <c r="AD56" s="256">
        <v>11</v>
      </c>
      <c r="AF56" s="75" t="s">
        <v>56</v>
      </c>
      <c r="AG56" s="244">
        <v>1986</v>
      </c>
      <c r="AH56" s="357">
        <v>26</v>
      </c>
      <c r="AI56" s="245">
        <v>1942</v>
      </c>
      <c r="AJ56" s="244">
        <v>18</v>
      </c>
      <c r="AK56" s="259">
        <v>907</v>
      </c>
      <c r="AL56" s="357">
        <v>16</v>
      </c>
      <c r="AM56" s="245">
        <v>878</v>
      </c>
      <c r="AN56" s="244">
        <v>13</v>
      </c>
      <c r="AO56" s="259">
        <v>1079</v>
      </c>
      <c r="AP56" s="357">
        <v>10</v>
      </c>
      <c r="AQ56" s="245">
        <v>1064</v>
      </c>
      <c r="AR56" s="256">
        <v>5</v>
      </c>
    </row>
    <row r="57" spans="1:44" ht="16.5">
      <c r="A57" s="35" t="s">
        <v>57</v>
      </c>
      <c r="B57" s="401">
        <v>34</v>
      </c>
      <c r="C57" s="358">
        <v>1</v>
      </c>
      <c r="D57" s="248">
        <v>31</v>
      </c>
      <c r="E57" s="247">
        <v>1</v>
      </c>
      <c r="F57" s="247">
        <v>2</v>
      </c>
      <c r="G57" s="247">
        <v>25</v>
      </c>
      <c r="H57" s="248">
        <v>3</v>
      </c>
      <c r="I57" s="266">
        <v>1</v>
      </c>
      <c r="J57" s="258">
        <v>1</v>
      </c>
      <c r="L57" s="75" t="s">
        <v>57</v>
      </c>
      <c r="M57" s="247">
        <v>991</v>
      </c>
      <c r="N57" s="358">
        <v>9</v>
      </c>
      <c r="O57" s="248">
        <v>974</v>
      </c>
      <c r="P57" s="258">
        <v>8</v>
      </c>
      <c r="R57" s="75" t="s">
        <v>57</v>
      </c>
      <c r="S57" s="247">
        <v>4609</v>
      </c>
      <c r="T57" s="358">
        <v>65</v>
      </c>
      <c r="U57" s="248">
        <v>4479</v>
      </c>
      <c r="V57" s="247">
        <v>65</v>
      </c>
      <c r="W57" s="401">
        <v>3018</v>
      </c>
      <c r="X57" s="358">
        <v>37</v>
      </c>
      <c r="Y57" s="248">
        <v>2925</v>
      </c>
      <c r="Z57" s="258">
        <v>56</v>
      </c>
      <c r="AA57" s="247">
        <v>1591</v>
      </c>
      <c r="AB57" s="358">
        <v>28</v>
      </c>
      <c r="AC57" s="248">
        <v>1554</v>
      </c>
      <c r="AD57" s="258">
        <v>9</v>
      </c>
      <c r="AF57" s="75" t="s">
        <v>57</v>
      </c>
      <c r="AG57" s="247">
        <v>2136</v>
      </c>
      <c r="AH57" s="358">
        <v>26</v>
      </c>
      <c r="AI57" s="248">
        <v>2091</v>
      </c>
      <c r="AJ57" s="247">
        <v>19</v>
      </c>
      <c r="AK57" s="257">
        <v>960</v>
      </c>
      <c r="AL57" s="358">
        <v>15</v>
      </c>
      <c r="AM57" s="248">
        <v>930</v>
      </c>
      <c r="AN57" s="247">
        <v>15</v>
      </c>
      <c r="AO57" s="257">
        <v>1176</v>
      </c>
      <c r="AP57" s="358">
        <v>11</v>
      </c>
      <c r="AQ57" s="248">
        <v>1161</v>
      </c>
      <c r="AR57" s="258">
        <v>4</v>
      </c>
    </row>
    <row r="58" spans="1:44" ht="16.5">
      <c r="A58" s="34" t="s">
        <v>58</v>
      </c>
      <c r="B58" s="254">
        <v>35</v>
      </c>
      <c r="C58" s="357">
        <v>1</v>
      </c>
      <c r="D58" s="245">
        <v>32</v>
      </c>
      <c r="E58" s="244">
        <v>1</v>
      </c>
      <c r="F58" s="244">
        <v>2</v>
      </c>
      <c r="G58" s="244">
        <v>26</v>
      </c>
      <c r="H58" s="245">
        <v>3</v>
      </c>
      <c r="I58" s="262">
        <v>1</v>
      </c>
      <c r="J58" s="256">
        <v>1</v>
      </c>
      <c r="L58" s="77" t="s">
        <v>58</v>
      </c>
      <c r="M58" s="244">
        <v>1084</v>
      </c>
      <c r="N58" s="357">
        <v>9</v>
      </c>
      <c r="O58" s="245">
        <v>1066</v>
      </c>
      <c r="P58" s="256">
        <v>9</v>
      </c>
      <c r="R58" s="77" t="s">
        <v>58</v>
      </c>
      <c r="S58" s="244">
        <v>4524</v>
      </c>
      <c r="T58" s="357">
        <v>66</v>
      </c>
      <c r="U58" s="245">
        <v>4392</v>
      </c>
      <c r="V58" s="244">
        <v>66</v>
      </c>
      <c r="W58" s="254">
        <v>2964</v>
      </c>
      <c r="X58" s="357">
        <v>42</v>
      </c>
      <c r="Y58" s="245">
        <v>2867</v>
      </c>
      <c r="Z58" s="256">
        <v>55</v>
      </c>
      <c r="AA58" s="244">
        <v>1560</v>
      </c>
      <c r="AB58" s="357">
        <v>24</v>
      </c>
      <c r="AC58" s="245">
        <v>1525</v>
      </c>
      <c r="AD58" s="256">
        <v>11</v>
      </c>
      <c r="AF58" s="77" t="s">
        <v>58</v>
      </c>
      <c r="AG58" s="244">
        <v>2330</v>
      </c>
      <c r="AH58" s="357">
        <v>27</v>
      </c>
      <c r="AI58" s="245">
        <v>2285</v>
      </c>
      <c r="AJ58" s="244">
        <v>18</v>
      </c>
      <c r="AK58" s="259">
        <v>1011</v>
      </c>
      <c r="AL58" s="357">
        <v>15</v>
      </c>
      <c r="AM58" s="245">
        <v>980</v>
      </c>
      <c r="AN58" s="244">
        <v>16</v>
      </c>
      <c r="AO58" s="259">
        <v>1319</v>
      </c>
      <c r="AP58" s="357">
        <v>12</v>
      </c>
      <c r="AQ58" s="245">
        <v>1305</v>
      </c>
      <c r="AR58" s="256">
        <v>2</v>
      </c>
    </row>
    <row r="59" spans="1:44" ht="16.5">
      <c r="A59" s="34" t="s">
        <v>59</v>
      </c>
      <c r="B59" s="254">
        <v>35</v>
      </c>
      <c r="C59" s="357">
        <v>1</v>
      </c>
      <c r="D59" s="245">
        <v>32</v>
      </c>
      <c r="E59" s="244">
        <v>1</v>
      </c>
      <c r="F59" s="244">
        <v>2</v>
      </c>
      <c r="G59" s="244">
        <v>26</v>
      </c>
      <c r="H59" s="245">
        <v>3</v>
      </c>
      <c r="I59" s="262">
        <v>1</v>
      </c>
      <c r="J59" s="256">
        <v>1</v>
      </c>
      <c r="L59" s="75" t="s">
        <v>59</v>
      </c>
      <c r="M59" s="244">
        <v>1065</v>
      </c>
      <c r="N59" s="357">
        <v>9</v>
      </c>
      <c r="O59" s="245">
        <v>1046</v>
      </c>
      <c r="P59" s="256">
        <v>10</v>
      </c>
      <c r="R59" s="75" t="s">
        <v>59</v>
      </c>
      <c r="S59" s="244">
        <v>4442</v>
      </c>
      <c r="T59" s="357">
        <v>64</v>
      </c>
      <c r="U59" s="245">
        <v>4317</v>
      </c>
      <c r="V59" s="244">
        <v>61</v>
      </c>
      <c r="W59" s="254">
        <v>2888</v>
      </c>
      <c r="X59" s="357">
        <v>42</v>
      </c>
      <c r="Y59" s="245">
        <v>2796</v>
      </c>
      <c r="Z59" s="256">
        <v>50</v>
      </c>
      <c r="AA59" s="244">
        <v>1554</v>
      </c>
      <c r="AB59" s="357">
        <v>22</v>
      </c>
      <c r="AC59" s="245">
        <v>1521</v>
      </c>
      <c r="AD59" s="256">
        <v>11</v>
      </c>
      <c r="AF59" s="75" t="s">
        <v>59</v>
      </c>
      <c r="AG59" s="244">
        <v>2349</v>
      </c>
      <c r="AH59" s="357">
        <v>27</v>
      </c>
      <c r="AI59" s="245">
        <v>2301</v>
      </c>
      <c r="AJ59" s="244">
        <v>21</v>
      </c>
      <c r="AK59" s="259">
        <v>994</v>
      </c>
      <c r="AL59" s="357">
        <v>16</v>
      </c>
      <c r="AM59" s="245">
        <v>963</v>
      </c>
      <c r="AN59" s="244">
        <v>15</v>
      </c>
      <c r="AO59" s="259">
        <v>1355</v>
      </c>
      <c r="AP59" s="357">
        <v>11</v>
      </c>
      <c r="AQ59" s="245">
        <v>1338</v>
      </c>
      <c r="AR59" s="256">
        <v>6</v>
      </c>
    </row>
    <row r="60" spans="1:44" ht="16.5">
      <c r="A60" s="34" t="s">
        <v>60</v>
      </c>
      <c r="B60" s="254">
        <v>35</v>
      </c>
      <c r="C60" s="357">
        <v>1</v>
      </c>
      <c r="D60" s="245">
        <v>32</v>
      </c>
      <c r="E60" s="244">
        <v>1</v>
      </c>
      <c r="F60" s="244">
        <v>2</v>
      </c>
      <c r="G60" s="244">
        <v>26</v>
      </c>
      <c r="H60" s="245">
        <v>3</v>
      </c>
      <c r="I60" s="262">
        <v>1</v>
      </c>
      <c r="J60" s="256">
        <v>1</v>
      </c>
      <c r="L60" s="75" t="s">
        <v>60</v>
      </c>
      <c r="M60" s="244">
        <v>1036</v>
      </c>
      <c r="N60" s="357">
        <v>9</v>
      </c>
      <c r="O60" s="245">
        <v>1018</v>
      </c>
      <c r="P60" s="256">
        <v>9</v>
      </c>
      <c r="R60" s="75" t="s">
        <v>60</v>
      </c>
      <c r="S60" s="244">
        <v>4241</v>
      </c>
      <c r="T60" s="357">
        <v>58</v>
      </c>
      <c r="U60" s="245">
        <v>4115</v>
      </c>
      <c r="V60" s="244">
        <v>68</v>
      </c>
      <c r="W60" s="254">
        <v>2731</v>
      </c>
      <c r="X60" s="357">
        <v>39</v>
      </c>
      <c r="Y60" s="245">
        <v>2638</v>
      </c>
      <c r="Z60" s="256">
        <v>54</v>
      </c>
      <c r="AA60" s="244">
        <v>1510</v>
      </c>
      <c r="AB60" s="357">
        <v>19</v>
      </c>
      <c r="AC60" s="245">
        <v>1477</v>
      </c>
      <c r="AD60" s="256">
        <v>14</v>
      </c>
      <c r="AF60" s="75" t="s">
        <v>60</v>
      </c>
      <c r="AG60" s="244">
        <v>2280</v>
      </c>
      <c r="AH60" s="357">
        <v>27</v>
      </c>
      <c r="AI60" s="245">
        <v>2230</v>
      </c>
      <c r="AJ60" s="244">
        <v>23</v>
      </c>
      <c r="AK60" s="259">
        <v>977</v>
      </c>
      <c r="AL60" s="357">
        <v>16</v>
      </c>
      <c r="AM60" s="245">
        <v>945</v>
      </c>
      <c r="AN60" s="244">
        <v>16</v>
      </c>
      <c r="AO60" s="259">
        <v>1303</v>
      </c>
      <c r="AP60" s="357">
        <v>11</v>
      </c>
      <c r="AQ60" s="245">
        <v>1285</v>
      </c>
      <c r="AR60" s="256">
        <v>7</v>
      </c>
    </row>
    <row r="61" spans="1:44" ht="16.5">
      <c r="A61" s="34" t="s">
        <v>61</v>
      </c>
      <c r="B61" s="254">
        <v>35</v>
      </c>
      <c r="C61" s="357">
        <v>1</v>
      </c>
      <c r="D61" s="245">
        <v>32</v>
      </c>
      <c r="E61" s="244">
        <v>1</v>
      </c>
      <c r="F61" s="244">
        <v>2</v>
      </c>
      <c r="G61" s="244">
        <v>26</v>
      </c>
      <c r="H61" s="245">
        <v>3</v>
      </c>
      <c r="I61" s="262">
        <v>1</v>
      </c>
      <c r="J61" s="256">
        <v>1</v>
      </c>
      <c r="L61" s="75" t="s">
        <v>61</v>
      </c>
      <c r="M61" s="244">
        <v>1032</v>
      </c>
      <c r="N61" s="357">
        <v>9</v>
      </c>
      <c r="O61" s="245">
        <v>1011</v>
      </c>
      <c r="P61" s="256">
        <v>12</v>
      </c>
      <c r="R61" s="75" t="s">
        <v>61</v>
      </c>
      <c r="S61" s="244">
        <v>4129</v>
      </c>
      <c r="T61" s="357">
        <v>60</v>
      </c>
      <c r="U61" s="245">
        <v>3994</v>
      </c>
      <c r="V61" s="244">
        <v>75</v>
      </c>
      <c r="W61" s="254">
        <v>2656</v>
      </c>
      <c r="X61" s="357">
        <v>40</v>
      </c>
      <c r="Y61" s="245">
        <v>2558</v>
      </c>
      <c r="Z61" s="256">
        <v>58</v>
      </c>
      <c r="AA61" s="244">
        <v>1473</v>
      </c>
      <c r="AB61" s="357">
        <v>20</v>
      </c>
      <c r="AC61" s="245">
        <v>1436</v>
      </c>
      <c r="AD61" s="256">
        <v>17</v>
      </c>
      <c r="AF61" s="75" t="s">
        <v>61</v>
      </c>
      <c r="AG61" s="244">
        <v>2289</v>
      </c>
      <c r="AH61" s="357">
        <v>27</v>
      </c>
      <c r="AI61" s="245">
        <v>2237</v>
      </c>
      <c r="AJ61" s="244">
        <v>25</v>
      </c>
      <c r="AK61" s="259">
        <v>989</v>
      </c>
      <c r="AL61" s="357">
        <v>17</v>
      </c>
      <c r="AM61" s="245">
        <v>954</v>
      </c>
      <c r="AN61" s="244">
        <v>18</v>
      </c>
      <c r="AO61" s="259">
        <v>1300</v>
      </c>
      <c r="AP61" s="357">
        <v>10</v>
      </c>
      <c r="AQ61" s="245">
        <v>1283</v>
      </c>
      <c r="AR61" s="256">
        <v>7</v>
      </c>
    </row>
    <row r="62" spans="1:44" ht="16.5">
      <c r="A62" s="35" t="s">
        <v>62</v>
      </c>
      <c r="B62" s="401">
        <v>35</v>
      </c>
      <c r="C62" s="358">
        <v>1</v>
      </c>
      <c r="D62" s="248">
        <v>32</v>
      </c>
      <c r="E62" s="247">
        <v>1</v>
      </c>
      <c r="F62" s="247">
        <v>2</v>
      </c>
      <c r="G62" s="247">
        <v>26</v>
      </c>
      <c r="H62" s="248">
        <v>3</v>
      </c>
      <c r="I62" s="266">
        <v>1</v>
      </c>
      <c r="J62" s="258">
        <v>1</v>
      </c>
      <c r="L62" s="75" t="s">
        <v>62</v>
      </c>
      <c r="M62" s="247">
        <v>1014</v>
      </c>
      <c r="N62" s="358">
        <v>9</v>
      </c>
      <c r="O62" s="248">
        <v>993</v>
      </c>
      <c r="P62" s="258">
        <v>12</v>
      </c>
      <c r="R62" s="75" t="s">
        <v>62</v>
      </c>
      <c r="S62" s="247">
        <v>4061</v>
      </c>
      <c r="T62" s="358">
        <v>59</v>
      </c>
      <c r="U62" s="248">
        <v>3930</v>
      </c>
      <c r="V62" s="247">
        <v>72</v>
      </c>
      <c r="W62" s="401">
        <v>2581</v>
      </c>
      <c r="X62" s="358">
        <v>42</v>
      </c>
      <c r="Y62" s="248">
        <v>2479</v>
      </c>
      <c r="Z62" s="258">
        <v>60</v>
      </c>
      <c r="AA62" s="247">
        <v>1480</v>
      </c>
      <c r="AB62" s="358">
        <v>17</v>
      </c>
      <c r="AC62" s="248">
        <v>1451</v>
      </c>
      <c r="AD62" s="258">
        <v>12</v>
      </c>
      <c r="AF62" s="75" t="s">
        <v>62</v>
      </c>
      <c r="AG62" s="247">
        <v>2271</v>
      </c>
      <c r="AH62" s="358">
        <v>27</v>
      </c>
      <c r="AI62" s="248">
        <v>2219</v>
      </c>
      <c r="AJ62" s="247">
        <v>25</v>
      </c>
      <c r="AK62" s="257">
        <v>983</v>
      </c>
      <c r="AL62" s="358">
        <v>16</v>
      </c>
      <c r="AM62" s="248">
        <v>949</v>
      </c>
      <c r="AN62" s="247">
        <v>18</v>
      </c>
      <c r="AO62" s="257">
        <v>1288</v>
      </c>
      <c r="AP62" s="358">
        <v>11</v>
      </c>
      <c r="AQ62" s="248">
        <v>1270</v>
      </c>
      <c r="AR62" s="258">
        <v>7</v>
      </c>
    </row>
    <row r="63" spans="1:44" ht="16.5">
      <c r="A63" s="34" t="s">
        <v>63</v>
      </c>
      <c r="B63" s="254">
        <v>35</v>
      </c>
      <c r="C63" s="357">
        <v>1</v>
      </c>
      <c r="D63" s="245">
        <v>32</v>
      </c>
      <c r="E63" s="244">
        <v>1</v>
      </c>
      <c r="F63" s="244">
        <v>2</v>
      </c>
      <c r="G63" s="244">
        <v>26</v>
      </c>
      <c r="H63" s="245">
        <v>3</v>
      </c>
      <c r="I63" s="262">
        <v>1</v>
      </c>
      <c r="J63" s="256">
        <v>1</v>
      </c>
      <c r="L63" s="77" t="s">
        <v>63</v>
      </c>
      <c r="M63" s="244">
        <v>995</v>
      </c>
      <c r="N63" s="357">
        <v>9</v>
      </c>
      <c r="O63" s="245">
        <v>974</v>
      </c>
      <c r="P63" s="256">
        <v>12</v>
      </c>
      <c r="R63" s="77" t="s">
        <v>63</v>
      </c>
      <c r="S63" s="244">
        <v>3895</v>
      </c>
      <c r="T63" s="357">
        <v>59</v>
      </c>
      <c r="U63" s="245">
        <v>3769</v>
      </c>
      <c r="V63" s="244">
        <v>67</v>
      </c>
      <c r="W63" s="254">
        <v>2480</v>
      </c>
      <c r="X63" s="357">
        <v>42</v>
      </c>
      <c r="Y63" s="245">
        <v>2381</v>
      </c>
      <c r="Z63" s="256">
        <v>57</v>
      </c>
      <c r="AA63" s="244">
        <v>1415</v>
      </c>
      <c r="AB63" s="357">
        <v>17</v>
      </c>
      <c r="AC63" s="245">
        <v>1388</v>
      </c>
      <c r="AD63" s="256">
        <v>10</v>
      </c>
      <c r="AF63" s="77" t="s">
        <v>63</v>
      </c>
      <c r="AG63" s="244">
        <v>2214</v>
      </c>
      <c r="AH63" s="357">
        <v>27</v>
      </c>
      <c r="AI63" s="245">
        <v>2164</v>
      </c>
      <c r="AJ63" s="244">
        <v>23</v>
      </c>
      <c r="AK63" s="259">
        <v>954</v>
      </c>
      <c r="AL63" s="357">
        <v>16</v>
      </c>
      <c r="AM63" s="245">
        <v>921</v>
      </c>
      <c r="AN63" s="244">
        <v>17</v>
      </c>
      <c r="AO63" s="259">
        <v>1260</v>
      </c>
      <c r="AP63" s="357">
        <v>11</v>
      </c>
      <c r="AQ63" s="245">
        <v>1243</v>
      </c>
      <c r="AR63" s="256">
        <v>6</v>
      </c>
    </row>
    <row r="64" spans="1:44" ht="16.5">
      <c r="A64" s="34" t="s">
        <v>64</v>
      </c>
      <c r="B64" s="254">
        <v>35</v>
      </c>
      <c r="C64" s="357">
        <v>1</v>
      </c>
      <c r="D64" s="245">
        <v>32</v>
      </c>
      <c r="E64" s="244">
        <v>1</v>
      </c>
      <c r="F64" s="244">
        <v>2</v>
      </c>
      <c r="G64" s="244">
        <v>26</v>
      </c>
      <c r="H64" s="245">
        <v>3</v>
      </c>
      <c r="I64" s="262">
        <v>1</v>
      </c>
      <c r="J64" s="256">
        <v>1</v>
      </c>
      <c r="L64" s="75" t="s">
        <v>64</v>
      </c>
      <c r="M64" s="244">
        <v>1000</v>
      </c>
      <c r="N64" s="357">
        <v>9</v>
      </c>
      <c r="O64" s="245">
        <v>979</v>
      </c>
      <c r="P64" s="256">
        <v>12</v>
      </c>
      <c r="R64" s="75" t="s">
        <v>64</v>
      </c>
      <c r="S64" s="244">
        <v>3835</v>
      </c>
      <c r="T64" s="357">
        <v>61</v>
      </c>
      <c r="U64" s="245">
        <v>3713</v>
      </c>
      <c r="V64" s="244">
        <v>61</v>
      </c>
      <c r="W64" s="254">
        <v>2464</v>
      </c>
      <c r="X64" s="357">
        <v>44</v>
      </c>
      <c r="Y64" s="245">
        <v>2371</v>
      </c>
      <c r="Z64" s="256">
        <v>49</v>
      </c>
      <c r="AA64" s="244">
        <v>1371</v>
      </c>
      <c r="AB64" s="357">
        <v>17</v>
      </c>
      <c r="AC64" s="245">
        <v>1342</v>
      </c>
      <c r="AD64" s="256">
        <v>12</v>
      </c>
      <c r="AF64" s="75" t="s">
        <v>64</v>
      </c>
      <c r="AG64" s="244">
        <v>2258</v>
      </c>
      <c r="AH64" s="357">
        <v>27</v>
      </c>
      <c r="AI64" s="245">
        <v>2210</v>
      </c>
      <c r="AJ64" s="244">
        <v>21</v>
      </c>
      <c r="AK64" s="259">
        <v>967</v>
      </c>
      <c r="AL64" s="357">
        <v>16</v>
      </c>
      <c r="AM64" s="245">
        <v>936</v>
      </c>
      <c r="AN64" s="244">
        <v>15</v>
      </c>
      <c r="AO64" s="259">
        <v>1291</v>
      </c>
      <c r="AP64" s="357">
        <v>11</v>
      </c>
      <c r="AQ64" s="245">
        <v>1274</v>
      </c>
      <c r="AR64" s="256">
        <v>6</v>
      </c>
    </row>
    <row r="65" spans="1:44" ht="16.5">
      <c r="A65" s="34" t="s">
        <v>65</v>
      </c>
      <c r="B65" s="254">
        <v>35</v>
      </c>
      <c r="C65" s="357">
        <v>1</v>
      </c>
      <c r="D65" s="245">
        <v>32</v>
      </c>
      <c r="E65" s="244">
        <v>1</v>
      </c>
      <c r="F65" s="244">
        <v>2</v>
      </c>
      <c r="G65" s="244">
        <v>26</v>
      </c>
      <c r="H65" s="245">
        <v>3</v>
      </c>
      <c r="I65" s="262">
        <v>1</v>
      </c>
      <c r="J65" s="256">
        <v>1</v>
      </c>
      <c r="L65" s="75" t="s">
        <v>65</v>
      </c>
      <c r="M65" s="244">
        <v>999</v>
      </c>
      <c r="N65" s="357">
        <v>9</v>
      </c>
      <c r="O65" s="245">
        <v>979</v>
      </c>
      <c r="P65" s="256">
        <v>11</v>
      </c>
      <c r="R65" s="75" t="s">
        <v>65</v>
      </c>
      <c r="S65" s="244">
        <v>3900</v>
      </c>
      <c r="T65" s="357">
        <v>61</v>
      </c>
      <c r="U65" s="245">
        <v>3776</v>
      </c>
      <c r="V65" s="244">
        <v>63</v>
      </c>
      <c r="W65" s="254">
        <v>2520</v>
      </c>
      <c r="X65" s="357">
        <v>46</v>
      </c>
      <c r="Y65" s="245">
        <v>2423</v>
      </c>
      <c r="Z65" s="256">
        <v>51</v>
      </c>
      <c r="AA65" s="244">
        <v>1380</v>
      </c>
      <c r="AB65" s="357">
        <v>15</v>
      </c>
      <c r="AC65" s="245">
        <v>1353</v>
      </c>
      <c r="AD65" s="256">
        <v>12</v>
      </c>
      <c r="AF65" s="75" t="s">
        <v>65</v>
      </c>
      <c r="AG65" s="244">
        <v>2270</v>
      </c>
      <c r="AH65" s="357">
        <v>28</v>
      </c>
      <c r="AI65" s="245">
        <v>2221</v>
      </c>
      <c r="AJ65" s="244">
        <v>21</v>
      </c>
      <c r="AK65" s="259">
        <v>975</v>
      </c>
      <c r="AL65" s="357">
        <v>16</v>
      </c>
      <c r="AM65" s="245">
        <v>944</v>
      </c>
      <c r="AN65" s="244">
        <v>15</v>
      </c>
      <c r="AO65" s="259">
        <v>1295</v>
      </c>
      <c r="AP65" s="357">
        <v>12</v>
      </c>
      <c r="AQ65" s="245">
        <v>1277</v>
      </c>
      <c r="AR65" s="256">
        <v>6</v>
      </c>
    </row>
    <row r="66" spans="1:44" ht="16.5">
      <c r="A66" s="34" t="s">
        <v>66</v>
      </c>
      <c r="B66" s="254">
        <v>35</v>
      </c>
      <c r="C66" s="357">
        <v>1</v>
      </c>
      <c r="D66" s="245">
        <v>32</v>
      </c>
      <c r="E66" s="244">
        <v>1</v>
      </c>
      <c r="F66" s="244">
        <v>2</v>
      </c>
      <c r="G66" s="244">
        <v>26</v>
      </c>
      <c r="H66" s="245">
        <v>3</v>
      </c>
      <c r="I66" s="262">
        <v>1</v>
      </c>
      <c r="J66" s="256">
        <v>1</v>
      </c>
      <c r="L66" s="75" t="s">
        <v>66</v>
      </c>
      <c r="M66" s="244">
        <v>1020</v>
      </c>
      <c r="N66" s="357">
        <v>9</v>
      </c>
      <c r="O66" s="245">
        <v>1001</v>
      </c>
      <c r="P66" s="256">
        <v>10</v>
      </c>
      <c r="R66" s="75" t="s">
        <v>66</v>
      </c>
      <c r="S66" s="244">
        <v>3961</v>
      </c>
      <c r="T66" s="357">
        <v>60</v>
      </c>
      <c r="U66" s="245">
        <v>3846</v>
      </c>
      <c r="V66" s="244">
        <v>55</v>
      </c>
      <c r="W66" s="254">
        <v>2565</v>
      </c>
      <c r="X66" s="357">
        <v>44</v>
      </c>
      <c r="Y66" s="245">
        <v>2473</v>
      </c>
      <c r="Z66" s="256">
        <v>48</v>
      </c>
      <c r="AA66" s="244">
        <v>1396</v>
      </c>
      <c r="AB66" s="357">
        <v>16</v>
      </c>
      <c r="AC66" s="245">
        <v>1373</v>
      </c>
      <c r="AD66" s="256">
        <v>7</v>
      </c>
      <c r="AF66" s="75" t="s">
        <v>66</v>
      </c>
      <c r="AG66" s="244">
        <v>2313</v>
      </c>
      <c r="AH66" s="357">
        <v>29</v>
      </c>
      <c r="AI66" s="245">
        <v>2264</v>
      </c>
      <c r="AJ66" s="244">
        <v>20</v>
      </c>
      <c r="AK66" s="259">
        <v>1002</v>
      </c>
      <c r="AL66" s="357">
        <v>16</v>
      </c>
      <c r="AM66" s="245">
        <v>973</v>
      </c>
      <c r="AN66" s="244">
        <v>13</v>
      </c>
      <c r="AO66" s="259">
        <v>1311</v>
      </c>
      <c r="AP66" s="357">
        <v>13</v>
      </c>
      <c r="AQ66" s="245">
        <v>1291</v>
      </c>
      <c r="AR66" s="256">
        <v>7</v>
      </c>
    </row>
    <row r="67" spans="1:44" ht="16.5">
      <c r="A67" s="35" t="s">
        <v>67</v>
      </c>
      <c r="B67" s="401">
        <v>36</v>
      </c>
      <c r="C67" s="358">
        <v>1</v>
      </c>
      <c r="D67" s="248">
        <v>33</v>
      </c>
      <c r="E67" s="247">
        <v>1</v>
      </c>
      <c r="F67" s="247">
        <v>2</v>
      </c>
      <c r="G67" s="247">
        <v>27</v>
      </c>
      <c r="H67" s="248">
        <v>3</v>
      </c>
      <c r="I67" s="266">
        <v>1</v>
      </c>
      <c r="J67" s="258">
        <v>1</v>
      </c>
      <c r="L67" s="75" t="s">
        <v>67</v>
      </c>
      <c r="M67" s="247">
        <v>1072</v>
      </c>
      <c r="N67" s="358">
        <v>9</v>
      </c>
      <c r="O67" s="248">
        <v>1052</v>
      </c>
      <c r="P67" s="258">
        <v>11</v>
      </c>
      <c r="R67" s="75" t="s">
        <v>67</v>
      </c>
      <c r="S67" s="247">
        <v>4080</v>
      </c>
      <c r="T67" s="358">
        <v>56</v>
      </c>
      <c r="U67" s="248">
        <v>3968</v>
      </c>
      <c r="V67" s="247">
        <v>56</v>
      </c>
      <c r="W67" s="401">
        <v>2597</v>
      </c>
      <c r="X67" s="358">
        <v>41</v>
      </c>
      <c r="Y67" s="248">
        <v>2511</v>
      </c>
      <c r="Z67" s="258">
        <v>45</v>
      </c>
      <c r="AA67" s="247">
        <v>1483</v>
      </c>
      <c r="AB67" s="358">
        <v>15</v>
      </c>
      <c r="AC67" s="248">
        <v>1457</v>
      </c>
      <c r="AD67" s="258">
        <v>11</v>
      </c>
      <c r="AF67" s="75" t="s">
        <v>67</v>
      </c>
      <c r="AG67" s="247">
        <v>2408</v>
      </c>
      <c r="AH67" s="358">
        <v>28</v>
      </c>
      <c r="AI67" s="248">
        <v>2358</v>
      </c>
      <c r="AJ67" s="247">
        <v>22</v>
      </c>
      <c r="AK67" s="257">
        <v>1047</v>
      </c>
      <c r="AL67" s="358">
        <v>16</v>
      </c>
      <c r="AM67" s="248">
        <v>1016</v>
      </c>
      <c r="AN67" s="247">
        <v>15</v>
      </c>
      <c r="AO67" s="257">
        <v>1361</v>
      </c>
      <c r="AP67" s="358">
        <v>12</v>
      </c>
      <c r="AQ67" s="248">
        <v>1342</v>
      </c>
      <c r="AR67" s="258">
        <v>7</v>
      </c>
    </row>
    <row r="68" spans="1:44" ht="16.5">
      <c r="A68" s="36" t="s">
        <v>68</v>
      </c>
      <c r="B68" s="253">
        <v>36</v>
      </c>
      <c r="C68" s="360">
        <v>1</v>
      </c>
      <c r="D68" s="249">
        <v>33</v>
      </c>
      <c r="E68" s="271">
        <v>1</v>
      </c>
      <c r="F68" s="271">
        <v>2</v>
      </c>
      <c r="G68" s="271">
        <v>27</v>
      </c>
      <c r="H68" s="249">
        <v>3</v>
      </c>
      <c r="I68" s="269">
        <v>1</v>
      </c>
      <c r="J68" s="255">
        <v>1</v>
      </c>
      <c r="L68" s="77" t="s">
        <v>191</v>
      </c>
      <c r="M68" s="271">
        <v>1081</v>
      </c>
      <c r="N68" s="360">
        <v>9</v>
      </c>
      <c r="O68" s="249">
        <v>1064</v>
      </c>
      <c r="P68" s="255">
        <v>8</v>
      </c>
      <c r="R68" s="77" t="s">
        <v>191</v>
      </c>
      <c r="S68" s="271">
        <v>4147</v>
      </c>
      <c r="T68" s="360">
        <v>57</v>
      </c>
      <c r="U68" s="249">
        <v>4028</v>
      </c>
      <c r="V68" s="271">
        <v>62</v>
      </c>
      <c r="W68" s="253">
        <v>2629</v>
      </c>
      <c r="X68" s="360">
        <v>40</v>
      </c>
      <c r="Y68" s="249">
        <v>2543</v>
      </c>
      <c r="Z68" s="255">
        <v>46</v>
      </c>
      <c r="AA68" s="271">
        <v>1518</v>
      </c>
      <c r="AB68" s="360">
        <v>17</v>
      </c>
      <c r="AC68" s="249">
        <v>1485</v>
      </c>
      <c r="AD68" s="255">
        <v>16</v>
      </c>
      <c r="AF68" s="77" t="s">
        <v>191</v>
      </c>
      <c r="AG68" s="271">
        <v>2437</v>
      </c>
      <c r="AH68" s="360">
        <v>28</v>
      </c>
      <c r="AI68" s="249">
        <v>2391</v>
      </c>
      <c r="AJ68" s="271">
        <v>18</v>
      </c>
      <c r="AK68" s="268">
        <v>1065</v>
      </c>
      <c r="AL68" s="360">
        <v>17</v>
      </c>
      <c r="AM68" s="249">
        <v>1034</v>
      </c>
      <c r="AN68" s="271">
        <v>14</v>
      </c>
      <c r="AO68" s="268">
        <v>1372</v>
      </c>
      <c r="AP68" s="360">
        <v>11</v>
      </c>
      <c r="AQ68" s="249">
        <v>1357</v>
      </c>
      <c r="AR68" s="255">
        <v>4</v>
      </c>
    </row>
    <row r="69" spans="1:44" ht="16.5">
      <c r="A69" s="34" t="s">
        <v>141</v>
      </c>
      <c r="B69" s="254">
        <v>36</v>
      </c>
      <c r="C69" s="357">
        <v>1</v>
      </c>
      <c r="D69" s="245">
        <v>33</v>
      </c>
      <c r="E69" s="244">
        <v>1</v>
      </c>
      <c r="F69" s="244">
        <v>2</v>
      </c>
      <c r="G69" s="244">
        <v>27</v>
      </c>
      <c r="H69" s="245">
        <v>3</v>
      </c>
      <c r="I69" s="262">
        <v>1</v>
      </c>
      <c r="J69" s="256">
        <v>1</v>
      </c>
      <c r="L69" s="75" t="s">
        <v>141</v>
      </c>
      <c r="M69" s="244">
        <v>1115</v>
      </c>
      <c r="N69" s="357">
        <v>9</v>
      </c>
      <c r="O69" s="245">
        <v>1095</v>
      </c>
      <c r="P69" s="256">
        <v>11</v>
      </c>
      <c r="R69" s="75" t="s">
        <v>141</v>
      </c>
      <c r="S69" s="244">
        <v>4276</v>
      </c>
      <c r="T69" s="357">
        <v>54</v>
      </c>
      <c r="U69" s="245">
        <v>4157</v>
      </c>
      <c r="V69" s="244">
        <v>65</v>
      </c>
      <c r="W69" s="254">
        <v>2714</v>
      </c>
      <c r="X69" s="357">
        <v>36</v>
      </c>
      <c r="Y69" s="245">
        <v>2631</v>
      </c>
      <c r="Z69" s="256">
        <v>47</v>
      </c>
      <c r="AA69" s="244">
        <v>1562</v>
      </c>
      <c r="AB69" s="357">
        <v>18</v>
      </c>
      <c r="AC69" s="245">
        <v>1526</v>
      </c>
      <c r="AD69" s="256">
        <v>18</v>
      </c>
      <c r="AF69" s="75" t="s">
        <v>141</v>
      </c>
      <c r="AG69" s="244">
        <v>2493</v>
      </c>
      <c r="AH69" s="357">
        <v>28</v>
      </c>
      <c r="AI69" s="245">
        <v>2447</v>
      </c>
      <c r="AJ69" s="244">
        <v>18</v>
      </c>
      <c r="AK69" s="259">
        <v>1091</v>
      </c>
      <c r="AL69" s="357">
        <v>17</v>
      </c>
      <c r="AM69" s="245">
        <v>1061</v>
      </c>
      <c r="AN69" s="244">
        <v>13</v>
      </c>
      <c r="AO69" s="259">
        <v>1402</v>
      </c>
      <c r="AP69" s="357">
        <v>11</v>
      </c>
      <c r="AQ69" s="245">
        <v>1386</v>
      </c>
      <c r="AR69" s="256">
        <v>5</v>
      </c>
    </row>
    <row r="70" spans="1:44" ht="16.5">
      <c r="A70" s="34" t="s">
        <v>143</v>
      </c>
      <c r="B70" s="254">
        <v>36</v>
      </c>
      <c r="C70" s="357">
        <v>1</v>
      </c>
      <c r="D70" s="245">
        <v>33</v>
      </c>
      <c r="E70" s="244">
        <v>1</v>
      </c>
      <c r="F70" s="244">
        <v>2</v>
      </c>
      <c r="G70" s="244">
        <v>27</v>
      </c>
      <c r="H70" s="245">
        <v>3</v>
      </c>
      <c r="I70" s="262">
        <v>1</v>
      </c>
      <c r="J70" s="256">
        <v>1</v>
      </c>
      <c r="L70" s="75" t="s">
        <v>143</v>
      </c>
      <c r="M70" s="244">
        <v>1132</v>
      </c>
      <c r="N70" s="357">
        <v>9</v>
      </c>
      <c r="O70" s="245">
        <v>1112</v>
      </c>
      <c r="P70" s="256">
        <v>11</v>
      </c>
      <c r="R70" s="75" t="s">
        <v>143</v>
      </c>
      <c r="S70" s="244">
        <v>4386</v>
      </c>
      <c r="T70" s="357">
        <v>55</v>
      </c>
      <c r="U70" s="245">
        <v>4269</v>
      </c>
      <c r="V70" s="244">
        <v>62</v>
      </c>
      <c r="W70" s="254">
        <v>2780</v>
      </c>
      <c r="X70" s="357">
        <v>36</v>
      </c>
      <c r="Y70" s="245">
        <v>2697</v>
      </c>
      <c r="Z70" s="256">
        <v>47</v>
      </c>
      <c r="AA70" s="244">
        <v>1606</v>
      </c>
      <c r="AB70" s="357">
        <v>19</v>
      </c>
      <c r="AC70" s="245">
        <v>1572</v>
      </c>
      <c r="AD70" s="256">
        <v>15</v>
      </c>
      <c r="AF70" s="75" t="s">
        <v>143</v>
      </c>
      <c r="AG70" s="244">
        <v>2510</v>
      </c>
      <c r="AH70" s="357">
        <v>28</v>
      </c>
      <c r="AI70" s="245">
        <v>2466</v>
      </c>
      <c r="AJ70" s="244">
        <v>16</v>
      </c>
      <c r="AK70" s="259">
        <v>1131</v>
      </c>
      <c r="AL70" s="357">
        <v>16</v>
      </c>
      <c r="AM70" s="245">
        <v>1103</v>
      </c>
      <c r="AN70" s="244">
        <v>12</v>
      </c>
      <c r="AO70" s="259">
        <v>1379</v>
      </c>
      <c r="AP70" s="357">
        <v>12</v>
      </c>
      <c r="AQ70" s="245">
        <v>1363</v>
      </c>
      <c r="AR70" s="256">
        <v>4</v>
      </c>
    </row>
    <row r="71" spans="1:44" ht="16.5">
      <c r="A71" s="34" t="s">
        <v>69</v>
      </c>
      <c r="B71" s="254">
        <v>36</v>
      </c>
      <c r="C71" s="357">
        <v>1</v>
      </c>
      <c r="D71" s="245">
        <v>33</v>
      </c>
      <c r="E71" s="244">
        <v>1</v>
      </c>
      <c r="F71" s="244">
        <v>2</v>
      </c>
      <c r="G71" s="244">
        <v>27</v>
      </c>
      <c r="H71" s="245">
        <v>3</v>
      </c>
      <c r="I71" s="262">
        <v>1</v>
      </c>
      <c r="J71" s="256">
        <v>1</v>
      </c>
      <c r="L71" s="75" t="s">
        <v>69</v>
      </c>
      <c r="M71" s="244">
        <v>1138</v>
      </c>
      <c r="N71" s="357">
        <v>9</v>
      </c>
      <c r="O71" s="245">
        <v>1119</v>
      </c>
      <c r="P71" s="256">
        <v>10</v>
      </c>
      <c r="R71" s="75" t="s">
        <v>69</v>
      </c>
      <c r="S71" s="244">
        <v>4458</v>
      </c>
      <c r="T71" s="357">
        <v>57</v>
      </c>
      <c r="U71" s="245">
        <v>4340</v>
      </c>
      <c r="V71" s="244">
        <v>61</v>
      </c>
      <c r="W71" s="254">
        <v>2856</v>
      </c>
      <c r="X71" s="357">
        <v>35</v>
      </c>
      <c r="Y71" s="245">
        <v>2772</v>
      </c>
      <c r="Z71" s="256">
        <v>49</v>
      </c>
      <c r="AA71" s="244">
        <v>1602</v>
      </c>
      <c r="AB71" s="357">
        <v>22</v>
      </c>
      <c r="AC71" s="245">
        <v>1568</v>
      </c>
      <c r="AD71" s="256">
        <v>12</v>
      </c>
      <c r="AF71" s="75" t="s">
        <v>69</v>
      </c>
      <c r="AG71" s="244">
        <v>2557</v>
      </c>
      <c r="AH71" s="357">
        <v>31</v>
      </c>
      <c r="AI71" s="245">
        <v>2511</v>
      </c>
      <c r="AJ71" s="244">
        <v>15</v>
      </c>
      <c r="AK71" s="259">
        <v>1161</v>
      </c>
      <c r="AL71" s="357">
        <v>17</v>
      </c>
      <c r="AM71" s="245">
        <v>1133</v>
      </c>
      <c r="AN71" s="244">
        <v>11</v>
      </c>
      <c r="AO71" s="259">
        <v>1396</v>
      </c>
      <c r="AP71" s="357">
        <v>14</v>
      </c>
      <c r="AQ71" s="245">
        <v>1378</v>
      </c>
      <c r="AR71" s="256">
        <v>4</v>
      </c>
    </row>
    <row r="72" spans="1:44" ht="16.5">
      <c r="A72" s="34" t="s">
        <v>176</v>
      </c>
      <c r="B72" s="254">
        <v>35</v>
      </c>
      <c r="C72" s="357">
        <v>1</v>
      </c>
      <c r="D72" s="245">
        <v>32</v>
      </c>
      <c r="E72" s="244">
        <v>1</v>
      </c>
      <c r="F72" s="244">
        <v>2</v>
      </c>
      <c r="G72" s="244">
        <v>26</v>
      </c>
      <c r="H72" s="245">
        <v>3</v>
      </c>
      <c r="I72" s="262">
        <v>1</v>
      </c>
      <c r="J72" s="256">
        <v>1</v>
      </c>
      <c r="L72" s="34" t="s">
        <v>176</v>
      </c>
      <c r="M72" s="244">
        <v>1161</v>
      </c>
      <c r="N72" s="357">
        <v>9</v>
      </c>
      <c r="O72" s="245">
        <v>1142</v>
      </c>
      <c r="P72" s="256">
        <v>10</v>
      </c>
      <c r="R72" s="34" t="s">
        <v>176</v>
      </c>
      <c r="S72" s="244">
        <v>4565</v>
      </c>
      <c r="T72" s="357">
        <v>57</v>
      </c>
      <c r="U72" s="245">
        <v>4449</v>
      </c>
      <c r="V72" s="244">
        <v>59</v>
      </c>
      <c r="W72" s="254">
        <v>2908</v>
      </c>
      <c r="X72" s="357">
        <v>35</v>
      </c>
      <c r="Y72" s="245">
        <v>2827</v>
      </c>
      <c r="Z72" s="256">
        <v>46</v>
      </c>
      <c r="AA72" s="244">
        <v>1657</v>
      </c>
      <c r="AB72" s="357">
        <v>22</v>
      </c>
      <c r="AC72" s="245">
        <v>1622</v>
      </c>
      <c r="AD72" s="256">
        <v>13</v>
      </c>
      <c r="AF72" s="34" t="s">
        <v>176</v>
      </c>
      <c r="AG72" s="244">
        <v>2630</v>
      </c>
      <c r="AH72" s="357">
        <v>30</v>
      </c>
      <c r="AI72" s="245">
        <v>2585</v>
      </c>
      <c r="AJ72" s="244">
        <v>15</v>
      </c>
      <c r="AK72" s="259">
        <v>1192</v>
      </c>
      <c r="AL72" s="357">
        <v>17</v>
      </c>
      <c r="AM72" s="245">
        <v>1165</v>
      </c>
      <c r="AN72" s="244">
        <v>10</v>
      </c>
      <c r="AO72" s="259">
        <v>1438</v>
      </c>
      <c r="AP72" s="357">
        <v>13</v>
      </c>
      <c r="AQ72" s="245">
        <v>1420</v>
      </c>
      <c r="AR72" s="256">
        <v>5</v>
      </c>
    </row>
    <row r="73" spans="1:44" ht="16.5">
      <c r="A73" s="36" t="s">
        <v>177</v>
      </c>
      <c r="B73" s="253">
        <v>35</v>
      </c>
      <c r="C73" s="360">
        <v>1</v>
      </c>
      <c r="D73" s="249">
        <v>32</v>
      </c>
      <c r="E73" s="271">
        <v>1</v>
      </c>
      <c r="F73" s="271">
        <v>2</v>
      </c>
      <c r="G73" s="271">
        <v>26</v>
      </c>
      <c r="H73" s="249">
        <v>3</v>
      </c>
      <c r="I73" s="249">
        <v>1</v>
      </c>
      <c r="J73" s="255">
        <v>1</v>
      </c>
      <c r="L73" s="36" t="s">
        <v>177</v>
      </c>
      <c r="M73" s="271">
        <v>1190</v>
      </c>
      <c r="N73" s="360">
        <v>9</v>
      </c>
      <c r="O73" s="249">
        <v>1170</v>
      </c>
      <c r="P73" s="347">
        <v>11</v>
      </c>
      <c r="R73" s="36" t="s">
        <v>177</v>
      </c>
      <c r="S73" s="271">
        <v>4762</v>
      </c>
      <c r="T73" s="360">
        <v>58</v>
      </c>
      <c r="U73" s="249">
        <v>4650</v>
      </c>
      <c r="V73" s="360">
        <v>54</v>
      </c>
      <c r="W73" s="253">
        <v>3050</v>
      </c>
      <c r="X73" s="360">
        <v>33</v>
      </c>
      <c r="Y73" s="249">
        <v>2976</v>
      </c>
      <c r="Z73" s="347">
        <v>41</v>
      </c>
      <c r="AA73" s="271">
        <v>1712</v>
      </c>
      <c r="AB73" s="360">
        <v>25</v>
      </c>
      <c r="AC73" s="249">
        <v>1674</v>
      </c>
      <c r="AD73" s="347">
        <v>13</v>
      </c>
      <c r="AF73" s="36" t="s">
        <v>177</v>
      </c>
      <c r="AG73" s="271">
        <v>2693</v>
      </c>
      <c r="AH73" s="360">
        <v>30</v>
      </c>
      <c r="AI73" s="249">
        <v>2648</v>
      </c>
      <c r="AJ73" s="360">
        <v>15</v>
      </c>
      <c r="AK73" s="268">
        <v>1228</v>
      </c>
      <c r="AL73" s="360">
        <v>17</v>
      </c>
      <c r="AM73" s="249">
        <v>1202</v>
      </c>
      <c r="AN73" s="360">
        <v>9</v>
      </c>
      <c r="AO73" s="268">
        <v>1465</v>
      </c>
      <c r="AP73" s="360">
        <v>13</v>
      </c>
      <c r="AQ73" s="249">
        <v>1446</v>
      </c>
      <c r="AR73" s="347">
        <v>6</v>
      </c>
    </row>
    <row r="74" spans="1:44" ht="16.5">
      <c r="A74" s="34" t="s">
        <v>70</v>
      </c>
      <c r="B74" s="254">
        <v>37</v>
      </c>
      <c r="C74" s="357">
        <v>1</v>
      </c>
      <c r="D74" s="245">
        <v>34</v>
      </c>
      <c r="E74" s="508">
        <v>1</v>
      </c>
      <c r="F74" s="509">
        <v>2</v>
      </c>
      <c r="G74" s="510">
        <v>28</v>
      </c>
      <c r="H74" s="245">
        <v>3</v>
      </c>
      <c r="I74" s="511">
        <v>1</v>
      </c>
      <c r="J74" s="512">
        <v>1</v>
      </c>
      <c r="L74" s="34" t="s">
        <v>70</v>
      </c>
      <c r="M74" s="244">
        <v>1230</v>
      </c>
      <c r="N74" s="357">
        <v>9</v>
      </c>
      <c r="O74" s="245">
        <v>1211</v>
      </c>
      <c r="P74" s="346">
        <v>10</v>
      </c>
      <c r="R74" s="34" t="s">
        <v>70</v>
      </c>
      <c r="S74" s="244">
        <v>4995</v>
      </c>
      <c r="T74" s="357">
        <v>60</v>
      </c>
      <c r="U74" s="245">
        <v>4875</v>
      </c>
      <c r="V74" s="357">
        <v>60</v>
      </c>
      <c r="W74" s="254">
        <v>3206</v>
      </c>
      <c r="X74" s="357">
        <v>35</v>
      </c>
      <c r="Y74" s="245">
        <v>3127</v>
      </c>
      <c r="Z74" s="346">
        <v>44</v>
      </c>
      <c r="AA74" s="244">
        <v>1789</v>
      </c>
      <c r="AB74" s="357">
        <v>25</v>
      </c>
      <c r="AC74" s="245">
        <v>1748</v>
      </c>
      <c r="AD74" s="346">
        <v>16</v>
      </c>
      <c r="AF74" s="34" t="s">
        <v>70</v>
      </c>
      <c r="AG74" s="244">
        <v>2811</v>
      </c>
      <c r="AH74" s="357">
        <v>30</v>
      </c>
      <c r="AI74" s="245">
        <v>2763</v>
      </c>
      <c r="AJ74" s="357">
        <v>18</v>
      </c>
      <c r="AK74" s="259">
        <v>1301</v>
      </c>
      <c r="AL74" s="357">
        <v>16</v>
      </c>
      <c r="AM74" s="245">
        <v>1273</v>
      </c>
      <c r="AN74" s="357">
        <v>12</v>
      </c>
      <c r="AO74" s="259">
        <v>1510</v>
      </c>
      <c r="AP74" s="357">
        <v>14</v>
      </c>
      <c r="AQ74" s="245">
        <v>1490</v>
      </c>
      <c r="AR74" s="346">
        <v>6</v>
      </c>
    </row>
    <row r="75" spans="1:44" ht="16.5">
      <c r="A75" s="34" t="s">
        <v>71</v>
      </c>
      <c r="B75" s="254">
        <v>40</v>
      </c>
      <c r="C75" s="357">
        <v>1</v>
      </c>
      <c r="D75" s="245">
        <v>37</v>
      </c>
      <c r="E75" s="508">
        <v>1</v>
      </c>
      <c r="F75" s="509">
        <v>2</v>
      </c>
      <c r="G75" s="510">
        <v>31</v>
      </c>
      <c r="H75" s="245">
        <v>3</v>
      </c>
      <c r="I75" s="511">
        <v>1</v>
      </c>
      <c r="J75" s="512">
        <v>1</v>
      </c>
      <c r="L75" s="34" t="s">
        <v>71</v>
      </c>
      <c r="M75" s="244">
        <v>1303</v>
      </c>
      <c r="N75" s="357">
        <v>9</v>
      </c>
      <c r="O75" s="245">
        <v>1282</v>
      </c>
      <c r="P75" s="346">
        <v>12</v>
      </c>
      <c r="R75" s="34" t="s">
        <v>71</v>
      </c>
      <c r="S75" s="244">
        <v>5298</v>
      </c>
      <c r="T75" s="357">
        <v>60</v>
      </c>
      <c r="U75" s="245">
        <v>5183</v>
      </c>
      <c r="V75" s="357">
        <v>55</v>
      </c>
      <c r="W75" s="254">
        <v>3460</v>
      </c>
      <c r="X75" s="357">
        <v>39</v>
      </c>
      <c r="Y75" s="245">
        <v>3382</v>
      </c>
      <c r="Z75" s="346">
        <v>39</v>
      </c>
      <c r="AA75" s="244">
        <v>1838</v>
      </c>
      <c r="AB75" s="357">
        <v>21</v>
      </c>
      <c r="AC75" s="245">
        <v>1801</v>
      </c>
      <c r="AD75" s="346">
        <v>16</v>
      </c>
      <c r="AF75" s="34" t="s">
        <v>71</v>
      </c>
      <c r="AG75" s="244">
        <v>2983</v>
      </c>
      <c r="AH75" s="357">
        <v>34</v>
      </c>
      <c r="AI75" s="245">
        <v>2931</v>
      </c>
      <c r="AJ75" s="357">
        <v>18</v>
      </c>
      <c r="AK75" s="259">
        <v>1351</v>
      </c>
      <c r="AL75" s="357">
        <v>16</v>
      </c>
      <c r="AM75" s="245">
        <v>1323</v>
      </c>
      <c r="AN75" s="357">
        <v>12</v>
      </c>
      <c r="AO75" s="259">
        <v>1632</v>
      </c>
      <c r="AP75" s="357">
        <v>18</v>
      </c>
      <c r="AQ75" s="245">
        <v>1608</v>
      </c>
      <c r="AR75" s="346">
        <v>6</v>
      </c>
    </row>
    <row r="76" spans="1:44" ht="16.5">
      <c r="A76" s="34" t="s">
        <v>178</v>
      </c>
      <c r="B76" s="254">
        <v>41</v>
      </c>
      <c r="C76" s="357">
        <v>1</v>
      </c>
      <c r="D76" s="245">
        <v>38</v>
      </c>
      <c r="E76" s="508">
        <v>1</v>
      </c>
      <c r="F76" s="509">
        <v>2</v>
      </c>
      <c r="G76" s="510">
        <v>32</v>
      </c>
      <c r="H76" s="245">
        <v>3</v>
      </c>
      <c r="I76" s="511">
        <v>1</v>
      </c>
      <c r="J76" s="512">
        <v>1</v>
      </c>
      <c r="L76" s="34" t="s">
        <v>178</v>
      </c>
      <c r="M76" s="254">
        <v>1356</v>
      </c>
      <c r="N76" s="357">
        <v>9</v>
      </c>
      <c r="O76" s="245">
        <v>1335</v>
      </c>
      <c r="P76" s="346">
        <v>12</v>
      </c>
      <c r="R76" s="34" t="s">
        <v>178</v>
      </c>
      <c r="S76" s="244">
        <v>5628</v>
      </c>
      <c r="T76" s="357">
        <v>60</v>
      </c>
      <c r="U76" s="245">
        <v>5506</v>
      </c>
      <c r="V76" s="357">
        <v>62</v>
      </c>
      <c r="W76" s="254">
        <v>3696</v>
      </c>
      <c r="X76" s="357">
        <v>39</v>
      </c>
      <c r="Y76" s="245">
        <v>3611</v>
      </c>
      <c r="Z76" s="346">
        <v>46</v>
      </c>
      <c r="AA76" s="244">
        <v>1932</v>
      </c>
      <c r="AB76" s="357">
        <v>21</v>
      </c>
      <c r="AC76" s="245">
        <v>1895</v>
      </c>
      <c r="AD76" s="346">
        <v>16</v>
      </c>
      <c r="AF76" s="34" t="s">
        <v>178</v>
      </c>
      <c r="AG76" s="244">
        <v>3115</v>
      </c>
      <c r="AH76" s="357">
        <v>32</v>
      </c>
      <c r="AI76" s="245">
        <v>3064</v>
      </c>
      <c r="AJ76" s="357">
        <v>19</v>
      </c>
      <c r="AK76" s="259">
        <v>1401</v>
      </c>
      <c r="AL76" s="357">
        <v>17</v>
      </c>
      <c r="AM76" s="245">
        <v>1370</v>
      </c>
      <c r="AN76" s="357">
        <v>14</v>
      </c>
      <c r="AO76" s="259">
        <v>1714</v>
      </c>
      <c r="AP76" s="357">
        <v>15</v>
      </c>
      <c r="AQ76" s="245">
        <v>1694</v>
      </c>
      <c r="AR76" s="346">
        <v>5</v>
      </c>
    </row>
    <row r="77" spans="1:44" ht="16.5">
      <c r="A77" s="35" t="s">
        <v>179</v>
      </c>
      <c r="B77" s="401">
        <v>42</v>
      </c>
      <c r="C77" s="358">
        <v>1</v>
      </c>
      <c r="D77" s="248">
        <v>39</v>
      </c>
      <c r="E77" s="513">
        <v>1</v>
      </c>
      <c r="F77" s="514">
        <v>2</v>
      </c>
      <c r="G77" s="515">
        <v>33</v>
      </c>
      <c r="H77" s="248">
        <v>3</v>
      </c>
      <c r="I77" s="516">
        <v>1</v>
      </c>
      <c r="J77" s="517">
        <v>1</v>
      </c>
      <c r="L77" s="35" t="s">
        <v>179</v>
      </c>
      <c r="M77" s="401">
        <v>1414</v>
      </c>
      <c r="N77" s="358">
        <v>9</v>
      </c>
      <c r="O77" s="248">
        <v>1393</v>
      </c>
      <c r="P77" s="264">
        <v>12</v>
      </c>
      <c r="R77" s="35" t="s">
        <v>179</v>
      </c>
      <c r="S77" s="247">
        <v>5915</v>
      </c>
      <c r="T77" s="358">
        <v>60</v>
      </c>
      <c r="U77" s="248">
        <v>5804</v>
      </c>
      <c r="V77" s="358">
        <v>51</v>
      </c>
      <c r="W77" s="401">
        <v>3921</v>
      </c>
      <c r="X77" s="358">
        <v>42</v>
      </c>
      <c r="Y77" s="248">
        <v>3838</v>
      </c>
      <c r="Z77" s="264">
        <v>41</v>
      </c>
      <c r="AA77" s="247">
        <v>1994</v>
      </c>
      <c r="AB77" s="358">
        <v>18</v>
      </c>
      <c r="AC77" s="248">
        <v>1966</v>
      </c>
      <c r="AD77" s="264">
        <v>10</v>
      </c>
      <c r="AF77" s="35" t="s">
        <v>179</v>
      </c>
      <c r="AG77" s="247">
        <v>3239</v>
      </c>
      <c r="AH77" s="358">
        <v>29</v>
      </c>
      <c r="AI77" s="248">
        <v>3193</v>
      </c>
      <c r="AJ77" s="358">
        <v>17</v>
      </c>
      <c r="AK77" s="257">
        <v>1447</v>
      </c>
      <c r="AL77" s="358">
        <v>18</v>
      </c>
      <c r="AM77" s="248">
        <v>1417</v>
      </c>
      <c r="AN77" s="358">
        <v>12</v>
      </c>
      <c r="AO77" s="257">
        <v>1792</v>
      </c>
      <c r="AP77" s="358">
        <v>11</v>
      </c>
      <c r="AQ77" s="248">
        <v>1776</v>
      </c>
      <c r="AR77" s="264">
        <v>5</v>
      </c>
    </row>
    <row r="78" spans="1:44" ht="16.5">
      <c r="A78" s="34" t="s">
        <v>180</v>
      </c>
      <c r="B78" s="254">
        <v>43</v>
      </c>
      <c r="C78" s="357">
        <v>1</v>
      </c>
      <c r="D78" s="245">
        <v>40</v>
      </c>
      <c r="E78" s="508">
        <v>1</v>
      </c>
      <c r="F78" s="509">
        <v>2</v>
      </c>
      <c r="G78" s="510">
        <v>34</v>
      </c>
      <c r="H78" s="245">
        <v>3</v>
      </c>
      <c r="I78" s="511">
        <v>1</v>
      </c>
      <c r="J78" s="512">
        <v>1</v>
      </c>
      <c r="L78" s="34" t="s">
        <v>180</v>
      </c>
      <c r="M78" s="254">
        <v>1464</v>
      </c>
      <c r="N78" s="357">
        <v>9</v>
      </c>
      <c r="O78" s="245">
        <v>1443</v>
      </c>
      <c r="P78" s="346">
        <v>12</v>
      </c>
      <c r="R78" s="34" t="s">
        <v>180</v>
      </c>
      <c r="S78" s="244">
        <v>6207</v>
      </c>
      <c r="T78" s="357">
        <v>60</v>
      </c>
      <c r="U78" s="245">
        <v>6097</v>
      </c>
      <c r="V78" s="357">
        <v>50</v>
      </c>
      <c r="W78" s="254">
        <v>4109</v>
      </c>
      <c r="X78" s="357">
        <v>44</v>
      </c>
      <c r="Y78" s="245">
        <v>4025</v>
      </c>
      <c r="Z78" s="346">
        <v>40</v>
      </c>
      <c r="AA78" s="244">
        <v>2098</v>
      </c>
      <c r="AB78" s="357">
        <v>16</v>
      </c>
      <c r="AC78" s="245">
        <v>2072</v>
      </c>
      <c r="AD78" s="346">
        <v>10</v>
      </c>
      <c r="AF78" s="34" t="s">
        <v>180</v>
      </c>
      <c r="AG78" s="244">
        <v>3366</v>
      </c>
      <c r="AH78" s="357">
        <v>30</v>
      </c>
      <c r="AI78" s="245">
        <v>3319</v>
      </c>
      <c r="AJ78" s="357">
        <v>17</v>
      </c>
      <c r="AK78" s="259">
        <v>1503</v>
      </c>
      <c r="AL78" s="357">
        <v>17</v>
      </c>
      <c r="AM78" s="245">
        <v>1475</v>
      </c>
      <c r="AN78" s="357">
        <v>11</v>
      </c>
      <c r="AO78" s="259">
        <v>1863</v>
      </c>
      <c r="AP78" s="357">
        <v>13</v>
      </c>
      <c r="AQ78" s="245">
        <v>1844</v>
      </c>
      <c r="AR78" s="346">
        <v>6</v>
      </c>
    </row>
    <row r="79" spans="1:44" ht="16.5">
      <c r="A79" s="34" t="s">
        <v>181</v>
      </c>
      <c r="B79" s="254">
        <v>44</v>
      </c>
      <c r="C79" s="357">
        <v>1</v>
      </c>
      <c r="D79" s="245">
        <v>41</v>
      </c>
      <c r="E79" s="508">
        <v>1</v>
      </c>
      <c r="F79" s="509">
        <v>2</v>
      </c>
      <c r="G79" s="510">
        <v>34</v>
      </c>
      <c r="H79" s="245">
        <v>4</v>
      </c>
      <c r="I79" s="511">
        <v>1</v>
      </c>
      <c r="J79" s="512">
        <v>1</v>
      </c>
      <c r="L79" s="34" t="s">
        <v>181</v>
      </c>
      <c r="M79" s="254">
        <v>1505</v>
      </c>
      <c r="N79" s="357">
        <v>9</v>
      </c>
      <c r="O79" s="245">
        <v>1484</v>
      </c>
      <c r="P79" s="346">
        <v>12</v>
      </c>
      <c r="R79" s="34" t="s">
        <v>181</v>
      </c>
      <c r="S79" s="244">
        <v>6495</v>
      </c>
      <c r="T79" s="357">
        <v>58</v>
      </c>
      <c r="U79" s="245">
        <v>6396</v>
      </c>
      <c r="V79" s="357">
        <v>41</v>
      </c>
      <c r="W79" s="254">
        <v>4303</v>
      </c>
      <c r="X79" s="357">
        <v>40</v>
      </c>
      <c r="Y79" s="245">
        <v>4230</v>
      </c>
      <c r="Z79" s="346">
        <v>33</v>
      </c>
      <c r="AA79" s="244">
        <v>2192</v>
      </c>
      <c r="AB79" s="357">
        <v>18</v>
      </c>
      <c r="AC79" s="245">
        <v>2166</v>
      </c>
      <c r="AD79" s="346">
        <v>8</v>
      </c>
      <c r="AF79" s="34" t="s">
        <v>181</v>
      </c>
      <c r="AG79" s="244">
        <v>3457</v>
      </c>
      <c r="AH79" s="357">
        <v>30</v>
      </c>
      <c r="AI79" s="245">
        <v>3410</v>
      </c>
      <c r="AJ79" s="357">
        <v>17</v>
      </c>
      <c r="AK79" s="259">
        <v>1544</v>
      </c>
      <c r="AL79" s="357">
        <v>16</v>
      </c>
      <c r="AM79" s="245">
        <v>1517</v>
      </c>
      <c r="AN79" s="357">
        <v>11</v>
      </c>
      <c r="AO79" s="259">
        <v>1913</v>
      </c>
      <c r="AP79" s="357">
        <v>14</v>
      </c>
      <c r="AQ79" s="245">
        <v>1893</v>
      </c>
      <c r="AR79" s="346">
        <v>6</v>
      </c>
    </row>
    <row r="80" spans="1:44" ht="16.5">
      <c r="A80" s="34" t="s">
        <v>182</v>
      </c>
      <c r="B80" s="254">
        <v>45</v>
      </c>
      <c r="C80" s="357">
        <v>1</v>
      </c>
      <c r="D80" s="245">
        <v>42</v>
      </c>
      <c r="E80" s="508">
        <v>1</v>
      </c>
      <c r="F80" s="509">
        <v>2</v>
      </c>
      <c r="G80" s="510">
        <v>35</v>
      </c>
      <c r="H80" s="245">
        <v>4</v>
      </c>
      <c r="I80" s="511">
        <v>1</v>
      </c>
      <c r="J80" s="512">
        <v>1</v>
      </c>
      <c r="L80" s="34" t="s">
        <v>182</v>
      </c>
      <c r="M80" s="254">
        <v>1572</v>
      </c>
      <c r="N80" s="357">
        <v>9</v>
      </c>
      <c r="O80" s="245">
        <v>1552</v>
      </c>
      <c r="P80" s="346">
        <v>11</v>
      </c>
      <c r="R80" s="34" t="s">
        <v>182</v>
      </c>
      <c r="S80" s="244">
        <v>6813</v>
      </c>
      <c r="T80" s="357">
        <v>58</v>
      </c>
      <c r="U80" s="245">
        <v>6715</v>
      </c>
      <c r="V80" s="357">
        <v>40</v>
      </c>
      <c r="W80" s="254">
        <v>4522</v>
      </c>
      <c r="X80" s="357">
        <v>40</v>
      </c>
      <c r="Y80" s="245">
        <v>4446</v>
      </c>
      <c r="Z80" s="346">
        <v>36</v>
      </c>
      <c r="AA80" s="244">
        <v>2291</v>
      </c>
      <c r="AB80" s="357">
        <v>18</v>
      </c>
      <c r="AC80" s="245">
        <v>2269</v>
      </c>
      <c r="AD80" s="346">
        <v>4</v>
      </c>
      <c r="AF80" s="34" t="s">
        <v>182</v>
      </c>
      <c r="AG80" s="244">
        <v>3589</v>
      </c>
      <c r="AH80" s="357">
        <v>31</v>
      </c>
      <c r="AI80" s="245">
        <v>3544</v>
      </c>
      <c r="AJ80" s="357">
        <v>14</v>
      </c>
      <c r="AK80" s="259">
        <v>1586</v>
      </c>
      <c r="AL80" s="357">
        <v>18</v>
      </c>
      <c r="AM80" s="245">
        <v>1558</v>
      </c>
      <c r="AN80" s="357">
        <v>10</v>
      </c>
      <c r="AO80" s="259">
        <v>2003</v>
      </c>
      <c r="AP80" s="357">
        <v>13</v>
      </c>
      <c r="AQ80" s="245">
        <v>1986</v>
      </c>
      <c r="AR80" s="346">
        <v>4</v>
      </c>
    </row>
    <row r="81" spans="1:44" ht="16.5">
      <c r="A81" s="34" t="s">
        <v>183</v>
      </c>
      <c r="B81" s="254">
        <v>45</v>
      </c>
      <c r="C81" s="357">
        <v>1</v>
      </c>
      <c r="D81" s="245">
        <v>42</v>
      </c>
      <c r="E81" s="508">
        <v>1</v>
      </c>
      <c r="F81" s="509">
        <v>2</v>
      </c>
      <c r="G81" s="510">
        <v>35</v>
      </c>
      <c r="H81" s="245">
        <v>4</v>
      </c>
      <c r="I81" s="511">
        <v>1</v>
      </c>
      <c r="J81" s="512">
        <v>1</v>
      </c>
      <c r="L81" s="34" t="s">
        <v>183</v>
      </c>
      <c r="M81" s="254">
        <v>1617</v>
      </c>
      <c r="N81" s="357">
        <v>9</v>
      </c>
      <c r="O81" s="245">
        <v>1597</v>
      </c>
      <c r="P81" s="346">
        <v>11</v>
      </c>
      <c r="R81" s="34" t="s">
        <v>183</v>
      </c>
      <c r="S81" s="244">
        <v>7065</v>
      </c>
      <c r="T81" s="357">
        <v>60</v>
      </c>
      <c r="U81" s="245">
        <v>6970</v>
      </c>
      <c r="V81" s="357">
        <v>35</v>
      </c>
      <c r="W81" s="254">
        <v>4683</v>
      </c>
      <c r="X81" s="357">
        <v>38</v>
      </c>
      <c r="Y81" s="245">
        <v>4612</v>
      </c>
      <c r="Z81" s="346">
        <v>33</v>
      </c>
      <c r="AA81" s="244">
        <v>2382</v>
      </c>
      <c r="AB81" s="357">
        <v>22</v>
      </c>
      <c r="AC81" s="245">
        <v>2358</v>
      </c>
      <c r="AD81" s="346">
        <v>2</v>
      </c>
      <c r="AF81" s="34" t="s">
        <v>183</v>
      </c>
      <c r="AG81" s="244">
        <v>3669</v>
      </c>
      <c r="AH81" s="357">
        <v>30</v>
      </c>
      <c r="AI81" s="245">
        <v>3625</v>
      </c>
      <c r="AJ81" s="357">
        <v>14</v>
      </c>
      <c r="AK81" s="259">
        <v>1619</v>
      </c>
      <c r="AL81" s="357">
        <v>14</v>
      </c>
      <c r="AM81" s="245">
        <v>1595</v>
      </c>
      <c r="AN81" s="357">
        <v>10</v>
      </c>
      <c r="AO81" s="259">
        <v>2050</v>
      </c>
      <c r="AP81" s="357">
        <v>16</v>
      </c>
      <c r="AQ81" s="245">
        <v>2030</v>
      </c>
      <c r="AR81" s="346">
        <v>4</v>
      </c>
    </row>
    <row r="82" spans="1:44" ht="16.5">
      <c r="A82" s="35" t="s">
        <v>184</v>
      </c>
      <c r="B82" s="401">
        <v>44</v>
      </c>
      <c r="C82" s="358">
        <v>1</v>
      </c>
      <c r="D82" s="248">
        <v>42</v>
      </c>
      <c r="E82" s="513">
        <v>1</v>
      </c>
      <c r="F82" s="514">
        <v>2</v>
      </c>
      <c r="G82" s="515">
        <v>35</v>
      </c>
      <c r="H82" s="248">
        <v>4</v>
      </c>
      <c r="I82" s="247">
        <v>0</v>
      </c>
      <c r="J82" s="538">
        <v>1</v>
      </c>
      <c r="L82" s="35" t="s">
        <v>184</v>
      </c>
      <c r="M82" s="401">
        <v>1639</v>
      </c>
      <c r="N82" s="358">
        <v>9</v>
      </c>
      <c r="O82" s="248">
        <v>1625</v>
      </c>
      <c r="P82" s="264">
        <v>5</v>
      </c>
      <c r="R82" s="35" t="s">
        <v>184</v>
      </c>
      <c r="S82" s="247">
        <v>7179</v>
      </c>
      <c r="T82" s="358">
        <v>60</v>
      </c>
      <c r="U82" s="248">
        <v>7089</v>
      </c>
      <c r="V82" s="358">
        <v>30</v>
      </c>
      <c r="W82" s="401">
        <v>4731</v>
      </c>
      <c r="X82" s="358">
        <v>37</v>
      </c>
      <c r="Y82" s="248">
        <v>4666</v>
      </c>
      <c r="Z82" s="264">
        <v>28</v>
      </c>
      <c r="AA82" s="247">
        <v>2448</v>
      </c>
      <c r="AB82" s="358">
        <v>23</v>
      </c>
      <c r="AC82" s="248">
        <v>2423</v>
      </c>
      <c r="AD82" s="264">
        <v>2</v>
      </c>
      <c r="AF82" s="35" t="s">
        <v>184</v>
      </c>
      <c r="AG82" s="247">
        <v>3726</v>
      </c>
      <c r="AH82" s="358">
        <v>30</v>
      </c>
      <c r="AI82" s="248">
        <v>3685</v>
      </c>
      <c r="AJ82" s="358">
        <v>11</v>
      </c>
      <c r="AK82" s="257">
        <v>1637</v>
      </c>
      <c r="AL82" s="358">
        <v>13</v>
      </c>
      <c r="AM82" s="248">
        <v>1617</v>
      </c>
      <c r="AN82" s="358">
        <v>7</v>
      </c>
      <c r="AO82" s="257">
        <v>2089</v>
      </c>
      <c r="AP82" s="358">
        <v>17</v>
      </c>
      <c r="AQ82" s="248">
        <v>2068</v>
      </c>
      <c r="AR82" s="264">
        <v>4</v>
      </c>
    </row>
    <row r="83" spans="1:44" ht="16.5">
      <c r="A83" s="34" t="s">
        <v>209</v>
      </c>
      <c r="B83" s="254">
        <v>46</v>
      </c>
      <c r="C83" s="357">
        <v>1</v>
      </c>
      <c r="D83" s="245">
        <v>44</v>
      </c>
      <c r="E83" s="508">
        <v>1</v>
      </c>
      <c r="F83" s="509">
        <v>2</v>
      </c>
      <c r="G83" s="510">
        <v>37</v>
      </c>
      <c r="H83" s="245">
        <v>4</v>
      </c>
      <c r="I83" s="244">
        <v>0</v>
      </c>
      <c r="J83" s="539">
        <v>1</v>
      </c>
      <c r="L83" s="34" t="s">
        <v>149</v>
      </c>
      <c r="M83" s="254">
        <v>1726</v>
      </c>
      <c r="N83" s="357">
        <v>9</v>
      </c>
      <c r="O83" s="245">
        <v>1712</v>
      </c>
      <c r="P83" s="346">
        <v>5</v>
      </c>
      <c r="R83" s="34" t="s">
        <v>149</v>
      </c>
      <c r="S83" s="244">
        <v>7375</v>
      </c>
      <c r="T83" s="357">
        <v>60</v>
      </c>
      <c r="U83" s="245">
        <v>7287</v>
      </c>
      <c r="V83" s="357">
        <v>28</v>
      </c>
      <c r="W83" s="254">
        <v>4884</v>
      </c>
      <c r="X83" s="357">
        <v>39</v>
      </c>
      <c r="Y83" s="245">
        <v>4818</v>
      </c>
      <c r="Z83" s="346">
        <v>27</v>
      </c>
      <c r="AA83" s="244">
        <v>2491</v>
      </c>
      <c r="AB83" s="357">
        <v>21</v>
      </c>
      <c r="AC83" s="245">
        <v>2469</v>
      </c>
      <c r="AD83" s="346">
        <v>1</v>
      </c>
      <c r="AF83" s="34" t="s">
        <v>149</v>
      </c>
      <c r="AG83" s="244">
        <v>3855</v>
      </c>
      <c r="AH83" s="357">
        <v>31</v>
      </c>
      <c r="AI83" s="245">
        <v>3813</v>
      </c>
      <c r="AJ83" s="357">
        <v>11</v>
      </c>
      <c r="AK83" s="259">
        <v>1682</v>
      </c>
      <c r="AL83" s="357">
        <v>15</v>
      </c>
      <c r="AM83" s="245">
        <v>1660</v>
      </c>
      <c r="AN83" s="357">
        <v>7</v>
      </c>
      <c r="AO83" s="259">
        <v>2173</v>
      </c>
      <c r="AP83" s="357">
        <v>16</v>
      </c>
      <c r="AQ83" s="245">
        <v>2153</v>
      </c>
      <c r="AR83" s="346">
        <v>4</v>
      </c>
    </row>
    <row r="84" spans="1:44" ht="16.5">
      <c r="A84" s="34" t="s">
        <v>206</v>
      </c>
      <c r="B84" s="254">
        <v>46</v>
      </c>
      <c r="C84" s="357">
        <v>1</v>
      </c>
      <c r="D84" s="245">
        <v>44</v>
      </c>
      <c r="E84" s="508">
        <v>1</v>
      </c>
      <c r="F84" s="509">
        <v>2</v>
      </c>
      <c r="G84" s="510">
        <v>37</v>
      </c>
      <c r="H84" s="245">
        <v>4</v>
      </c>
      <c r="I84" s="244">
        <v>0</v>
      </c>
      <c r="J84" s="539">
        <v>1</v>
      </c>
      <c r="L84" s="34" t="s">
        <v>206</v>
      </c>
      <c r="M84" s="254">
        <v>1786</v>
      </c>
      <c r="N84" s="357">
        <v>9</v>
      </c>
      <c r="O84" s="245">
        <v>1772</v>
      </c>
      <c r="P84" s="346">
        <v>5</v>
      </c>
      <c r="R84" s="34" t="s">
        <v>206</v>
      </c>
      <c r="S84" s="244">
        <v>7591</v>
      </c>
      <c r="T84" s="357">
        <v>60</v>
      </c>
      <c r="U84" s="245">
        <v>7500</v>
      </c>
      <c r="V84" s="357">
        <v>31</v>
      </c>
      <c r="W84" s="254">
        <v>5009</v>
      </c>
      <c r="X84" s="357">
        <v>39</v>
      </c>
      <c r="Y84" s="245">
        <v>4942</v>
      </c>
      <c r="Z84" s="346">
        <v>28</v>
      </c>
      <c r="AA84" s="244">
        <v>2582</v>
      </c>
      <c r="AB84" s="357">
        <v>21</v>
      </c>
      <c r="AC84" s="245">
        <v>2558</v>
      </c>
      <c r="AD84" s="346">
        <v>3</v>
      </c>
      <c r="AF84" s="34" t="s">
        <v>206</v>
      </c>
      <c r="AG84" s="244">
        <v>3986</v>
      </c>
      <c r="AH84" s="357">
        <v>31</v>
      </c>
      <c r="AI84" s="245">
        <v>3944</v>
      </c>
      <c r="AJ84" s="357">
        <v>11</v>
      </c>
      <c r="AK84" s="259">
        <v>1738</v>
      </c>
      <c r="AL84" s="357">
        <v>14</v>
      </c>
      <c r="AM84" s="245">
        <v>1717</v>
      </c>
      <c r="AN84" s="357">
        <v>7</v>
      </c>
      <c r="AO84" s="259">
        <v>2248</v>
      </c>
      <c r="AP84" s="357">
        <v>17</v>
      </c>
      <c r="AQ84" s="245">
        <v>2227</v>
      </c>
      <c r="AR84" s="346">
        <v>4</v>
      </c>
    </row>
    <row r="85" spans="1:44" ht="16.5">
      <c r="A85" s="34" t="s">
        <v>211</v>
      </c>
      <c r="B85" s="254">
        <v>46</v>
      </c>
      <c r="C85" s="357">
        <v>1</v>
      </c>
      <c r="D85" s="245">
        <v>44</v>
      </c>
      <c r="E85" s="508">
        <v>1</v>
      </c>
      <c r="F85" s="509">
        <v>2</v>
      </c>
      <c r="G85" s="510">
        <v>37</v>
      </c>
      <c r="H85" s="245">
        <v>4</v>
      </c>
      <c r="I85" s="245">
        <v>0</v>
      </c>
      <c r="J85" s="512">
        <v>1</v>
      </c>
      <c r="L85" s="34" t="s">
        <v>216</v>
      </c>
      <c r="M85" s="254">
        <v>1852</v>
      </c>
      <c r="N85" s="357">
        <v>9</v>
      </c>
      <c r="O85" s="245">
        <v>1838</v>
      </c>
      <c r="P85" s="346">
        <v>5</v>
      </c>
      <c r="R85" s="34" t="s">
        <v>211</v>
      </c>
      <c r="S85" s="244">
        <v>7807</v>
      </c>
      <c r="T85" s="357">
        <v>59</v>
      </c>
      <c r="U85" s="245">
        <v>7725</v>
      </c>
      <c r="V85" s="357">
        <v>23</v>
      </c>
      <c r="W85" s="254">
        <v>5216</v>
      </c>
      <c r="X85" s="357">
        <v>41</v>
      </c>
      <c r="Y85" s="245">
        <v>5154</v>
      </c>
      <c r="Z85" s="346">
        <v>21</v>
      </c>
      <c r="AA85" s="244">
        <v>2591</v>
      </c>
      <c r="AB85" s="357">
        <v>18</v>
      </c>
      <c r="AC85" s="245">
        <v>2571</v>
      </c>
      <c r="AD85" s="346">
        <v>2</v>
      </c>
      <c r="AF85" s="34" t="s">
        <v>217</v>
      </c>
      <c r="AG85" s="244">
        <v>4109</v>
      </c>
      <c r="AH85" s="357">
        <v>32</v>
      </c>
      <c r="AI85" s="245">
        <v>4067</v>
      </c>
      <c r="AJ85" s="357">
        <v>10</v>
      </c>
      <c r="AK85" s="259">
        <v>1777</v>
      </c>
      <c r="AL85" s="357">
        <v>15</v>
      </c>
      <c r="AM85" s="245">
        <v>1755</v>
      </c>
      <c r="AN85" s="357">
        <v>7</v>
      </c>
      <c r="AO85" s="259">
        <v>2332</v>
      </c>
      <c r="AP85" s="357">
        <v>17</v>
      </c>
      <c r="AQ85" s="245">
        <v>2312</v>
      </c>
      <c r="AR85" s="346">
        <v>3</v>
      </c>
    </row>
    <row r="86" spans="1:44" ht="16.5">
      <c r="A86" s="603" t="s">
        <v>218</v>
      </c>
      <c r="B86" s="259">
        <v>46</v>
      </c>
      <c r="C86" s="357">
        <v>1</v>
      </c>
      <c r="D86" s="245">
        <v>44</v>
      </c>
      <c r="E86" s="508">
        <v>1</v>
      </c>
      <c r="F86" s="509">
        <v>2</v>
      </c>
      <c r="G86" s="510">
        <v>37</v>
      </c>
      <c r="H86" s="245">
        <v>4</v>
      </c>
      <c r="I86" s="245">
        <v>0</v>
      </c>
      <c r="J86" s="512">
        <v>1</v>
      </c>
      <c r="L86" s="603" t="s">
        <v>218</v>
      </c>
      <c r="M86" s="254">
        <v>1873</v>
      </c>
      <c r="N86" s="357">
        <v>9</v>
      </c>
      <c r="O86" s="245">
        <v>1860</v>
      </c>
      <c r="P86" s="346">
        <v>4</v>
      </c>
      <c r="R86" s="603" t="s">
        <v>218</v>
      </c>
      <c r="S86" s="259">
        <v>7898</v>
      </c>
      <c r="T86" s="357">
        <v>59</v>
      </c>
      <c r="U86" s="245">
        <v>7825</v>
      </c>
      <c r="V86" s="357">
        <v>14</v>
      </c>
      <c r="W86" s="254">
        <v>5254</v>
      </c>
      <c r="X86" s="357">
        <v>38</v>
      </c>
      <c r="Y86" s="245">
        <v>5203</v>
      </c>
      <c r="Z86" s="346">
        <v>13</v>
      </c>
      <c r="AA86" s="244">
        <v>2644</v>
      </c>
      <c r="AB86" s="357">
        <v>21</v>
      </c>
      <c r="AC86" s="245">
        <v>2622</v>
      </c>
      <c r="AD86" s="346">
        <v>1</v>
      </c>
      <c r="AF86" s="603" t="s">
        <v>218</v>
      </c>
      <c r="AG86" s="259">
        <v>4143</v>
      </c>
      <c r="AH86" s="357">
        <v>32</v>
      </c>
      <c r="AI86" s="245">
        <v>4101</v>
      </c>
      <c r="AJ86" s="357">
        <v>10</v>
      </c>
      <c r="AK86" s="259">
        <v>1815</v>
      </c>
      <c r="AL86" s="357">
        <v>12</v>
      </c>
      <c r="AM86" s="245">
        <v>1796</v>
      </c>
      <c r="AN86" s="357">
        <v>7</v>
      </c>
      <c r="AO86" s="259">
        <v>2328</v>
      </c>
      <c r="AP86" s="357">
        <v>20</v>
      </c>
      <c r="AQ86" s="245">
        <v>2305</v>
      </c>
      <c r="AR86" s="346">
        <v>3</v>
      </c>
    </row>
    <row r="87" spans="1:44" ht="16.5">
      <c r="A87" s="603" t="s">
        <v>233</v>
      </c>
      <c r="B87" s="254">
        <v>46</v>
      </c>
      <c r="C87" s="357">
        <v>1</v>
      </c>
      <c r="D87" s="245">
        <v>44</v>
      </c>
      <c r="E87" s="508">
        <v>1</v>
      </c>
      <c r="F87" s="509">
        <v>2</v>
      </c>
      <c r="G87" s="510">
        <v>37</v>
      </c>
      <c r="H87" s="245">
        <v>4</v>
      </c>
      <c r="I87" s="245">
        <v>0</v>
      </c>
      <c r="J87" s="512">
        <v>1</v>
      </c>
      <c r="L87" s="603" t="s">
        <v>233</v>
      </c>
      <c r="M87" s="254">
        <v>1904</v>
      </c>
      <c r="N87" s="357">
        <v>9</v>
      </c>
      <c r="O87" s="245">
        <v>1890</v>
      </c>
      <c r="P87" s="346">
        <v>5</v>
      </c>
      <c r="R87" s="603" t="s">
        <v>233</v>
      </c>
      <c r="S87" s="259">
        <v>7991</v>
      </c>
      <c r="T87" s="357">
        <v>59</v>
      </c>
      <c r="U87" s="245">
        <v>7915</v>
      </c>
      <c r="V87" s="357">
        <v>17</v>
      </c>
      <c r="W87" s="254">
        <v>5373</v>
      </c>
      <c r="X87" s="357">
        <v>38</v>
      </c>
      <c r="Y87" s="245">
        <v>5318</v>
      </c>
      <c r="Z87" s="346">
        <v>17</v>
      </c>
      <c r="AA87" s="244">
        <v>2618</v>
      </c>
      <c r="AB87" s="357">
        <v>21</v>
      </c>
      <c r="AC87" s="245">
        <v>2597</v>
      </c>
      <c r="AD87" s="346">
        <v>0</v>
      </c>
      <c r="AF87" s="603" t="s">
        <v>233</v>
      </c>
      <c r="AG87" s="259">
        <v>4230</v>
      </c>
      <c r="AH87" s="357">
        <v>33</v>
      </c>
      <c r="AI87" s="245">
        <v>4187</v>
      </c>
      <c r="AJ87" s="357">
        <v>10</v>
      </c>
      <c r="AK87" s="259">
        <v>1834</v>
      </c>
      <c r="AL87" s="357">
        <v>14</v>
      </c>
      <c r="AM87" s="245">
        <v>1813</v>
      </c>
      <c r="AN87" s="357">
        <v>7</v>
      </c>
      <c r="AO87" s="259">
        <v>2396</v>
      </c>
      <c r="AP87" s="357">
        <v>19</v>
      </c>
      <c r="AQ87" s="245">
        <v>2374</v>
      </c>
      <c r="AR87" s="346">
        <v>3</v>
      </c>
    </row>
    <row r="88" spans="1:44" s="124" customFormat="1" ht="16.5">
      <c r="A88" s="36" t="s">
        <v>242</v>
      </c>
      <c r="B88" s="253">
        <v>49</v>
      </c>
      <c r="C88" s="360">
        <v>1</v>
      </c>
      <c r="D88" s="249">
        <v>47</v>
      </c>
      <c r="E88" s="579">
        <v>1</v>
      </c>
      <c r="F88" s="580">
        <v>2</v>
      </c>
      <c r="G88" s="581">
        <v>40</v>
      </c>
      <c r="H88" s="249">
        <v>4</v>
      </c>
      <c r="I88" s="249">
        <v>0</v>
      </c>
      <c r="J88" s="582">
        <v>1</v>
      </c>
      <c r="K88" s="2"/>
      <c r="L88" s="36" t="s">
        <v>241</v>
      </c>
      <c r="M88" s="253">
        <v>1923</v>
      </c>
      <c r="N88" s="360">
        <v>9</v>
      </c>
      <c r="O88" s="249">
        <v>1909</v>
      </c>
      <c r="P88" s="347">
        <v>5</v>
      </c>
      <c r="Q88" s="2"/>
      <c r="R88" s="36" t="s">
        <v>241</v>
      </c>
      <c r="S88" s="271">
        <v>8183</v>
      </c>
      <c r="T88" s="360">
        <v>59</v>
      </c>
      <c r="U88" s="249">
        <v>8105</v>
      </c>
      <c r="V88" s="347">
        <v>19</v>
      </c>
      <c r="W88" s="253">
        <v>5458</v>
      </c>
      <c r="X88" s="360">
        <v>44</v>
      </c>
      <c r="Y88" s="249">
        <v>5395</v>
      </c>
      <c r="Z88" s="347">
        <v>19</v>
      </c>
      <c r="AA88" s="271">
        <v>2725</v>
      </c>
      <c r="AB88" s="360">
        <v>15</v>
      </c>
      <c r="AC88" s="249">
        <v>2710</v>
      </c>
      <c r="AD88" s="347">
        <v>0</v>
      </c>
      <c r="AE88" s="2"/>
      <c r="AF88" s="36" t="s">
        <v>241</v>
      </c>
      <c r="AG88" s="271">
        <v>4304</v>
      </c>
      <c r="AH88" s="360">
        <v>33</v>
      </c>
      <c r="AI88" s="249">
        <v>4262</v>
      </c>
      <c r="AJ88" s="360">
        <v>9</v>
      </c>
      <c r="AK88" s="268">
        <v>1863</v>
      </c>
      <c r="AL88" s="360">
        <v>16</v>
      </c>
      <c r="AM88" s="249">
        <v>1841</v>
      </c>
      <c r="AN88" s="360">
        <v>6</v>
      </c>
      <c r="AO88" s="268">
        <v>2441</v>
      </c>
      <c r="AP88" s="360">
        <v>17</v>
      </c>
      <c r="AQ88" s="249">
        <v>2421</v>
      </c>
      <c r="AR88" s="347">
        <v>3</v>
      </c>
    </row>
    <row r="89" spans="1:44" s="124" customFormat="1" ht="16.5">
      <c r="A89" s="34" t="s">
        <v>243</v>
      </c>
      <c r="B89" s="254">
        <v>52</v>
      </c>
      <c r="C89" s="357">
        <v>1</v>
      </c>
      <c r="D89" s="245">
        <v>50</v>
      </c>
      <c r="E89" s="508">
        <v>1</v>
      </c>
      <c r="F89" s="509">
        <v>2</v>
      </c>
      <c r="G89" s="510">
        <v>43</v>
      </c>
      <c r="H89" s="245">
        <v>4</v>
      </c>
      <c r="I89" s="245" t="s">
        <v>238</v>
      </c>
      <c r="J89" s="512">
        <v>1</v>
      </c>
      <c r="K89" s="2"/>
      <c r="L89" s="34" t="s">
        <v>243</v>
      </c>
      <c r="M89" s="254">
        <v>1994</v>
      </c>
      <c r="N89" s="357">
        <v>9</v>
      </c>
      <c r="O89" s="245">
        <v>1981</v>
      </c>
      <c r="P89" s="346">
        <v>4</v>
      </c>
      <c r="Q89" s="2"/>
      <c r="R89" s="34" t="s">
        <v>243</v>
      </c>
      <c r="S89" s="244">
        <v>8447</v>
      </c>
      <c r="T89" s="357">
        <v>59</v>
      </c>
      <c r="U89" s="245">
        <v>8369</v>
      </c>
      <c r="V89" s="346">
        <v>19</v>
      </c>
      <c r="W89" s="254">
        <v>5685</v>
      </c>
      <c r="X89" s="357">
        <v>43</v>
      </c>
      <c r="Y89" s="245">
        <v>5623</v>
      </c>
      <c r="Z89" s="346">
        <v>19</v>
      </c>
      <c r="AA89" s="244">
        <v>2762</v>
      </c>
      <c r="AB89" s="357">
        <v>16</v>
      </c>
      <c r="AC89" s="245">
        <v>2746</v>
      </c>
      <c r="AD89" s="346" t="s">
        <v>244</v>
      </c>
      <c r="AE89" s="2"/>
      <c r="AF89" s="34" t="s">
        <v>243</v>
      </c>
      <c r="AG89" s="244">
        <v>4521</v>
      </c>
      <c r="AH89" s="357">
        <v>30</v>
      </c>
      <c r="AI89" s="245">
        <v>4483</v>
      </c>
      <c r="AJ89" s="357">
        <v>8</v>
      </c>
      <c r="AK89" s="259">
        <v>1916</v>
      </c>
      <c r="AL89" s="357">
        <v>16</v>
      </c>
      <c r="AM89" s="245">
        <v>1894</v>
      </c>
      <c r="AN89" s="357">
        <v>6</v>
      </c>
      <c r="AO89" s="259">
        <v>2605</v>
      </c>
      <c r="AP89" s="357">
        <v>14</v>
      </c>
      <c r="AQ89" s="245">
        <v>2589</v>
      </c>
      <c r="AR89" s="346">
        <v>2</v>
      </c>
    </row>
    <row r="90" spans="1:44" s="124" customFormat="1" ht="16.5">
      <c r="A90" s="34" t="s">
        <v>245</v>
      </c>
      <c r="B90" s="254">
        <v>56</v>
      </c>
      <c r="C90" s="357">
        <v>1</v>
      </c>
      <c r="D90" s="245">
        <v>54</v>
      </c>
      <c r="E90" s="508">
        <v>1</v>
      </c>
      <c r="F90" s="509">
        <v>2</v>
      </c>
      <c r="G90" s="510">
        <v>47</v>
      </c>
      <c r="H90" s="245">
        <v>4</v>
      </c>
      <c r="I90" s="245" t="s">
        <v>238</v>
      </c>
      <c r="J90" s="512">
        <v>1</v>
      </c>
      <c r="K90" s="2"/>
      <c r="L90" s="34" t="s">
        <v>245</v>
      </c>
      <c r="M90" s="254">
        <v>2071</v>
      </c>
      <c r="N90" s="357">
        <v>9</v>
      </c>
      <c r="O90" s="245">
        <v>2057</v>
      </c>
      <c r="P90" s="346">
        <v>5</v>
      </c>
      <c r="Q90" s="2"/>
      <c r="R90" s="34" t="s">
        <v>245</v>
      </c>
      <c r="S90" s="244">
        <v>8801</v>
      </c>
      <c r="T90" s="357">
        <v>57</v>
      </c>
      <c r="U90" s="245">
        <v>8724</v>
      </c>
      <c r="V90" s="346">
        <v>20</v>
      </c>
      <c r="W90" s="254">
        <v>5928</v>
      </c>
      <c r="X90" s="357">
        <v>40</v>
      </c>
      <c r="Y90" s="245">
        <v>5868</v>
      </c>
      <c r="Z90" s="346">
        <v>20</v>
      </c>
      <c r="AA90" s="244">
        <v>2873</v>
      </c>
      <c r="AB90" s="357">
        <v>17</v>
      </c>
      <c r="AC90" s="245">
        <v>2856</v>
      </c>
      <c r="AD90" s="346" t="s">
        <v>244</v>
      </c>
      <c r="AE90" s="2"/>
      <c r="AF90" s="34" t="s">
        <v>245</v>
      </c>
      <c r="AG90" s="244">
        <v>4666</v>
      </c>
      <c r="AH90" s="357">
        <v>31</v>
      </c>
      <c r="AI90" s="245">
        <v>4628</v>
      </c>
      <c r="AJ90" s="357">
        <v>7</v>
      </c>
      <c r="AK90" s="259">
        <v>1972</v>
      </c>
      <c r="AL90" s="357">
        <v>15</v>
      </c>
      <c r="AM90" s="245">
        <v>1951</v>
      </c>
      <c r="AN90" s="357">
        <v>6</v>
      </c>
      <c r="AO90" s="259">
        <v>2694</v>
      </c>
      <c r="AP90" s="357">
        <v>16</v>
      </c>
      <c r="AQ90" s="245">
        <v>2677</v>
      </c>
      <c r="AR90" s="346">
        <v>1</v>
      </c>
    </row>
    <row r="91" spans="1:44" s="124" customFormat="1" ht="17" thickBot="1">
      <c r="A91" s="67" t="s">
        <v>246</v>
      </c>
      <c r="B91" s="766">
        <v>59</v>
      </c>
      <c r="C91" s="737">
        <v>1</v>
      </c>
      <c r="D91" s="732">
        <v>57</v>
      </c>
      <c r="E91" s="835">
        <v>1</v>
      </c>
      <c r="F91" s="836">
        <v>2</v>
      </c>
      <c r="G91" s="837">
        <v>50</v>
      </c>
      <c r="H91" s="732">
        <v>4</v>
      </c>
      <c r="I91" s="732" t="s">
        <v>169</v>
      </c>
      <c r="J91" s="838">
        <v>1</v>
      </c>
      <c r="K91" s="2"/>
      <c r="L91" s="67" t="s">
        <v>246</v>
      </c>
      <c r="M91" s="766">
        <v>2112</v>
      </c>
      <c r="N91" s="737">
        <v>9</v>
      </c>
      <c r="O91" s="732">
        <v>2098</v>
      </c>
      <c r="P91" s="735">
        <v>5</v>
      </c>
      <c r="Q91" s="2"/>
      <c r="R91" s="67" t="s">
        <v>246</v>
      </c>
      <c r="S91" s="733">
        <v>9036</v>
      </c>
      <c r="T91" s="737">
        <v>56</v>
      </c>
      <c r="U91" s="732">
        <v>8963</v>
      </c>
      <c r="V91" s="735">
        <v>17</v>
      </c>
      <c r="W91" s="766">
        <v>6144</v>
      </c>
      <c r="X91" s="737">
        <v>40</v>
      </c>
      <c r="Y91" s="732">
        <v>6087</v>
      </c>
      <c r="Z91" s="735">
        <v>17</v>
      </c>
      <c r="AA91" s="733">
        <v>2892</v>
      </c>
      <c r="AB91" s="737">
        <v>16</v>
      </c>
      <c r="AC91" s="732">
        <v>2876</v>
      </c>
      <c r="AD91" s="735" t="s">
        <v>169</v>
      </c>
      <c r="AE91" s="2"/>
      <c r="AF91" s="67" t="s">
        <v>246</v>
      </c>
      <c r="AG91" s="733">
        <v>4795</v>
      </c>
      <c r="AH91" s="737">
        <v>29</v>
      </c>
      <c r="AI91" s="732">
        <v>4758</v>
      </c>
      <c r="AJ91" s="737">
        <v>8</v>
      </c>
      <c r="AK91" s="790">
        <v>2003</v>
      </c>
      <c r="AL91" s="737">
        <v>13</v>
      </c>
      <c r="AM91" s="732">
        <v>1984</v>
      </c>
      <c r="AN91" s="737">
        <v>6</v>
      </c>
      <c r="AO91" s="790">
        <v>2792</v>
      </c>
      <c r="AP91" s="737">
        <v>16</v>
      </c>
      <c r="AQ91" s="732">
        <v>2774</v>
      </c>
      <c r="AR91" s="735">
        <v>2</v>
      </c>
    </row>
    <row r="92" spans="1:44" s="124" customFormat="1" ht="17" thickBot="1">
      <c r="A92" s="783" t="s">
        <v>287</v>
      </c>
      <c r="B92" s="766">
        <v>59</v>
      </c>
      <c r="C92" s="737">
        <v>1</v>
      </c>
      <c r="D92" s="732">
        <v>57</v>
      </c>
      <c r="E92" s="835">
        <v>1</v>
      </c>
      <c r="F92" s="836">
        <v>2</v>
      </c>
      <c r="G92" s="837">
        <v>50</v>
      </c>
      <c r="H92" s="732">
        <v>4</v>
      </c>
      <c r="I92" s="732" t="s">
        <v>169</v>
      </c>
      <c r="J92" s="838">
        <v>1</v>
      </c>
      <c r="K92" s="2"/>
      <c r="L92" s="783" t="s">
        <v>287</v>
      </c>
      <c r="M92" s="766">
        <v>2221</v>
      </c>
      <c r="N92" s="737">
        <v>9</v>
      </c>
      <c r="O92" s="732">
        <v>2207</v>
      </c>
      <c r="P92" s="735">
        <v>5</v>
      </c>
      <c r="Q92" s="2"/>
      <c r="R92" s="789" t="s">
        <v>287</v>
      </c>
      <c r="S92" s="733">
        <v>9387</v>
      </c>
      <c r="T92" s="737">
        <v>58</v>
      </c>
      <c r="U92" s="732">
        <v>9309</v>
      </c>
      <c r="V92" s="735">
        <v>20</v>
      </c>
      <c r="W92" s="766">
        <v>6408</v>
      </c>
      <c r="X92" s="737">
        <v>38</v>
      </c>
      <c r="Y92" s="732">
        <v>6350</v>
      </c>
      <c r="Z92" s="735">
        <v>20</v>
      </c>
      <c r="AA92" s="733">
        <v>2979</v>
      </c>
      <c r="AB92" s="737">
        <v>20</v>
      </c>
      <c r="AC92" s="732">
        <v>2959</v>
      </c>
      <c r="AD92" s="735" t="s">
        <v>169</v>
      </c>
      <c r="AE92" s="2"/>
      <c r="AF92" s="789" t="s">
        <v>287</v>
      </c>
      <c r="AG92" s="733">
        <v>4888</v>
      </c>
      <c r="AH92" s="737">
        <v>29</v>
      </c>
      <c r="AI92" s="732">
        <v>4851</v>
      </c>
      <c r="AJ92" s="737">
        <v>8</v>
      </c>
      <c r="AK92" s="790">
        <v>2047</v>
      </c>
      <c r="AL92" s="737">
        <v>17</v>
      </c>
      <c r="AM92" s="732">
        <v>2024</v>
      </c>
      <c r="AN92" s="737">
        <v>6</v>
      </c>
      <c r="AO92" s="790">
        <v>2841</v>
      </c>
      <c r="AP92" s="737">
        <v>12</v>
      </c>
      <c r="AQ92" s="732">
        <v>2827</v>
      </c>
      <c r="AR92" s="735">
        <v>2</v>
      </c>
    </row>
    <row r="93" spans="1:44" s="124" customFormat="1" ht="13">
      <c r="L93" s="125"/>
      <c r="R93" s="125"/>
      <c r="S93" s="771"/>
      <c r="W93" s="771"/>
      <c r="AA93" s="771"/>
      <c r="AK93" s="771"/>
      <c r="AO93" s="771"/>
    </row>
    <row r="94" spans="1:44" s="124" customFormat="1" ht="13">
      <c r="A94" s="877"/>
      <c r="B94" s="878"/>
      <c r="C94" s="878"/>
      <c r="D94" s="878"/>
      <c r="E94" s="878"/>
      <c r="F94" s="878"/>
      <c r="G94" s="878"/>
      <c r="H94" s="878"/>
      <c r="I94" s="878"/>
      <c r="J94" s="878"/>
      <c r="R94" s="126"/>
    </row>
    <row r="95" spans="1:44" s="124" customFormat="1" ht="13">
      <c r="A95" s="878"/>
      <c r="B95" s="878"/>
      <c r="C95" s="878"/>
      <c r="D95" s="878"/>
      <c r="E95" s="878"/>
      <c r="F95" s="878"/>
      <c r="G95" s="878"/>
      <c r="H95" s="878"/>
      <c r="I95" s="878"/>
      <c r="J95" s="878"/>
    </row>
    <row r="97" spans="37:37">
      <c r="AK97" s="78"/>
    </row>
  </sheetData>
  <mergeCells count="1">
    <mergeCell ref="A94:J95"/>
  </mergeCells>
  <phoneticPr fontId="2"/>
  <pageMargins left="0.27" right="0.25" top="0.59055118110236227" bottom="0.59055118110236227" header="0.51181102362204722" footer="0.51181102362204722"/>
  <pageSetup paperSize="8" scale="73" fitToWidth="0" orientation="portrait" r:id="rId1"/>
  <headerFooter alignWithMargins="0">
    <oddFooter>&amp;P ページ</oddFooter>
  </headerFooter>
  <colBreaks count="2" manualBreakCount="2">
    <brk id="17" max="90" man="1"/>
    <brk id="31" max="90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22AF3-D9BC-4B48-BB87-594FC711B7F5}">
  <sheetPr>
    <tabColor theme="8" tint="0.59999389629810485"/>
    <pageSetUpPr fitToPage="1"/>
  </sheetPr>
  <dimension ref="A1:BB88"/>
  <sheetViews>
    <sheetView zoomScaleNormal="100" zoomScaleSheetLayoutView="70" workbookViewId="0">
      <pane ySplit="9" topLeftCell="A10" activePane="bottomLeft" state="frozen"/>
      <selection pane="bottomLeft" activeCell="B10" sqref="B10"/>
    </sheetView>
  </sheetViews>
  <sheetFormatPr defaultColWidth="8.84375" defaultRowHeight="15.5"/>
  <cols>
    <col min="1" max="1" width="12.69140625" style="2" customWidth="1"/>
    <col min="2" max="2" width="7.23046875" style="2" customWidth="1"/>
    <col min="3" max="4" width="7.07421875" style="2" customWidth="1"/>
    <col min="5" max="5" width="10.23046875" style="2" customWidth="1"/>
    <col min="6" max="6" width="7.4609375" style="2" customWidth="1"/>
    <col min="7" max="7" width="5.4609375" style="2" customWidth="1"/>
    <col min="8" max="8" width="13.07421875" style="2" customWidth="1"/>
    <col min="9" max="9" width="10.53515625" style="2" customWidth="1"/>
    <col min="10" max="12" width="8.69140625" style="2" customWidth="1"/>
    <col min="13" max="13" width="10.4609375" style="2" customWidth="1"/>
    <col min="14" max="14" width="10.53515625" style="2" customWidth="1"/>
    <col min="15" max="15" width="5.4609375" style="2" customWidth="1"/>
    <col min="16" max="16" width="12.765625" style="2" customWidth="1"/>
    <col min="17" max="17" width="11.53515625" style="2" customWidth="1"/>
    <col min="18" max="18" width="8.53515625" style="2" customWidth="1"/>
    <col min="19" max="19" width="10.53515625" style="2" customWidth="1"/>
    <col min="20" max="20" width="9.69140625" style="2" customWidth="1"/>
    <col min="21" max="21" width="10.3046875" style="2" customWidth="1"/>
    <col min="22" max="22" width="12.69140625" style="2" customWidth="1"/>
    <col min="23" max="23" width="10.53515625" style="2" customWidth="1"/>
    <col min="24" max="24" width="8.3046875" style="2" customWidth="1"/>
    <col min="25" max="25" width="9" style="2" customWidth="1"/>
    <col min="26" max="27" width="9.69140625" style="2" customWidth="1"/>
    <col min="28" max="28" width="11.23046875" style="2" customWidth="1"/>
    <col min="29" max="29" width="10.53515625" style="2" customWidth="1"/>
    <col min="30" max="30" width="8.84375" style="2" customWidth="1"/>
    <col min="31" max="33" width="9.69140625" style="2" customWidth="1"/>
    <col min="34" max="34" width="11.07421875" style="2" customWidth="1"/>
    <col min="35" max="35" width="5.4609375" style="2" customWidth="1"/>
    <col min="36" max="36" width="12.84375" style="2" customWidth="1"/>
    <col min="37" max="54" width="9.69140625" style="2" customWidth="1"/>
    <col min="55" max="16384" width="8.84375" style="2"/>
  </cols>
  <sheetData>
    <row r="1" spans="1:54" ht="20.149999999999999" customHeight="1">
      <c r="A1" s="618" t="s">
        <v>281</v>
      </c>
    </row>
    <row r="2" spans="1:54" ht="16.5">
      <c r="A2" s="130" t="s">
        <v>0</v>
      </c>
      <c r="B2" s="1"/>
      <c r="C2" s="1"/>
      <c r="D2" s="1"/>
      <c r="E2" s="1"/>
      <c r="F2" s="1"/>
    </row>
    <row r="3" spans="1:54" ht="16.5">
      <c r="A3" s="130" t="s">
        <v>290</v>
      </c>
    </row>
    <row r="4" spans="1:54" ht="16.5">
      <c r="A4" s="130"/>
      <c r="B4" s="1"/>
      <c r="C4" s="1"/>
      <c r="D4" s="1"/>
      <c r="E4" s="1"/>
      <c r="F4" s="1"/>
    </row>
    <row r="5" spans="1:54" s="620" customFormat="1" ht="19.5">
      <c r="A5" s="618" t="s">
        <v>1</v>
      </c>
      <c r="B5" s="619"/>
      <c r="C5" s="619"/>
      <c r="D5" s="843" t="str">
        <f>HYPERLINK("#目次!B2", "目次")</f>
        <v>目次</v>
      </c>
      <c r="E5" s="619"/>
      <c r="F5" s="619"/>
      <c r="H5" s="618" t="s">
        <v>2</v>
      </c>
      <c r="I5" s="619"/>
      <c r="J5" s="621"/>
      <c r="K5" s="843" t="str">
        <f>HYPERLINK("#目次!B2", "目次")</f>
        <v>目次</v>
      </c>
      <c r="L5" s="621"/>
      <c r="M5" s="621"/>
      <c r="N5" s="621"/>
      <c r="P5" s="618" t="s">
        <v>3</v>
      </c>
      <c r="Q5" s="619"/>
      <c r="R5" s="619"/>
      <c r="S5" s="843" t="str">
        <f>HYPERLINK("#目次!B2", "目次")</f>
        <v>目次</v>
      </c>
      <c r="T5" s="619"/>
      <c r="U5" s="619"/>
      <c r="V5" s="619"/>
      <c r="W5" s="619"/>
      <c r="X5" s="619"/>
      <c r="Y5" s="619"/>
      <c r="Z5" s="619"/>
      <c r="AA5" s="619"/>
      <c r="AB5" s="619"/>
      <c r="AC5" s="619"/>
      <c r="AD5" s="619"/>
      <c r="AE5" s="619"/>
      <c r="AF5" s="619"/>
      <c r="AG5" s="619"/>
      <c r="AH5" s="619"/>
      <c r="AJ5" s="618" t="s">
        <v>185</v>
      </c>
      <c r="AK5" s="619"/>
      <c r="AL5" s="619"/>
      <c r="AM5" s="619"/>
      <c r="AN5" s="843" t="str">
        <f>HYPERLINK("#目次!B2", "目次")</f>
        <v>目次</v>
      </c>
      <c r="AO5" s="619"/>
      <c r="AP5" s="619"/>
      <c r="AQ5" s="619"/>
      <c r="AR5" s="619"/>
      <c r="AS5" s="619"/>
      <c r="AT5" s="619"/>
      <c r="AU5" s="621"/>
      <c r="AV5" s="621"/>
      <c r="AW5" s="619"/>
      <c r="AX5" s="622"/>
      <c r="AY5" s="622"/>
      <c r="AZ5" s="621"/>
      <c r="BA5" s="622"/>
      <c r="BB5" s="622"/>
    </row>
    <row r="6" spans="1:54" ht="19.5" thickBot="1">
      <c r="A6" s="1"/>
      <c r="B6" s="3"/>
      <c r="C6" s="1"/>
      <c r="D6" s="1"/>
      <c r="E6" s="1"/>
      <c r="F6" s="167" t="s">
        <v>286</v>
      </c>
      <c r="H6" s="1"/>
      <c r="I6" s="1"/>
      <c r="J6" s="1"/>
      <c r="K6" s="1"/>
      <c r="L6" s="1"/>
      <c r="M6" s="1"/>
      <c r="N6" s="167" t="s">
        <v>284</v>
      </c>
      <c r="P6" s="4"/>
      <c r="Q6" s="7"/>
      <c r="R6" s="7"/>
      <c r="S6" s="7"/>
      <c r="T6" s="7"/>
      <c r="U6" s="7"/>
      <c r="V6" s="7"/>
      <c r="W6" s="7"/>
      <c r="X6" s="7"/>
      <c r="Y6" s="7"/>
      <c r="Z6" s="7"/>
      <c r="AA6" s="132"/>
      <c r="AB6" s="133"/>
      <c r="AC6" s="133"/>
      <c r="AD6" s="133"/>
      <c r="AE6" s="133"/>
      <c r="AF6" s="133"/>
      <c r="AG6" s="133"/>
      <c r="AH6" s="167" t="s">
        <v>285</v>
      </c>
      <c r="AJ6" s="4"/>
      <c r="AK6" s="8"/>
      <c r="AL6" s="8"/>
      <c r="AM6" s="8"/>
      <c r="AN6" s="4"/>
      <c r="AO6" s="4"/>
      <c r="AP6" s="4"/>
      <c r="AQ6" s="4"/>
      <c r="AR6" s="4"/>
      <c r="AS6" s="4"/>
      <c r="AT6" s="4"/>
      <c r="AU6" s="4"/>
      <c r="AV6" s="4"/>
      <c r="AW6" s="5"/>
      <c r="AX6" s="5"/>
      <c r="AY6" s="5"/>
      <c r="AZ6" s="6"/>
      <c r="BA6" s="6"/>
      <c r="BB6" s="167" t="s">
        <v>285</v>
      </c>
    </row>
    <row r="7" spans="1:54" ht="16.5">
      <c r="A7" s="1"/>
      <c r="B7" s="134"/>
      <c r="C7" s="135"/>
      <c r="D7" s="135"/>
      <c r="E7" s="135"/>
      <c r="F7" s="136"/>
      <c r="H7" s="1"/>
      <c r="I7" s="598"/>
      <c r="J7" s="137"/>
      <c r="K7" s="137"/>
      <c r="L7" s="137"/>
      <c r="M7" s="137"/>
      <c r="N7" s="138"/>
      <c r="P7" s="10"/>
      <c r="Q7" s="139" t="s">
        <v>186</v>
      </c>
      <c r="R7" s="140"/>
      <c r="S7" s="140"/>
      <c r="T7" s="140"/>
      <c r="U7" s="140"/>
      <c r="V7" s="141"/>
      <c r="W7" s="139" t="s">
        <v>154</v>
      </c>
      <c r="X7" s="140"/>
      <c r="Y7" s="140"/>
      <c r="Z7" s="140"/>
      <c r="AA7" s="140"/>
      <c r="AB7" s="778"/>
      <c r="AC7" s="139" t="s">
        <v>155</v>
      </c>
      <c r="AD7" s="140"/>
      <c r="AE7" s="140"/>
      <c r="AF7" s="140"/>
      <c r="AG7" s="140"/>
      <c r="AH7" s="136"/>
      <c r="AJ7" s="11"/>
      <c r="AK7" s="596" t="s">
        <v>186</v>
      </c>
      <c r="AL7" s="593"/>
      <c r="AM7" s="592"/>
      <c r="AN7" s="12"/>
      <c r="AO7" s="12"/>
      <c r="AP7" s="13"/>
      <c r="AQ7" s="592" t="s">
        <v>187</v>
      </c>
      <c r="AR7" s="593"/>
      <c r="AS7" s="593"/>
      <c r="AT7" s="14"/>
      <c r="AU7" s="14"/>
      <c r="AV7" s="15"/>
      <c r="AW7" s="592" t="s">
        <v>188</v>
      </c>
      <c r="AX7" s="593"/>
      <c r="AY7" s="593"/>
      <c r="AZ7" s="14"/>
      <c r="BA7" s="14"/>
      <c r="BB7" s="13"/>
    </row>
    <row r="8" spans="1:54" ht="16.5">
      <c r="A8" s="1"/>
      <c r="B8" s="142" t="s">
        <v>4</v>
      </c>
      <c r="C8" s="143" t="s">
        <v>5</v>
      </c>
      <c r="D8" s="143" t="s">
        <v>6</v>
      </c>
      <c r="E8" s="143" t="s">
        <v>7</v>
      </c>
      <c r="F8" s="144" t="s">
        <v>8</v>
      </c>
      <c r="H8" s="1"/>
      <c r="I8" s="145" t="s">
        <v>4</v>
      </c>
      <c r="J8" s="143" t="s">
        <v>5</v>
      </c>
      <c r="K8" s="139" t="s">
        <v>9</v>
      </c>
      <c r="L8" s="146"/>
      <c r="M8" s="773"/>
      <c r="N8" s="558" t="s">
        <v>8</v>
      </c>
      <c r="P8" s="10"/>
      <c r="Q8" s="139" t="s">
        <v>4</v>
      </c>
      <c r="R8" s="147" t="s">
        <v>5</v>
      </c>
      <c r="S8" s="583" t="s">
        <v>251</v>
      </c>
      <c r="T8" s="643"/>
      <c r="U8" s="644"/>
      <c r="V8" s="148" t="s">
        <v>8</v>
      </c>
      <c r="W8" s="149" t="s">
        <v>189</v>
      </c>
      <c r="X8" s="587" t="s">
        <v>5</v>
      </c>
      <c r="Y8" s="583" t="s">
        <v>251</v>
      </c>
      <c r="Z8" s="643"/>
      <c r="AA8" s="644"/>
      <c r="AB8" s="150" t="s">
        <v>8</v>
      </c>
      <c r="AC8" s="139" t="s">
        <v>189</v>
      </c>
      <c r="AD8" s="147" t="s">
        <v>5</v>
      </c>
      <c r="AE8" s="583" t="s">
        <v>251</v>
      </c>
      <c r="AF8" s="645"/>
      <c r="AG8" s="646"/>
      <c r="AH8" s="148" t="s">
        <v>8</v>
      </c>
      <c r="AJ8" s="11"/>
      <c r="AK8" s="16" t="s">
        <v>4</v>
      </c>
      <c r="AL8" s="17" t="s">
        <v>5</v>
      </c>
      <c r="AM8" s="628" t="s">
        <v>251</v>
      </c>
      <c r="AN8" s="647"/>
      <c r="AO8" s="648"/>
      <c r="AP8" s="18" t="s">
        <v>8</v>
      </c>
      <c r="AQ8" s="19" t="s">
        <v>189</v>
      </c>
      <c r="AR8" s="20" t="s">
        <v>5</v>
      </c>
      <c r="AS8" s="628" t="s">
        <v>251</v>
      </c>
      <c r="AT8" s="588"/>
      <c r="AU8" s="589"/>
      <c r="AV8" s="21" t="s">
        <v>8</v>
      </c>
      <c r="AW8" s="19" t="s">
        <v>189</v>
      </c>
      <c r="AX8" s="20" t="s">
        <v>5</v>
      </c>
      <c r="AY8" s="628" t="s">
        <v>251</v>
      </c>
      <c r="AZ8" s="647"/>
      <c r="BA8" s="648"/>
      <c r="BB8" s="18" t="s">
        <v>8</v>
      </c>
    </row>
    <row r="9" spans="1:54" s="23" customFormat="1" ht="17" thickBot="1">
      <c r="A9" s="22"/>
      <c r="B9" s="518"/>
      <c r="C9" s="237"/>
      <c r="D9" s="237"/>
      <c r="E9" s="237"/>
      <c r="F9" s="161"/>
      <c r="H9" s="22"/>
      <c r="I9" s="151"/>
      <c r="J9" s="152"/>
      <c r="K9" s="153" t="s">
        <v>10</v>
      </c>
      <c r="L9" s="154" t="s">
        <v>6</v>
      </c>
      <c r="M9" s="155" t="s">
        <v>190</v>
      </c>
      <c r="N9" s="156"/>
      <c r="P9" s="93"/>
      <c r="Q9" s="520"/>
      <c r="R9" s="521"/>
      <c r="S9" s="237" t="s">
        <v>10</v>
      </c>
      <c r="T9" s="158" t="s">
        <v>6</v>
      </c>
      <c r="U9" s="522" t="s">
        <v>11</v>
      </c>
      <c r="V9" s="523"/>
      <c r="W9" s="524"/>
      <c r="X9" s="237"/>
      <c r="Y9" s="237" t="s">
        <v>10</v>
      </c>
      <c r="Z9" s="158" t="s">
        <v>6</v>
      </c>
      <c r="AA9" s="522" t="s">
        <v>11</v>
      </c>
      <c r="AB9" s="525"/>
      <c r="AC9" s="158"/>
      <c r="AD9" s="521"/>
      <c r="AE9" s="237" t="s">
        <v>10</v>
      </c>
      <c r="AF9" s="526" t="s">
        <v>6</v>
      </c>
      <c r="AG9" s="522" t="s">
        <v>11</v>
      </c>
      <c r="AH9" s="161"/>
      <c r="AJ9" s="24"/>
      <c r="AK9" s="25"/>
      <c r="AL9" s="26"/>
      <c r="AM9" s="27" t="s">
        <v>10</v>
      </c>
      <c r="AN9" s="28" t="s">
        <v>12</v>
      </c>
      <c r="AO9" s="29" t="s">
        <v>13</v>
      </c>
      <c r="AP9" s="30"/>
      <c r="AQ9" s="31"/>
      <c r="AR9" s="32"/>
      <c r="AS9" s="27" t="s">
        <v>10</v>
      </c>
      <c r="AT9" s="28" t="s">
        <v>12</v>
      </c>
      <c r="AU9" s="29" t="s">
        <v>13</v>
      </c>
      <c r="AV9" s="30"/>
      <c r="AW9" s="31"/>
      <c r="AX9" s="32"/>
      <c r="AY9" s="27" t="s">
        <v>10</v>
      </c>
      <c r="AZ9" s="28" t="s">
        <v>12</v>
      </c>
      <c r="BA9" s="29" t="s">
        <v>13</v>
      </c>
      <c r="BB9" s="30"/>
    </row>
    <row r="10" spans="1:54" ht="16.5">
      <c r="A10" s="162" t="s">
        <v>14</v>
      </c>
      <c r="B10" s="341">
        <v>30</v>
      </c>
      <c r="C10" s="356">
        <v>0</v>
      </c>
      <c r="D10" s="356" t="s">
        <v>15</v>
      </c>
      <c r="E10" s="356" t="s">
        <v>15</v>
      </c>
      <c r="F10" s="345" t="s">
        <v>15</v>
      </c>
      <c r="H10" s="162" t="s">
        <v>14</v>
      </c>
      <c r="I10" s="260" t="s">
        <v>15</v>
      </c>
      <c r="J10" s="341">
        <v>0</v>
      </c>
      <c r="K10" s="519"/>
      <c r="L10" s="341">
        <v>0</v>
      </c>
      <c r="M10" s="343" t="s">
        <v>15</v>
      </c>
      <c r="N10" s="345" t="s">
        <v>15</v>
      </c>
      <c r="P10" s="162" t="s">
        <v>14</v>
      </c>
      <c r="Q10" s="260">
        <v>3046</v>
      </c>
      <c r="R10" s="341">
        <v>0</v>
      </c>
      <c r="S10" s="478">
        <v>558</v>
      </c>
      <c r="T10" s="527" t="s">
        <v>15</v>
      </c>
      <c r="U10" s="528" t="s">
        <v>15</v>
      </c>
      <c r="V10" s="478">
        <v>2488</v>
      </c>
      <c r="W10" s="260">
        <v>1558</v>
      </c>
      <c r="X10" s="356">
        <v>0</v>
      </c>
      <c r="Y10" s="397">
        <v>281</v>
      </c>
      <c r="Z10" s="341" t="s">
        <v>15</v>
      </c>
      <c r="AA10" s="343" t="s">
        <v>15</v>
      </c>
      <c r="AB10" s="345">
        <v>1277</v>
      </c>
      <c r="AC10" s="341">
        <v>1488</v>
      </c>
      <c r="AD10" s="279">
        <v>0</v>
      </c>
      <c r="AE10" s="519">
        <v>277</v>
      </c>
      <c r="AF10" s="341" t="s">
        <v>15</v>
      </c>
      <c r="AG10" s="528" t="s">
        <v>15</v>
      </c>
      <c r="AH10" s="345">
        <v>1211</v>
      </c>
      <c r="AJ10" s="33" t="s">
        <v>14</v>
      </c>
      <c r="AK10" s="260" t="s">
        <v>15</v>
      </c>
      <c r="AL10" s="341">
        <v>0</v>
      </c>
      <c r="AM10" s="478" t="s">
        <v>15</v>
      </c>
      <c r="AN10" s="527" t="s">
        <v>15</v>
      </c>
      <c r="AO10" s="341" t="s">
        <v>15</v>
      </c>
      <c r="AP10" s="529" t="s">
        <v>15</v>
      </c>
      <c r="AQ10" s="477" t="s">
        <v>15</v>
      </c>
      <c r="AR10" s="341">
        <v>0</v>
      </c>
      <c r="AS10" s="519" t="s">
        <v>15</v>
      </c>
      <c r="AT10" s="341" t="s">
        <v>15</v>
      </c>
      <c r="AU10" s="341" t="s">
        <v>15</v>
      </c>
      <c r="AV10" s="529" t="s">
        <v>15</v>
      </c>
      <c r="AW10" s="477" t="s">
        <v>15</v>
      </c>
      <c r="AX10" s="341">
        <v>0</v>
      </c>
      <c r="AY10" s="519" t="s">
        <v>15</v>
      </c>
      <c r="AZ10" s="341" t="s">
        <v>15</v>
      </c>
      <c r="BA10" s="341" t="s">
        <v>15</v>
      </c>
      <c r="BB10" s="530" t="s">
        <v>15</v>
      </c>
    </row>
    <row r="11" spans="1:54" ht="16.5">
      <c r="A11" s="163" t="s">
        <v>16</v>
      </c>
      <c r="B11" s="244">
        <v>32</v>
      </c>
      <c r="C11" s="245">
        <v>0</v>
      </c>
      <c r="D11" s="245">
        <v>1</v>
      </c>
      <c r="E11" s="245">
        <v>2</v>
      </c>
      <c r="F11" s="256">
        <v>29</v>
      </c>
      <c r="H11" s="163" t="s">
        <v>16</v>
      </c>
      <c r="I11" s="259">
        <v>92</v>
      </c>
      <c r="J11" s="244">
        <v>0</v>
      </c>
      <c r="K11" s="261">
        <v>11</v>
      </c>
      <c r="L11" s="244">
        <v>2</v>
      </c>
      <c r="M11" s="262">
        <v>9</v>
      </c>
      <c r="N11" s="256">
        <v>81</v>
      </c>
      <c r="P11" s="163" t="s">
        <v>16</v>
      </c>
      <c r="Q11" s="259">
        <v>3590</v>
      </c>
      <c r="R11" s="244">
        <v>0</v>
      </c>
      <c r="S11" s="280">
        <v>601</v>
      </c>
      <c r="T11" s="281">
        <v>75</v>
      </c>
      <c r="U11" s="244">
        <v>526</v>
      </c>
      <c r="V11" s="280">
        <v>2989</v>
      </c>
      <c r="W11" s="259">
        <v>1784</v>
      </c>
      <c r="X11" s="244">
        <v>0</v>
      </c>
      <c r="Y11" s="261">
        <v>308</v>
      </c>
      <c r="Z11" s="244">
        <v>38</v>
      </c>
      <c r="AA11" s="282">
        <v>270</v>
      </c>
      <c r="AB11" s="256">
        <v>1476</v>
      </c>
      <c r="AC11" s="244">
        <v>1806</v>
      </c>
      <c r="AD11" s="283">
        <v>0</v>
      </c>
      <c r="AE11" s="261">
        <v>293</v>
      </c>
      <c r="AF11" s="244">
        <v>37</v>
      </c>
      <c r="AG11" s="282">
        <v>256</v>
      </c>
      <c r="AH11" s="256">
        <v>1513</v>
      </c>
      <c r="AJ11" s="34" t="s">
        <v>16</v>
      </c>
      <c r="AK11" s="259">
        <v>133</v>
      </c>
      <c r="AL11" s="244">
        <v>0</v>
      </c>
      <c r="AM11" s="280">
        <v>10</v>
      </c>
      <c r="AN11" s="281">
        <v>2</v>
      </c>
      <c r="AO11" s="244">
        <v>8</v>
      </c>
      <c r="AP11" s="276">
        <v>123</v>
      </c>
      <c r="AQ11" s="273">
        <v>20</v>
      </c>
      <c r="AR11" s="244">
        <v>0</v>
      </c>
      <c r="AS11" s="261">
        <v>0</v>
      </c>
      <c r="AT11" s="244">
        <v>0</v>
      </c>
      <c r="AU11" s="244">
        <v>0</v>
      </c>
      <c r="AV11" s="276">
        <v>20</v>
      </c>
      <c r="AW11" s="273">
        <v>113</v>
      </c>
      <c r="AX11" s="244">
        <v>0</v>
      </c>
      <c r="AY11" s="261">
        <v>10</v>
      </c>
      <c r="AZ11" s="244">
        <v>2</v>
      </c>
      <c r="BA11" s="244">
        <v>8</v>
      </c>
      <c r="BB11" s="313">
        <v>103</v>
      </c>
    </row>
    <row r="12" spans="1:54" ht="16.5">
      <c r="A12" s="164" t="s">
        <v>17</v>
      </c>
      <c r="B12" s="247">
        <v>56</v>
      </c>
      <c r="C12" s="248">
        <v>1</v>
      </c>
      <c r="D12" s="248">
        <v>1</v>
      </c>
      <c r="E12" s="245">
        <v>2</v>
      </c>
      <c r="F12" s="256">
        <v>52</v>
      </c>
      <c r="H12" s="164" t="s">
        <v>17</v>
      </c>
      <c r="I12" s="257" t="s">
        <v>15</v>
      </c>
      <c r="J12" s="247" t="s">
        <v>15</v>
      </c>
      <c r="K12" s="263">
        <v>18</v>
      </c>
      <c r="L12" s="247">
        <v>2</v>
      </c>
      <c r="M12" s="262">
        <v>16</v>
      </c>
      <c r="N12" s="264">
        <v>129</v>
      </c>
      <c r="P12" s="164" t="s">
        <v>17</v>
      </c>
      <c r="Q12" s="257" t="s">
        <v>15</v>
      </c>
      <c r="R12" s="247" t="s">
        <v>15</v>
      </c>
      <c r="S12" s="285">
        <v>608</v>
      </c>
      <c r="T12" s="286" t="s">
        <v>15</v>
      </c>
      <c r="U12" s="287" t="s">
        <v>15</v>
      </c>
      <c r="V12" s="285">
        <v>3689</v>
      </c>
      <c r="W12" s="257" t="s">
        <v>15</v>
      </c>
      <c r="X12" s="247" t="s">
        <v>15</v>
      </c>
      <c r="Y12" s="263">
        <v>307</v>
      </c>
      <c r="Z12" s="247" t="s">
        <v>15</v>
      </c>
      <c r="AA12" s="287" t="s">
        <v>15</v>
      </c>
      <c r="AB12" s="258">
        <v>1898</v>
      </c>
      <c r="AC12" s="247" t="s">
        <v>15</v>
      </c>
      <c r="AD12" s="289" t="s">
        <v>15</v>
      </c>
      <c r="AE12" s="261">
        <v>301</v>
      </c>
      <c r="AF12" s="290" t="s">
        <v>15</v>
      </c>
      <c r="AG12" s="291" t="s">
        <v>15</v>
      </c>
      <c r="AH12" s="256">
        <v>1812</v>
      </c>
      <c r="AJ12" s="35" t="s">
        <v>17</v>
      </c>
      <c r="AK12" s="315">
        <v>207</v>
      </c>
      <c r="AL12" s="247">
        <v>2</v>
      </c>
      <c r="AM12" s="285">
        <v>14</v>
      </c>
      <c r="AN12" s="286">
        <v>2</v>
      </c>
      <c r="AO12" s="247">
        <v>12</v>
      </c>
      <c r="AP12" s="288">
        <v>193</v>
      </c>
      <c r="AQ12" s="284">
        <v>33</v>
      </c>
      <c r="AR12" s="247">
        <v>0</v>
      </c>
      <c r="AS12" s="263">
        <v>0</v>
      </c>
      <c r="AT12" s="247">
        <v>0</v>
      </c>
      <c r="AU12" s="247">
        <v>0</v>
      </c>
      <c r="AV12" s="288">
        <v>33</v>
      </c>
      <c r="AW12" s="284">
        <v>176</v>
      </c>
      <c r="AX12" s="247">
        <v>2</v>
      </c>
      <c r="AY12" s="263">
        <v>14</v>
      </c>
      <c r="AZ12" s="247">
        <v>2</v>
      </c>
      <c r="BA12" s="287">
        <v>12</v>
      </c>
      <c r="BB12" s="313">
        <v>160</v>
      </c>
    </row>
    <row r="13" spans="1:54" ht="16.5">
      <c r="A13" s="163" t="s">
        <v>18</v>
      </c>
      <c r="B13" s="244">
        <v>68</v>
      </c>
      <c r="C13" s="245">
        <v>1</v>
      </c>
      <c r="D13" s="245">
        <v>0</v>
      </c>
      <c r="E13" s="249">
        <v>3</v>
      </c>
      <c r="F13" s="255">
        <v>64</v>
      </c>
      <c r="H13" s="163" t="s">
        <v>18</v>
      </c>
      <c r="I13" s="259">
        <v>188</v>
      </c>
      <c r="J13" s="244">
        <v>2</v>
      </c>
      <c r="K13" s="261">
        <v>19</v>
      </c>
      <c r="L13" s="244">
        <v>0</v>
      </c>
      <c r="M13" s="265">
        <v>19</v>
      </c>
      <c r="N13" s="256">
        <v>167</v>
      </c>
      <c r="P13" s="163" t="s">
        <v>18</v>
      </c>
      <c r="Q13" s="259">
        <v>5969</v>
      </c>
      <c r="R13" s="244">
        <v>78</v>
      </c>
      <c r="S13" s="292">
        <v>728</v>
      </c>
      <c r="T13" s="244">
        <v>0</v>
      </c>
      <c r="U13" s="244">
        <v>728</v>
      </c>
      <c r="V13" s="280">
        <v>5163</v>
      </c>
      <c r="W13" s="259">
        <v>3077</v>
      </c>
      <c r="X13" s="244">
        <v>39</v>
      </c>
      <c r="Y13" s="261">
        <v>404</v>
      </c>
      <c r="Z13" s="244">
        <v>0</v>
      </c>
      <c r="AA13" s="282">
        <v>404</v>
      </c>
      <c r="AB13" s="256">
        <v>2634</v>
      </c>
      <c r="AC13" s="244">
        <v>2889</v>
      </c>
      <c r="AD13" s="283">
        <v>36</v>
      </c>
      <c r="AE13" s="293">
        <v>324</v>
      </c>
      <c r="AF13" s="294">
        <v>0</v>
      </c>
      <c r="AG13" s="295">
        <v>324</v>
      </c>
      <c r="AH13" s="406">
        <v>2529</v>
      </c>
      <c r="AJ13" s="34" t="s">
        <v>18</v>
      </c>
      <c r="AK13" s="316">
        <v>247</v>
      </c>
      <c r="AL13" s="244">
        <v>2</v>
      </c>
      <c r="AM13" s="280">
        <v>12</v>
      </c>
      <c r="AN13" s="281">
        <v>0</v>
      </c>
      <c r="AO13" s="244">
        <v>12</v>
      </c>
      <c r="AP13" s="276">
        <v>233</v>
      </c>
      <c r="AQ13" s="273">
        <v>38</v>
      </c>
      <c r="AR13" s="244">
        <v>0</v>
      </c>
      <c r="AS13" s="261">
        <v>0</v>
      </c>
      <c r="AT13" s="244">
        <v>0</v>
      </c>
      <c r="AU13" s="244">
        <v>0</v>
      </c>
      <c r="AV13" s="276">
        <v>39</v>
      </c>
      <c r="AW13" s="273">
        <v>208</v>
      </c>
      <c r="AX13" s="244">
        <v>2</v>
      </c>
      <c r="AY13" s="261">
        <v>12</v>
      </c>
      <c r="AZ13" s="244">
        <v>0</v>
      </c>
      <c r="BA13" s="244">
        <v>12</v>
      </c>
      <c r="BB13" s="531">
        <v>194</v>
      </c>
    </row>
    <row r="14" spans="1:54" ht="16.5">
      <c r="A14" s="163" t="s">
        <v>19</v>
      </c>
      <c r="B14" s="244">
        <v>73</v>
      </c>
      <c r="C14" s="245">
        <v>1</v>
      </c>
      <c r="D14" s="245">
        <v>1</v>
      </c>
      <c r="E14" s="245">
        <v>3</v>
      </c>
      <c r="F14" s="256">
        <v>68</v>
      </c>
      <c r="H14" s="163" t="s">
        <v>19</v>
      </c>
      <c r="I14" s="259">
        <v>235</v>
      </c>
      <c r="J14" s="244">
        <v>2</v>
      </c>
      <c r="K14" s="261">
        <v>25</v>
      </c>
      <c r="L14" s="244">
        <v>2</v>
      </c>
      <c r="M14" s="262">
        <v>23</v>
      </c>
      <c r="N14" s="256">
        <v>208</v>
      </c>
      <c r="P14" s="163" t="s">
        <v>19</v>
      </c>
      <c r="Q14" s="259">
        <v>8891</v>
      </c>
      <c r="R14" s="244">
        <v>74</v>
      </c>
      <c r="S14" s="292">
        <v>1337</v>
      </c>
      <c r="T14" s="244">
        <v>68</v>
      </c>
      <c r="U14" s="244">
        <v>1269</v>
      </c>
      <c r="V14" s="280">
        <v>7480</v>
      </c>
      <c r="W14" s="259">
        <v>4429</v>
      </c>
      <c r="X14" s="244">
        <v>36</v>
      </c>
      <c r="Y14" s="261">
        <v>686</v>
      </c>
      <c r="Z14" s="244">
        <v>33</v>
      </c>
      <c r="AA14" s="296">
        <v>653</v>
      </c>
      <c r="AB14" s="256">
        <v>3707</v>
      </c>
      <c r="AC14" s="244">
        <v>4462</v>
      </c>
      <c r="AD14" s="283">
        <v>38</v>
      </c>
      <c r="AE14" s="261">
        <v>651</v>
      </c>
      <c r="AF14" s="244">
        <v>35</v>
      </c>
      <c r="AG14" s="296">
        <v>616</v>
      </c>
      <c r="AH14" s="256">
        <v>3773</v>
      </c>
      <c r="AJ14" s="34" t="s">
        <v>19</v>
      </c>
      <c r="AK14" s="316">
        <v>331</v>
      </c>
      <c r="AL14" s="244">
        <v>3</v>
      </c>
      <c r="AM14" s="280">
        <v>22</v>
      </c>
      <c r="AN14" s="281">
        <v>2</v>
      </c>
      <c r="AO14" s="244">
        <v>20</v>
      </c>
      <c r="AP14" s="276">
        <v>306</v>
      </c>
      <c r="AQ14" s="273">
        <v>48</v>
      </c>
      <c r="AR14" s="244">
        <v>0</v>
      </c>
      <c r="AS14" s="261">
        <v>0</v>
      </c>
      <c r="AT14" s="244">
        <v>0</v>
      </c>
      <c r="AU14" s="244">
        <v>0</v>
      </c>
      <c r="AV14" s="276">
        <v>48</v>
      </c>
      <c r="AW14" s="273">
        <v>283</v>
      </c>
      <c r="AX14" s="244">
        <v>3</v>
      </c>
      <c r="AY14" s="261">
        <v>22</v>
      </c>
      <c r="AZ14" s="244">
        <v>2</v>
      </c>
      <c r="BA14" s="244">
        <v>20</v>
      </c>
      <c r="BB14" s="313">
        <v>258</v>
      </c>
    </row>
    <row r="15" spans="1:54" ht="16.5">
      <c r="A15" s="163" t="s">
        <v>20</v>
      </c>
      <c r="B15" s="244">
        <v>84</v>
      </c>
      <c r="C15" s="245">
        <v>1</v>
      </c>
      <c r="D15" s="245">
        <v>1</v>
      </c>
      <c r="E15" s="245">
        <v>3</v>
      </c>
      <c r="F15" s="256">
        <v>79</v>
      </c>
      <c r="H15" s="163" t="s">
        <v>20</v>
      </c>
      <c r="I15" s="259">
        <v>291</v>
      </c>
      <c r="J15" s="244">
        <v>2</v>
      </c>
      <c r="K15" s="261">
        <v>25</v>
      </c>
      <c r="L15" s="244">
        <v>2</v>
      </c>
      <c r="M15" s="262">
        <v>23</v>
      </c>
      <c r="N15" s="256">
        <v>264</v>
      </c>
      <c r="P15" s="163" t="s">
        <v>20</v>
      </c>
      <c r="Q15" s="259">
        <v>11229</v>
      </c>
      <c r="R15" s="244">
        <v>77</v>
      </c>
      <c r="S15" s="292">
        <v>1184</v>
      </c>
      <c r="T15" s="244">
        <v>77</v>
      </c>
      <c r="U15" s="244">
        <v>1107</v>
      </c>
      <c r="V15" s="280">
        <v>9968</v>
      </c>
      <c r="W15" s="259">
        <v>5664</v>
      </c>
      <c r="X15" s="244">
        <v>38</v>
      </c>
      <c r="Y15" s="261">
        <v>590</v>
      </c>
      <c r="Z15" s="244">
        <v>40</v>
      </c>
      <c r="AA15" s="297">
        <v>550</v>
      </c>
      <c r="AB15" s="256">
        <v>5036</v>
      </c>
      <c r="AC15" s="244">
        <v>5565</v>
      </c>
      <c r="AD15" s="283">
        <v>39</v>
      </c>
      <c r="AE15" s="261">
        <v>594</v>
      </c>
      <c r="AF15" s="244">
        <v>37</v>
      </c>
      <c r="AG15" s="297">
        <v>557</v>
      </c>
      <c r="AH15" s="256">
        <v>4932</v>
      </c>
      <c r="AJ15" s="34" t="s">
        <v>20</v>
      </c>
      <c r="AK15" s="316">
        <v>416</v>
      </c>
      <c r="AL15" s="244">
        <v>3</v>
      </c>
      <c r="AM15" s="280">
        <v>23</v>
      </c>
      <c r="AN15" s="281">
        <v>2</v>
      </c>
      <c r="AO15" s="244">
        <v>21</v>
      </c>
      <c r="AP15" s="276">
        <v>390</v>
      </c>
      <c r="AQ15" s="273">
        <v>59</v>
      </c>
      <c r="AR15" s="244">
        <v>0</v>
      </c>
      <c r="AS15" s="261">
        <v>0</v>
      </c>
      <c r="AT15" s="244">
        <v>0</v>
      </c>
      <c r="AU15" s="244">
        <v>0</v>
      </c>
      <c r="AV15" s="276">
        <v>59</v>
      </c>
      <c r="AW15" s="273">
        <v>357</v>
      </c>
      <c r="AX15" s="244">
        <v>3</v>
      </c>
      <c r="AY15" s="261">
        <v>23</v>
      </c>
      <c r="AZ15" s="244">
        <v>2</v>
      </c>
      <c r="BA15" s="244">
        <v>21</v>
      </c>
      <c r="BB15" s="313">
        <v>331</v>
      </c>
    </row>
    <row r="16" spans="1:54" ht="16.5">
      <c r="A16" s="163" t="s">
        <v>21</v>
      </c>
      <c r="B16" s="244">
        <v>106</v>
      </c>
      <c r="C16" s="245">
        <v>1</v>
      </c>
      <c r="D16" s="245">
        <v>1</v>
      </c>
      <c r="E16" s="245">
        <v>3</v>
      </c>
      <c r="F16" s="256">
        <v>101</v>
      </c>
      <c r="H16" s="163" t="s">
        <v>21</v>
      </c>
      <c r="I16" s="259">
        <v>366</v>
      </c>
      <c r="J16" s="244">
        <v>2</v>
      </c>
      <c r="K16" s="261">
        <v>25</v>
      </c>
      <c r="L16" s="244">
        <v>2</v>
      </c>
      <c r="M16" s="262">
        <v>23</v>
      </c>
      <c r="N16" s="256">
        <v>339</v>
      </c>
      <c r="P16" s="163" t="s">
        <v>21</v>
      </c>
      <c r="Q16" s="259">
        <v>13129</v>
      </c>
      <c r="R16" s="244">
        <v>80</v>
      </c>
      <c r="S16" s="292">
        <v>1091</v>
      </c>
      <c r="T16" s="244">
        <v>80</v>
      </c>
      <c r="U16" s="244">
        <v>1011</v>
      </c>
      <c r="V16" s="280">
        <v>11958</v>
      </c>
      <c r="W16" s="259">
        <v>6634</v>
      </c>
      <c r="X16" s="244">
        <v>41</v>
      </c>
      <c r="Y16" s="261">
        <v>562</v>
      </c>
      <c r="Z16" s="244">
        <v>40</v>
      </c>
      <c r="AA16" s="282">
        <v>522</v>
      </c>
      <c r="AB16" s="256">
        <v>6031</v>
      </c>
      <c r="AC16" s="244">
        <v>6495</v>
      </c>
      <c r="AD16" s="283">
        <v>39</v>
      </c>
      <c r="AE16" s="261">
        <v>529</v>
      </c>
      <c r="AF16" s="244">
        <v>40</v>
      </c>
      <c r="AG16" s="282">
        <v>489</v>
      </c>
      <c r="AH16" s="256">
        <v>5927</v>
      </c>
      <c r="AJ16" s="34" t="s">
        <v>21</v>
      </c>
      <c r="AK16" s="316">
        <v>548</v>
      </c>
      <c r="AL16" s="244">
        <v>3</v>
      </c>
      <c r="AM16" s="280">
        <v>24</v>
      </c>
      <c r="AN16" s="281">
        <v>3</v>
      </c>
      <c r="AO16" s="244">
        <v>21</v>
      </c>
      <c r="AP16" s="276">
        <v>521</v>
      </c>
      <c r="AQ16" s="273">
        <v>80</v>
      </c>
      <c r="AR16" s="244">
        <v>0</v>
      </c>
      <c r="AS16" s="261">
        <v>0</v>
      </c>
      <c r="AT16" s="244">
        <v>0</v>
      </c>
      <c r="AU16" s="244">
        <v>0</v>
      </c>
      <c r="AV16" s="276">
        <v>80</v>
      </c>
      <c r="AW16" s="273">
        <v>468</v>
      </c>
      <c r="AX16" s="244">
        <v>3</v>
      </c>
      <c r="AY16" s="261">
        <v>24</v>
      </c>
      <c r="AZ16" s="244">
        <v>3</v>
      </c>
      <c r="BA16" s="244">
        <v>21</v>
      </c>
      <c r="BB16" s="313">
        <v>441</v>
      </c>
    </row>
    <row r="17" spans="1:54" ht="16.5">
      <c r="A17" s="164" t="s">
        <v>22</v>
      </c>
      <c r="B17" s="247">
        <v>121</v>
      </c>
      <c r="C17" s="248">
        <v>1</v>
      </c>
      <c r="D17" s="248">
        <v>1</v>
      </c>
      <c r="E17" s="248">
        <v>4</v>
      </c>
      <c r="F17" s="256">
        <v>115</v>
      </c>
      <c r="H17" s="164" t="s">
        <v>22</v>
      </c>
      <c r="I17" s="257">
        <v>406</v>
      </c>
      <c r="J17" s="247">
        <v>2</v>
      </c>
      <c r="K17" s="263">
        <v>31</v>
      </c>
      <c r="L17" s="247">
        <v>2</v>
      </c>
      <c r="M17" s="266">
        <v>29</v>
      </c>
      <c r="N17" s="258">
        <v>373</v>
      </c>
      <c r="P17" s="163" t="s">
        <v>22</v>
      </c>
      <c r="Q17" s="257">
        <v>13084</v>
      </c>
      <c r="R17" s="247">
        <v>73</v>
      </c>
      <c r="S17" s="298">
        <v>1271</v>
      </c>
      <c r="T17" s="247">
        <v>75</v>
      </c>
      <c r="U17" s="247">
        <v>1196</v>
      </c>
      <c r="V17" s="285">
        <v>11740</v>
      </c>
      <c r="W17" s="257">
        <v>6687</v>
      </c>
      <c r="X17" s="247">
        <v>35</v>
      </c>
      <c r="Y17" s="263">
        <v>651</v>
      </c>
      <c r="Z17" s="247">
        <v>37</v>
      </c>
      <c r="AA17" s="299">
        <v>614</v>
      </c>
      <c r="AB17" s="258">
        <v>6001</v>
      </c>
      <c r="AC17" s="247">
        <v>6397</v>
      </c>
      <c r="AD17" s="289">
        <v>38</v>
      </c>
      <c r="AE17" s="261">
        <v>620</v>
      </c>
      <c r="AF17" s="244">
        <v>38</v>
      </c>
      <c r="AG17" s="297">
        <v>582</v>
      </c>
      <c r="AH17" s="256">
        <v>5739</v>
      </c>
      <c r="AJ17" s="35" t="s">
        <v>22</v>
      </c>
      <c r="AK17" s="315">
        <v>591</v>
      </c>
      <c r="AL17" s="247">
        <v>2</v>
      </c>
      <c r="AM17" s="285">
        <v>30</v>
      </c>
      <c r="AN17" s="286">
        <v>3</v>
      </c>
      <c r="AO17" s="247">
        <v>27</v>
      </c>
      <c r="AP17" s="288">
        <v>559</v>
      </c>
      <c r="AQ17" s="284">
        <v>89</v>
      </c>
      <c r="AR17" s="247">
        <v>0</v>
      </c>
      <c r="AS17" s="263">
        <v>0</v>
      </c>
      <c r="AT17" s="247">
        <v>0</v>
      </c>
      <c r="AU17" s="287">
        <v>0</v>
      </c>
      <c r="AV17" s="276">
        <v>89</v>
      </c>
      <c r="AW17" s="284">
        <v>502</v>
      </c>
      <c r="AX17" s="287">
        <v>2</v>
      </c>
      <c r="AY17" s="261">
        <v>30</v>
      </c>
      <c r="AZ17" s="318">
        <v>3</v>
      </c>
      <c r="BA17" s="247">
        <v>27</v>
      </c>
      <c r="BB17" s="314">
        <v>470</v>
      </c>
    </row>
    <row r="18" spans="1:54" ht="16.5">
      <c r="A18" s="163" t="s">
        <v>23</v>
      </c>
      <c r="B18" s="244">
        <v>147</v>
      </c>
      <c r="C18" s="245">
        <v>1</v>
      </c>
      <c r="D18" s="245">
        <v>1</v>
      </c>
      <c r="E18" s="245">
        <v>4</v>
      </c>
      <c r="F18" s="406">
        <v>141</v>
      </c>
      <c r="H18" s="163" t="s">
        <v>23</v>
      </c>
      <c r="I18" s="259">
        <v>462</v>
      </c>
      <c r="J18" s="244">
        <v>2</v>
      </c>
      <c r="K18" s="261">
        <v>31</v>
      </c>
      <c r="L18" s="244">
        <v>2</v>
      </c>
      <c r="M18" s="262">
        <v>29</v>
      </c>
      <c r="N18" s="256">
        <v>429</v>
      </c>
      <c r="P18" s="188" t="s">
        <v>23</v>
      </c>
      <c r="Q18" s="259">
        <v>13737</v>
      </c>
      <c r="R18" s="244">
        <v>71</v>
      </c>
      <c r="S18" s="292">
        <v>1177</v>
      </c>
      <c r="T18" s="244">
        <v>78</v>
      </c>
      <c r="U18" s="244">
        <v>1099</v>
      </c>
      <c r="V18" s="280">
        <v>12489</v>
      </c>
      <c r="W18" s="259">
        <v>6974</v>
      </c>
      <c r="X18" s="244">
        <v>38</v>
      </c>
      <c r="Y18" s="261">
        <v>616</v>
      </c>
      <c r="Z18" s="300">
        <v>38</v>
      </c>
      <c r="AA18" s="297">
        <v>578</v>
      </c>
      <c r="AB18" s="256">
        <v>6320</v>
      </c>
      <c r="AC18" s="244">
        <v>6763</v>
      </c>
      <c r="AD18" s="283">
        <v>33</v>
      </c>
      <c r="AE18" s="293">
        <v>561</v>
      </c>
      <c r="AF18" s="294">
        <v>40</v>
      </c>
      <c r="AG18" s="301">
        <v>521</v>
      </c>
      <c r="AH18" s="406">
        <v>6169</v>
      </c>
      <c r="AJ18" s="34" t="s">
        <v>23</v>
      </c>
      <c r="AK18" s="316">
        <v>673</v>
      </c>
      <c r="AL18" s="244">
        <v>2</v>
      </c>
      <c r="AM18" s="280">
        <v>29</v>
      </c>
      <c r="AN18" s="281">
        <v>3</v>
      </c>
      <c r="AO18" s="244">
        <v>26</v>
      </c>
      <c r="AP18" s="276">
        <v>642</v>
      </c>
      <c r="AQ18" s="273">
        <v>91</v>
      </c>
      <c r="AR18" s="244">
        <v>0</v>
      </c>
      <c r="AS18" s="261">
        <v>0</v>
      </c>
      <c r="AT18" s="244">
        <v>0</v>
      </c>
      <c r="AU18" s="244">
        <v>0</v>
      </c>
      <c r="AV18" s="317">
        <v>91</v>
      </c>
      <c r="AW18" s="273">
        <v>582</v>
      </c>
      <c r="AX18" s="244">
        <v>2</v>
      </c>
      <c r="AY18" s="293">
        <v>29</v>
      </c>
      <c r="AZ18" s="244">
        <v>3</v>
      </c>
      <c r="BA18" s="244">
        <v>26</v>
      </c>
      <c r="BB18" s="313">
        <v>551</v>
      </c>
    </row>
    <row r="19" spans="1:54" ht="16.5">
      <c r="A19" s="163" t="s">
        <v>24</v>
      </c>
      <c r="B19" s="244">
        <v>152</v>
      </c>
      <c r="C19" s="245">
        <v>1</v>
      </c>
      <c r="D19" s="245">
        <v>1</v>
      </c>
      <c r="E19" s="245">
        <v>5</v>
      </c>
      <c r="F19" s="256">
        <v>145</v>
      </c>
      <c r="H19" s="163" t="s">
        <v>24</v>
      </c>
      <c r="I19" s="259">
        <v>480</v>
      </c>
      <c r="J19" s="244">
        <v>2</v>
      </c>
      <c r="K19" s="261">
        <v>34</v>
      </c>
      <c r="L19" s="244">
        <v>2</v>
      </c>
      <c r="M19" s="262">
        <v>32</v>
      </c>
      <c r="N19" s="256">
        <v>444</v>
      </c>
      <c r="P19" s="163" t="s">
        <v>24</v>
      </c>
      <c r="Q19" s="259">
        <v>14364</v>
      </c>
      <c r="R19" s="244">
        <v>77</v>
      </c>
      <c r="S19" s="292">
        <v>1246</v>
      </c>
      <c r="T19" s="244">
        <v>77</v>
      </c>
      <c r="U19" s="244">
        <v>1169</v>
      </c>
      <c r="V19" s="280">
        <v>13041</v>
      </c>
      <c r="W19" s="259">
        <v>7360</v>
      </c>
      <c r="X19" s="244">
        <v>40</v>
      </c>
      <c r="Y19" s="261">
        <v>645</v>
      </c>
      <c r="Z19" s="244">
        <v>41</v>
      </c>
      <c r="AA19" s="297">
        <v>604</v>
      </c>
      <c r="AB19" s="256">
        <v>6675</v>
      </c>
      <c r="AC19" s="244">
        <v>7004</v>
      </c>
      <c r="AD19" s="283">
        <v>37</v>
      </c>
      <c r="AE19" s="261">
        <v>601</v>
      </c>
      <c r="AF19" s="244">
        <v>36</v>
      </c>
      <c r="AG19" s="297">
        <v>565</v>
      </c>
      <c r="AH19" s="256">
        <v>6366</v>
      </c>
      <c r="AJ19" s="34" t="s">
        <v>24</v>
      </c>
      <c r="AK19" s="316">
        <v>694</v>
      </c>
      <c r="AL19" s="244">
        <v>2</v>
      </c>
      <c r="AM19" s="280">
        <v>34</v>
      </c>
      <c r="AN19" s="319">
        <v>3</v>
      </c>
      <c r="AO19" s="244">
        <v>31</v>
      </c>
      <c r="AP19" s="276">
        <v>658</v>
      </c>
      <c r="AQ19" s="273">
        <v>89</v>
      </c>
      <c r="AR19" s="244">
        <v>0</v>
      </c>
      <c r="AS19" s="261">
        <v>0</v>
      </c>
      <c r="AT19" s="244">
        <v>0</v>
      </c>
      <c r="AU19" s="244">
        <v>0</v>
      </c>
      <c r="AV19" s="276">
        <v>89</v>
      </c>
      <c r="AW19" s="273">
        <v>605</v>
      </c>
      <c r="AX19" s="244">
        <v>2</v>
      </c>
      <c r="AY19" s="261">
        <v>34</v>
      </c>
      <c r="AZ19" s="244">
        <v>3</v>
      </c>
      <c r="BA19" s="244">
        <v>31</v>
      </c>
      <c r="BB19" s="313">
        <v>569</v>
      </c>
    </row>
    <row r="20" spans="1:54" ht="16.5">
      <c r="A20" s="163" t="s">
        <v>25</v>
      </c>
      <c r="B20" s="244">
        <v>159</v>
      </c>
      <c r="C20" s="245">
        <v>1</v>
      </c>
      <c r="D20" s="245">
        <v>1</v>
      </c>
      <c r="E20" s="245">
        <v>9</v>
      </c>
      <c r="F20" s="256">
        <v>148</v>
      </c>
      <c r="H20" s="163" t="s">
        <v>25</v>
      </c>
      <c r="I20" s="259">
        <v>495</v>
      </c>
      <c r="J20" s="244">
        <v>3</v>
      </c>
      <c r="K20" s="261">
        <v>43</v>
      </c>
      <c r="L20" s="244">
        <v>2</v>
      </c>
      <c r="M20" s="262">
        <v>41</v>
      </c>
      <c r="N20" s="256">
        <v>449</v>
      </c>
      <c r="P20" s="163" t="s">
        <v>25</v>
      </c>
      <c r="Q20" s="259">
        <v>15457</v>
      </c>
      <c r="R20" s="244">
        <v>84</v>
      </c>
      <c r="S20" s="292">
        <v>1502</v>
      </c>
      <c r="T20" s="244">
        <v>80</v>
      </c>
      <c r="U20" s="244">
        <v>1422</v>
      </c>
      <c r="V20" s="280">
        <v>13871</v>
      </c>
      <c r="W20" s="259">
        <v>8071</v>
      </c>
      <c r="X20" s="244">
        <v>43</v>
      </c>
      <c r="Y20" s="261">
        <v>797</v>
      </c>
      <c r="Z20" s="244">
        <v>42</v>
      </c>
      <c r="AA20" s="297">
        <v>755</v>
      </c>
      <c r="AB20" s="256">
        <v>7231</v>
      </c>
      <c r="AC20" s="244">
        <v>7386</v>
      </c>
      <c r="AD20" s="283">
        <v>41</v>
      </c>
      <c r="AE20" s="261">
        <v>705</v>
      </c>
      <c r="AF20" s="244">
        <v>38</v>
      </c>
      <c r="AG20" s="297">
        <v>667</v>
      </c>
      <c r="AH20" s="256">
        <v>6640</v>
      </c>
      <c r="AJ20" s="34" t="s">
        <v>25</v>
      </c>
      <c r="AK20" s="316">
        <v>762</v>
      </c>
      <c r="AL20" s="244">
        <v>2</v>
      </c>
      <c r="AM20" s="280">
        <v>44</v>
      </c>
      <c r="AN20" s="281">
        <v>3</v>
      </c>
      <c r="AO20" s="244">
        <v>41</v>
      </c>
      <c r="AP20" s="276">
        <v>716</v>
      </c>
      <c r="AQ20" s="273">
        <v>101</v>
      </c>
      <c r="AR20" s="244">
        <v>0</v>
      </c>
      <c r="AS20" s="261">
        <v>1</v>
      </c>
      <c r="AT20" s="244">
        <v>0</v>
      </c>
      <c r="AU20" s="244">
        <v>1</v>
      </c>
      <c r="AV20" s="276">
        <v>100</v>
      </c>
      <c r="AW20" s="273">
        <v>661</v>
      </c>
      <c r="AX20" s="244">
        <v>2</v>
      </c>
      <c r="AY20" s="261">
        <v>43</v>
      </c>
      <c r="AZ20" s="244">
        <v>3</v>
      </c>
      <c r="BA20" s="244">
        <v>40</v>
      </c>
      <c r="BB20" s="313">
        <v>616</v>
      </c>
    </row>
    <row r="21" spans="1:54" ht="16.5">
      <c r="A21" s="163" t="s">
        <v>26</v>
      </c>
      <c r="B21" s="244">
        <v>166</v>
      </c>
      <c r="C21" s="245">
        <v>1</v>
      </c>
      <c r="D21" s="245">
        <v>1</v>
      </c>
      <c r="E21" s="245">
        <v>12</v>
      </c>
      <c r="F21" s="256">
        <v>152</v>
      </c>
      <c r="H21" s="163" t="s">
        <v>26</v>
      </c>
      <c r="I21" s="259">
        <v>537</v>
      </c>
      <c r="J21" s="244">
        <v>3</v>
      </c>
      <c r="K21" s="261">
        <v>51</v>
      </c>
      <c r="L21" s="244">
        <v>2</v>
      </c>
      <c r="M21" s="262">
        <v>49</v>
      </c>
      <c r="N21" s="256">
        <v>483</v>
      </c>
      <c r="P21" s="163" t="s">
        <v>26</v>
      </c>
      <c r="Q21" s="259">
        <v>16982</v>
      </c>
      <c r="R21" s="244">
        <v>85</v>
      </c>
      <c r="S21" s="292">
        <v>1761</v>
      </c>
      <c r="T21" s="244">
        <v>78</v>
      </c>
      <c r="U21" s="244">
        <v>1683</v>
      </c>
      <c r="V21" s="280">
        <v>15136</v>
      </c>
      <c r="W21" s="259">
        <v>8599</v>
      </c>
      <c r="X21" s="244">
        <v>43</v>
      </c>
      <c r="Y21" s="261">
        <v>897</v>
      </c>
      <c r="Z21" s="244">
        <v>40</v>
      </c>
      <c r="AA21" s="282">
        <v>857</v>
      </c>
      <c r="AB21" s="256">
        <v>7659</v>
      </c>
      <c r="AC21" s="244">
        <v>8383</v>
      </c>
      <c r="AD21" s="283">
        <v>42</v>
      </c>
      <c r="AE21" s="261">
        <v>864</v>
      </c>
      <c r="AF21" s="244">
        <v>38</v>
      </c>
      <c r="AG21" s="282">
        <v>826</v>
      </c>
      <c r="AH21" s="256">
        <v>7477</v>
      </c>
      <c r="AJ21" s="34" t="s">
        <v>26</v>
      </c>
      <c r="AK21" s="316">
        <v>777</v>
      </c>
      <c r="AL21" s="244">
        <v>2</v>
      </c>
      <c r="AM21" s="280">
        <v>53</v>
      </c>
      <c r="AN21" s="281">
        <v>3</v>
      </c>
      <c r="AO21" s="244">
        <v>50</v>
      </c>
      <c r="AP21" s="276">
        <v>722</v>
      </c>
      <c r="AQ21" s="273">
        <v>91</v>
      </c>
      <c r="AR21" s="244">
        <v>0</v>
      </c>
      <c r="AS21" s="261" t="s">
        <v>15</v>
      </c>
      <c r="AT21" s="244" t="s">
        <v>15</v>
      </c>
      <c r="AU21" s="244" t="s">
        <v>15</v>
      </c>
      <c r="AV21" s="276" t="s">
        <v>15</v>
      </c>
      <c r="AW21" s="273">
        <v>686</v>
      </c>
      <c r="AX21" s="244">
        <v>2</v>
      </c>
      <c r="AY21" s="261" t="s">
        <v>15</v>
      </c>
      <c r="AZ21" s="244" t="s">
        <v>15</v>
      </c>
      <c r="BA21" s="244" t="s">
        <v>15</v>
      </c>
      <c r="BB21" s="313" t="s">
        <v>15</v>
      </c>
    </row>
    <row r="22" spans="1:54" ht="16.5">
      <c r="A22" s="164" t="s">
        <v>27</v>
      </c>
      <c r="B22" s="247">
        <v>172</v>
      </c>
      <c r="C22" s="248">
        <v>1</v>
      </c>
      <c r="D22" s="248">
        <v>1</v>
      </c>
      <c r="E22" s="248">
        <v>12</v>
      </c>
      <c r="F22" s="256">
        <v>158</v>
      </c>
      <c r="H22" s="164" t="s">
        <v>27</v>
      </c>
      <c r="I22" s="257">
        <v>601</v>
      </c>
      <c r="J22" s="247">
        <v>3</v>
      </c>
      <c r="K22" s="263">
        <v>51</v>
      </c>
      <c r="L22" s="247">
        <v>2</v>
      </c>
      <c r="M22" s="266">
        <v>49</v>
      </c>
      <c r="N22" s="258">
        <v>547</v>
      </c>
      <c r="P22" s="164" t="s">
        <v>27</v>
      </c>
      <c r="Q22" s="257">
        <v>19605</v>
      </c>
      <c r="R22" s="247">
        <v>91</v>
      </c>
      <c r="S22" s="298">
        <v>1858</v>
      </c>
      <c r="T22" s="247">
        <v>77</v>
      </c>
      <c r="U22" s="247">
        <v>1781</v>
      </c>
      <c r="V22" s="285">
        <v>17656</v>
      </c>
      <c r="W22" s="257">
        <v>10164</v>
      </c>
      <c r="X22" s="247">
        <v>46</v>
      </c>
      <c r="Y22" s="263">
        <v>919</v>
      </c>
      <c r="Z22" s="247">
        <v>39</v>
      </c>
      <c r="AA22" s="302">
        <v>880</v>
      </c>
      <c r="AB22" s="258">
        <v>9199</v>
      </c>
      <c r="AC22" s="247">
        <v>9441</v>
      </c>
      <c r="AD22" s="289">
        <v>45</v>
      </c>
      <c r="AE22" s="261">
        <v>939</v>
      </c>
      <c r="AF22" s="244">
        <v>38</v>
      </c>
      <c r="AG22" s="296">
        <v>901</v>
      </c>
      <c r="AH22" s="256">
        <v>8457</v>
      </c>
      <c r="AJ22" s="35" t="s">
        <v>27</v>
      </c>
      <c r="AK22" s="315">
        <v>855</v>
      </c>
      <c r="AL22" s="247">
        <v>3</v>
      </c>
      <c r="AM22" s="285">
        <v>52</v>
      </c>
      <c r="AN22" s="286">
        <v>3</v>
      </c>
      <c r="AO22" s="247">
        <v>49</v>
      </c>
      <c r="AP22" s="288">
        <v>800</v>
      </c>
      <c r="AQ22" s="284">
        <v>94</v>
      </c>
      <c r="AR22" s="287">
        <v>0</v>
      </c>
      <c r="AS22" s="261" t="s">
        <v>15</v>
      </c>
      <c r="AT22" s="244" t="s">
        <v>15</v>
      </c>
      <c r="AU22" s="244" t="s">
        <v>15</v>
      </c>
      <c r="AV22" s="288" t="s">
        <v>15</v>
      </c>
      <c r="AW22" s="284">
        <v>761</v>
      </c>
      <c r="AX22" s="287">
        <v>3</v>
      </c>
      <c r="AY22" s="261" t="s">
        <v>15</v>
      </c>
      <c r="AZ22" s="244" t="s">
        <v>15</v>
      </c>
      <c r="BA22" s="244" t="s">
        <v>15</v>
      </c>
      <c r="BB22" s="313" t="s">
        <v>15</v>
      </c>
    </row>
    <row r="23" spans="1:54" ht="16.5">
      <c r="A23" s="163" t="s">
        <v>28</v>
      </c>
      <c r="B23" s="244">
        <v>179</v>
      </c>
      <c r="C23" s="245">
        <v>1</v>
      </c>
      <c r="D23" s="245">
        <v>1</v>
      </c>
      <c r="E23" s="245">
        <v>13</v>
      </c>
      <c r="F23" s="406">
        <v>164</v>
      </c>
      <c r="H23" s="163" t="s">
        <v>28</v>
      </c>
      <c r="I23" s="259">
        <v>641</v>
      </c>
      <c r="J23" s="244">
        <v>3</v>
      </c>
      <c r="K23" s="261">
        <v>56</v>
      </c>
      <c r="L23" s="244">
        <v>2</v>
      </c>
      <c r="M23" s="262">
        <v>54</v>
      </c>
      <c r="N23" s="256">
        <v>582</v>
      </c>
      <c r="P23" s="163" t="s">
        <v>28</v>
      </c>
      <c r="Q23" s="259">
        <v>21886</v>
      </c>
      <c r="R23" s="244">
        <v>95</v>
      </c>
      <c r="S23" s="292">
        <v>1955</v>
      </c>
      <c r="T23" s="244">
        <v>79</v>
      </c>
      <c r="U23" s="244">
        <v>1876</v>
      </c>
      <c r="V23" s="280">
        <v>19836</v>
      </c>
      <c r="W23" s="259">
        <v>11223</v>
      </c>
      <c r="X23" s="244">
        <v>48</v>
      </c>
      <c r="Y23" s="261">
        <v>1001</v>
      </c>
      <c r="Z23" s="244">
        <v>39</v>
      </c>
      <c r="AA23" s="296">
        <v>962</v>
      </c>
      <c r="AB23" s="256">
        <v>10174</v>
      </c>
      <c r="AC23" s="244">
        <v>10663</v>
      </c>
      <c r="AD23" s="283">
        <v>47</v>
      </c>
      <c r="AE23" s="293">
        <v>954</v>
      </c>
      <c r="AF23" s="294">
        <v>40</v>
      </c>
      <c r="AG23" s="303">
        <v>914</v>
      </c>
      <c r="AH23" s="406">
        <v>9662</v>
      </c>
      <c r="AJ23" s="34" t="s">
        <v>28</v>
      </c>
      <c r="AK23" s="316">
        <v>913</v>
      </c>
      <c r="AL23" s="244">
        <v>3</v>
      </c>
      <c r="AM23" s="280">
        <v>58</v>
      </c>
      <c r="AN23" s="281">
        <v>3</v>
      </c>
      <c r="AO23" s="244">
        <v>55</v>
      </c>
      <c r="AP23" s="276">
        <v>852</v>
      </c>
      <c r="AQ23" s="273">
        <v>100</v>
      </c>
      <c r="AR23" s="244">
        <v>0</v>
      </c>
      <c r="AS23" s="293" t="s">
        <v>15</v>
      </c>
      <c r="AT23" s="294" t="s">
        <v>15</v>
      </c>
      <c r="AU23" s="294" t="s">
        <v>15</v>
      </c>
      <c r="AV23" s="276" t="s">
        <v>15</v>
      </c>
      <c r="AW23" s="273">
        <v>813</v>
      </c>
      <c r="AX23" s="244">
        <v>3</v>
      </c>
      <c r="AY23" s="293" t="s">
        <v>15</v>
      </c>
      <c r="AZ23" s="294" t="s">
        <v>15</v>
      </c>
      <c r="BA23" s="294" t="s">
        <v>15</v>
      </c>
      <c r="BB23" s="531" t="s">
        <v>15</v>
      </c>
    </row>
    <row r="24" spans="1:54" ht="16.5">
      <c r="A24" s="163" t="s">
        <v>29</v>
      </c>
      <c r="B24" s="244">
        <v>184</v>
      </c>
      <c r="C24" s="245">
        <v>1</v>
      </c>
      <c r="D24" s="245">
        <v>1</v>
      </c>
      <c r="E24" s="245">
        <v>15</v>
      </c>
      <c r="F24" s="256">
        <v>167</v>
      </c>
      <c r="H24" s="163" t="s">
        <v>29</v>
      </c>
      <c r="I24" s="259">
        <v>675</v>
      </c>
      <c r="J24" s="244">
        <v>3</v>
      </c>
      <c r="K24" s="261">
        <v>56</v>
      </c>
      <c r="L24" s="244">
        <v>2</v>
      </c>
      <c r="M24" s="262">
        <v>54</v>
      </c>
      <c r="N24" s="256">
        <v>616</v>
      </c>
      <c r="P24" s="163" t="s">
        <v>29</v>
      </c>
      <c r="Q24" s="259">
        <v>23759</v>
      </c>
      <c r="R24" s="244">
        <v>96</v>
      </c>
      <c r="S24" s="292">
        <v>1987</v>
      </c>
      <c r="T24" s="244">
        <v>79</v>
      </c>
      <c r="U24" s="244">
        <v>1908</v>
      </c>
      <c r="V24" s="280">
        <v>21676</v>
      </c>
      <c r="W24" s="259">
        <v>12109</v>
      </c>
      <c r="X24" s="244">
        <v>49</v>
      </c>
      <c r="Y24" s="261">
        <v>1032</v>
      </c>
      <c r="Z24" s="244">
        <v>38</v>
      </c>
      <c r="AA24" s="296">
        <v>994</v>
      </c>
      <c r="AB24" s="256">
        <v>11028</v>
      </c>
      <c r="AC24" s="244">
        <v>11650</v>
      </c>
      <c r="AD24" s="283">
        <v>47</v>
      </c>
      <c r="AE24" s="261">
        <v>955</v>
      </c>
      <c r="AF24" s="244">
        <v>41</v>
      </c>
      <c r="AG24" s="296">
        <v>914</v>
      </c>
      <c r="AH24" s="256">
        <v>10648</v>
      </c>
      <c r="AJ24" s="34" t="s">
        <v>29</v>
      </c>
      <c r="AK24" s="316">
        <v>969</v>
      </c>
      <c r="AL24" s="244">
        <v>3</v>
      </c>
      <c r="AM24" s="280">
        <v>58</v>
      </c>
      <c r="AN24" s="281">
        <v>3</v>
      </c>
      <c r="AO24" s="244">
        <v>55</v>
      </c>
      <c r="AP24" s="276">
        <v>908</v>
      </c>
      <c r="AQ24" s="273">
        <v>104</v>
      </c>
      <c r="AR24" s="244">
        <v>0</v>
      </c>
      <c r="AS24" s="261" t="s">
        <v>15</v>
      </c>
      <c r="AT24" s="244" t="s">
        <v>15</v>
      </c>
      <c r="AU24" s="244" t="s">
        <v>15</v>
      </c>
      <c r="AV24" s="276" t="s">
        <v>15</v>
      </c>
      <c r="AW24" s="273">
        <v>865</v>
      </c>
      <c r="AX24" s="244">
        <v>3</v>
      </c>
      <c r="AY24" s="261" t="s">
        <v>15</v>
      </c>
      <c r="AZ24" s="244" t="s">
        <v>15</v>
      </c>
      <c r="BA24" s="244" t="s">
        <v>15</v>
      </c>
      <c r="BB24" s="313" t="s">
        <v>15</v>
      </c>
    </row>
    <row r="25" spans="1:54" ht="16.5">
      <c r="A25" s="163" t="s">
        <v>30</v>
      </c>
      <c r="B25" s="244">
        <v>192</v>
      </c>
      <c r="C25" s="245">
        <v>1</v>
      </c>
      <c r="D25" s="245">
        <v>1</v>
      </c>
      <c r="E25" s="245">
        <v>17</v>
      </c>
      <c r="F25" s="256">
        <v>173</v>
      </c>
      <c r="H25" s="163" t="s">
        <v>30</v>
      </c>
      <c r="I25" s="259">
        <v>769</v>
      </c>
      <c r="J25" s="244">
        <v>3</v>
      </c>
      <c r="K25" s="261">
        <v>60</v>
      </c>
      <c r="L25" s="244">
        <v>2</v>
      </c>
      <c r="M25" s="262">
        <v>58</v>
      </c>
      <c r="N25" s="256">
        <v>706</v>
      </c>
      <c r="P25" s="163" t="s">
        <v>30</v>
      </c>
      <c r="Q25" s="259">
        <v>27413</v>
      </c>
      <c r="R25" s="244">
        <v>97</v>
      </c>
      <c r="S25" s="292">
        <v>2165</v>
      </c>
      <c r="T25" s="244">
        <v>80</v>
      </c>
      <c r="U25" s="244">
        <v>2085</v>
      </c>
      <c r="V25" s="280">
        <v>25151</v>
      </c>
      <c r="W25" s="259">
        <v>14009</v>
      </c>
      <c r="X25" s="244">
        <v>50</v>
      </c>
      <c r="Y25" s="261">
        <v>1101</v>
      </c>
      <c r="Z25" s="244">
        <v>40</v>
      </c>
      <c r="AA25" s="296">
        <v>1061</v>
      </c>
      <c r="AB25" s="256">
        <v>12858</v>
      </c>
      <c r="AC25" s="244">
        <v>13404</v>
      </c>
      <c r="AD25" s="283">
        <v>47</v>
      </c>
      <c r="AE25" s="261">
        <v>1064</v>
      </c>
      <c r="AF25" s="244">
        <v>40</v>
      </c>
      <c r="AG25" s="296">
        <v>1024</v>
      </c>
      <c r="AH25" s="256">
        <v>12293</v>
      </c>
      <c r="AJ25" s="34" t="s">
        <v>30</v>
      </c>
      <c r="AK25" s="316">
        <v>1077</v>
      </c>
      <c r="AL25" s="244">
        <v>3</v>
      </c>
      <c r="AM25" s="280">
        <v>60</v>
      </c>
      <c r="AN25" s="281">
        <v>3</v>
      </c>
      <c r="AO25" s="244">
        <v>57</v>
      </c>
      <c r="AP25" s="276">
        <v>1014</v>
      </c>
      <c r="AQ25" s="273">
        <v>113</v>
      </c>
      <c r="AR25" s="244">
        <v>0</v>
      </c>
      <c r="AS25" s="261" t="s">
        <v>15</v>
      </c>
      <c r="AT25" s="244" t="s">
        <v>15</v>
      </c>
      <c r="AU25" s="244" t="s">
        <v>15</v>
      </c>
      <c r="AV25" s="276" t="s">
        <v>15</v>
      </c>
      <c r="AW25" s="273">
        <v>964</v>
      </c>
      <c r="AX25" s="244">
        <v>3</v>
      </c>
      <c r="AY25" s="261" t="s">
        <v>15</v>
      </c>
      <c r="AZ25" s="244" t="s">
        <v>15</v>
      </c>
      <c r="BA25" s="244" t="s">
        <v>15</v>
      </c>
      <c r="BB25" s="313" t="s">
        <v>15</v>
      </c>
    </row>
    <row r="26" spans="1:54" ht="16.5">
      <c r="A26" s="163" t="s">
        <v>31</v>
      </c>
      <c r="B26" s="244">
        <v>213</v>
      </c>
      <c r="C26" s="245">
        <v>1</v>
      </c>
      <c r="D26" s="245">
        <v>1</v>
      </c>
      <c r="E26" s="245">
        <v>19</v>
      </c>
      <c r="F26" s="256">
        <v>192</v>
      </c>
      <c r="H26" s="163" t="s">
        <v>31</v>
      </c>
      <c r="I26" s="259">
        <v>918</v>
      </c>
      <c r="J26" s="244">
        <v>3</v>
      </c>
      <c r="K26" s="261">
        <v>66</v>
      </c>
      <c r="L26" s="244">
        <v>2</v>
      </c>
      <c r="M26" s="262">
        <v>64</v>
      </c>
      <c r="N26" s="256">
        <v>849</v>
      </c>
      <c r="P26" s="163" t="s">
        <v>31</v>
      </c>
      <c r="Q26" s="259">
        <v>32807</v>
      </c>
      <c r="R26" s="244">
        <v>99</v>
      </c>
      <c r="S26" s="292">
        <v>2419</v>
      </c>
      <c r="T26" s="244">
        <v>80</v>
      </c>
      <c r="U26" s="244">
        <v>2339</v>
      </c>
      <c r="V26" s="280">
        <v>30289</v>
      </c>
      <c r="W26" s="259">
        <v>16843</v>
      </c>
      <c r="X26" s="244">
        <v>51</v>
      </c>
      <c r="Y26" s="261">
        <v>1211</v>
      </c>
      <c r="Z26" s="244">
        <v>40</v>
      </c>
      <c r="AA26" s="296">
        <v>1171</v>
      </c>
      <c r="AB26" s="256">
        <v>15581</v>
      </c>
      <c r="AC26" s="244">
        <v>15964</v>
      </c>
      <c r="AD26" s="283">
        <v>48</v>
      </c>
      <c r="AE26" s="261">
        <v>1208</v>
      </c>
      <c r="AF26" s="244">
        <v>40</v>
      </c>
      <c r="AG26" s="296">
        <v>1168</v>
      </c>
      <c r="AH26" s="256">
        <v>14708</v>
      </c>
      <c r="AJ26" s="34" t="s">
        <v>31</v>
      </c>
      <c r="AK26" s="316">
        <v>1287</v>
      </c>
      <c r="AL26" s="244">
        <v>3</v>
      </c>
      <c r="AM26" s="280">
        <v>68</v>
      </c>
      <c r="AN26" s="281">
        <v>3</v>
      </c>
      <c r="AO26" s="244">
        <v>65</v>
      </c>
      <c r="AP26" s="276">
        <v>1216</v>
      </c>
      <c r="AQ26" s="273">
        <v>127</v>
      </c>
      <c r="AR26" s="244">
        <v>0</v>
      </c>
      <c r="AS26" s="261" t="s">
        <v>15</v>
      </c>
      <c r="AT26" s="244" t="s">
        <v>15</v>
      </c>
      <c r="AU26" s="244" t="s">
        <v>15</v>
      </c>
      <c r="AV26" s="276" t="s">
        <v>15</v>
      </c>
      <c r="AW26" s="273">
        <v>1160</v>
      </c>
      <c r="AX26" s="244">
        <v>3</v>
      </c>
      <c r="AY26" s="261" t="s">
        <v>15</v>
      </c>
      <c r="AZ26" s="244" t="s">
        <v>15</v>
      </c>
      <c r="BA26" s="244" t="s">
        <v>15</v>
      </c>
      <c r="BB26" s="313" t="s">
        <v>15</v>
      </c>
    </row>
    <row r="27" spans="1:54" ht="16.5">
      <c r="A27" s="164" t="s">
        <v>32</v>
      </c>
      <c r="B27" s="247">
        <v>254</v>
      </c>
      <c r="C27" s="248">
        <v>1</v>
      </c>
      <c r="D27" s="248">
        <v>1</v>
      </c>
      <c r="E27" s="248">
        <v>21</v>
      </c>
      <c r="F27" s="256">
        <v>231</v>
      </c>
      <c r="H27" s="164" t="s">
        <v>32</v>
      </c>
      <c r="I27" s="257">
        <v>1118</v>
      </c>
      <c r="J27" s="247">
        <v>3</v>
      </c>
      <c r="K27" s="263">
        <v>67</v>
      </c>
      <c r="L27" s="247">
        <v>2</v>
      </c>
      <c r="M27" s="266">
        <v>65</v>
      </c>
      <c r="N27" s="258">
        <v>1048</v>
      </c>
      <c r="P27" s="163" t="s">
        <v>32</v>
      </c>
      <c r="Q27" s="257">
        <v>39250</v>
      </c>
      <c r="R27" s="247">
        <v>102</v>
      </c>
      <c r="S27" s="298">
        <v>2424</v>
      </c>
      <c r="T27" s="247">
        <v>79</v>
      </c>
      <c r="U27" s="247">
        <v>2345</v>
      </c>
      <c r="V27" s="285">
        <v>36724</v>
      </c>
      <c r="W27" s="257">
        <v>20216</v>
      </c>
      <c r="X27" s="247">
        <v>51</v>
      </c>
      <c r="Y27" s="263">
        <v>1216</v>
      </c>
      <c r="Z27" s="247">
        <v>40</v>
      </c>
      <c r="AA27" s="302">
        <v>1176</v>
      </c>
      <c r="AB27" s="258">
        <v>18949</v>
      </c>
      <c r="AC27" s="247">
        <v>19034</v>
      </c>
      <c r="AD27" s="289">
        <v>51</v>
      </c>
      <c r="AE27" s="261">
        <v>1208</v>
      </c>
      <c r="AF27" s="244">
        <v>39</v>
      </c>
      <c r="AG27" s="296">
        <v>1169</v>
      </c>
      <c r="AH27" s="256">
        <v>17775</v>
      </c>
      <c r="AJ27" s="35" t="s">
        <v>32</v>
      </c>
      <c r="AK27" s="315">
        <v>1592</v>
      </c>
      <c r="AL27" s="247">
        <v>3</v>
      </c>
      <c r="AM27" s="285">
        <v>74</v>
      </c>
      <c r="AN27" s="286">
        <v>3</v>
      </c>
      <c r="AO27" s="247">
        <v>71</v>
      </c>
      <c r="AP27" s="288">
        <v>1515</v>
      </c>
      <c r="AQ27" s="284">
        <v>145</v>
      </c>
      <c r="AR27" s="247">
        <v>0</v>
      </c>
      <c r="AS27" s="263" t="s">
        <v>15</v>
      </c>
      <c r="AT27" s="247" t="s">
        <v>15</v>
      </c>
      <c r="AU27" s="247" t="s">
        <v>15</v>
      </c>
      <c r="AV27" s="288" t="s">
        <v>15</v>
      </c>
      <c r="AW27" s="284">
        <v>1447</v>
      </c>
      <c r="AX27" s="247">
        <v>3</v>
      </c>
      <c r="AY27" s="263" t="s">
        <v>15</v>
      </c>
      <c r="AZ27" s="247" t="s">
        <v>15</v>
      </c>
      <c r="BA27" s="247" t="s">
        <v>15</v>
      </c>
      <c r="BB27" s="314" t="s">
        <v>15</v>
      </c>
    </row>
    <row r="28" spans="1:54" ht="16.5">
      <c r="A28" s="163" t="s">
        <v>33</v>
      </c>
      <c r="B28" s="244">
        <v>320</v>
      </c>
      <c r="C28" s="245">
        <v>1</v>
      </c>
      <c r="D28" s="245">
        <v>1</v>
      </c>
      <c r="E28" s="245">
        <v>31</v>
      </c>
      <c r="F28" s="406">
        <v>287</v>
      </c>
      <c r="H28" s="163" t="s">
        <v>33</v>
      </c>
      <c r="I28" s="259">
        <v>1399</v>
      </c>
      <c r="J28" s="244">
        <v>3</v>
      </c>
      <c r="K28" s="261">
        <v>92</v>
      </c>
      <c r="L28" s="244">
        <v>2</v>
      </c>
      <c r="M28" s="262">
        <v>90</v>
      </c>
      <c r="N28" s="256">
        <v>1304</v>
      </c>
      <c r="P28" s="188" t="s">
        <v>33</v>
      </c>
      <c r="Q28" s="259">
        <v>47762</v>
      </c>
      <c r="R28" s="244">
        <v>100</v>
      </c>
      <c r="S28" s="292">
        <v>3139</v>
      </c>
      <c r="T28" s="244">
        <v>77</v>
      </c>
      <c r="U28" s="244">
        <v>3062</v>
      </c>
      <c r="V28" s="280">
        <v>44523</v>
      </c>
      <c r="W28" s="259">
        <v>24646</v>
      </c>
      <c r="X28" s="244">
        <v>49</v>
      </c>
      <c r="Y28" s="261">
        <v>1616</v>
      </c>
      <c r="Z28" s="244" t="s">
        <v>15</v>
      </c>
      <c r="AA28" s="282" t="s">
        <v>15</v>
      </c>
      <c r="AB28" s="256">
        <v>22981</v>
      </c>
      <c r="AC28" s="244">
        <v>23116</v>
      </c>
      <c r="AD28" s="283">
        <v>51</v>
      </c>
      <c r="AE28" s="293">
        <v>1523</v>
      </c>
      <c r="AF28" s="294" t="s">
        <v>15</v>
      </c>
      <c r="AG28" s="295" t="s">
        <v>15</v>
      </c>
      <c r="AH28" s="406">
        <v>21542</v>
      </c>
      <c r="AJ28" s="34" t="s">
        <v>33</v>
      </c>
      <c r="AK28" s="316">
        <v>2081</v>
      </c>
      <c r="AL28" s="244">
        <v>3</v>
      </c>
      <c r="AM28" s="280">
        <v>105</v>
      </c>
      <c r="AN28" s="281">
        <v>3</v>
      </c>
      <c r="AO28" s="244">
        <v>102</v>
      </c>
      <c r="AP28" s="276">
        <v>1973</v>
      </c>
      <c r="AQ28" s="273">
        <v>173</v>
      </c>
      <c r="AR28" s="244">
        <v>0</v>
      </c>
      <c r="AS28" s="261" t="s">
        <v>15</v>
      </c>
      <c r="AT28" s="244" t="s">
        <v>15</v>
      </c>
      <c r="AU28" s="244" t="s">
        <v>15</v>
      </c>
      <c r="AV28" s="276" t="s">
        <v>15</v>
      </c>
      <c r="AW28" s="273">
        <v>1908</v>
      </c>
      <c r="AX28" s="244">
        <v>3</v>
      </c>
      <c r="AY28" s="261" t="s">
        <v>15</v>
      </c>
      <c r="AZ28" s="244" t="s">
        <v>15</v>
      </c>
      <c r="BA28" s="244" t="s">
        <v>15</v>
      </c>
      <c r="BB28" s="313" t="s">
        <v>15</v>
      </c>
    </row>
    <row r="29" spans="1:54" ht="16.5">
      <c r="A29" s="163" t="s">
        <v>34</v>
      </c>
      <c r="B29" s="244">
        <v>366</v>
      </c>
      <c r="C29" s="245">
        <v>1</v>
      </c>
      <c r="D29" s="245">
        <v>1</v>
      </c>
      <c r="E29" s="245">
        <v>36</v>
      </c>
      <c r="F29" s="256">
        <v>328</v>
      </c>
      <c r="H29" s="163" t="s">
        <v>34</v>
      </c>
      <c r="I29" s="259">
        <v>1671</v>
      </c>
      <c r="J29" s="244">
        <v>3</v>
      </c>
      <c r="K29" s="261">
        <v>104</v>
      </c>
      <c r="L29" s="244">
        <v>2</v>
      </c>
      <c r="M29" s="262">
        <v>102</v>
      </c>
      <c r="N29" s="256">
        <v>1564</v>
      </c>
      <c r="P29" s="163" t="s">
        <v>34</v>
      </c>
      <c r="Q29" s="259">
        <v>56230</v>
      </c>
      <c r="R29" s="244">
        <v>99</v>
      </c>
      <c r="S29" s="292">
        <v>3461</v>
      </c>
      <c r="T29" s="244">
        <v>79</v>
      </c>
      <c r="U29" s="244">
        <v>3382</v>
      </c>
      <c r="V29" s="280">
        <v>52670</v>
      </c>
      <c r="W29" s="259">
        <v>28843</v>
      </c>
      <c r="X29" s="244">
        <v>47</v>
      </c>
      <c r="Y29" s="261">
        <v>1792</v>
      </c>
      <c r="Z29" s="244" t="s">
        <v>15</v>
      </c>
      <c r="AA29" s="282" t="s">
        <v>15</v>
      </c>
      <c r="AB29" s="256">
        <v>27004</v>
      </c>
      <c r="AC29" s="244">
        <v>27387</v>
      </c>
      <c r="AD29" s="283">
        <v>52</v>
      </c>
      <c r="AE29" s="261">
        <v>1669</v>
      </c>
      <c r="AF29" s="244" t="s">
        <v>15</v>
      </c>
      <c r="AG29" s="282" t="s">
        <v>15</v>
      </c>
      <c r="AH29" s="256">
        <v>25666</v>
      </c>
      <c r="AJ29" s="34" t="s">
        <v>34</v>
      </c>
      <c r="AK29" s="316">
        <v>2417</v>
      </c>
      <c r="AL29" s="244">
        <v>3</v>
      </c>
      <c r="AM29" s="280">
        <v>115</v>
      </c>
      <c r="AN29" s="281">
        <v>3</v>
      </c>
      <c r="AO29" s="244">
        <v>112</v>
      </c>
      <c r="AP29" s="276">
        <v>2299</v>
      </c>
      <c r="AQ29" s="320">
        <v>196</v>
      </c>
      <c r="AR29" s="244">
        <v>0</v>
      </c>
      <c r="AS29" s="261">
        <v>1</v>
      </c>
      <c r="AT29" s="244" t="s">
        <v>15</v>
      </c>
      <c r="AU29" s="244" t="s">
        <v>15</v>
      </c>
      <c r="AV29" s="276">
        <v>195</v>
      </c>
      <c r="AW29" s="320">
        <v>2221</v>
      </c>
      <c r="AX29" s="244">
        <v>3</v>
      </c>
      <c r="AY29" s="261">
        <v>114</v>
      </c>
      <c r="AZ29" s="244" t="s">
        <v>15</v>
      </c>
      <c r="BA29" s="244" t="s">
        <v>15</v>
      </c>
      <c r="BB29" s="313">
        <v>2104</v>
      </c>
    </row>
    <row r="30" spans="1:54" ht="16.5">
      <c r="A30" s="163" t="s">
        <v>35</v>
      </c>
      <c r="B30" s="244">
        <v>398</v>
      </c>
      <c r="C30" s="245">
        <v>1</v>
      </c>
      <c r="D30" s="245">
        <v>1</v>
      </c>
      <c r="E30" s="245">
        <v>38</v>
      </c>
      <c r="F30" s="256">
        <v>358</v>
      </c>
      <c r="H30" s="163" t="s">
        <v>35</v>
      </c>
      <c r="I30" s="259">
        <v>1875</v>
      </c>
      <c r="J30" s="244">
        <v>3</v>
      </c>
      <c r="K30" s="261">
        <v>111</v>
      </c>
      <c r="L30" s="244">
        <v>2</v>
      </c>
      <c r="M30" s="262">
        <v>109</v>
      </c>
      <c r="N30" s="256">
        <v>1761</v>
      </c>
      <c r="P30" s="163" t="s">
        <v>35</v>
      </c>
      <c r="Q30" s="259">
        <v>68765</v>
      </c>
      <c r="R30" s="244">
        <v>98</v>
      </c>
      <c r="S30" s="292">
        <v>3741</v>
      </c>
      <c r="T30" s="244">
        <v>77</v>
      </c>
      <c r="U30" s="244">
        <v>3664</v>
      </c>
      <c r="V30" s="280">
        <v>64926</v>
      </c>
      <c r="W30" s="259">
        <v>35114</v>
      </c>
      <c r="X30" s="244">
        <v>48</v>
      </c>
      <c r="Y30" s="261">
        <v>1891</v>
      </c>
      <c r="Z30" s="244" t="s">
        <v>15</v>
      </c>
      <c r="AA30" s="282" t="s">
        <v>15</v>
      </c>
      <c r="AB30" s="256">
        <v>33175</v>
      </c>
      <c r="AC30" s="244">
        <v>33651</v>
      </c>
      <c r="AD30" s="283">
        <v>50</v>
      </c>
      <c r="AE30" s="261">
        <v>1850</v>
      </c>
      <c r="AF30" s="244" t="s">
        <v>15</v>
      </c>
      <c r="AG30" s="282" t="s">
        <v>15</v>
      </c>
      <c r="AH30" s="256">
        <v>31751</v>
      </c>
      <c r="AJ30" s="34" t="s">
        <v>35</v>
      </c>
      <c r="AK30" s="316">
        <v>2795</v>
      </c>
      <c r="AL30" s="244">
        <v>4</v>
      </c>
      <c r="AM30" s="280">
        <v>127</v>
      </c>
      <c r="AN30" s="281">
        <v>3</v>
      </c>
      <c r="AO30" s="244">
        <v>128</v>
      </c>
      <c r="AP30" s="276">
        <v>2660</v>
      </c>
      <c r="AQ30" s="321">
        <v>245</v>
      </c>
      <c r="AR30" s="244">
        <v>0</v>
      </c>
      <c r="AS30" s="261">
        <v>3</v>
      </c>
      <c r="AT30" s="244" t="s">
        <v>15</v>
      </c>
      <c r="AU30" s="244" t="s">
        <v>15</v>
      </c>
      <c r="AV30" s="276">
        <v>242</v>
      </c>
      <c r="AW30" s="321">
        <v>2550</v>
      </c>
      <c r="AX30" s="244">
        <v>4</v>
      </c>
      <c r="AY30" s="261">
        <v>128</v>
      </c>
      <c r="AZ30" s="244" t="s">
        <v>15</v>
      </c>
      <c r="BA30" s="244" t="s">
        <v>15</v>
      </c>
      <c r="BB30" s="313">
        <v>2418</v>
      </c>
    </row>
    <row r="31" spans="1:54" ht="16.5">
      <c r="A31" s="163" t="s">
        <v>36</v>
      </c>
      <c r="B31" s="244">
        <v>423</v>
      </c>
      <c r="C31" s="245">
        <v>1</v>
      </c>
      <c r="D31" s="245">
        <v>1</v>
      </c>
      <c r="E31" s="245">
        <v>42</v>
      </c>
      <c r="F31" s="256">
        <v>379</v>
      </c>
      <c r="H31" s="163" t="s">
        <v>36</v>
      </c>
      <c r="I31" s="259">
        <v>2301</v>
      </c>
      <c r="J31" s="244">
        <v>3</v>
      </c>
      <c r="K31" s="261">
        <v>124</v>
      </c>
      <c r="L31" s="244">
        <v>2</v>
      </c>
      <c r="M31" s="262">
        <v>122</v>
      </c>
      <c r="N31" s="256">
        <v>2174</v>
      </c>
      <c r="P31" s="163" t="s">
        <v>36</v>
      </c>
      <c r="Q31" s="259">
        <v>83342</v>
      </c>
      <c r="R31" s="244">
        <v>96</v>
      </c>
      <c r="S31" s="292">
        <v>4133</v>
      </c>
      <c r="T31" s="244">
        <v>80</v>
      </c>
      <c r="U31" s="244">
        <v>4053</v>
      </c>
      <c r="V31" s="280">
        <v>79113</v>
      </c>
      <c r="W31" s="259">
        <v>42732</v>
      </c>
      <c r="X31" s="244">
        <v>48</v>
      </c>
      <c r="Y31" s="261">
        <v>2091</v>
      </c>
      <c r="Z31" s="244" t="s">
        <v>15</v>
      </c>
      <c r="AA31" s="282" t="s">
        <v>15</v>
      </c>
      <c r="AB31" s="256">
        <v>40593</v>
      </c>
      <c r="AC31" s="244">
        <v>40610</v>
      </c>
      <c r="AD31" s="283">
        <v>48</v>
      </c>
      <c r="AE31" s="261">
        <v>2042</v>
      </c>
      <c r="AF31" s="244" t="s">
        <v>15</v>
      </c>
      <c r="AG31" s="282" t="s">
        <v>15</v>
      </c>
      <c r="AH31" s="256">
        <v>38520</v>
      </c>
      <c r="AJ31" s="34" t="s">
        <v>36</v>
      </c>
      <c r="AK31" s="316">
        <v>3260</v>
      </c>
      <c r="AL31" s="244">
        <v>4</v>
      </c>
      <c r="AM31" s="280">
        <v>152</v>
      </c>
      <c r="AN31" s="281">
        <v>3</v>
      </c>
      <c r="AO31" s="244">
        <v>149</v>
      </c>
      <c r="AP31" s="276">
        <v>3104</v>
      </c>
      <c r="AQ31" s="320">
        <v>236</v>
      </c>
      <c r="AR31" s="244">
        <v>0</v>
      </c>
      <c r="AS31" s="261">
        <v>1</v>
      </c>
      <c r="AT31" s="244" t="s">
        <v>15</v>
      </c>
      <c r="AU31" s="244" t="s">
        <v>15</v>
      </c>
      <c r="AV31" s="276">
        <v>235</v>
      </c>
      <c r="AW31" s="320">
        <v>3024</v>
      </c>
      <c r="AX31" s="244">
        <v>4</v>
      </c>
      <c r="AY31" s="261">
        <v>151</v>
      </c>
      <c r="AZ31" s="244" t="s">
        <v>15</v>
      </c>
      <c r="BA31" s="244" t="s">
        <v>15</v>
      </c>
      <c r="BB31" s="313">
        <v>2869</v>
      </c>
    </row>
    <row r="32" spans="1:54" ht="16.5">
      <c r="A32" s="164" t="s">
        <v>37</v>
      </c>
      <c r="B32" s="247">
        <v>459</v>
      </c>
      <c r="C32" s="248">
        <v>1</v>
      </c>
      <c r="D32" s="248">
        <v>1</v>
      </c>
      <c r="E32" s="248">
        <v>44</v>
      </c>
      <c r="F32" s="256">
        <v>413</v>
      </c>
      <c r="H32" s="164" t="s">
        <v>37</v>
      </c>
      <c r="I32" s="257">
        <v>2681</v>
      </c>
      <c r="J32" s="247">
        <v>3</v>
      </c>
      <c r="K32" s="263">
        <v>140</v>
      </c>
      <c r="L32" s="247">
        <v>2</v>
      </c>
      <c r="M32" s="266">
        <v>138</v>
      </c>
      <c r="N32" s="258">
        <v>2538</v>
      </c>
      <c r="P32" s="163" t="s">
        <v>37</v>
      </c>
      <c r="Q32" s="257">
        <v>98598</v>
      </c>
      <c r="R32" s="247">
        <v>98</v>
      </c>
      <c r="S32" s="298">
        <v>4492</v>
      </c>
      <c r="T32" s="247">
        <v>79</v>
      </c>
      <c r="U32" s="247">
        <v>4413</v>
      </c>
      <c r="V32" s="285">
        <v>94008</v>
      </c>
      <c r="W32" s="257">
        <v>50333</v>
      </c>
      <c r="X32" s="247">
        <v>48</v>
      </c>
      <c r="Y32" s="263">
        <v>2237</v>
      </c>
      <c r="Z32" s="247" t="s">
        <v>15</v>
      </c>
      <c r="AA32" s="287" t="s">
        <v>15</v>
      </c>
      <c r="AB32" s="258">
        <v>48048</v>
      </c>
      <c r="AC32" s="247">
        <v>48265</v>
      </c>
      <c r="AD32" s="289">
        <v>50</v>
      </c>
      <c r="AE32" s="261">
        <v>2255</v>
      </c>
      <c r="AF32" s="290" t="s">
        <v>15</v>
      </c>
      <c r="AG32" s="291" t="s">
        <v>15</v>
      </c>
      <c r="AH32" s="256">
        <v>45960</v>
      </c>
      <c r="AJ32" s="35" t="s">
        <v>37</v>
      </c>
      <c r="AK32" s="315">
        <v>3771</v>
      </c>
      <c r="AL32" s="322">
        <v>4</v>
      </c>
      <c r="AM32" s="285">
        <v>172</v>
      </c>
      <c r="AN32" s="323">
        <v>3</v>
      </c>
      <c r="AO32" s="322">
        <v>169</v>
      </c>
      <c r="AP32" s="288">
        <v>3595</v>
      </c>
      <c r="AQ32" s="324">
        <v>271</v>
      </c>
      <c r="AR32" s="322">
        <v>0</v>
      </c>
      <c r="AS32" s="263">
        <v>2</v>
      </c>
      <c r="AT32" s="322">
        <v>0</v>
      </c>
      <c r="AU32" s="322">
        <v>2</v>
      </c>
      <c r="AV32" s="325">
        <v>269</v>
      </c>
      <c r="AW32" s="324">
        <v>3500</v>
      </c>
      <c r="AX32" s="322">
        <v>4</v>
      </c>
      <c r="AY32" s="263">
        <v>170</v>
      </c>
      <c r="AZ32" s="322">
        <v>1</v>
      </c>
      <c r="BA32" s="299">
        <v>169</v>
      </c>
      <c r="BB32" s="532">
        <v>3326</v>
      </c>
    </row>
    <row r="33" spans="1:54" ht="16.5">
      <c r="A33" s="163" t="s">
        <v>38</v>
      </c>
      <c r="B33" s="244">
        <v>480</v>
      </c>
      <c r="C33" s="245">
        <v>1</v>
      </c>
      <c r="D33" s="245">
        <v>1</v>
      </c>
      <c r="E33" s="245">
        <v>47</v>
      </c>
      <c r="F33" s="406">
        <v>431</v>
      </c>
      <c r="H33" s="163" t="s">
        <v>38</v>
      </c>
      <c r="I33" s="259">
        <v>2886</v>
      </c>
      <c r="J33" s="244">
        <v>3</v>
      </c>
      <c r="K33" s="261">
        <v>149</v>
      </c>
      <c r="L33" s="244">
        <v>2</v>
      </c>
      <c r="M33" s="262">
        <v>147</v>
      </c>
      <c r="N33" s="256">
        <v>2734</v>
      </c>
      <c r="P33" s="188" t="s">
        <v>38</v>
      </c>
      <c r="Q33" s="259">
        <v>106245</v>
      </c>
      <c r="R33" s="244">
        <v>99</v>
      </c>
      <c r="S33" s="292">
        <v>4505</v>
      </c>
      <c r="T33" s="244">
        <v>78</v>
      </c>
      <c r="U33" s="244">
        <v>4427</v>
      </c>
      <c r="V33" s="280">
        <v>101641</v>
      </c>
      <c r="W33" s="259">
        <v>54237</v>
      </c>
      <c r="X33" s="244">
        <v>49</v>
      </c>
      <c r="Y33" s="261">
        <v>2264</v>
      </c>
      <c r="Z33" s="244" t="s">
        <v>15</v>
      </c>
      <c r="AA33" s="282" t="s">
        <v>15</v>
      </c>
      <c r="AB33" s="256">
        <v>51924</v>
      </c>
      <c r="AC33" s="244">
        <v>52008</v>
      </c>
      <c r="AD33" s="283">
        <v>50</v>
      </c>
      <c r="AE33" s="293">
        <v>2241</v>
      </c>
      <c r="AF33" s="294" t="s">
        <v>15</v>
      </c>
      <c r="AG33" s="295" t="s">
        <v>15</v>
      </c>
      <c r="AH33" s="406">
        <v>49717</v>
      </c>
      <c r="AJ33" s="34" t="s">
        <v>38</v>
      </c>
      <c r="AK33" s="327">
        <v>3957</v>
      </c>
      <c r="AL33" s="300">
        <v>4</v>
      </c>
      <c r="AM33" s="280">
        <v>179</v>
      </c>
      <c r="AN33" s="328">
        <v>3</v>
      </c>
      <c r="AO33" s="300">
        <v>176</v>
      </c>
      <c r="AP33" s="326">
        <v>3774</v>
      </c>
      <c r="AQ33" s="320">
        <v>256</v>
      </c>
      <c r="AR33" s="329">
        <v>0</v>
      </c>
      <c r="AS33" s="261">
        <v>3</v>
      </c>
      <c r="AT33" s="329">
        <v>0</v>
      </c>
      <c r="AU33" s="329">
        <v>3</v>
      </c>
      <c r="AV33" s="330">
        <v>253</v>
      </c>
      <c r="AW33" s="320">
        <v>3701</v>
      </c>
      <c r="AX33" s="329">
        <v>4</v>
      </c>
      <c r="AY33" s="261">
        <v>176</v>
      </c>
      <c r="AZ33" s="329">
        <v>3</v>
      </c>
      <c r="BA33" s="329">
        <v>173</v>
      </c>
      <c r="BB33" s="533">
        <v>3521</v>
      </c>
    </row>
    <row r="34" spans="1:54" ht="16.5">
      <c r="A34" s="163" t="s">
        <v>39</v>
      </c>
      <c r="B34" s="244">
        <v>506</v>
      </c>
      <c r="C34" s="245">
        <v>1</v>
      </c>
      <c r="D34" s="245">
        <v>2</v>
      </c>
      <c r="E34" s="245">
        <v>51</v>
      </c>
      <c r="F34" s="256">
        <v>452</v>
      </c>
      <c r="H34" s="163" t="s">
        <v>39</v>
      </c>
      <c r="I34" s="259">
        <v>3220</v>
      </c>
      <c r="J34" s="244">
        <v>3</v>
      </c>
      <c r="K34" s="261">
        <v>163</v>
      </c>
      <c r="L34" s="244">
        <v>5</v>
      </c>
      <c r="M34" s="262">
        <v>158</v>
      </c>
      <c r="N34" s="256">
        <v>3054</v>
      </c>
      <c r="P34" s="163" t="s">
        <v>39</v>
      </c>
      <c r="Q34" s="259">
        <v>120691</v>
      </c>
      <c r="R34" s="244">
        <v>96</v>
      </c>
      <c r="S34" s="292">
        <v>4751</v>
      </c>
      <c r="T34" s="244">
        <v>114</v>
      </c>
      <c r="U34" s="244">
        <v>4637</v>
      </c>
      <c r="V34" s="280">
        <v>115844</v>
      </c>
      <c r="W34" s="259">
        <v>61757</v>
      </c>
      <c r="X34" s="244">
        <v>47</v>
      </c>
      <c r="Y34" s="261">
        <v>2505</v>
      </c>
      <c r="Z34" s="244" t="s">
        <v>15</v>
      </c>
      <c r="AA34" s="282" t="s">
        <v>15</v>
      </c>
      <c r="AB34" s="256">
        <v>59205</v>
      </c>
      <c r="AC34" s="244">
        <v>58934</v>
      </c>
      <c r="AD34" s="283">
        <v>49</v>
      </c>
      <c r="AE34" s="261">
        <v>2246</v>
      </c>
      <c r="AF34" s="244" t="s">
        <v>15</v>
      </c>
      <c r="AG34" s="282" t="s">
        <v>15</v>
      </c>
      <c r="AH34" s="256">
        <v>56639</v>
      </c>
      <c r="AJ34" s="34" t="s">
        <v>39</v>
      </c>
      <c r="AK34" s="327">
        <v>4334</v>
      </c>
      <c r="AL34" s="300">
        <v>4</v>
      </c>
      <c r="AM34" s="280">
        <v>196</v>
      </c>
      <c r="AN34" s="328">
        <v>6</v>
      </c>
      <c r="AO34" s="300">
        <v>190</v>
      </c>
      <c r="AP34" s="326">
        <v>4134</v>
      </c>
      <c r="AQ34" s="320">
        <v>271</v>
      </c>
      <c r="AR34" s="329">
        <v>0</v>
      </c>
      <c r="AS34" s="261">
        <v>3</v>
      </c>
      <c r="AT34" s="329">
        <v>0</v>
      </c>
      <c r="AU34" s="300">
        <v>3</v>
      </c>
      <c r="AV34" s="330">
        <v>268</v>
      </c>
      <c r="AW34" s="320">
        <v>4063</v>
      </c>
      <c r="AX34" s="329">
        <v>4</v>
      </c>
      <c r="AY34" s="261">
        <v>193</v>
      </c>
      <c r="AZ34" s="329">
        <v>6</v>
      </c>
      <c r="BA34" s="329">
        <v>187</v>
      </c>
      <c r="BB34" s="534">
        <v>3866</v>
      </c>
    </row>
    <row r="35" spans="1:54" ht="16.5">
      <c r="A35" s="163" t="s">
        <v>40</v>
      </c>
      <c r="B35" s="244">
        <v>540</v>
      </c>
      <c r="C35" s="245">
        <v>1</v>
      </c>
      <c r="D35" s="245">
        <v>2</v>
      </c>
      <c r="E35" s="245">
        <v>57</v>
      </c>
      <c r="F35" s="256">
        <v>480</v>
      </c>
      <c r="H35" s="163" t="s">
        <v>40</v>
      </c>
      <c r="I35" s="259">
        <v>3700</v>
      </c>
      <c r="J35" s="244">
        <v>3</v>
      </c>
      <c r="K35" s="261">
        <v>201</v>
      </c>
      <c r="L35" s="244">
        <v>5</v>
      </c>
      <c r="M35" s="262">
        <v>196</v>
      </c>
      <c r="N35" s="256">
        <v>3496</v>
      </c>
      <c r="P35" s="163" t="s">
        <v>40</v>
      </c>
      <c r="Q35" s="259">
        <v>141930</v>
      </c>
      <c r="R35" s="244">
        <v>97</v>
      </c>
      <c r="S35" s="292">
        <v>6305</v>
      </c>
      <c r="T35" s="244">
        <v>135</v>
      </c>
      <c r="U35" s="244">
        <v>6170</v>
      </c>
      <c r="V35" s="280">
        <v>135528</v>
      </c>
      <c r="W35" s="259">
        <v>72646</v>
      </c>
      <c r="X35" s="244">
        <v>49</v>
      </c>
      <c r="Y35" s="261">
        <v>3282</v>
      </c>
      <c r="Z35" s="244" t="s">
        <v>15</v>
      </c>
      <c r="AA35" s="282" t="s">
        <v>15</v>
      </c>
      <c r="AB35" s="256">
        <v>69315</v>
      </c>
      <c r="AC35" s="244">
        <v>69284</v>
      </c>
      <c r="AD35" s="283">
        <v>48</v>
      </c>
      <c r="AE35" s="261">
        <v>3023</v>
      </c>
      <c r="AF35" s="244" t="s">
        <v>15</v>
      </c>
      <c r="AG35" s="282" t="s">
        <v>15</v>
      </c>
      <c r="AH35" s="256">
        <v>66213</v>
      </c>
      <c r="AJ35" s="34" t="s">
        <v>40</v>
      </c>
      <c r="AK35" s="327">
        <v>4941</v>
      </c>
      <c r="AL35" s="300">
        <v>4</v>
      </c>
      <c r="AM35" s="280">
        <v>244</v>
      </c>
      <c r="AN35" s="328">
        <v>8</v>
      </c>
      <c r="AO35" s="300">
        <v>236</v>
      </c>
      <c r="AP35" s="326">
        <v>4693</v>
      </c>
      <c r="AQ35" s="320">
        <v>326</v>
      </c>
      <c r="AR35" s="329">
        <v>0</v>
      </c>
      <c r="AS35" s="261">
        <v>4</v>
      </c>
      <c r="AT35" s="329">
        <v>0</v>
      </c>
      <c r="AU35" s="300">
        <v>4</v>
      </c>
      <c r="AV35" s="330">
        <v>322</v>
      </c>
      <c r="AW35" s="320">
        <v>4615</v>
      </c>
      <c r="AX35" s="329">
        <v>4</v>
      </c>
      <c r="AY35" s="261">
        <v>240</v>
      </c>
      <c r="AZ35" s="329">
        <v>8</v>
      </c>
      <c r="BA35" s="329">
        <v>232</v>
      </c>
      <c r="BB35" s="534">
        <v>4371</v>
      </c>
    </row>
    <row r="36" spans="1:54" ht="16.5">
      <c r="A36" s="163" t="s">
        <v>41</v>
      </c>
      <c r="B36" s="244">
        <v>576</v>
      </c>
      <c r="C36" s="245">
        <v>1</v>
      </c>
      <c r="D36" s="245">
        <v>2</v>
      </c>
      <c r="E36" s="245">
        <v>62</v>
      </c>
      <c r="F36" s="256">
        <v>511</v>
      </c>
      <c r="H36" s="163" t="s">
        <v>41</v>
      </c>
      <c r="I36" s="259">
        <v>4029</v>
      </c>
      <c r="J36" s="244">
        <v>3</v>
      </c>
      <c r="K36" s="261">
        <v>236</v>
      </c>
      <c r="L36" s="244">
        <v>5</v>
      </c>
      <c r="M36" s="262">
        <v>231</v>
      </c>
      <c r="N36" s="256">
        <v>3790</v>
      </c>
      <c r="P36" s="163" t="s">
        <v>41</v>
      </c>
      <c r="Q36" s="259">
        <v>153040</v>
      </c>
      <c r="R36" s="244">
        <v>99</v>
      </c>
      <c r="S36" s="292">
        <v>7416</v>
      </c>
      <c r="T36" s="244">
        <v>145</v>
      </c>
      <c r="U36" s="244">
        <v>7271</v>
      </c>
      <c r="V36" s="280">
        <v>145525</v>
      </c>
      <c r="W36" s="259">
        <v>78192</v>
      </c>
      <c r="X36" s="244">
        <v>50</v>
      </c>
      <c r="Y36" s="261">
        <v>3842</v>
      </c>
      <c r="Z36" s="244" t="s">
        <v>15</v>
      </c>
      <c r="AA36" s="282" t="s">
        <v>15</v>
      </c>
      <c r="AB36" s="256">
        <v>74300</v>
      </c>
      <c r="AC36" s="244">
        <v>74848</v>
      </c>
      <c r="AD36" s="283">
        <v>49</v>
      </c>
      <c r="AE36" s="261">
        <v>3574</v>
      </c>
      <c r="AF36" s="244" t="s">
        <v>15</v>
      </c>
      <c r="AG36" s="282" t="s">
        <v>15</v>
      </c>
      <c r="AH36" s="256">
        <v>71225</v>
      </c>
      <c r="AJ36" s="34" t="s">
        <v>41</v>
      </c>
      <c r="AK36" s="327">
        <v>5141</v>
      </c>
      <c r="AL36" s="300">
        <v>4</v>
      </c>
      <c r="AM36" s="280">
        <v>287</v>
      </c>
      <c r="AN36" s="328">
        <v>8</v>
      </c>
      <c r="AO36" s="300">
        <v>279</v>
      </c>
      <c r="AP36" s="326">
        <v>4850</v>
      </c>
      <c r="AQ36" s="320">
        <v>356</v>
      </c>
      <c r="AR36" s="329">
        <v>0</v>
      </c>
      <c r="AS36" s="261">
        <v>12</v>
      </c>
      <c r="AT36" s="329">
        <v>0</v>
      </c>
      <c r="AU36" s="300">
        <v>12</v>
      </c>
      <c r="AV36" s="330">
        <v>344</v>
      </c>
      <c r="AW36" s="320">
        <v>4785</v>
      </c>
      <c r="AX36" s="329">
        <v>4</v>
      </c>
      <c r="AY36" s="261">
        <v>275</v>
      </c>
      <c r="AZ36" s="329">
        <v>8</v>
      </c>
      <c r="BA36" s="329">
        <v>267</v>
      </c>
      <c r="BB36" s="534">
        <v>4506</v>
      </c>
    </row>
    <row r="37" spans="1:54" ht="16.5">
      <c r="A37" s="164" t="s">
        <v>42</v>
      </c>
      <c r="B37" s="247">
        <v>613</v>
      </c>
      <c r="C37" s="248">
        <v>1</v>
      </c>
      <c r="D37" s="248">
        <v>2</v>
      </c>
      <c r="E37" s="248">
        <v>66</v>
      </c>
      <c r="F37" s="256">
        <v>544</v>
      </c>
      <c r="H37" s="164" t="s">
        <v>42</v>
      </c>
      <c r="I37" s="257">
        <v>4301</v>
      </c>
      <c r="J37" s="247">
        <v>3</v>
      </c>
      <c r="K37" s="263">
        <v>260</v>
      </c>
      <c r="L37" s="247">
        <v>5</v>
      </c>
      <c r="M37" s="266">
        <v>255</v>
      </c>
      <c r="N37" s="258">
        <v>4038</v>
      </c>
      <c r="P37" s="164" t="s">
        <v>42</v>
      </c>
      <c r="Q37" s="257">
        <v>161028</v>
      </c>
      <c r="R37" s="247">
        <v>100</v>
      </c>
      <c r="S37" s="298">
        <v>8401</v>
      </c>
      <c r="T37" s="247">
        <v>149</v>
      </c>
      <c r="U37" s="247">
        <v>8252</v>
      </c>
      <c r="V37" s="285">
        <v>152527</v>
      </c>
      <c r="W37" s="257">
        <v>82261</v>
      </c>
      <c r="X37" s="247">
        <v>50</v>
      </c>
      <c r="Y37" s="263">
        <v>4319</v>
      </c>
      <c r="Z37" s="247" t="s">
        <v>15</v>
      </c>
      <c r="AA37" s="287" t="s">
        <v>15</v>
      </c>
      <c r="AB37" s="258">
        <v>77892</v>
      </c>
      <c r="AC37" s="247">
        <v>78767</v>
      </c>
      <c r="AD37" s="289">
        <v>50</v>
      </c>
      <c r="AE37" s="261">
        <v>4082</v>
      </c>
      <c r="AF37" s="290" t="s">
        <v>15</v>
      </c>
      <c r="AG37" s="291" t="s">
        <v>15</v>
      </c>
      <c r="AH37" s="256">
        <v>74635</v>
      </c>
      <c r="AJ37" s="35" t="s">
        <v>42</v>
      </c>
      <c r="AK37" s="315">
        <v>5474</v>
      </c>
      <c r="AL37" s="322">
        <v>4</v>
      </c>
      <c r="AM37" s="285">
        <v>317</v>
      </c>
      <c r="AN37" s="323">
        <v>8</v>
      </c>
      <c r="AO37" s="322">
        <v>309</v>
      </c>
      <c r="AP37" s="288">
        <v>5153</v>
      </c>
      <c r="AQ37" s="324">
        <v>390</v>
      </c>
      <c r="AR37" s="322">
        <v>0</v>
      </c>
      <c r="AS37" s="263">
        <v>8</v>
      </c>
      <c r="AT37" s="322">
        <v>0</v>
      </c>
      <c r="AU37" s="322">
        <v>8</v>
      </c>
      <c r="AV37" s="325">
        <v>382</v>
      </c>
      <c r="AW37" s="324">
        <v>5084</v>
      </c>
      <c r="AX37" s="322">
        <v>4</v>
      </c>
      <c r="AY37" s="263">
        <v>309</v>
      </c>
      <c r="AZ37" s="322">
        <v>8</v>
      </c>
      <c r="BA37" s="322">
        <v>301</v>
      </c>
      <c r="BB37" s="535">
        <v>4771</v>
      </c>
    </row>
    <row r="38" spans="1:54" ht="16.5">
      <c r="A38" s="163" t="s">
        <v>43</v>
      </c>
      <c r="B38" s="244">
        <v>629</v>
      </c>
      <c r="C38" s="245">
        <v>1</v>
      </c>
      <c r="D38" s="245">
        <v>2</v>
      </c>
      <c r="E38" s="245">
        <v>68</v>
      </c>
      <c r="F38" s="406">
        <v>558</v>
      </c>
      <c r="H38" s="163" t="s">
        <v>43</v>
      </c>
      <c r="I38" s="259">
        <v>4555</v>
      </c>
      <c r="J38" s="244">
        <v>3</v>
      </c>
      <c r="K38" s="261">
        <v>282</v>
      </c>
      <c r="L38" s="244">
        <v>5</v>
      </c>
      <c r="M38" s="262">
        <v>277</v>
      </c>
      <c r="N38" s="256">
        <v>4270</v>
      </c>
      <c r="P38" s="163" t="s">
        <v>43</v>
      </c>
      <c r="Q38" s="259">
        <v>169896</v>
      </c>
      <c r="R38" s="244">
        <v>99</v>
      </c>
      <c r="S38" s="292">
        <v>9559</v>
      </c>
      <c r="T38" s="244">
        <v>156</v>
      </c>
      <c r="U38" s="244">
        <v>9403</v>
      </c>
      <c r="V38" s="280">
        <v>160238</v>
      </c>
      <c r="W38" s="259">
        <v>86785</v>
      </c>
      <c r="X38" s="244">
        <v>50</v>
      </c>
      <c r="Y38" s="261">
        <v>4915</v>
      </c>
      <c r="Z38" s="244">
        <v>75</v>
      </c>
      <c r="AA38" s="297">
        <v>4840</v>
      </c>
      <c r="AB38" s="256">
        <v>81820</v>
      </c>
      <c r="AC38" s="244">
        <v>83111</v>
      </c>
      <c r="AD38" s="283">
        <v>49</v>
      </c>
      <c r="AE38" s="293">
        <v>4644</v>
      </c>
      <c r="AF38" s="294">
        <v>81</v>
      </c>
      <c r="AG38" s="301">
        <v>4563</v>
      </c>
      <c r="AH38" s="406">
        <v>78418</v>
      </c>
      <c r="AJ38" s="34" t="s">
        <v>43</v>
      </c>
      <c r="AK38" s="316">
        <v>5820</v>
      </c>
      <c r="AL38" s="300">
        <v>4</v>
      </c>
      <c r="AM38" s="280">
        <v>339</v>
      </c>
      <c r="AN38" s="328">
        <v>8</v>
      </c>
      <c r="AO38" s="300">
        <v>331</v>
      </c>
      <c r="AP38" s="326">
        <v>5477</v>
      </c>
      <c r="AQ38" s="320">
        <v>398</v>
      </c>
      <c r="AR38" s="329">
        <v>0</v>
      </c>
      <c r="AS38" s="261">
        <v>10</v>
      </c>
      <c r="AT38" s="329">
        <v>0</v>
      </c>
      <c r="AU38" s="329">
        <v>10</v>
      </c>
      <c r="AV38" s="330">
        <v>388</v>
      </c>
      <c r="AW38" s="320">
        <v>5422</v>
      </c>
      <c r="AX38" s="329">
        <v>4</v>
      </c>
      <c r="AY38" s="261">
        <v>329</v>
      </c>
      <c r="AZ38" s="329">
        <v>8</v>
      </c>
      <c r="BA38" s="329">
        <v>321</v>
      </c>
      <c r="BB38" s="534">
        <v>5089</v>
      </c>
    </row>
    <row r="39" spans="1:54" ht="16.5">
      <c r="A39" s="163" t="s">
        <v>44</v>
      </c>
      <c r="B39" s="244">
        <v>653</v>
      </c>
      <c r="C39" s="245">
        <v>1</v>
      </c>
      <c r="D39" s="245">
        <v>2</v>
      </c>
      <c r="E39" s="245">
        <v>75</v>
      </c>
      <c r="F39" s="256">
        <v>575</v>
      </c>
      <c r="H39" s="163" t="s">
        <v>44</v>
      </c>
      <c r="I39" s="259">
        <v>4800</v>
      </c>
      <c r="J39" s="244">
        <v>3</v>
      </c>
      <c r="K39" s="261">
        <v>311</v>
      </c>
      <c r="L39" s="244">
        <v>5</v>
      </c>
      <c r="M39" s="262">
        <v>306</v>
      </c>
      <c r="N39" s="256">
        <v>4486</v>
      </c>
      <c r="P39" s="163" t="s">
        <v>44</v>
      </c>
      <c r="Q39" s="259">
        <v>177299</v>
      </c>
      <c r="R39" s="244">
        <v>100</v>
      </c>
      <c r="S39" s="292">
        <v>10262</v>
      </c>
      <c r="T39" s="244">
        <v>158</v>
      </c>
      <c r="U39" s="244">
        <v>10104</v>
      </c>
      <c r="V39" s="280">
        <v>166937</v>
      </c>
      <c r="W39" s="259">
        <v>90659</v>
      </c>
      <c r="X39" s="244">
        <v>50</v>
      </c>
      <c r="Y39" s="261">
        <v>5266</v>
      </c>
      <c r="Z39" s="244">
        <v>78</v>
      </c>
      <c r="AA39" s="297">
        <v>5188</v>
      </c>
      <c r="AB39" s="256">
        <v>85343</v>
      </c>
      <c r="AC39" s="244">
        <v>86640</v>
      </c>
      <c r="AD39" s="283">
        <v>50</v>
      </c>
      <c r="AE39" s="261">
        <v>4996</v>
      </c>
      <c r="AF39" s="244">
        <v>80</v>
      </c>
      <c r="AG39" s="297">
        <v>4916</v>
      </c>
      <c r="AH39" s="256">
        <v>81594</v>
      </c>
      <c r="AJ39" s="34" t="s">
        <v>44</v>
      </c>
      <c r="AK39" s="327">
        <v>6164</v>
      </c>
      <c r="AL39" s="300">
        <v>4</v>
      </c>
      <c r="AM39" s="280">
        <v>397</v>
      </c>
      <c r="AN39" s="328">
        <v>8</v>
      </c>
      <c r="AO39" s="300">
        <v>389</v>
      </c>
      <c r="AP39" s="326">
        <v>5763</v>
      </c>
      <c r="AQ39" s="320">
        <v>420</v>
      </c>
      <c r="AR39" s="329">
        <v>0</v>
      </c>
      <c r="AS39" s="261">
        <v>12</v>
      </c>
      <c r="AT39" s="329">
        <v>0</v>
      </c>
      <c r="AU39" s="300">
        <v>12</v>
      </c>
      <c r="AV39" s="330">
        <v>408</v>
      </c>
      <c r="AW39" s="320">
        <v>5744</v>
      </c>
      <c r="AX39" s="329">
        <v>4</v>
      </c>
      <c r="AY39" s="261">
        <v>385</v>
      </c>
      <c r="AZ39" s="329">
        <v>8</v>
      </c>
      <c r="BA39" s="329">
        <v>377</v>
      </c>
      <c r="BB39" s="534">
        <v>5355</v>
      </c>
    </row>
    <row r="40" spans="1:54" ht="16.5">
      <c r="A40" s="163" t="s">
        <v>45</v>
      </c>
      <c r="B40" s="244">
        <v>674</v>
      </c>
      <c r="C40" s="245">
        <v>1</v>
      </c>
      <c r="D40" s="245">
        <v>2</v>
      </c>
      <c r="E40" s="245">
        <v>79</v>
      </c>
      <c r="F40" s="256">
        <v>592</v>
      </c>
      <c r="H40" s="163" t="s">
        <v>45</v>
      </c>
      <c r="I40" s="259">
        <v>4937</v>
      </c>
      <c r="J40" s="244">
        <v>3</v>
      </c>
      <c r="K40" s="261">
        <v>326</v>
      </c>
      <c r="L40" s="244">
        <v>5</v>
      </c>
      <c r="M40" s="262">
        <v>321</v>
      </c>
      <c r="N40" s="256">
        <v>4608</v>
      </c>
      <c r="P40" s="163" t="s">
        <v>45</v>
      </c>
      <c r="Q40" s="259">
        <v>179866</v>
      </c>
      <c r="R40" s="244">
        <v>98</v>
      </c>
      <c r="S40" s="292">
        <v>10521</v>
      </c>
      <c r="T40" s="244">
        <v>156</v>
      </c>
      <c r="U40" s="244">
        <v>10365</v>
      </c>
      <c r="V40" s="280">
        <v>169247</v>
      </c>
      <c r="W40" s="259">
        <v>92215</v>
      </c>
      <c r="X40" s="244">
        <v>48</v>
      </c>
      <c r="Y40" s="261">
        <v>5395</v>
      </c>
      <c r="Z40" s="244">
        <v>80</v>
      </c>
      <c r="AA40" s="297">
        <v>5315</v>
      </c>
      <c r="AB40" s="256">
        <v>86772</v>
      </c>
      <c r="AC40" s="244">
        <v>87651</v>
      </c>
      <c r="AD40" s="283">
        <v>50</v>
      </c>
      <c r="AE40" s="261">
        <v>5126</v>
      </c>
      <c r="AF40" s="244">
        <v>76</v>
      </c>
      <c r="AG40" s="297">
        <v>5050</v>
      </c>
      <c r="AH40" s="256">
        <v>82475</v>
      </c>
      <c r="AJ40" s="34" t="s">
        <v>45</v>
      </c>
      <c r="AK40" s="327">
        <v>6411</v>
      </c>
      <c r="AL40" s="300">
        <v>4</v>
      </c>
      <c r="AM40" s="280">
        <v>424</v>
      </c>
      <c r="AN40" s="328">
        <v>8</v>
      </c>
      <c r="AO40" s="300">
        <v>416</v>
      </c>
      <c r="AP40" s="326">
        <v>5983</v>
      </c>
      <c r="AQ40" s="320">
        <v>436</v>
      </c>
      <c r="AR40" s="329">
        <v>0</v>
      </c>
      <c r="AS40" s="261">
        <v>13</v>
      </c>
      <c r="AT40" s="329">
        <v>0</v>
      </c>
      <c r="AU40" s="300">
        <v>13</v>
      </c>
      <c r="AV40" s="330">
        <v>423</v>
      </c>
      <c r="AW40" s="320">
        <v>5975</v>
      </c>
      <c r="AX40" s="329">
        <v>4</v>
      </c>
      <c r="AY40" s="261">
        <v>411</v>
      </c>
      <c r="AZ40" s="329">
        <v>8</v>
      </c>
      <c r="BA40" s="329">
        <v>403</v>
      </c>
      <c r="BB40" s="534">
        <v>5560</v>
      </c>
    </row>
    <row r="41" spans="1:54" ht="16.5">
      <c r="A41" s="163" t="s">
        <v>46</v>
      </c>
      <c r="B41" s="244">
        <v>694</v>
      </c>
      <c r="C41" s="245">
        <v>1</v>
      </c>
      <c r="D41" s="245">
        <v>2</v>
      </c>
      <c r="E41" s="245">
        <v>81</v>
      </c>
      <c r="F41" s="256">
        <v>610</v>
      </c>
      <c r="H41" s="163" t="s">
        <v>46</v>
      </c>
      <c r="I41" s="259">
        <v>5017</v>
      </c>
      <c r="J41" s="244">
        <v>3</v>
      </c>
      <c r="K41" s="261">
        <v>334</v>
      </c>
      <c r="L41" s="244">
        <v>5</v>
      </c>
      <c r="M41" s="262">
        <v>329</v>
      </c>
      <c r="N41" s="256">
        <v>4680</v>
      </c>
      <c r="P41" s="163" t="s">
        <v>46</v>
      </c>
      <c r="Q41" s="259">
        <v>176308</v>
      </c>
      <c r="R41" s="244">
        <v>100</v>
      </c>
      <c r="S41" s="292">
        <v>10998</v>
      </c>
      <c r="T41" s="244">
        <v>158</v>
      </c>
      <c r="U41" s="244">
        <v>10840</v>
      </c>
      <c r="V41" s="280">
        <v>165210</v>
      </c>
      <c r="W41" s="259">
        <v>89974</v>
      </c>
      <c r="X41" s="244">
        <v>50</v>
      </c>
      <c r="Y41" s="261">
        <v>5659</v>
      </c>
      <c r="Z41" s="244">
        <v>81</v>
      </c>
      <c r="AA41" s="297">
        <v>5578</v>
      </c>
      <c r="AB41" s="256">
        <v>84265</v>
      </c>
      <c r="AC41" s="244">
        <v>86334</v>
      </c>
      <c r="AD41" s="283">
        <v>50</v>
      </c>
      <c r="AE41" s="261">
        <v>5339</v>
      </c>
      <c r="AF41" s="244">
        <v>77</v>
      </c>
      <c r="AG41" s="297">
        <v>5262</v>
      </c>
      <c r="AH41" s="256">
        <v>80945</v>
      </c>
      <c r="AJ41" s="34" t="s">
        <v>46</v>
      </c>
      <c r="AK41" s="327">
        <v>6521</v>
      </c>
      <c r="AL41" s="300">
        <v>4</v>
      </c>
      <c r="AM41" s="280">
        <v>426</v>
      </c>
      <c r="AN41" s="328">
        <v>9</v>
      </c>
      <c r="AO41" s="300">
        <v>417</v>
      </c>
      <c r="AP41" s="326">
        <v>6091</v>
      </c>
      <c r="AQ41" s="320">
        <v>453</v>
      </c>
      <c r="AR41" s="329">
        <v>0</v>
      </c>
      <c r="AS41" s="261">
        <v>10</v>
      </c>
      <c r="AT41" s="329">
        <v>0</v>
      </c>
      <c r="AU41" s="300">
        <v>10</v>
      </c>
      <c r="AV41" s="330">
        <v>443</v>
      </c>
      <c r="AW41" s="320">
        <v>6068</v>
      </c>
      <c r="AX41" s="329">
        <v>4</v>
      </c>
      <c r="AY41" s="261">
        <v>416</v>
      </c>
      <c r="AZ41" s="329">
        <v>9</v>
      </c>
      <c r="BA41" s="329">
        <v>407</v>
      </c>
      <c r="BB41" s="534">
        <v>5648</v>
      </c>
    </row>
    <row r="42" spans="1:54" ht="16.5">
      <c r="A42" s="164" t="s">
        <v>47</v>
      </c>
      <c r="B42" s="247">
        <v>703</v>
      </c>
      <c r="C42" s="248">
        <v>1</v>
      </c>
      <c r="D42" s="248">
        <v>2</v>
      </c>
      <c r="E42" s="248">
        <v>82</v>
      </c>
      <c r="F42" s="258">
        <v>618</v>
      </c>
      <c r="H42" s="164" t="s">
        <v>47</v>
      </c>
      <c r="I42" s="257">
        <v>4984</v>
      </c>
      <c r="J42" s="247">
        <v>3</v>
      </c>
      <c r="K42" s="263">
        <v>342</v>
      </c>
      <c r="L42" s="247">
        <v>5</v>
      </c>
      <c r="M42" s="266">
        <v>337</v>
      </c>
      <c r="N42" s="258">
        <v>4639</v>
      </c>
      <c r="P42" s="163" t="s">
        <v>47</v>
      </c>
      <c r="Q42" s="257">
        <v>166905</v>
      </c>
      <c r="R42" s="247">
        <v>98</v>
      </c>
      <c r="S42" s="298">
        <v>11058</v>
      </c>
      <c r="T42" s="247">
        <v>157</v>
      </c>
      <c r="U42" s="247">
        <v>10901</v>
      </c>
      <c r="V42" s="285">
        <v>155749</v>
      </c>
      <c r="W42" s="257">
        <v>85527</v>
      </c>
      <c r="X42" s="247">
        <v>49</v>
      </c>
      <c r="Y42" s="263">
        <v>5672</v>
      </c>
      <c r="Z42" s="247">
        <v>77</v>
      </c>
      <c r="AA42" s="299">
        <v>5595</v>
      </c>
      <c r="AB42" s="258">
        <v>79806</v>
      </c>
      <c r="AC42" s="247">
        <v>81378</v>
      </c>
      <c r="AD42" s="289">
        <v>49</v>
      </c>
      <c r="AE42" s="261">
        <v>5386</v>
      </c>
      <c r="AF42" s="244">
        <v>80</v>
      </c>
      <c r="AG42" s="297">
        <v>5306</v>
      </c>
      <c r="AH42" s="256">
        <v>75943</v>
      </c>
      <c r="AJ42" s="35" t="s">
        <v>47</v>
      </c>
      <c r="AK42" s="315">
        <v>6483</v>
      </c>
      <c r="AL42" s="322">
        <v>4</v>
      </c>
      <c r="AM42" s="285">
        <v>447</v>
      </c>
      <c r="AN42" s="323">
        <v>8</v>
      </c>
      <c r="AO42" s="322">
        <v>439</v>
      </c>
      <c r="AP42" s="288">
        <v>6032</v>
      </c>
      <c r="AQ42" s="324">
        <v>478</v>
      </c>
      <c r="AR42" s="322">
        <v>0</v>
      </c>
      <c r="AS42" s="263">
        <v>13</v>
      </c>
      <c r="AT42" s="322">
        <v>0</v>
      </c>
      <c r="AU42" s="322">
        <v>13</v>
      </c>
      <c r="AV42" s="325">
        <v>465</v>
      </c>
      <c r="AW42" s="324">
        <v>6005</v>
      </c>
      <c r="AX42" s="322">
        <v>4</v>
      </c>
      <c r="AY42" s="263">
        <v>434</v>
      </c>
      <c r="AZ42" s="322">
        <v>8</v>
      </c>
      <c r="BA42" s="299">
        <v>426</v>
      </c>
      <c r="BB42" s="532">
        <v>5567</v>
      </c>
    </row>
    <row r="43" spans="1:54" ht="16.5">
      <c r="A43" s="163" t="s">
        <v>48</v>
      </c>
      <c r="B43" s="244">
        <v>702</v>
      </c>
      <c r="C43" s="245">
        <v>1</v>
      </c>
      <c r="D43" s="245">
        <v>2</v>
      </c>
      <c r="E43" s="245">
        <v>81</v>
      </c>
      <c r="F43" s="256">
        <v>618</v>
      </c>
      <c r="H43" s="163" t="s">
        <v>48</v>
      </c>
      <c r="I43" s="259">
        <v>4888</v>
      </c>
      <c r="J43" s="244">
        <v>3</v>
      </c>
      <c r="K43" s="261">
        <v>338</v>
      </c>
      <c r="L43" s="244">
        <v>5</v>
      </c>
      <c r="M43" s="262">
        <v>333</v>
      </c>
      <c r="N43" s="256">
        <v>4547</v>
      </c>
      <c r="P43" s="188" t="s">
        <v>48</v>
      </c>
      <c r="Q43" s="259">
        <v>156927</v>
      </c>
      <c r="R43" s="244">
        <v>97</v>
      </c>
      <c r="S43" s="292">
        <v>10645</v>
      </c>
      <c r="T43" s="244">
        <v>149</v>
      </c>
      <c r="U43" s="244">
        <v>10496</v>
      </c>
      <c r="V43" s="280">
        <v>146185</v>
      </c>
      <c r="W43" s="259">
        <v>80686</v>
      </c>
      <c r="X43" s="244">
        <v>49</v>
      </c>
      <c r="Y43" s="261">
        <v>5442</v>
      </c>
      <c r="Z43" s="244">
        <v>69</v>
      </c>
      <c r="AA43" s="297">
        <v>5373</v>
      </c>
      <c r="AB43" s="256">
        <v>75195</v>
      </c>
      <c r="AC43" s="244">
        <v>76241</v>
      </c>
      <c r="AD43" s="283">
        <v>48</v>
      </c>
      <c r="AE43" s="293">
        <v>5203</v>
      </c>
      <c r="AF43" s="294">
        <v>80</v>
      </c>
      <c r="AG43" s="301">
        <v>5123</v>
      </c>
      <c r="AH43" s="406">
        <v>70990</v>
      </c>
      <c r="AJ43" s="34" t="s">
        <v>48</v>
      </c>
      <c r="AK43" s="327">
        <v>6355</v>
      </c>
      <c r="AL43" s="300">
        <v>4</v>
      </c>
      <c r="AM43" s="280">
        <v>455</v>
      </c>
      <c r="AN43" s="328">
        <v>8</v>
      </c>
      <c r="AO43" s="300">
        <v>447</v>
      </c>
      <c r="AP43" s="326">
        <v>5896</v>
      </c>
      <c r="AQ43" s="320">
        <v>486</v>
      </c>
      <c r="AR43" s="329">
        <v>0</v>
      </c>
      <c r="AS43" s="261">
        <v>14</v>
      </c>
      <c r="AT43" s="329">
        <v>0</v>
      </c>
      <c r="AU43" s="329">
        <v>14</v>
      </c>
      <c r="AV43" s="330">
        <v>472</v>
      </c>
      <c r="AW43" s="320">
        <v>5869</v>
      </c>
      <c r="AX43" s="329">
        <v>4</v>
      </c>
      <c r="AY43" s="261">
        <v>441</v>
      </c>
      <c r="AZ43" s="329">
        <v>8</v>
      </c>
      <c r="BA43" s="329">
        <v>433</v>
      </c>
      <c r="BB43" s="533">
        <v>5424</v>
      </c>
    </row>
    <row r="44" spans="1:54" ht="16.5">
      <c r="A44" s="163" t="s">
        <v>49</v>
      </c>
      <c r="B44" s="244">
        <v>705</v>
      </c>
      <c r="C44" s="245">
        <v>1</v>
      </c>
      <c r="D44" s="245">
        <v>2</v>
      </c>
      <c r="E44" s="245">
        <v>81</v>
      </c>
      <c r="F44" s="256">
        <v>621</v>
      </c>
      <c r="H44" s="163" t="s">
        <v>49</v>
      </c>
      <c r="I44" s="259">
        <v>4837</v>
      </c>
      <c r="J44" s="244">
        <v>3</v>
      </c>
      <c r="K44" s="261">
        <v>327</v>
      </c>
      <c r="L44" s="244">
        <v>5</v>
      </c>
      <c r="M44" s="262">
        <v>322</v>
      </c>
      <c r="N44" s="256">
        <v>4507</v>
      </c>
      <c r="P44" s="163" t="s">
        <v>49</v>
      </c>
      <c r="Q44" s="259">
        <v>151438</v>
      </c>
      <c r="R44" s="244">
        <v>98</v>
      </c>
      <c r="S44" s="292">
        <v>10186</v>
      </c>
      <c r="T44" s="244">
        <v>158</v>
      </c>
      <c r="U44" s="244">
        <v>10028</v>
      </c>
      <c r="V44" s="280">
        <v>141154</v>
      </c>
      <c r="W44" s="259">
        <v>77481</v>
      </c>
      <c r="X44" s="244">
        <v>49</v>
      </c>
      <c r="Y44" s="261">
        <v>5102</v>
      </c>
      <c r="Z44" s="244">
        <v>76</v>
      </c>
      <c r="AA44" s="297">
        <v>5026</v>
      </c>
      <c r="AB44" s="256">
        <v>72330</v>
      </c>
      <c r="AC44" s="244">
        <v>73957</v>
      </c>
      <c r="AD44" s="283">
        <v>49</v>
      </c>
      <c r="AE44" s="261">
        <v>5084</v>
      </c>
      <c r="AF44" s="244">
        <v>82</v>
      </c>
      <c r="AG44" s="297">
        <v>5002</v>
      </c>
      <c r="AH44" s="256">
        <v>68824</v>
      </c>
      <c r="AJ44" s="34" t="s">
        <v>49</v>
      </c>
      <c r="AK44" s="327">
        <v>6312</v>
      </c>
      <c r="AL44" s="300">
        <v>4</v>
      </c>
      <c r="AM44" s="280">
        <v>447</v>
      </c>
      <c r="AN44" s="328">
        <v>8</v>
      </c>
      <c r="AO44" s="300">
        <v>439</v>
      </c>
      <c r="AP44" s="326">
        <v>5861</v>
      </c>
      <c r="AQ44" s="320">
        <v>492</v>
      </c>
      <c r="AR44" s="329">
        <v>0</v>
      </c>
      <c r="AS44" s="261">
        <v>11</v>
      </c>
      <c r="AT44" s="329">
        <v>0</v>
      </c>
      <c r="AU44" s="300">
        <v>11</v>
      </c>
      <c r="AV44" s="330">
        <v>481</v>
      </c>
      <c r="AW44" s="320">
        <v>5820</v>
      </c>
      <c r="AX44" s="329">
        <v>4</v>
      </c>
      <c r="AY44" s="261">
        <v>436</v>
      </c>
      <c r="AZ44" s="329">
        <v>8</v>
      </c>
      <c r="BA44" s="329">
        <v>428</v>
      </c>
      <c r="BB44" s="534">
        <v>5380</v>
      </c>
    </row>
    <row r="45" spans="1:54" ht="16.5">
      <c r="A45" s="163" t="s">
        <v>50</v>
      </c>
      <c r="B45" s="244">
        <v>704</v>
      </c>
      <c r="C45" s="245">
        <v>1</v>
      </c>
      <c r="D45" s="245">
        <v>2</v>
      </c>
      <c r="E45" s="245">
        <v>81</v>
      </c>
      <c r="F45" s="256">
        <v>620</v>
      </c>
      <c r="H45" s="163" t="s">
        <v>50</v>
      </c>
      <c r="I45" s="259">
        <v>4800</v>
      </c>
      <c r="J45" s="244">
        <v>3</v>
      </c>
      <c r="K45" s="261">
        <v>327</v>
      </c>
      <c r="L45" s="244">
        <v>5</v>
      </c>
      <c r="M45" s="262">
        <v>322</v>
      </c>
      <c r="N45" s="256">
        <v>4470</v>
      </c>
      <c r="P45" s="163" t="s">
        <v>50</v>
      </c>
      <c r="Q45" s="259">
        <v>147146</v>
      </c>
      <c r="R45" s="244">
        <v>98</v>
      </c>
      <c r="S45" s="292">
        <v>9910</v>
      </c>
      <c r="T45" s="244">
        <v>159</v>
      </c>
      <c r="U45" s="244">
        <v>9751</v>
      </c>
      <c r="V45" s="280">
        <v>137138</v>
      </c>
      <c r="W45" s="259">
        <v>75197</v>
      </c>
      <c r="X45" s="244">
        <v>50</v>
      </c>
      <c r="Y45" s="261">
        <v>5044</v>
      </c>
      <c r="Z45" s="244">
        <v>77</v>
      </c>
      <c r="AA45" s="297">
        <v>4967</v>
      </c>
      <c r="AB45" s="256">
        <v>70103</v>
      </c>
      <c r="AC45" s="244">
        <v>71949</v>
      </c>
      <c r="AD45" s="283">
        <v>48</v>
      </c>
      <c r="AE45" s="261">
        <v>4866</v>
      </c>
      <c r="AF45" s="244">
        <v>82</v>
      </c>
      <c r="AG45" s="297">
        <v>4784</v>
      </c>
      <c r="AH45" s="256">
        <v>67035</v>
      </c>
      <c r="AJ45" s="34" t="s">
        <v>50</v>
      </c>
      <c r="AK45" s="327">
        <v>6222</v>
      </c>
      <c r="AL45" s="300">
        <v>5</v>
      </c>
      <c r="AM45" s="280">
        <v>452</v>
      </c>
      <c r="AN45" s="328">
        <v>9</v>
      </c>
      <c r="AO45" s="300">
        <v>443</v>
      </c>
      <c r="AP45" s="326">
        <v>5765</v>
      </c>
      <c r="AQ45" s="320">
        <v>465</v>
      </c>
      <c r="AR45" s="329">
        <v>0</v>
      </c>
      <c r="AS45" s="261">
        <v>12</v>
      </c>
      <c r="AT45" s="329">
        <v>0</v>
      </c>
      <c r="AU45" s="300">
        <v>12</v>
      </c>
      <c r="AV45" s="330">
        <v>453</v>
      </c>
      <c r="AW45" s="320">
        <v>5757</v>
      </c>
      <c r="AX45" s="329">
        <v>5</v>
      </c>
      <c r="AY45" s="261">
        <v>440</v>
      </c>
      <c r="AZ45" s="329">
        <v>9</v>
      </c>
      <c r="BA45" s="329">
        <v>431</v>
      </c>
      <c r="BB45" s="534">
        <v>5312</v>
      </c>
    </row>
    <row r="46" spans="1:54" ht="16.5">
      <c r="A46" s="163" t="s">
        <v>51</v>
      </c>
      <c r="B46" s="244">
        <v>704</v>
      </c>
      <c r="C46" s="245">
        <v>1</v>
      </c>
      <c r="D46" s="245">
        <v>2</v>
      </c>
      <c r="E46" s="245">
        <v>81</v>
      </c>
      <c r="F46" s="256">
        <v>620</v>
      </c>
      <c r="H46" s="163" t="s">
        <v>51</v>
      </c>
      <c r="I46" s="259">
        <v>4719</v>
      </c>
      <c r="J46" s="244">
        <v>3</v>
      </c>
      <c r="K46" s="261">
        <v>320</v>
      </c>
      <c r="L46" s="244">
        <v>5</v>
      </c>
      <c r="M46" s="262">
        <v>315</v>
      </c>
      <c r="N46" s="256">
        <v>4396</v>
      </c>
      <c r="P46" s="163" t="s">
        <v>51</v>
      </c>
      <c r="Q46" s="259">
        <v>140993</v>
      </c>
      <c r="R46" s="244">
        <v>96</v>
      </c>
      <c r="S46" s="292">
        <v>9496</v>
      </c>
      <c r="T46" s="244">
        <v>147</v>
      </c>
      <c r="U46" s="244">
        <v>9349</v>
      </c>
      <c r="V46" s="280">
        <v>131401</v>
      </c>
      <c r="W46" s="259">
        <v>72435</v>
      </c>
      <c r="X46" s="244">
        <v>48</v>
      </c>
      <c r="Y46" s="261">
        <v>4905</v>
      </c>
      <c r="Z46" s="244">
        <v>67</v>
      </c>
      <c r="AA46" s="297">
        <v>4838</v>
      </c>
      <c r="AB46" s="256">
        <v>67482</v>
      </c>
      <c r="AC46" s="244">
        <v>68558</v>
      </c>
      <c r="AD46" s="283">
        <v>48</v>
      </c>
      <c r="AE46" s="261">
        <v>4591</v>
      </c>
      <c r="AF46" s="244">
        <v>80</v>
      </c>
      <c r="AG46" s="297">
        <v>4511</v>
      </c>
      <c r="AH46" s="256">
        <v>63919</v>
      </c>
      <c r="AJ46" s="34" t="s">
        <v>51</v>
      </c>
      <c r="AK46" s="327">
        <v>6144</v>
      </c>
      <c r="AL46" s="300">
        <v>4</v>
      </c>
      <c r="AM46" s="280">
        <v>441</v>
      </c>
      <c r="AN46" s="328">
        <v>8</v>
      </c>
      <c r="AO46" s="300">
        <v>433</v>
      </c>
      <c r="AP46" s="326">
        <v>5699</v>
      </c>
      <c r="AQ46" s="320">
        <v>476</v>
      </c>
      <c r="AR46" s="329">
        <v>0</v>
      </c>
      <c r="AS46" s="261">
        <v>15</v>
      </c>
      <c r="AT46" s="329">
        <v>0</v>
      </c>
      <c r="AU46" s="300">
        <v>15</v>
      </c>
      <c r="AV46" s="330">
        <v>461</v>
      </c>
      <c r="AW46" s="320">
        <v>5668</v>
      </c>
      <c r="AX46" s="329">
        <v>4</v>
      </c>
      <c r="AY46" s="261">
        <v>426</v>
      </c>
      <c r="AZ46" s="329">
        <v>8</v>
      </c>
      <c r="BA46" s="329">
        <v>418</v>
      </c>
      <c r="BB46" s="534">
        <v>5238</v>
      </c>
    </row>
    <row r="47" spans="1:54" ht="16.5">
      <c r="A47" s="164" t="s">
        <v>52</v>
      </c>
      <c r="B47" s="247">
        <v>702</v>
      </c>
      <c r="C47" s="248">
        <v>1</v>
      </c>
      <c r="D47" s="248">
        <v>2</v>
      </c>
      <c r="E47" s="248">
        <v>81</v>
      </c>
      <c r="F47" s="256">
        <v>618</v>
      </c>
      <c r="H47" s="164" t="s">
        <v>52</v>
      </c>
      <c r="I47" s="257">
        <v>4619</v>
      </c>
      <c r="J47" s="247">
        <v>3</v>
      </c>
      <c r="K47" s="263">
        <v>309</v>
      </c>
      <c r="L47" s="247">
        <v>5</v>
      </c>
      <c r="M47" s="266">
        <v>304</v>
      </c>
      <c r="N47" s="258">
        <v>4307</v>
      </c>
      <c r="P47" s="163" t="s">
        <v>52</v>
      </c>
      <c r="Q47" s="257">
        <v>134196</v>
      </c>
      <c r="R47" s="247">
        <v>98</v>
      </c>
      <c r="S47" s="298">
        <v>8820</v>
      </c>
      <c r="T47" s="247">
        <v>151</v>
      </c>
      <c r="U47" s="247">
        <v>8669</v>
      </c>
      <c r="V47" s="285">
        <v>125278</v>
      </c>
      <c r="W47" s="257">
        <v>68689</v>
      </c>
      <c r="X47" s="247">
        <v>48</v>
      </c>
      <c r="Y47" s="263">
        <v>4528</v>
      </c>
      <c r="Z47" s="247">
        <v>66</v>
      </c>
      <c r="AA47" s="299">
        <v>4462</v>
      </c>
      <c r="AB47" s="258">
        <v>64113</v>
      </c>
      <c r="AC47" s="247">
        <v>65507</v>
      </c>
      <c r="AD47" s="289">
        <v>50</v>
      </c>
      <c r="AE47" s="261">
        <v>4292</v>
      </c>
      <c r="AF47" s="244">
        <v>85</v>
      </c>
      <c r="AG47" s="297">
        <v>4207</v>
      </c>
      <c r="AH47" s="256">
        <v>61165</v>
      </c>
      <c r="AJ47" s="35" t="s">
        <v>52</v>
      </c>
      <c r="AK47" s="315">
        <v>6020</v>
      </c>
      <c r="AL47" s="322">
        <v>4</v>
      </c>
      <c r="AM47" s="285">
        <v>422</v>
      </c>
      <c r="AN47" s="323">
        <v>7</v>
      </c>
      <c r="AO47" s="322">
        <v>415</v>
      </c>
      <c r="AP47" s="288">
        <v>5594</v>
      </c>
      <c r="AQ47" s="324">
        <v>469</v>
      </c>
      <c r="AR47" s="322">
        <v>0</v>
      </c>
      <c r="AS47" s="263">
        <v>17</v>
      </c>
      <c r="AT47" s="322">
        <v>0</v>
      </c>
      <c r="AU47" s="322">
        <v>17</v>
      </c>
      <c r="AV47" s="325">
        <v>452</v>
      </c>
      <c r="AW47" s="324">
        <v>5551</v>
      </c>
      <c r="AX47" s="322">
        <v>4</v>
      </c>
      <c r="AY47" s="263">
        <v>405</v>
      </c>
      <c r="AZ47" s="322">
        <v>7</v>
      </c>
      <c r="BA47" s="322">
        <v>398</v>
      </c>
      <c r="BB47" s="535">
        <v>5142</v>
      </c>
    </row>
    <row r="48" spans="1:54" ht="16.5">
      <c r="A48" s="163" t="s">
        <v>53</v>
      </c>
      <c r="B48" s="244">
        <v>698</v>
      </c>
      <c r="C48" s="245">
        <v>1</v>
      </c>
      <c r="D48" s="245">
        <v>2</v>
      </c>
      <c r="E48" s="245">
        <v>81</v>
      </c>
      <c r="F48" s="406">
        <v>614</v>
      </c>
      <c r="H48" s="163" t="s">
        <v>53</v>
      </c>
      <c r="I48" s="259">
        <v>4543</v>
      </c>
      <c r="J48" s="244">
        <v>3</v>
      </c>
      <c r="K48" s="261">
        <v>297</v>
      </c>
      <c r="L48" s="244">
        <v>5</v>
      </c>
      <c r="M48" s="262">
        <v>292</v>
      </c>
      <c r="N48" s="256">
        <v>4243</v>
      </c>
      <c r="P48" s="188" t="s">
        <v>53</v>
      </c>
      <c r="Q48" s="259">
        <v>130160</v>
      </c>
      <c r="R48" s="244">
        <v>100</v>
      </c>
      <c r="S48" s="292">
        <v>8402</v>
      </c>
      <c r="T48" s="244">
        <v>154</v>
      </c>
      <c r="U48" s="244">
        <v>8248</v>
      </c>
      <c r="V48" s="280">
        <v>121658</v>
      </c>
      <c r="W48" s="259">
        <v>66390</v>
      </c>
      <c r="X48" s="244">
        <v>50</v>
      </c>
      <c r="Y48" s="261">
        <v>4317</v>
      </c>
      <c r="Z48" s="244">
        <v>69</v>
      </c>
      <c r="AA48" s="297">
        <v>4248</v>
      </c>
      <c r="AB48" s="256">
        <v>62023</v>
      </c>
      <c r="AC48" s="244">
        <v>63770</v>
      </c>
      <c r="AD48" s="283">
        <v>50</v>
      </c>
      <c r="AE48" s="293">
        <v>4085</v>
      </c>
      <c r="AF48" s="294">
        <v>85</v>
      </c>
      <c r="AG48" s="301">
        <v>4000</v>
      </c>
      <c r="AH48" s="406">
        <v>59635</v>
      </c>
      <c r="AJ48" s="34" t="s">
        <v>53</v>
      </c>
      <c r="AK48" s="327">
        <v>5981</v>
      </c>
      <c r="AL48" s="300">
        <v>4</v>
      </c>
      <c r="AM48" s="280">
        <v>424</v>
      </c>
      <c r="AN48" s="328">
        <v>7</v>
      </c>
      <c r="AO48" s="300">
        <v>417</v>
      </c>
      <c r="AP48" s="326">
        <v>5553</v>
      </c>
      <c r="AQ48" s="320">
        <v>471</v>
      </c>
      <c r="AR48" s="329">
        <v>0</v>
      </c>
      <c r="AS48" s="261">
        <v>17</v>
      </c>
      <c r="AT48" s="329">
        <v>0</v>
      </c>
      <c r="AU48" s="329">
        <v>17</v>
      </c>
      <c r="AV48" s="330">
        <v>454</v>
      </c>
      <c r="AW48" s="320">
        <v>5510</v>
      </c>
      <c r="AX48" s="329">
        <v>4</v>
      </c>
      <c r="AY48" s="261">
        <v>407</v>
      </c>
      <c r="AZ48" s="329">
        <v>7</v>
      </c>
      <c r="BA48" s="329">
        <v>400</v>
      </c>
      <c r="BB48" s="534">
        <v>5099</v>
      </c>
    </row>
    <row r="49" spans="1:54" ht="16.5">
      <c r="A49" s="163" t="s">
        <v>54</v>
      </c>
      <c r="B49" s="244">
        <v>698</v>
      </c>
      <c r="C49" s="245">
        <v>1</v>
      </c>
      <c r="D49" s="245">
        <v>2</v>
      </c>
      <c r="E49" s="245">
        <v>81</v>
      </c>
      <c r="F49" s="256">
        <v>614</v>
      </c>
      <c r="H49" s="163" t="s">
        <v>54</v>
      </c>
      <c r="I49" s="259">
        <v>4480</v>
      </c>
      <c r="J49" s="244">
        <v>3</v>
      </c>
      <c r="K49" s="261">
        <v>296</v>
      </c>
      <c r="L49" s="244">
        <v>5</v>
      </c>
      <c r="M49" s="262">
        <v>291</v>
      </c>
      <c r="N49" s="256">
        <v>4181</v>
      </c>
      <c r="P49" s="163" t="s">
        <v>54</v>
      </c>
      <c r="Q49" s="259">
        <v>130509</v>
      </c>
      <c r="R49" s="244">
        <v>99</v>
      </c>
      <c r="S49" s="292">
        <v>8502</v>
      </c>
      <c r="T49" s="244">
        <v>156</v>
      </c>
      <c r="U49" s="244">
        <v>8346</v>
      </c>
      <c r="V49" s="280">
        <v>121908</v>
      </c>
      <c r="W49" s="259">
        <v>66340</v>
      </c>
      <c r="X49" s="244">
        <v>49</v>
      </c>
      <c r="Y49" s="261">
        <v>4267</v>
      </c>
      <c r="Z49" s="244">
        <v>73</v>
      </c>
      <c r="AA49" s="297">
        <v>4194</v>
      </c>
      <c r="AB49" s="256">
        <v>62024</v>
      </c>
      <c r="AC49" s="244">
        <v>64169</v>
      </c>
      <c r="AD49" s="283">
        <v>50</v>
      </c>
      <c r="AE49" s="261">
        <v>4235</v>
      </c>
      <c r="AF49" s="244">
        <v>83</v>
      </c>
      <c r="AG49" s="297">
        <v>4152</v>
      </c>
      <c r="AH49" s="256">
        <v>59884</v>
      </c>
      <c r="AJ49" s="34" t="s">
        <v>54</v>
      </c>
      <c r="AK49" s="327">
        <v>5956</v>
      </c>
      <c r="AL49" s="300">
        <v>4</v>
      </c>
      <c r="AM49" s="280">
        <v>419</v>
      </c>
      <c r="AN49" s="328">
        <v>8</v>
      </c>
      <c r="AO49" s="300">
        <v>411</v>
      </c>
      <c r="AP49" s="326">
        <v>5533</v>
      </c>
      <c r="AQ49" s="320">
        <v>467</v>
      </c>
      <c r="AR49" s="329">
        <v>0</v>
      </c>
      <c r="AS49" s="261">
        <v>17</v>
      </c>
      <c r="AT49" s="329">
        <v>0</v>
      </c>
      <c r="AU49" s="300">
        <v>17</v>
      </c>
      <c r="AV49" s="330">
        <v>450</v>
      </c>
      <c r="AW49" s="320">
        <v>5489</v>
      </c>
      <c r="AX49" s="329">
        <v>4</v>
      </c>
      <c r="AY49" s="261">
        <v>402</v>
      </c>
      <c r="AZ49" s="329">
        <v>8</v>
      </c>
      <c r="BA49" s="329">
        <v>394</v>
      </c>
      <c r="BB49" s="534">
        <v>5083</v>
      </c>
    </row>
    <row r="50" spans="1:54" ht="16.5">
      <c r="A50" s="163" t="s">
        <v>55</v>
      </c>
      <c r="B50" s="244">
        <v>694</v>
      </c>
      <c r="C50" s="245">
        <v>1</v>
      </c>
      <c r="D50" s="245">
        <v>2</v>
      </c>
      <c r="E50" s="245">
        <v>81</v>
      </c>
      <c r="F50" s="256">
        <v>610</v>
      </c>
      <c r="H50" s="163" t="s">
        <v>55</v>
      </c>
      <c r="I50" s="259">
        <v>4597</v>
      </c>
      <c r="J50" s="244">
        <v>3</v>
      </c>
      <c r="K50" s="261">
        <v>303</v>
      </c>
      <c r="L50" s="244">
        <v>5</v>
      </c>
      <c r="M50" s="262">
        <v>298</v>
      </c>
      <c r="N50" s="256">
        <v>4291</v>
      </c>
      <c r="P50" s="163" t="s">
        <v>55</v>
      </c>
      <c r="Q50" s="259">
        <v>131903</v>
      </c>
      <c r="R50" s="244">
        <v>95</v>
      </c>
      <c r="S50" s="292">
        <v>8500</v>
      </c>
      <c r="T50" s="244">
        <v>170</v>
      </c>
      <c r="U50" s="244">
        <v>8330</v>
      </c>
      <c r="V50" s="280">
        <v>123308</v>
      </c>
      <c r="W50" s="259">
        <v>67139</v>
      </c>
      <c r="X50" s="244">
        <v>48</v>
      </c>
      <c r="Y50" s="261">
        <v>4216</v>
      </c>
      <c r="Z50" s="244">
        <v>77</v>
      </c>
      <c r="AA50" s="297">
        <v>4139</v>
      </c>
      <c r="AB50" s="256">
        <v>62875</v>
      </c>
      <c r="AC50" s="244">
        <v>64764</v>
      </c>
      <c r="AD50" s="283">
        <v>47</v>
      </c>
      <c r="AE50" s="261">
        <v>4284</v>
      </c>
      <c r="AF50" s="244">
        <v>93</v>
      </c>
      <c r="AG50" s="297">
        <v>4191</v>
      </c>
      <c r="AH50" s="256">
        <v>60433</v>
      </c>
      <c r="AJ50" s="34" t="s">
        <v>55</v>
      </c>
      <c r="AK50" s="327">
        <v>6008</v>
      </c>
      <c r="AL50" s="300">
        <v>4</v>
      </c>
      <c r="AM50" s="280">
        <v>423</v>
      </c>
      <c r="AN50" s="328">
        <v>8</v>
      </c>
      <c r="AO50" s="300">
        <v>415</v>
      </c>
      <c r="AP50" s="326">
        <v>5581</v>
      </c>
      <c r="AQ50" s="320">
        <v>454</v>
      </c>
      <c r="AR50" s="329">
        <v>0</v>
      </c>
      <c r="AS50" s="261">
        <v>18</v>
      </c>
      <c r="AT50" s="329">
        <v>0</v>
      </c>
      <c r="AU50" s="300">
        <v>18</v>
      </c>
      <c r="AV50" s="330">
        <v>436</v>
      </c>
      <c r="AW50" s="320">
        <v>5554</v>
      </c>
      <c r="AX50" s="329">
        <v>4</v>
      </c>
      <c r="AY50" s="261">
        <v>405</v>
      </c>
      <c r="AZ50" s="329">
        <v>8</v>
      </c>
      <c r="BA50" s="329">
        <v>397</v>
      </c>
      <c r="BB50" s="534">
        <v>5145</v>
      </c>
    </row>
    <row r="51" spans="1:54" ht="16.5">
      <c r="A51" s="163" t="s">
        <v>56</v>
      </c>
      <c r="B51" s="244">
        <v>692</v>
      </c>
      <c r="C51" s="245">
        <v>1</v>
      </c>
      <c r="D51" s="245">
        <v>2</v>
      </c>
      <c r="E51" s="245">
        <v>81</v>
      </c>
      <c r="F51" s="256">
        <v>608</v>
      </c>
      <c r="H51" s="163" t="s">
        <v>56</v>
      </c>
      <c r="I51" s="259">
        <v>4610</v>
      </c>
      <c r="J51" s="244">
        <v>3</v>
      </c>
      <c r="K51" s="261">
        <v>312</v>
      </c>
      <c r="L51" s="244">
        <v>5</v>
      </c>
      <c r="M51" s="262">
        <v>307</v>
      </c>
      <c r="N51" s="256">
        <v>4295</v>
      </c>
      <c r="P51" s="163" t="s">
        <v>56</v>
      </c>
      <c r="Q51" s="259">
        <v>132140</v>
      </c>
      <c r="R51" s="244">
        <v>97</v>
      </c>
      <c r="S51" s="292">
        <v>8478</v>
      </c>
      <c r="T51" s="244">
        <v>166</v>
      </c>
      <c r="U51" s="244">
        <v>8312</v>
      </c>
      <c r="V51" s="280">
        <v>123565</v>
      </c>
      <c r="W51" s="259">
        <v>67224</v>
      </c>
      <c r="X51" s="244">
        <v>50</v>
      </c>
      <c r="Y51" s="261">
        <v>4281</v>
      </c>
      <c r="Z51" s="244">
        <v>73</v>
      </c>
      <c r="AA51" s="297">
        <v>4208</v>
      </c>
      <c r="AB51" s="256">
        <v>62893</v>
      </c>
      <c r="AC51" s="244">
        <v>64916</v>
      </c>
      <c r="AD51" s="283">
        <v>47</v>
      </c>
      <c r="AE51" s="261">
        <v>4197</v>
      </c>
      <c r="AF51" s="244">
        <v>93</v>
      </c>
      <c r="AG51" s="297">
        <v>4104</v>
      </c>
      <c r="AH51" s="256">
        <v>60672</v>
      </c>
      <c r="AJ51" s="34" t="s">
        <v>56</v>
      </c>
      <c r="AK51" s="327">
        <v>6097</v>
      </c>
      <c r="AL51" s="300">
        <v>4</v>
      </c>
      <c r="AM51" s="280">
        <v>434</v>
      </c>
      <c r="AN51" s="328">
        <v>9</v>
      </c>
      <c r="AO51" s="300">
        <v>425</v>
      </c>
      <c r="AP51" s="326">
        <v>5659</v>
      </c>
      <c r="AQ51" s="320">
        <v>489</v>
      </c>
      <c r="AR51" s="329">
        <v>0</v>
      </c>
      <c r="AS51" s="261">
        <v>20</v>
      </c>
      <c r="AT51" s="329">
        <v>0</v>
      </c>
      <c r="AU51" s="300">
        <v>20</v>
      </c>
      <c r="AV51" s="330">
        <v>469</v>
      </c>
      <c r="AW51" s="320">
        <v>5608</v>
      </c>
      <c r="AX51" s="329">
        <v>4</v>
      </c>
      <c r="AY51" s="261">
        <v>414</v>
      </c>
      <c r="AZ51" s="329">
        <v>9</v>
      </c>
      <c r="BA51" s="329">
        <v>405</v>
      </c>
      <c r="BB51" s="534">
        <v>5190</v>
      </c>
    </row>
    <row r="52" spans="1:54" ht="16.5">
      <c r="A52" s="164" t="s">
        <v>57</v>
      </c>
      <c r="B52" s="247">
        <v>690</v>
      </c>
      <c r="C52" s="248">
        <v>1</v>
      </c>
      <c r="D52" s="248">
        <v>2</v>
      </c>
      <c r="E52" s="248">
        <v>81</v>
      </c>
      <c r="F52" s="256">
        <v>606</v>
      </c>
      <c r="H52" s="164" t="s">
        <v>57</v>
      </c>
      <c r="I52" s="257">
        <v>4644</v>
      </c>
      <c r="J52" s="247">
        <v>3</v>
      </c>
      <c r="K52" s="263">
        <v>304</v>
      </c>
      <c r="L52" s="247">
        <v>5</v>
      </c>
      <c r="M52" s="266">
        <v>299</v>
      </c>
      <c r="N52" s="258">
        <v>4337</v>
      </c>
      <c r="P52" s="164" t="s">
        <v>57</v>
      </c>
      <c r="Q52" s="257">
        <v>131042</v>
      </c>
      <c r="R52" s="247">
        <v>96</v>
      </c>
      <c r="S52" s="298">
        <v>7991</v>
      </c>
      <c r="T52" s="247">
        <v>165</v>
      </c>
      <c r="U52" s="247">
        <v>7826</v>
      </c>
      <c r="V52" s="285">
        <v>122955</v>
      </c>
      <c r="W52" s="257">
        <v>66670</v>
      </c>
      <c r="X52" s="247">
        <v>48</v>
      </c>
      <c r="Y52" s="263">
        <v>4075</v>
      </c>
      <c r="Z52" s="247">
        <v>73</v>
      </c>
      <c r="AA52" s="299">
        <v>4002</v>
      </c>
      <c r="AB52" s="258">
        <v>62547</v>
      </c>
      <c r="AC52" s="247">
        <v>64372</v>
      </c>
      <c r="AD52" s="289">
        <v>48</v>
      </c>
      <c r="AE52" s="261">
        <v>3916</v>
      </c>
      <c r="AF52" s="244">
        <v>92</v>
      </c>
      <c r="AG52" s="297">
        <v>3824</v>
      </c>
      <c r="AH52" s="256">
        <v>60408</v>
      </c>
      <c r="AJ52" s="35" t="s">
        <v>57</v>
      </c>
      <c r="AK52" s="315">
        <v>6102</v>
      </c>
      <c r="AL52" s="322">
        <v>4</v>
      </c>
      <c r="AM52" s="285">
        <v>428</v>
      </c>
      <c r="AN52" s="323">
        <v>8</v>
      </c>
      <c r="AO52" s="322">
        <v>420</v>
      </c>
      <c r="AP52" s="288">
        <v>5670</v>
      </c>
      <c r="AQ52" s="324">
        <v>473</v>
      </c>
      <c r="AR52" s="322">
        <v>0</v>
      </c>
      <c r="AS52" s="263">
        <v>20</v>
      </c>
      <c r="AT52" s="322">
        <v>0</v>
      </c>
      <c r="AU52" s="322">
        <v>20</v>
      </c>
      <c r="AV52" s="325">
        <v>453</v>
      </c>
      <c r="AW52" s="324">
        <v>5629</v>
      </c>
      <c r="AX52" s="322">
        <v>4</v>
      </c>
      <c r="AY52" s="263">
        <v>408</v>
      </c>
      <c r="AZ52" s="322">
        <v>8</v>
      </c>
      <c r="BA52" s="299">
        <v>400</v>
      </c>
      <c r="BB52" s="532">
        <v>5217</v>
      </c>
    </row>
    <row r="53" spans="1:54" ht="16.5">
      <c r="A53" s="163" t="s">
        <v>58</v>
      </c>
      <c r="B53" s="244">
        <v>685</v>
      </c>
      <c r="C53" s="245">
        <v>1</v>
      </c>
      <c r="D53" s="245">
        <v>2</v>
      </c>
      <c r="E53" s="245">
        <v>80</v>
      </c>
      <c r="F53" s="406">
        <v>602</v>
      </c>
      <c r="H53" s="163" t="s">
        <v>58</v>
      </c>
      <c r="I53" s="259">
        <v>4650</v>
      </c>
      <c r="J53" s="244">
        <v>3</v>
      </c>
      <c r="K53" s="261">
        <v>295</v>
      </c>
      <c r="L53" s="244">
        <v>5</v>
      </c>
      <c r="M53" s="262">
        <v>290</v>
      </c>
      <c r="N53" s="256">
        <v>4352</v>
      </c>
      <c r="P53" s="163" t="s">
        <v>58</v>
      </c>
      <c r="Q53" s="259">
        <v>129865</v>
      </c>
      <c r="R53" s="244">
        <v>96</v>
      </c>
      <c r="S53" s="292">
        <v>7561</v>
      </c>
      <c r="T53" s="244">
        <v>161</v>
      </c>
      <c r="U53" s="244">
        <v>7400</v>
      </c>
      <c r="V53" s="280">
        <v>122208</v>
      </c>
      <c r="W53" s="259">
        <v>66251</v>
      </c>
      <c r="X53" s="244">
        <v>48</v>
      </c>
      <c r="Y53" s="261">
        <v>3877</v>
      </c>
      <c r="Z53" s="244">
        <v>74</v>
      </c>
      <c r="AA53" s="297">
        <v>3803</v>
      </c>
      <c r="AB53" s="256">
        <v>62326</v>
      </c>
      <c r="AC53" s="244">
        <v>63614</v>
      </c>
      <c r="AD53" s="283">
        <v>48</v>
      </c>
      <c r="AE53" s="293">
        <v>3684</v>
      </c>
      <c r="AF53" s="294">
        <v>87</v>
      </c>
      <c r="AG53" s="301">
        <v>3597</v>
      </c>
      <c r="AH53" s="406">
        <v>59882</v>
      </c>
      <c r="AJ53" s="34" t="s">
        <v>58</v>
      </c>
      <c r="AK53" s="327">
        <v>6160</v>
      </c>
      <c r="AL53" s="300">
        <v>4</v>
      </c>
      <c r="AM53" s="280">
        <v>429</v>
      </c>
      <c r="AN53" s="328">
        <v>8</v>
      </c>
      <c r="AO53" s="300">
        <v>421</v>
      </c>
      <c r="AP53" s="326">
        <v>5727</v>
      </c>
      <c r="AQ53" s="320">
        <v>464</v>
      </c>
      <c r="AR53" s="329">
        <v>0</v>
      </c>
      <c r="AS53" s="261">
        <v>21</v>
      </c>
      <c r="AT53" s="329">
        <v>0</v>
      </c>
      <c r="AU53" s="329">
        <v>21</v>
      </c>
      <c r="AV53" s="330">
        <v>443</v>
      </c>
      <c r="AW53" s="320">
        <v>5696</v>
      </c>
      <c r="AX53" s="329">
        <v>4</v>
      </c>
      <c r="AY53" s="261">
        <v>408</v>
      </c>
      <c r="AZ53" s="329">
        <v>8</v>
      </c>
      <c r="BA53" s="329">
        <v>400</v>
      </c>
      <c r="BB53" s="533">
        <v>5284</v>
      </c>
    </row>
    <row r="54" spans="1:54" ht="16.5">
      <c r="A54" s="163" t="s">
        <v>59</v>
      </c>
      <c r="B54" s="244">
        <v>682</v>
      </c>
      <c r="C54" s="245">
        <v>1</v>
      </c>
      <c r="D54" s="245">
        <v>2</v>
      </c>
      <c r="E54" s="245">
        <v>81</v>
      </c>
      <c r="F54" s="256">
        <v>598</v>
      </c>
      <c r="H54" s="163" t="s">
        <v>59</v>
      </c>
      <c r="I54" s="259">
        <v>4653</v>
      </c>
      <c r="J54" s="244">
        <v>3</v>
      </c>
      <c r="K54" s="261">
        <v>293</v>
      </c>
      <c r="L54" s="244">
        <v>5</v>
      </c>
      <c r="M54" s="262">
        <v>288</v>
      </c>
      <c r="N54" s="256">
        <v>4357</v>
      </c>
      <c r="P54" s="163" t="s">
        <v>59</v>
      </c>
      <c r="Q54" s="259">
        <v>128465</v>
      </c>
      <c r="R54" s="244">
        <v>95</v>
      </c>
      <c r="S54" s="292">
        <v>7450</v>
      </c>
      <c r="T54" s="244">
        <v>164</v>
      </c>
      <c r="U54" s="244">
        <v>7286</v>
      </c>
      <c r="V54" s="280">
        <v>120920</v>
      </c>
      <c r="W54" s="259">
        <v>65535</v>
      </c>
      <c r="X54" s="244">
        <v>48</v>
      </c>
      <c r="Y54" s="261">
        <v>3774</v>
      </c>
      <c r="Z54" s="244">
        <v>82</v>
      </c>
      <c r="AA54" s="297">
        <v>3692</v>
      </c>
      <c r="AB54" s="256">
        <v>61713</v>
      </c>
      <c r="AC54" s="244">
        <v>62930</v>
      </c>
      <c r="AD54" s="283">
        <v>47</v>
      </c>
      <c r="AE54" s="261">
        <v>3676</v>
      </c>
      <c r="AF54" s="244">
        <v>82</v>
      </c>
      <c r="AG54" s="297">
        <v>3594</v>
      </c>
      <c r="AH54" s="256">
        <v>59207</v>
      </c>
      <c r="AJ54" s="34" t="s">
        <v>59</v>
      </c>
      <c r="AK54" s="327">
        <v>6244</v>
      </c>
      <c r="AL54" s="300">
        <v>4</v>
      </c>
      <c r="AM54" s="280">
        <v>421</v>
      </c>
      <c r="AN54" s="328">
        <v>8</v>
      </c>
      <c r="AO54" s="300">
        <v>413</v>
      </c>
      <c r="AP54" s="326">
        <v>5819</v>
      </c>
      <c r="AQ54" s="320">
        <v>464</v>
      </c>
      <c r="AR54" s="329">
        <v>1</v>
      </c>
      <c r="AS54" s="261">
        <v>21</v>
      </c>
      <c r="AT54" s="329">
        <v>0</v>
      </c>
      <c r="AU54" s="300">
        <v>21</v>
      </c>
      <c r="AV54" s="330">
        <v>442</v>
      </c>
      <c r="AW54" s="320">
        <v>5780</v>
      </c>
      <c r="AX54" s="329">
        <v>3</v>
      </c>
      <c r="AY54" s="261">
        <v>400</v>
      </c>
      <c r="AZ54" s="329">
        <v>8</v>
      </c>
      <c r="BA54" s="329">
        <v>392</v>
      </c>
      <c r="BB54" s="534">
        <v>5377</v>
      </c>
    </row>
    <row r="55" spans="1:54" ht="16.5">
      <c r="A55" s="163" t="s">
        <v>60</v>
      </c>
      <c r="B55" s="244">
        <v>678</v>
      </c>
      <c r="C55" s="245">
        <v>1</v>
      </c>
      <c r="D55" s="245">
        <v>2</v>
      </c>
      <c r="E55" s="245">
        <v>81</v>
      </c>
      <c r="F55" s="256">
        <v>594</v>
      </c>
      <c r="H55" s="163" t="s">
        <v>60</v>
      </c>
      <c r="I55" s="259">
        <v>4656</v>
      </c>
      <c r="J55" s="244">
        <v>3</v>
      </c>
      <c r="K55" s="261">
        <v>291</v>
      </c>
      <c r="L55" s="244">
        <v>5</v>
      </c>
      <c r="M55" s="262">
        <v>286</v>
      </c>
      <c r="N55" s="256">
        <v>4362</v>
      </c>
      <c r="P55" s="163" t="s">
        <v>60</v>
      </c>
      <c r="Q55" s="259">
        <v>126880</v>
      </c>
      <c r="R55" s="244">
        <v>97</v>
      </c>
      <c r="S55" s="292">
        <v>7244</v>
      </c>
      <c r="T55" s="244">
        <v>159</v>
      </c>
      <c r="U55" s="244">
        <v>7085</v>
      </c>
      <c r="V55" s="280">
        <v>119539</v>
      </c>
      <c r="W55" s="259">
        <v>64813</v>
      </c>
      <c r="X55" s="244">
        <v>48</v>
      </c>
      <c r="Y55" s="261">
        <v>3658</v>
      </c>
      <c r="Z55" s="244">
        <v>72</v>
      </c>
      <c r="AA55" s="297">
        <v>3586</v>
      </c>
      <c r="AB55" s="256">
        <v>61107</v>
      </c>
      <c r="AC55" s="244">
        <v>62067</v>
      </c>
      <c r="AD55" s="283">
        <v>49</v>
      </c>
      <c r="AE55" s="261">
        <v>3586</v>
      </c>
      <c r="AF55" s="244">
        <v>87</v>
      </c>
      <c r="AG55" s="297">
        <v>3499</v>
      </c>
      <c r="AH55" s="256">
        <v>58432</v>
      </c>
      <c r="AJ55" s="34" t="s">
        <v>60</v>
      </c>
      <c r="AK55" s="327">
        <v>6327</v>
      </c>
      <c r="AL55" s="300">
        <v>4</v>
      </c>
      <c r="AM55" s="280">
        <v>426</v>
      </c>
      <c r="AN55" s="328">
        <v>10</v>
      </c>
      <c r="AO55" s="300">
        <v>416</v>
      </c>
      <c r="AP55" s="326">
        <v>5897</v>
      </c>
      <c r="AQ55" s="320">
        <v>462</v>
      </c>
      <c r="AR55" s="329">
        <v>0</v>
      </c>
      <c r="AS55" s="261">
        <v>17</v>
      </c>
      <c r="AT55" s="329">
        <v>0</v>
      </c>
      <c r="AU55" s="300">
        <v>17</v>
      </c>
      <c r="AV55" s="330">
        <v>445</v>
      </c>
      <c r="AW55" s="320">
        <v>5865</v>
      </c>
      <c r="AX55" s="329">
        <v>4</v>
      </c>
      <c r="AY55" s="261">
        <v>409</v>
      </c>
      <c r="AZ55" s="329">
        <v>10</v>
      </c>
      <c r="BA55" s="329">
        <v>399</v>
      </c>
      <c r="BB55" s="534">
        <v>5452</v>
      </c>
    </row>
    <row r="56" spans="1:54" ht="16.5">
      <c r="A56" s="163" t="s">
        <v>61</v>
      </c>
      <c r="B56" s="244">
        <v>676</v>
      </c>
      <c r="C56" s="245">
        <v>1</v>
      </c>
      <c r="D56" s="245">
        <v>2</v>
      </c>
      <c r="E56" s="245">
        <v>80</v>
      </c>
      <c r="F56" s="256">
        <v>593</v>
      </c>
      <c r="H56" s="163" t="s">
        <v>61</v>
      </c>
      <c r="I56" s="259">
        <v>4624</v>
      </c>
      <c r="J56" s="244">
        <v>3</v>
      </c>
      <c r="K56" s="261">
        <v>275</v>
      </c>
      <c r="L56" s="244">
        <v>5</v>
      </c>
      <c r="M56" s="262">
        <v>270</v>
      </c>
      <c r="N56" s="256">
        <v>4346</v>
      </c>
      <c r="P56" s="163" t="s">
        <v>61</v>
      </c>
      <c r="Q56" s="259">
        <v>123733</v>
      </c>
      <c r="R56" s="244">
        <v>94</v>
      </c>
      <c r="S56" s="292">
        <v>7107</v>
      </c>
      <c r="T56" s="244">
        <v>146</v>
      </c>
      <c r="U56" s="244">
        <v>6961</v>
      </c>
      <c r="V56" s="280">
        <v>116532</v>
      </c>
      <c r="W56" s="259">
        <v>62965</v>
      </c>
      <c r="X56" s="244">
        <v>48</v>
      </c>
      <c r="Y56" s="261">
        <v>3642</v>
      </c>
      <c r="Z56" s="244">
        <v>71</v>
      </c>
      <c r="AA56" s="297">
        <v>3571</v>
      </c>
      <c r="AB56" s="256">
        <v>59275</v>
      </c>
      <c r="AC56" s="244">
        <v>60768</v>
      </c>
      <c r="AD56" s="283">
        <v>46</v>
      </c>
      <c r="AE56" s="261">
        <v>3465</v>
      </c>
      <c r="AF56" s="244">
        <v>75</v>
      </c>
      <c r="AG56" s="297">
        <v>3390</v>
      </c>
      <c r="AH56" s="256">
        <v>57257</v>
      </c>
      <c r="AJ56" s="34" t="s">
        <v>61</v>
      </c>
      <c r="AK56" s="327">
        <v>6395</v>
      </c>
      <c r="AL56" s="300">
        <v>4</v>
      </c>
      <c r="AM56" s="280">
        <v>417</v>
      </c>
      <c r="AN56" s="328">
        <v>9</v>
      </c>
      <c r="AO56" s="300">
        <v>408</v>
      </c>
      <c r="AP56" s="326">
        <v>5974</v>
      </c>
      <c r="AQ56" s="320">
        <v>461</v>
      </c>
      <c r="AR56" s="329">
        <v>0</v>
      </c>
      <c r="AS56" s="261">
        <v>16</v>
      </c>
      <c r="AT56" s="329">
        <v>0</v>
      </c>
      <c r="AU56" s="300">
        <v>16</v>
      </c>
      <c r="AV56" s="330">
        <v>445</v>
      </c>
      <c r="AW56" s="320">
        <v>5934</v>
      </c>
      <c r="AX56" s="329">
        <v>4</v>
      </c>
      <c r="AY56" s="261">
        <v>401</v>
      </c>
      <c r="AZ56" s="329">
        <v>9</v>
      </c>
      <c r="BA56" s="329">
        <v>392</v>
      </c>
      <c r="BB56" s="534">
        <v>5529</v>
      </c>
    </row>
    <row r="57" spans="1:54" ht="16.5">
      <c r="A57" s="164" t="s">
        <v>62</v>
      </c>
      <c r="B57" s="247">
        <v>674</v>
      </c>
      <c r="C57" s="248">
        <v>1</v>
      </c>
      <c r="D57" s="248">
        <v>2</v>
      </c>
      <c r="E57" s="248">
        <v>79</v>
      </c>
      <c r="F57" s="256">
        <v>592</v>
      </c>
      <c r="H57" s="164" t="s">
        <v>62</v>
      </c>
      <c r="I57" s="257">
        <v>4653</v>
      </c>
      <c r="J57" s="247">
        <v>3</v>
      </c>
      <c r="K57" s="263">
        <v>278</v>
      </c>
      <c r="L57" s="247">
        <v>5</v>
      </c>
      <c r="M57" s="262">
        <v>273</v>
      </c>
      <c r="N57" s="264">
        <v>4372</v>
      </c>
      <c r="P57" s="164" t="s">
        <v>62</v>
      </c>
      <c r="Q57" s="257">
        <v>121333</v>
      </c>
      <c r="R57" s="247">
        <v>92</v>
      </c>
      <c r="S57" s="298">
        <v>6953</v>
      </c>
      <c r="T57" s="247">
        <v>158</v>
      </c>
      <c r="U57" s="247">
        <v>6795</v>
      </c>
      <c r="V57" s="285">
        <v>114288</v>
      </c>
      <c r="W57" s="257">
        <v>61809</v>
      </c>
      <c r="X57" s="247">
        <v>46</v>
      </c>
      <c r="Y57" s="263">
        <v>3537</v>
      </c>
      <c r="Z57" s="247">
        <v>81</v>
      </c>
      <c r="AA57" s="299">
        <v>3456</v>
      </c>
      <c r="AB57" s="258">
        <v>58226</v>
      </c>
      <c r="AC57" s="247">
        <v>59524</v>
      </c>
      <c r="AD57" s="289">
        <v>46</v>
      </c>
      <c r="AE57" s="261">
        <v>3416</v>
      </c>
      <c r="AF57" s="244">
        <v>77</v>
      </c>
      <c r="AG57" s="297">
        <v>3339</v>
      </c>
      <c r="AH57" s="256">
        <v>56062</v>
      </c>
      <c r="AJ57" s="35" t="s">
        <v>62</v>
      </c>
      <c r="AK57" s="315">
        <v>6408</v>
      </c>
      <c r="AL57" s="322">
        <v>4</v>
      </c>
      <c r="AM57" s="285">
        <v>417</v>
      </c>
      <c r="AN57" s="323">
        <v>8</v>
      </c>
      <c r="AO57" s="322">
        <v>409</v>
      </c>
      <c r="AP57" s="288">
        <v>5987</v>
      </c>
      <c r="AQ57" s="324">
        <v>464</v>
      </c>
      <c r="AR57" s="322">
        <v>0</v>
      </c>
      <c r="AS57" s="263">
        <v>19</v>
      </c>
      <c r="AT57" s="322">
        <v>0</v>
      </c>
      <c r="AU57" s="322">
        <v>19</v>
      </c>
      <c r="AV57" s="325">
        <v>445</v>
      </c>
      <c r="AW57" s="324">
        <v>5944</v>
      </c>
      <c r="AX57" s="322">
        <v>4</v>
      </c>
      <c r="AY57" s="263">
        <v>398</v>
      </c>
      <c r="AZ57" s="322">
        <v>8</v>
      </c>
      <c r="BA57" s="322">
        <v>390</v>
      </c>
      <c r="BB57" s="535">
        <v>5542</v>
      </c>
    </row>
    <row r="58" spans="1:54" ht="16.5">
      <c r="A58" s="163" t="s">
        <v>63</v>
      </c>
      <c r="B58" s="244">
        <v>674</v>
      </c>
      <c r="C58" s="245">
        <v>1</v>
      </c>
      <c r="D58" s="245">
        <v>2</v>
      </c>
      <c r="E58" s="245">
        <v>79</v>
      </c>
      <c r="F58" s="406">
        <v>592</v>
      </c>
      <c r="H58" s="163" t="s">
        <v>63</v>
      </c>
      <c r="I58" s="259">
        <v>4653</v>
      </c>
      <c r="J58" s="244">
        <v>3</v>
      </c>
      <c r="K58" s="261">
        <v>278</v>
      </c>
      <c r="L58" s="244">
        <v>5</v>
      </c>
      <c r="M58" s="265">
        <v>273</v>
      </c>
      <c r="N58" s="256">
        <v>4372</v>
      </c>
      <c r="P58" s="163" t="s">
        <v>63</v>
      </c>
      <c r="Q58" s="259">
        <v>121778</v>
      </c>
      <c r="R58" s="244">
        <v>91</v>
      </c>
      <c r="S58" s="292">
        <v>7028</v>
      </c>
      <c r="T58" s="244">
        <v>162</v>
      </c>
      <c r="U58" s="244">
        <v>6866</v>
      </c>
      <c r="V58" s="280">
        <v>114659</v>
      </c>
      <c r="W58" s="259">
        <v>62097</v>
      </c>
      <c r="X58" s="244">
        <v>47</v>
      </c>
      <c r="Y58" s="261">
        <v>3587</v>
      </c>
      <c r="Z58" s="244">
        <v>78</v>
      </c>
      <c r="AA58" s="297">
        <v>3509</v>
      </c>
      <c r="AB58" s="256">
        <v>58463</v>
      </c>
      <c r="AC58" s="244">
        <v>59681</v>
      </c>
      <c r="AD58" s="283">
        <v>44</v>
      </c>
      <c r="AE58" s="293">
        <v>3441</v>
      </c>
      <c r="AF58" s="294">
        <v>84</v>
      </c>
      <c r="AG58" s="301">
        <v>3357</v>
      </c>
      <c r="AH58" s="406">
        <v>56196</v>
      </c>
      <c r="AJ58" s="34" t="s">
        <v>63</v>
      </c>
      <c r="AK58" s="327">
        <v>6495</v>
      </c>
      <c r="AL58" s="300">
        <v>4</v>
      </c>
      <c r="AM58" s="280">
        <v>408</v>
      </c>
      <c r="AN58" s="328">
        <v>9</v>
      </c>
      <c r="AO58" s="300">
        <v>399</v>
      </c>
      <c r="AP58" s="326">
        <v>6083</v>
      </c>
      <c r="AQ58" s="320">
        <v>470</v>
      </c>
      <c r="AR58" s="329">
        <v>0</v>
      </c>
      <c r="AS58" s="261">
        <v>18</v>
      </c>
      <c r="AT58" s="329">
        <v>0</v>
      </c>
      <c r="AU58" s="329">
        <v>18</v>
      </c>
      <c r="AV58" s="330">
        <v>452</v>
      </c>
      <c r="AW58" s="320">
        <v>6025</v>
      </c>
      <c r="AX58" s="329">
        <v>4</v>
      </c>
      <c r="AY58" s="261">
        <v>390</v>
      </c>
      <c r="AZ58" s="329">
        <v>9</v>
      </c>
      <c r="BA58" s="329">
        <v>381</v>
      </c>
      <c r="BB58" s="534">
        <v>5631</v>
      </c>
    </row>
    <row r="59" spans="1:54" ht="16.5">
      <c r="A59" s="163" t="s">
        <v>64</v>
      </c>
      <c r="B59" s="244">
        <v>665</v>
      </c>
      <c r="C59" s="245">
        <v>1</v>
      </c>
      <c r="D59" s="245">
        <v>2</v>
      </c>
      <c r="E59" s="245">
        <v>76</v>
      </c>
      <c r="F59" s="256">
        <v>586</v>
      </c>
      <c r="H59" s="163" t="s">
        <v>64</v>
      </c>
      <c r="I59" s="259">
        <v>4694</v>
      </c>
      <c r="J59" s="244">
        <v>3</v>
      </c>
      <c r="K59" s="261">
        <v>273</v>
      </c>
      <c r="L59" s="244">
        <v>5</v>
      </c>
      <c r="M59" s="262">
        <v>268</v>
      </c>
      <c r="N59" s="256">
        <v>4418</v>
      </c>
      <c r="P59" s="163" t="s">
        <v>64</v>
      </c>
      <c r="Q59" s="259">
        <v>122382</v>
      </c>
      <c r="R59" s="244">
        <v>92</v>
      </c>
      <c r="S59" s="292">
        <v>6947</v>
      </c>
      <c r="T59" s="244">
        <v>159</v>
      </c>
      <c r="U59" s="244">
        <v>6788</v>
      </c>
      <c r="V59" s="280">
        <v>115343</v>
      </c>
      <c r="W59" s="259">
        <v>62388</v>
      </c>
      <c r="X59" s="244">
        <v>46</v>
      </c>
      <c r="Y59" s="261">
        <v>3528</v>
      </c>
      <c r="Z59" s="244">
        <v>72</v>
      </c>
      <c r="AA59" s="297">
        <v>3456</v>
      </c>
      <c r="AB59" s="256">
        <v>58814</v>
      </c>
      <c r="AC59" s="244">
        <v>59994</v>
      </c>
      <c r="AD59" s="283">
        <v>46</v>
      </c>
      <c r="AE59" s="261">
        <v>3419</v>
      </c>
      <c r="AF59" s="244">
        <v>87</v>
      </c>
      <c r="AG59" s="297">
        <v>3332</v>
      </c>
      <c r="AH59" s="256">
        <v>56529</v>
      </c>
      <c r="AJ59" s="34" t="s">
        <v>64</v>
      </c>
      <c r="AK59" s="327">
        <v>6579</v>
      </c>
      <c r="AL59" s="300">
        <v>4</v>
      </c>
      <c r="AM59" s="280">
        <v>406</v>
      </c>
      <c r="AN59" s="328">
        <v>8</v>
      </c>
      <c r="AO59" s="300">
        <v>398</v>
      </c>
      <c r="AP59" s="326">
        <v>6169</v>
      </c>
      <c r="AQ59" s="320">
        <v>481</v>
      </c>
      <c r="AR59" s="329">
        <v>1</v>
      </c>
      <c r="AS59" s="261">
        <v>19</v>
      </c>
      <c r="AT59" s="329">
        <v>0</v>
      </c>
      <c r="AU59" s="300">
        <v>19</v>
      </c>
      <c r="AV59" s="330">
        <v>461</v>
      </c>
      <c r="AW59" s="320">
        <v>6098</v>
      </c>
      <c r="AX59" s="329">
        <v>3</v>
      </c>
      <c r="AY59" s="261">
        <v>387</v>
      </c>
      <c r="AZ59" s="329">
        <v>8</v>
      </c>
      <c r="BA59" s="329">
        <v>379</v>
      </c>
      <c r="BB59" s="534">
        <v>5708</v>
      </c>
    </row>
    <row r="60" spans="1:54" ht="16.5">
      <c r="A60" s="163" t="s">
        <v>65</v>
      </c>
      <c r="B60" s="244">
        <v>665</v>
      </c>
      <c r="C60" s="245">
        <v>1</v>
      </c>
      <c r="D60" s="245">
        <v>2</v>
      </c>
      <c r="E60" s="245">
        <v>76</v>
      </c>
      <c r="F60" s="256">
        <v>586</v>
      </c>
      <c r="H60" s="163" t="s">
        <v>65</v>
      </c>
      <c r="I60" s="259">
        <v>4710</v>
      </c>
      <c r="J60" s="244">
        <v>3</v>
      </c>
      <c r="K60" s="261">
        <v>269</v>
      </c>
      <c r="L60" s="244">
        <v>5</v>
      </c>
      <c r="M60" s="262">
        <v>264</v>
      </c>
      <c r="N60" s="256">
        <v>4438</v>
      </c>
      <c r="P60" s="163" t="s">
        <v>65</v>
      </c>
      <c r="Q60" s="259">
        <v>122836</v>
      </c>
      <c r="R60" s="244">
        <v>92</v>
      </c>
      <c r="S60" s="292">
        <v>6705</v>
      </c>
      <c r="T60" s="244">
        <v>163</v>
      </c>
      <c r="U60" s="244">
        <v>6542</v>
      </c>
      <c r="V60" s="280">
        <v>116039</v>
      </c>
      <c r="W60" s="259">
        <v>62440</v>
      </c>
      <c r="X60" s="244">
        <v>46</v>
      </c>
      <c r="Y60" s="261">
        <v>3420</v>
      </c>
      <c r="Z60" s="244">
        <v>77</v>
      </c>
      <c r="AA60" s="297">
        <v>3343</v>
      </c>
      <c r="AB60" s="256">
        <v>58974</v>
      </c>
      <c r="AC60" s="244">
        <v>60396</v>
      </c>
      <c r="AD60" s="283">
        <v>46</v>
      </c>
      <c r="AE60" s="261">
        <v>3285</v>
      </c>
      <c r="AF60" s="244">
        <v>86</v>
      </c>
      <c r="AG60" s="297">
        <v>3199</v>
      </c>
      <c r="AH60" s="256">
        <v>57065</v>
      </c>
      <c r="AJ60" s="34" t="s">
        <v>65</v>
      </c>
      <c r="AK60" s="327">
        <v>6667</v>
      </c>
      <c r="AL60" s="300">
        <v>4</v>
      </c>
      <c r="AM60" s="280">
        <v>402</v>
      </c>
      <c r="AN60" s="328">
        <v>8</v>
      </c>
      <c r="AO60" s="300">
        <v>394</v>
      </c>
      <c r="AP60" s="326">
        <v>6261</v>
      </c>
      <c r="AQ60" s="320">
        <v>485</v>
      </c>
      <c r="AR60" s="329">
        <v>1</v>
      </c>
      <c r="AS60" s="261">
        <v>20</v>
      </c>
      <c r="AT60" s="329">
        <v>0</v>
      </c>
      <c r="AU60" s="329">
        <v>20</v>
      </c>
      <c r="AV60" s="330">
        <v>464</v>
      </c>
      <c r="AW60" s="320">
        <v>6182</v>
      </c>
      <c r="AX60" s="329">
        <v>3</v>
      </c>
      <c r="AY60" s="261">
        <v>382</v>
      </c>
      <c r="AZ60" s="329">
        <v>8</v>
      </c>
      <c r="BA60" s="329">
        <v>374</v>
      </c>
      <c r="BB60" s="534">
        <v>5797</v>
      </c>
    </row>
    <row r="61" spans="1:54" ht="16.5">
      <c r="A61" s="163" t="s">
        <v>66</v>
      </c>
      <c r="B61" s="244">
        <v>663</v>
      </c>
      <c r="C61" s="245">
        <v>1</v>
      </c>
      <c r="D61" s="245">
        <v>2</v>
      </c>
      <c r="E61" s="245">
        <v>75</v>
      </c>
      <c r="F61" s="256">
        <v>585</v>
      </c>
      <c r="H61" s="163" t="s">
        <v>66</v>
      </c>
      <c r="I61" s="259">
        <v>4719</v>
      </c>
      <c r="J61" s="244">
        <v>3</v>
      </c>
      <c r="K61" s="261">
        <v>263</v>
      </c>
      <c r="L61" s="244">
        <v>5</v>
      </c>
      <c r="M61" s="262">
        <v>258</v>
      </c>
      <c r="N61" s="256">
        <v>4453</v>
      </c>
      <c r="P61" s="163" t="s">
        <v>66</v>
      </c>
      <c r="Q61" s="259">
        <v>123233</v>
      </c>
      <c r="R61" s="244">
        <v>91</v>
      </c>
      <c r="S61" s="292">
        <v>6638</v>
      </c>
      <c r="T61" s="244">
        <v>165</v>
      </c>
      <c r="U61" s="244">
        <v>6473</v>
      </c>
      <c r="V61" s="280">
        <v>116504</v>
      </c>
      <c r="W61" s="259">
        <v>62741</v>
      </c>
      <c r="X61" s="244">
        <v>45</v>
      </c>
      <c r="Y61" s="261">
        <v>3335</v>
      </c>
      <c r="Z61" s="244">
        <v>82</v>
      </c>
      <c r="AA61" s="297">
        <v>3253</v>
      </c>
      <c r="AB61" s="256">
        <v>59361</v>
      </c>
      <c r="AC61" s="244">
        <v>60492</v>
      </c>
      <c r="AD61" s="283">
        <v>46</v>
      </c>
      <c r="AE61" s="261">
        <v>3303</v>
      </c>
      <c r="AF61" s="244">
        <v>83</v>
      </c>
      <c r="AG61" s="297">
        <v>3220</v>
      </c>
      <c r="AH61" s="256">
        <v>57143</v>
      </c>
      <c r="AJ61" s="34" t="s">
        <v>66</v>
      </c>
      <c r="AK61" s="327">
        <v>6707</v>
      </c>
      <c r="AL61" s="300">
        <v>4</v>
      </c>
      <c r="AM61" s="280">
        <v>406</v>
      </c>
      <c r="AN61" s="328">
        <v>11</v>
      </c>
      <c r="AO61" s="300">
        <v>395</v>
      </c>
      <c r="AP61" s="326">
        <v>6297</v>
      </c>
      <c r="AQ61" s="320">
        <v>480</v>
      </c>
      <c r="AR61" s="329">
        <v>1</v>
      </c>
      <c r="AS61" s="261">
        <v>22</v>
      </c>
      <c r="AT61" s="329">
        <v>1</v>
      </c>
      <c r="AU61" s="329">
        <v>21</v>
      </c>
      <c r="AV61" s="330">
        <v>457</v>
      </c>
      <c r="AW61" s="320">
        <v>6227</v>
      </c>
      <c r="AX61" s="329">
        <v>3</v>
      </c>
      <c r="AY61" s="261">
        <v>384</v>
      </c>
      <c r="AZ61" s="329">
        <v>10</v>
      </c>
      <c r="BA61" s="329">
        <v>374</v>
      </c>
      <c r="BB61" s="534">
        <v>5840</v>
      </c>
    </row>
    <row r="62" spans="1:54" ht="16.5">
      <c r="A62" s="164" t="s">
        <v>67</v>
      </c>
      <c r="B62" s="247">
        <v>659</v>
      </c>
      <c r="C62" s="248">
        <v>1</v>
      </c>
      <c r="D62" s="248">
        <v>2</v>
      </c>
      <c r="E62" s="248">
        <v>74</v>
      </c>
      <c r="F62" s="256">
        <v>582</v>
      </c>
      <c r="H62" s="163" t="s">
        <v>67</v>
      </c>
      <c r="I62" s="259">
        <v>4710</v>
      </c>
      <c r="J62" s="262">
        <v>3</v>
      </c>
      <c r="K62" s="267">
        <v>270</v>
      </c>
      <c r="L62" s="244">
        <v>5</v>
      </c>
      <c r="M62" s="262">
        <v>265</v>
      </c>
      <c r="N62" s="256">
        <v>4437</v>
      </c>
      <c r="P62" s="164" t="s">
        <v>67</v>
      </c>
      <c r="Q62" s="257">
        <v>122254</v>
      </c>
      <c r="R62" s="247">
        <v>89</v>
      </c>
      <c r="S62" s="298">
        <v>6622</v>
      </c>
      <c r="T62" s="247">
        <v>159</v>
      </c>
      <c r="U62" s="247">
        <v>6463</v>
      </c>
      <c r="V62" s="285">
        <v>115543</v>
      </c>
      <c r="W62" s="257">
        <v>62355</v>
      </c>
      <c r="X62" s="247">
        <v>44</v>
      </c>
      <c r="Y62" s="263">
        <v>3355</v>
      </c>
      <c r="Z62" s="247">
        <v>77</v>
      </c>
      <c r="AA62" s="299">
        <v>3278</v>
      </c>
      <c r="AB62" s="258">
        <v>58956</v>
      </c>
      <c r="AC62" s="247">
        <v>59899</v>
      </c>
      <c r="AD62" s="289">
        <v>45</v>
      </c>
      <c r="AE62" s="263">
        <v>3267</v>
      </c>
      <c r="AF62" s="247">
        <v>82</v>
      </c>
      <c r="AG62" s="299">
        <v>3185</v>
      </c>
      <c r="AH62" s="258">
        <v>56587</v>
      </c>
      <c r="AJ62" s="35" t="s">
        <v>67</v>
      </c>
      <c r="AK62" s="315">
        <v>6752</v>
      </c>
      <c r="AL62" s="322">
        <v>4</v>
      </c>
      <c r="AM62" s="285">
        <v>415</v>
      </c>
      <c r="AN62" s="323">
        <v>9</v>
      </c>
      <c r="AO62" s="322">
        <v>406</v>
      </c>
      <c r="AP62" s="325">
        <v>6333</v>
      </c>
      <c r="AQ62" s="324">
        <v>500</v>
      </c>
      <c r="AR62" s="322">
        <v>1</v>
      </c>
      <c r="AS62" s="263">
        <v>20</v>
      </c>
      <c r="AT62" s="322">
        <v>1</v>
      </c>
      <c r="AU62" s="322">
        <v>19</v>
      </c>
      <c r="AV62" s="325">
        <v>479</v>
      </c>
      <c r="AW62" s="324">
        <v>6252</v>
      </c>
      <c r="AX62" s="322">
        <v>3</v>
      </c>
      <c r="AY62" s="263">
        <v>395</v>
      </c>
      <c r="AZ62" s="322">
        <v>8</v>
      </c>
      <c r="BA62" s="322">
        <v>387</v>
      </c>
      <c r="BB62" s="535">
        <v>5854</v>
      </c>
    </row>
    <row r="63" spans="1:54" ht="16.5">
      <c r="A63" s="163" t="s">
        <v>191</v>
      </c>
      <c r="B63" s="253">
        <v>657</v>
      </c>
      <c r="C63" s="249">
        <v>1</v>
      </c>
      <c r="D63" s="249">
        <v>2</v>
      </c>
      <c r="E63" s="249">
        <v>74</v>
      </c>
      <c r="F63" s="406">
        <v>580</v>
      </c>
      <c r="H63" s="165" t="s">
        <v>139</v>
      </c>
      <c r="I63" s="268">
        <v>4730</v>
      </c>
      <c r="J63" s="269">
        <v>3</v>
      </c>
      <c r="K63" s="270">
        <v>274</v>
      </c>
      <c r="L63" s="271">
        <v>5</v>
      </c>
      <c r="M63" s="269">
        <v>269</v>
      </c>
      <c r="N63" s="255">
        <v>4453</v>
      </c>
      <c r="P63" s="165" t="s">
        <v>68</v>
      </c>
      <c r="Q63" s="268">
        <v>121136</v>
      </c>
      <c r="R63" s="305">
        <v>90</v>
      </c>
      <c r="S63" s="306">
        <v>6594</v>
      </c>
      <c r="T63" s="307">
        <v>149</v>
      </c>
      <c r="U63" s="305">
        <v>6445</v>
      </c>
      <c r="V63" s="332">
        <v>114452</v>
      </c>
      <c r="W63" s="268">
        <v>61630</v>
      </c>
      <c r="X63" s="305">
        <v>44</v>
      </c>
      <c r="Y63" s="309">
        <v>3325</v>
      </c>
      <c r="Z63" s="271">
        <v>70</v>
      </c>
      <c r="AA63" s="310">
        <v>3255</v>
      </c>
      <c r="AB63" s="311">
        <v>58261</v>
      </c>
      <c r="AC63" s="271">
        <v>59506</v>
      </c>
      <c r="AD63" s="312">
        <v>46</v>
      </c>
      <c r="AE63" s="309">
        <v>3269</v>
      </c>
      <c r="AF63" s="271">
        <v>79</v>
      </c>
      <c r="AG63" s="310">
        <v>3190</v>
      </c>
      <c r="AH63" s="255">
        <v>56191</v>
      </c>
      <c r="AJ63" s="36" t="s">
        <v>68</v>
      </c>
      <c r="AK63" s="331">
        <v>6800</v>
      </c>
      <c r="AL63" s="310">
        <v>4</v>
      </c>
      <c r="AM63" s="332">
        <v>406</v>
      </c>
      <c r="AN63" s="333">
        <v>9</v>
      </c>
      <c r="AO63" s="310">
        <v>397</v>
      </c>
      <c r="AP63" s="334">
        <v>6390</v>
      </c>
      <c r="AQ63" s="335">
        <v>499</v>
      </c>
      <c r="AR63" s="310">
        <v>1</v>
      </c>
      <c r="AS63" s="309">
        <v>19</v>
      </c>
      <c r="AT63" s="336">
        <v>0</v>
      </c>
      <c r="AU63" s="310">
        <v>19</v>
      </c>
      <c r="AV63" s="334">
        <v>479</v>
      </c>
      <c r="AW63" s="335">
        <v>6301</v>
      </c>
      <c r="AX63" s="310">
        <v>3</v>
      </c>
      <c r="AY63" s="309">
        <v>387</v>
      </c>
      <c r="AZ63" s="336">
        <v>9</v>
      </c>
      <c r="BA63" s="337">
        <v>378</v>
      </c>
      <c r="BB63" s="536">
        <v>5911</v>
      </c>
    </row>
    <row r="64" spans="1:54" ht="16.5">
      <c r="A64" s="163" t="s">
        <v>140</v>
      </c>
      <c r="B64" s="254">
        <v>654</v>
      </c>
      <c r="C64" s="245">
        <v>1</v>
      </c>
      <c r="D64" s="245">
        <v>2</v>
      </c>
      <c r="E64" s="245">
        <v>74</v>
      </c>
      <c r="F64" s="256">
        <v>577</v>
      </c>
      <c r="H64" s="163" t="s">
        <v>140</v>
      </c>
      <c r="I64" s="259">
        <v>4760</v>
      </c>
      <c r="J64" s="262">
        <v>3</v>
      </c>
      <c r="K64" s="267">
        <v>278</v>
      </c>
      <c r="L64" s="244">
        <v>5</v>
      </c>
      <c r="M64" s="262">
        <v>273</v>
      </c>
      <c r="N64" s="256">
        <v>4479</v>
      </c>
      <c r="P64" s="163" t="s">
        <v>140</v>
      </c>
      <c r="Q64" s="259">
        <v>122365</v>
      </c>
      <c r="R64" s="282">
        <v>90</v>
      </c>
      <c r="S64" s="292">
        <v>6681</v>
      </c>
      <c r="T64" s="281">
        <v>154</v>
      </c>
      <c r="U64" s="282">
        <v>6527</v>
      </c>
      <c r="V64" s="280">
        <v>115594</v>
      </c>
      <c r="W64" s="259">
        <v>62035</v>
      </c>
      <c r="X64" s="282">
        <v>46</v>
      </c>
      <c r="Y64" s="261">
        <v>3360</v>
      </c>
      <c r="Z64" s="244">
        <v>70</v>
      </c>
      <c r="AA64" s="297">
        <v>3290</v>
      </c>
      <c r="AB64" s="313">
        <v>58629</v>
      </c>
      <c r="AC64" s="244">
        <v>60330</v>
      </c>
      <c r="AD64" s="283">
        <v>44</v>
      </c>
      <c r="AE64" s="261">
        <v>3321</v>
      </c>
      <c r="AF64" s="244">
        <v>84</v>
      </c>
      <c r="AG64" s="297">
        <v>3237</v>
      </c>
      <c r="AH64" s="256">
        <v>56965</v>
      </c>
      <c r="AJ64" s="34" t="s">
        <v>192</v>
      </c>
      <c r="AK64" s="316">
        <v>6882</v>
      </c>
      <c r="AL64" s="297">
        <v>4</v>
      </c>
      <c r="AM64" s="280">
        <v>402</v>
      </c>
      <c r="AN64" s="328">
        <v>9</v>
      </c>
      <c r="AO64" s="297">
        <v>393</v>
      </c>
      <c r="AP64" s="326">
        <v>6476</v>
      </c>
      <c r="AQ64" s="321">
        <v>523</v>
      </c>
      <c r="AR64" s="297">
        <v>1</v>
      </c>
      <c r="AS64" s="261">
        <v>16</v>
      </c>
      <c r="AT64" s="338">
        <v>0</v>
      </c>
      <c r="AU64" s="297">
        <v>16</v>
      </c>
      <c r="AV64" s="326">
        <v>506</v>
      </c>
      <c r="AW64" s="321">
        <v>6359</v>
      </c>
      <c r="AX64" s="297">
        <v>3</v>
      </c>
      <c r="AY64" s="261">
        <v>386</v>
      </c>
      <c r="AZ64" s="338">
        <v>9</v>
      </c>
      <c r="BA64" s="300">
        <v>377</v>
      </c>
      <c r="BB64" s="532">
        <v>5970</v>
      </c>
    </row>
    <row r="65" spans="1:54" ht="16.5">
      <c r="A65" s="163" t="s">
        <v>142</v>
      </c>
      <c r="B65" s="254">
        <v>653</v>
      </c>
      <c r="C65" s="245">
        <v>1</v>
      </c>
      <c r="D65" s="245">
        <v>2</v>
      </c>
      <c r="E65" s="245">
        <v>74</v>
      </c>
      <c r="F65" s="256">
        <v>576</v>
      </c>
      <c r="H65" s="163" t="s">
        <v>142</v>
      </c>
      <c r="I65" s="259">
        <v>4773</v>
      </c>
      <c r="J65" s="262">
        <v>3</v>
      </c>
      <c r="K65" s="267">
        <v>279</v>
      </c>
      <c r="L65" s="244">
        <v>5</v>
      </c>
      <c r="M65" s="262">
        <v>274</v>
      </c>
      <c r="N65" s="256">
        <v>4491</v>
      </c>
      <c r="P65" s="163" t="s">
        <v>142</v>
      </c>
      <c r="Q65" s="259">
        <v>121422</v>
      </c>
      <c r="R65" s="282">
        <v>91</v>
      </c>
      <c r="S65" s="292">
        <v>6412</v>
      </c>
      <c r="T65" s="281">
        <v>137</v>
      </c>
      <c r="U65" s="282">
        <v>6275</v>
      </c>
      <c r="V65" s="280">
        <v>114919</v>
      </c>
      <c r="W65" s="259">
        <v>61701</v>
      </c>
      <c r="X65" s="282">
        <v>45</v>
      </c>
      <c r="Y65" s="261">
        <v>3161</v>
      </c>
      <c r="Z65" s="244">
        <v>67</v>
      </c>
      <c r="AA65" s="297">
        <v>3094</v>
      </c>
      <c r="AB65" s="313">
        <v>58495</v>
      </c>
      <c r="AC65" s="244">
        <v>59721</v>
      </c>
      <c r="AD65" s="283">
        <v>46</v>
      </c>
      <c r="AE65" s="261">
        <v>3251</v>
      </c>
      <c r="AF65" s="244">
        <v>70</v>
      </c>
      <c r="AG65" s="297">
        <v>3181</v>
      </c>
      <c r="AH65" s="256">
        <v>56424</v>
      </c>
      <c r="AJ65" s="34" t="s">
        <v>193</v>
      </c>
      <c r="AK65" s="316">
        <v>6938</v>
      </c>
      <c r="AL65" s="297">
        <v>4</v>
      </c>
      <c r="AM65" s="280">
        <v>397</v>
      </c>
      <c r="AN65" s="328">
        <v>8</v>
      </c>
      <c r="AO65" s="297">
        <v>389</v>
      </c>
      <c r="AP65" s="326">
        <v>6537</v>
      </c>
      <c r="AQ65" s="321">
        <v>511</v>
      </c>
      <c r="AR65" s="297">
        <v>1</v>
      </c>
      <c r="AS65" s="261">
        <v>14</v>
      </c>
      <c r="AT65" s="338">
        <v>0</v>
      </c>
      <c r="AU65" s="297">
        <v>14</v>
      </c>
      <c r="AV65" s="326">
        <v>496</v>
      </c>
      <c r="AW65" s="321">
        <v>6427</v>
      </c>
      <c r="AX65" s="297">
        <v>3</v>
      </c>
      <c r="AY65" s="261">
        <v>383</v>
      </c>
      <c r="AZ65" s="338">
        <v>8</v>
      </c>
      <c r="BA65" s="300">
        <v>375</v>
      </c>
      <c r="BB65" s="532">
        <v>6041</v>
      </c>
    </row>
    <row r="66" spans="1:54" ht="16.5">
      <c r="A66" s="163" t="s">
        <v>194</v>
      </c>
      <c r="B66" s="254">
        <v>653</v>
      </c>
      <c r="C66" s="245">
        <v>1</v>
      </c>
      <c r="D66" s="245">
        <v>2</v>
      </c>
      <c r="E66" s="245">
        <v>74</v>
      </c>
      <c r="F66" s="256">
        <v>576</v>
      </c>
      <c r="H66" s="163" t="s">
        <v>69</v>
      </c>
      <c r="I66" s="259">
        <v>4798</v>
      </c>
      <c r="J66" s="262">
        <v>3</v>
      </c>
      <c r="K66" s="267">
        <v>278</v>
      </c>
      <c r="L66" s="244">
        <v>5</v>
      </c>
      <c r="M66" s="262">
        <v>273</v>
      </c>
      <c r="N66" s="256">
        <v>4517</v>
      </c>
      <c r="P66" s="163" t="s">
        <v>69</v>
      </c>
      <c r="Q66" s="259">
        <v>120734</v>
      </c>
      <c r="R66" s="282">
        <v>92</v>
      </c>
      <c r="S66" s="292">
        <v>6277</v>
      </c>
      <c r="T66" s="281">
        <v>131</v>
      </c>
      <c r="U66" s="282">
        <v>6146</v>
      </c>
      <c r="V66" s="280">
        <v>114365</v>
      </c>
      <c r="W66" s="259">
        <v>61579</v>
      </c>
      <c r="X66" s="282">
        <v>46</v>
      </c>
      <c r="Y66" s="261">
        <v>3129</v>
      </c>
      <c r="Z66" s="244">
        <v>59</v>
      </c>
      <c r="AA66" s="297">
        <v>3070</v>
      </c>
      <c r="AB66" s="313">
        <v>58404</v>
      </c>
      <c r="AC66" s="244">
        <v>59155</v>
      </c>
      <c r="AD66" s="283">
        <v>46</v>
      </c>
      <c r="AE66" s="261">
        <v>3148</v>
      </c>
      <c r="AF66" s="244">
        <v>72</v>
      </c>
      <c r="AG66" s="297">
        <v>3076</v>
      </c>
      <c r="AH66" s="256">
        <v>55961</v>
      </c>
      <c r="AJ66" s="34" t="s">
        <v>69</v>
      </c>
      <c r="AK66" s="316">
        <v>7023</v>
      </c>
      <c r="AL66" s="297">
        <v>5</v>
      </c>
      <c r="AM66" s="280">
        <v>394</v>
      </c>
      <c r="AN66" s="328">
        <v>11</v>
      </c>
      <c r="AO66" s="297">
        <v>383</v>
      </c>
      <c r="AP66" s="326">
        <v>6624</v>
      </c>
      <c r="AQ66" s="321">
        <v>505</v>
      </c>
      <c r="AR66" s="297">
        <v>1</v>
      </c>
      <c r="AS66" s="261">
        <v>14</v>
      </c>
      <c r="AT66" s="338">
        <v>0</v>
      </c>
      <c r="AU66" s="297">
        <v>14</v>
      </c>
      <c r="AV66" s="326">
        <v>490</v>
      </c>
      <c r="AW66" s="321">
        <v>6518</v>
      </c>
      <c r="AX66" s="297">
        <v>4</v>
      </c>
      <c r="AY66" s="261">
        <v>380</v>
      </c>
      <c r="AZ66" s="338">
        <v>11</v>
      </c>
      <c r="BA66" s="300">
        <v>369</v>
      </c>
      <c r="BB66" s="532">
        <v>6134</v>
      </c>
    </row>
    <row r="67" spans="1:54" ht="16.5">
      <c r="A67" s="163" t="s">
        <v>195</v>
      </c>
      <c r="B67" s="254">
        <v>650</v>
      </c>
      <c r="C67" s="245">
        <v>1</v>
      </c>
      <c r="D67" s="245">
        <v>2</v>
      </c>
      <c r="E67" s="245">
        <v>71</v>
      </c>
      <c r="F67" s="256">
        <v>576</v>
      </c>
      <c r="H67" s="163" t="s">
        <v>195</v>
      </c>
      <c r="I67" s="259">
        <v>4805</v>
      </c>
      <c r="J67" s="262">
        <v>3</v>
      </c>
      <c r="K67" s="267">
        <v>275</v>
      </c>
      <c r="L67" s="244">
        <v>5</v>
      </c>
      <c r="M67" s="262">
        <v>270</v>
      </c>
      <c r="N67" s="256">
        <v>4527</v>
      </c>
      <c r="P67" s="163" t="s">
        <v>195</v>
      </c>
      <c r="Q67" s="259">
        <v>120664</v>
      </c>
      <c r="R67" s="282">
        <v>91</v>
      </c>
      <c r="S67" s="292">
        <v>6094</v>
      </c>
      <c r="T67" s="281">
        <v>118</v>
      </c>
      <c r="U67" s="282">
        <v>5976</v>
      </c>
      <c r="V67" s="280">
        <v>114479</v>
      </c>
      <c r="W67" s="259">
        <v>61860</v>
      </c>
      <c r="X67" s="282">
        <v>46</v>
      </c>
      <c r="Y67" s="261">
        <v>3091</v>
      </c>
      <c r="Z67" s="244">
        <v>54</v>
      </c>
      <c r="AA67" s="297">
        <v>3037</v>
      </c>
      <c r="AB67" s="313">
        <v>58723</v>
      </c>
      <c r="AC67" s="244">
        <v>58804</v>
      </c>
      <c r="AD67" s="283">
        <v>45</v>
      </c>
      <c r="AE67" s="261">
        <v>3003</v>
      </c>
      <c r="AF67" s="244">
        <v>64</v>
      </c>
      <c r="AG67" s="297">
        <v>2939</v>
      </c>
      <c r="AH67" s="256">
        <v>55756</v>
      </c>
      <c r="AJ67" s="163" t="s">
        <v>195</v>
      </c>
      <c r="AK67" s="316">
        <v>7060</v>
      </c>
      <c r="AL67" s="297">
        <v>6</v>
      </c>
      <c r="AM67" s="280">
        <v>378</v>
      </c>
      <c r="AN67" s="328">
        <v>9</v>
      </c>
      <c r="AO67" s="297">
        <v>369</v>
      </c>
      <c r="AP67" s="326">
        <v>6676</v>
      </c>
      <c r="AQ67" s="321">
        <v>529</v>
      </c>
      <c r="AR67" s="297">
        <v>1</v>
      </c>
      <c r="AS67" s="261">
        <v>11</v>
      </c>
      <c r="AT67" s="338">
        <v>0</v>
      </c>
      <c r="AU67" s="297">
        <v>11</v>
      </c>
      <c r="AV67" s="326">
        <v>517</v>
      </c>
      <c r="AW67" s="321">
        <v>6531</v>
      </c>
      <c r="AX67" s="297">
        <v>5</v>
      </c>
      <c r="AY67" s="261">
        <v>367</v>
      </c>
      <c r="AZ67" s="338">
        <v>9</v>
      </c>
      <c r="BA67" s="300">
        <v>358</v>
      </c>
      <c r="BB67" s="532">
        <v>6159</v>
      </c>
    </row>
    <row r="68" spans="1:54" ht="16.5">
      <c r="A68" s="165" t="s">
        <v>196</v>
      </c>
      <c r="B68" s="253">
        <v>648</v>
      </c>
      <c r="C68" s="249">
        <v>1</v>
      </c>
      <c r="D68" s="249">
        <v>2</v>
      </c>
      <c r="E68" s="249">
        <v>71</v>
      </c>
      <c r="F68" s="255">
        <v>574</v>
      </c>
      <c r="H68" s="165" t="s">
        <v>196</v>
      </c>
      <c r="I68" s="268">
        <v>4801</v>
      </c>
      <c r="J68" s="269">
        <v>3</v>
      </c>
      <c r="K68" s="270">
        <v>267</v>
      </c>
      <c r="L68" s="271">
        <v>3</v>
      </c>
      <c r="M68" s="269">
        <v>264</v>
      </c>
      <c r="N68" s="255">
        <v>4531</v>
      </c>
      <c r="P68" s="165" t="s">
        <v>196</v>
      </c>
      <c r="Q68" s="268">
        <v>120074</v>
      </c>
      <c r="R68" s="305">
        <v>91</v>
      </c>
      <c r="S68" s="306">
        <v>5864</v>
      </c>
      <c r="T68" s="307">
        <v>71</v>
      </c>
      <c r="U68" s="305">
        <v>5793</v>
      </c>
      <c r="V68" s="332">
        <v>114119</v>
      </c>
      <c r="W68" s="268">
        <v>61309</v>
      </c>
      <c r="X68" s="305">
        <v>46</v>
      </c>
      <c r="Y68" s="309">
        <v>2926</v>
      </c>
      <c r="Z68" s="271">
        <v>31</v>
      </c>
      <c r="AA68" s="310">
        <v>2895</v>
      </c>
      <c r="AB68" s="311">
        <v>58337</v>
      </c>
      <c r="AC68" s="271">
        <v>58765</v>
      </c>
      <c r="AD68" s="312">
        <v>45</v>
      </c>
      <c r="AE68" s="309">
        <v>2938</v>
      </c>
      <c r="AF68" s="271">
        <v>40</v>
      </c>
      <c r="AG68" s="310">
        <v>2898</v>
      </c>
      <c r="AH68" s="255">
        <v>55782</v>
      </c>
      <c r="AJ68" s="165" t="s">
        <v>196</v>
      </c>
      <c r="AK68" s="331">
        <v>7118</v>
      </c>
      <c r="AL68" s="310">
        <v>6</v>
      </c>
      <c r="AM68" s="332">
        <v>374</v>
      </c>
      <c r="AN68" s="333">
        <v>7</v>
      </c>
      <c r="AO68" s="310">
        <v>367</v>
      </c>
      <c r="AP68" s="334">
        <v>6738</v>
      </c>
      <c r="AQ68" s="335">
        <v>532</v>
      </c>
      <c r="AR68" s="310">
        <v>1</v>
      </c>
      <c r="AS68" s="309">
        <v>14</v>
      </c>
      <c r="AT68" s="336">
        <v>0</v>
      </c>
      <c r="AU68" s="310">
        <v>14</v>
      </c>
      <c r="AV68" s="334">
        <v>517</v>
      </c>
      <c r="AW68" s="335">
        <v>6586</v>
      </c>
      <c r="AX68" s="310">
        <v>5</v>
      </c>
      <c r="AY68" s="309">
        <v>360</v>
      </c>
      <c r="AZ68" s="336">
        <v>7</v>
      </c>
      <c r="BA68" s="337">
        <v>353</v>
      </c>
      <c r="BB68" s="536">
        <v>6221</v>
      </c>
    </row>
    <row r="69" spans="1:54" ht="16.5">
      <c r="A69" s="163" t="s">
        <v>70</v>
      </c>
      <c r="B69" s="254">
        <v>642</v>
      </c>
      <c r="C69" s="245">
        <v>1</v>
      </c>
      <c r="D69" s="245">
        <v>1</v>
      </c>
      <c r="E69" s="245">
        <v>68</v>
      </c>
      <c r="F69" s="256">
        <v>572</v>
      </c>
      <c r="H69" s="163" t="s">
        <v>70</v>
      </c>
      <c r="I69" s="259">
        <v>4804</v>
      </c>
      <c r="J69" s="262">
        <v>3</v>
      </c>
      <c r="K69" s="267">
        <v>260</v>
      </c>
      <c r="L69" s="244">
        <v>1</v>
      </c>
      <c r="M69" s="262">
        <v>259</v>
      </c>
      <c r="N69" s="256">
        <v>4541</v>
      </c>
      <c r="P69" s="163" t="s">
        <v>70</v>
      </c>
      <c r="Q69" s="259">
        <v>119421</v>
      </c>
      <c r="R69" s="282">
        <v>92</v>
      </c>
      <c r="S69" s="292">
        <v>5505</v>
      </c>
      <c r="T69" s="281">
        <v>10</v>
      </c>
      <c r="U69" s="282">
        <v>5495</v>
      </c>
      <c r="V69" s="280">
        <v>113824</v>
      </c>
      <c r="W69" s="259">
        <v>60929</v>
      </c>
      <c r="X69" s="282">
        <v>46</v>
      </c>
      <c r="Y69" s="261">
        <v>2766</v>
      </c>
      <c r="Z69" s="244">
        <v>5</v>
      </c>
      <c r="AA69" s="297">
        <v>2761</v>
      </c>
      <c r="AB69" s="313">
        <v>58117</v>
      </c>
      <c r="AC69" s="244">
        <v>58492</v>
      </c>
      <c r="AD69" s="283">
        <v>46</v>
      </c>
      <c r="AE69" s="261">
        <v>2739</v>
      </c>
      <c r="AF69" s="244">
        <v>5</v>
      </c>
      <c r="AG69" s="297">
        <v>2734</v>
      </c>
      <c r="AH69" s="256">
        <v>55707</v>
      </c>
      <c r="AJ69" s="163" t="s">
        <v>70</v>
      </c>
      <c r="AK69" s="316">
        <v>7162</v>
      </c>
      <c r="AL69" s="297">
        <v>5</v>
      </c>
      <c r="AM69" s="280">
        <v>362</v>
      </c>
      <c r="AN69" s="328">
        <v>2</v>
      </c>
      <c r="AO69" s="297">
        <v>360</v>
      </c>
      <c r="AP69" s="326">
        <v>6795</v>
      </c>
      <c r="AQ69" s="321">
        <v>526</v>
      </c>
      <c r="AR69" s="297">
        <v>1</v>
      </c>
      <c r="AS69" s="261">
        <v>17</v>
      </c>
      <c r="AT69" s="338">
        <v>0</v>
      </c>
      <c r="AU69" s="297">
        <v>17</v>
      </c>
      <c r="AV69" s="326">
        <v>508</v>
      </c>
      <c r="AW69" s="321">
        <v>6636</v>
      </c>
      <c r="AX69" s="297">
        <v>4</v>
      </c>
      <c r="AY69" s="261">
        <v>345</v>
      </c>
      <c r="AZ69" s="338">
        <v>2</v>
      </c>
      <c r="BA69" s="300">
        <v>343</v>
      </c>
      <c r="BB69" s="532">
        <v>6287</v>
      </c>
    </row>
    <row r="70" spans="1:54" ht="16.5">
      <c r="A70" s="163" t="s">
        <v>197</v>
      </c>
      <c r="B70" s="254">
        <v>638</v>
      </c>
      <c r="C70" s="245">
        <v>1</v>
      </c>
      <c r="D70" s="245">
        <v>0</v>
      </c>
      <c r="E70" s="245">
        <v>66</v>
      </c>
      <c r="F70" s="256">
        <v>571</v>
      </c>
      <c r="H70" s="163" t="s">
        <v>71</v>
      </c>
      <c r="I70" s="259">
        <v>4780</v>
      </c>
      <c r="J70" s="262">
        <v>3</v>
      </c>
      <c r="K70" s="267">
        <v>250</v>
      </c>
      <c r="L70" s="244">
        <v>0</v>
      </c>
      <c r="M70" s="262">
        <v>250</v>
      </c>
      <c r="N70" s="256">
        <v>4527</v>
      </c>
      <c r="P70" s="163" t="s">
        <v>71</v>
      </c>
      <c r="Q70" s="259">
        <v>117683</v>
      </c>
      <c r="R70" s="282">
        <v>91</v>
      </c>
      <c r="S70" s="292">
        <v>5243</v>
      </c>
      <c r="T70" s="281">
        <v>0</v>
      </c>
      <c r="U70" s="282">
        <v>5243</v>
      </c>
      <c r="V70" s="280">
        <v>112349</v>
      </c>
      <c r="W70" s="259">
        <v>59961</v>
      </c>
      <c r="X70" s="282">
        <v>46</v>
      </c>
      <c r="Y70" s="261">
        <v>2724</v>
      </c>
      <c r="Z70" s="244">
        <v>0</v>
      </c>
      <c r="AA70" s="297">
        <v>2724</v>
      </c>
      <c r="AB70" s="313">
        <v>57191</v>
      </c>
      <c r="AC70" s="244">
        <v>57722</v>
      </c>
      <c r="AD70" s="283">
        <v>45</v>
      </c>
      <c r="AE70" s="261">
        <v>2519</v>
      </c>
      <c r="AF70" s="244">
        <v>0</v>
      </c>
      <c r="AG70" s="297">
        <v>2519</v>
      </c>
      <c r="AH70" s="256">
        <v>55158</v>
      </c>
      <c r="AJ70" s="163" t="s">
        <v>71</v>
      </c>
      <c r="AK70" s="316">
        <v>7188</v>
      </c>
      <c r="AL70" s="297">
        <v>5</v>
      </c>
      <c r="AM70" s="280">
        <v>352</v>
      </c>
      <c r="AN70" s="328">
        <v>0</v>
      </c>
      <c r="AO70" s="297">
        <v>352</v>
      </c>
      <c r="AP70" s="326">
        <v>6831</v>
      </c>
      <c r="AQ70" s="321">
        <v>558</v>
      </c>
      <c r="AR70" s="297">
        <v>1</v>
      </c>
      <c r="AS70" s="261">
        <v>18</v>
      </c>
      <c r="AT70" s="338">
        <v>0</v>
      </c>
      <c r="AU70" s="297">
        <v>18</v>
      </c>
      <c r="AV70" s="326">
        <v>539</v>
      </c>
      <c r="AW70" s="321">
        <v>6630</v>
      </c>
      <c r="AX70" s="297">
        <v>4</v>
      </c>
      <c r="AY70" s="261">
        <v>334</v>
      </c>
      <c r="AZ70" s="338">
        <v>0</v>
      </c>
      <c r="BA70" s="300">
        <v>334</v>
      </c>
      <c r="BB70" s="532">
        <v>6292</v>
      </c>
    </row>
    <row r="71" spans="1:54" ht="16.5">
      <c r="A71" s="163" t="s">
        <v>198</v>
      </c>
      <c r="B71" s="254">
        <v>632</v>
      </c>
      <c r="C71" s="245">
        <v>1</v>
      </c>
      <c r="D71" s="245">
        <v>0</v>
      </c>
      <c r="E71" s="245">
        <v>63</v>
      </c>
      <c r="F71" s="256">
        <v>568</v>
      </c>
      <c r="H71" s="163" t="s">
        <v>199</v>
      </c>
      <c r="I71" s="259">
        <v>4711</v>
      </c>
      <c r="J71" s="262">
        <v>3</v>
      </c>
      <c r="K71" s="267">
        <v>237</v>
      </c>
      <c r="L71" s="244">
        <v>0</v>
      </c>
      <c r="M71" s="262">
        <v>237</v>
      </c>
      <c r="N71" s="256">
        <v>4471</v>
      </c>
      <c r="P71" s="163" t="s">
        <v>199</v>
      </c>
      <c r="Q71" s="259">
        <v>115501</v>
      </c>
      <c r="R71" s="282">
        <v>92</v>
      </c>
      <c r="S71" s="292">
        <v>5049</v>
      </c>
      <c r="T71" s="281">
        <v>0</v>
      </c>
      <c r="U71" s="282">
        <v>5049</v>
      </c>
      <c r="V71" s="280">
        <v>110360</v>
      </c>
      <c r="W71" s="259">
        <v>58638</v>
      </c>
      <c r="X71" s="282">
        <v>46</v>
      </c>
      <c r="Y71" s="261">
        <v>2569</v>
      </c>
      <c r="Z71" s="244">
        <v>0</v>
      </c>
      <c r="AA71" s="297">
        <v>2569</v>
      </c>
      <c r="AB71" s="313">
        <v>56023</v>
      </c>
      <c r="AC71" s="244">
        <v>56863</v>
      </c>
      <c r="AD71" s="283">
        <v>46</v>
      </c>
      <c r="AE71" s="261">
        <v>2480</v>
      </c>
      <c r="AF71" s="244">
        <v>0</v>
      </c>
      <c r="AG71" s="297">
        <v>2480</v>
      </c>
      <c r="AH71" s="256">
        <v>54337</v>
      </c>
      <c r="AJ71" s="163" t="s">
        <v>199</v>
      </c>
      <c r="AK71" s="316">
        <v>7165</v>
      </c>
      <c r="AL71" s="297">
        <v>6</v>
      </c>
      <c r="AM71" s="280">
        <v>343</v>
      </c>
      <c r="AN71" s="328">
        <v>0</v>
      </c>
      <c r="AO71" s="297">
        <v>343</v>
      </c>
      <c r="AP71" s="326">
        <v>6816</v>
      </c>
      <c r="AQ71" s="321">
        <v>546</v>
      </c>
      <c r="AR71" s="297">
        <v>1</v>
      </c>
      <c r="AS71" s="261">
        <v>16</v>
      </c>
      <c r="AT71" s="338">
        <v>0</v>
      </c>
      <c r="AU71" s="297">
        <v>16</v>
      </c>
      <c r="AV71" s="326">
        <v>529</v>
      </c>
      <c r="AW71" s="321">
        <v>6619</v>
      </c>
      <c r="AX71" s="297">
        <v>5</v>
      </c>
      <c r="AY71" s="261">
        <v>327</v>
      </c>
      <c r="AZ71" s="338">
        <v>0</v>
      </c>
      <c r="BA71" s="300">
        <v>327</v>
      </c>
      <c r="BB71" s="532">
        <v>6287</v>
      </c>
    </row>
    <row r="72" spans="1:54" ht="16.5">
      <c r="A72" s="164" t="s">
        <v>200</v>
      </c>
      <c r="B72" s="257">
        <v>631</v>
      </c>
      <c r="C72" s="248">
        <v>1</v>
      </c>
      <c r="D72" s="248">
        <v>0</v>
      </c>
      <c r="E72" s="248">
        <v>63</v>
      </c>
      <c r="F72" s="258">
        <v>567</v>
      </c>
      <c r="H72" s="164" t="s">
        <v>201</v>
      </c>
      <c r="I72" s="257">
        <v>4697</v>
      </c>
      <c r="J72" s="266">
        <v>3</v>
      </c>
      <c r="K72" s="272">
        <v>223</v>
      </c>
      <c r="L72" s="247">
        <v>0</v>
      </c>
      <c r="M72" s="266">
        <v>223</v>
      </c>
      <c r="N72" s="258">
        <v>4471</v>
      </c>
      <c r="P72" s="164" t="s">
        <v>201</v>
      </c>
      <c r="Q72" s="257">
        <v>114763</v>
      </c>
      <c r="R72" s="289">
        <v>90</v>
      </c>
      <c r="S72" s="298">
        <v>4705</v>
      </c>
      <c r="T72" s="286">
        <v>0</v>
      </c>
      <c r="U72" s="282">
        <v>4705</v>
      </c>
      <c r="V72" s="285">
        <v>109968</v>
      </c>
      <c r="W72" s="257">
        <v>58311</v>
      </c>
      <c r="X72" s="287">
        <v>45</v>
      </c>
      <c r="Y72" s="263">
        <v>2384</v>
      </c>
      <c r="Z72" s="247">
        <v>0</v>
      </c>
      <c r="AA72" s="299">
        <v>2384</v>
      </c>
      <c r="AB72" s="314">
        <v>55882</v>
      </c>
      <c r="AC72" s="247">
        <v>56452</v>
      </c>
      <c r="AD72" s="289">
        <v>45</v>
      </c>
      <c r="AE72" s="263">
        <v>2321</v>
      </c>
      <c r="AF72" s="247">
        <v>0</v>
      </c>
      <c r="AG72" s="299">
        <v>2321</v>
      </c>
      <c r="AH72" s="258">
        <v>54086</v>
      </c>
      <c r="AJ72" s="164" t="s">
        <v>201</v>
      </c>
      <c r="AK72" s="315">
        <v>7170</v>
      </c>
      <c r="AL72" s="299">
        <v>5</v>
      </c>
      <c r="AM72" s="285">
        <v>336</v>
      </c>
      <c r="AN72" s="323">
        <v>0</v>
      </c>
      <c r="AO72" s="299">
        <v>336</v>
      </c>
      <c r="AP72" s="325">
        <v>6829</v>
      </c>
      <c r="AQ72" s="324">
        <v>554</v>
      </c>
      <c r="AR72" s="299">
        <v>1</v>
      </c>
      <c r="AS72" s="263">
        <v>16</v>
      </c>
      <c r="AT72" s="339">
        <v>0</v>
      </c>
      <c r="AU72" s="299">
        <v>16</v>
      </c>
      <c r="AV72" s="325">
        <v>537</v>
      </c>
      <c r="AW72" s="324">
        <v>6616</v>
      </c>
      <c r="AX72" s="299">
        <v>4</v>
      </c>
      <c r="AY72" s="263">
        <v>320</v>
      </c>
      <c r="AZ72" s="339">
        <v>0</v>
      </c>
      <c r="BA72" s="322">
        <v>320</v>
      </c>
      <c r="BB72" s="535">
        <v>6292</v>
      </c>
    </row>
    <row r="73" spans="1:54" ht="16.5">
      <c r="A73" s="163" t="s">
        <v>202</v>
      </c>
      <c r="B73" s="259">
        <v>629</v>
      </c>
      <c r="C73" s="245">
        <v>1</v>
      </c>
      <c r="D73" s="245">
        <v>0</v>
      </c>
      <c r="E73" s="245">
        <v>62</v>
      </c>
      <c r="F73" s="256">
        <v>566</v>
      </c>
      <c r="H73" s="163" t="s">
        <v>202</v>
      </c>
      <c r="I73" s="259">
        <v>4690</v>
      </c>
      <c r="J73" s="262">
        <v>3</v>
      </c>
      <c r="K73" s="267">
        <v>218</v>
      </c>
      <c r="L73" s="244">
        <v>0</v>
      </c>
      <c r="M73" s="262">
        <v>218</v>
      </c>
      <c r="N73" s="256">
        <v>4469</v>
      </c>
      <c r="P73" s="163" t="s">
        <v>202</v>
      </c>
      <c r="Q73" s="259">
        <v>115024</v>
      </c>
      <c r="R73" s="283">
        <v>90</v>
      </c>
      <c r="S73" s="292">
        <v>4638</v>
      </c>
      <c r="T73" s="281">
        <v>0</v>
      </c>
      <c r="U73" s="295">
        <v>4638</v>
      </c>
      <c r="V73" s="280">
        <v>110296</v>
      </c>
      <c r="W73" s="259">
        <v>58536</v>
      </c>
      <c r="X73" s="282">
        <v>44</v>
      </c>
      <c r="Y73" s="261">
        <v>2405</v>
      </c>
      <c r="Z73" s="244">
        <v>0</v>
      </c>
      <c r="AA73" s="297">
        <v>2405</v>
      </c>
      <c r="AB73" s="313">
        <v>56087</v>
      </c>
      <c r="AC73" s="244">
        <v>56488</v>
      </c>
      <c r="AD73" s="283">
        <v>46</v>
      </c>
      <c r="AE73" s="261">
        <v>2233</v>
      </c>
      <c r="AF73" s="244">
        <v>0</v>
      </c>
      <c r="AG73" s="297">
        <v>2233</v>
      </c>
      <c r="AH73" s="256">
        <v>54209</v>
      </c>
      <c r="AJ73" s="163" t="s">
        <v>202</v>
      </c>
      <c r="AK73" s="316">
        <v>7158</v>
      </c>
      <c r="AL73" s="297">
        <v>5</v>
      </c>
      <c r="AM73" s="280">
        <v>330</v>
      </c>
      <c r="AN73" s="328">
        <v>0</v>
      </c>
      <c r="AO73" s="297">
        <v>330</v>
      </c>
      <c r="AP73" s="326">
        <v>6823</v>
      </c>
      <c r="AQ73" s="321">
        <v>559</v>
      </c>
      <c r="AR73" s="297">
        <v>1</v>
      </c>
      <c r="AS73" s="261">
        <v>18</v>
      </c>
      <c r="AT73" s="338">
        <v>0</v>
      </c>
      <c r="AU73" s="297">
        <v>18</v>
      </c>
      <c r="AV73" s="326">
        <v>540</v>
      </c>
      <c r="AW73" s="321">
        <v>6599</v>
      </c>
      <c r="AX73" s="297">
        <v>4</v>
      </c>
      <c r="AY73" s="261">
        <v>312</v>
      </c>
      <c r="AZ73" s="338">
        <v>0</v>
      </c>
      <c r="BA73" s="300">
        <v>312</v>
      </c>
      <c r="BB73" s="532">
        <v>6283</v>
      </c>
    </row>
    <row r="74" spans="1:54" ht="16.5">
      <c r="A74" s="163" t="s">
        <v>203</v>
      </c>
      <c r="B74" s="259">
        <v>627</v>
      </c>
      <c r="C74" s="245">
        <v>1</v>
      </c>
      <c r="D74" s="245">
        <v>0</v>
      </c>
      <c r="E74" s="245">
        <v>61</v>
      </c>
      <c r="F74" s="256">
        <v>565</v>
      </c>
      <c r="H74" s="163" t="s">
        <v>203</v>
      </c>
      <c r="I74" s="259">
        <v>4683</v>
      </c>
      <c r="J74" s="262">
        <v>3</v>
      </c>
      <c r="K74" s="267">
        <v>213</v>
      </c>
      <c r="L74" s="244">
        <v>0</v>
      </c>
      <c r="M74" s="262">
        <v>213</v>
      </c>
      <c r="N74" s="256">
        <v>4467</v>
      </c>
      <c r="P74" s="163" t="s">
        <v>203</v>
      </c>
      <c r="Q74" s="259">
        <v>115352</v>
      </c>
      <c r="R74" s="283">
        <v>90</v>
      </c>
      <c r="S74" s="292">
        <v>4438</v>
      </c>
      <c r="T74" s="281">
        <v>0</v>
      </c>
      <c r="U74" s="282">
        <v>4438</v>
      </c>
      <c r="V74" s="280">
        <v>110824</v>
      </c>
      <c r="W74" s="259">
        <v>58743</v>
      </c>
      <c r="X74" s="282">
        <v>44</v>
      </c>
      <c r="Y74" s="261">
        <v>2300</v>
      </c>
      <c r="Z74" s="244">
        <v>0</v>
      </c>
      <c r="AA74" s="297">
        <v>2300</v>
      </c>
      <c r="AB74" s="313">
        <v>56399</v>
      </c>
      <c r="AC74" s="244">
        <v>56609</v>
      </c>
      <c r="AD74" s="283">
        <v>46</v>
      </c>
      <c r="AE74" s="261">
        <v>2138</v>
      </c>
      <c r="AF74" s="244">
        <v>0</v>
      </c>
      <c r="AG74" s="297">
        <v>2138</v>
      </c>
      <c r="AH74" s="256">
        <v>54425</v>
      </c>
      <c r="AJ74" s="163" t="s">
        <v>203</v>
      </c>
      <c r="AK74" s="316">
        <v>7120</v>
      </c>
      <c r="AL74" s="297">
        <v>5</v>
      </c>
      <c r="AM74" s="280">
        <v>315</v>
      </c>
      <c r="AN74" s="328">
        <v>0</v>
      </c>
      <c r="AO74" s="297">
        <v>315</v>
      </c>
      <c r="AP74" s="326">
        <v>6800</v>
      </c>
      <c r="AQ74" s="321">
        <v>556</v>
      </c>
      <c r="AR74" s="297">
        <v>1</v>
      </c>
      <c r="AS74" s="261">
        <v>17</v>
      </c>
      <c r="AT74" s="338">
        <v>0</v>
      </c>
      <c r="AU74" s="297">
        <v>17</v>
      </c>
      <c r="AV74" s="326">
        <v>538</v>
      </c>
      <c r="AW74" s="321">
        <v>6564</v>
      </c>
      <c r="AX74" s="297">
        <v>4</v>
      </c>
      <c r="AY74" s="261">
        <v>298</v>
      </c>
      <c r="AZ74" s="338">
        <v>0</v>
      </c>
      <c r="BA74" s="300">
        <v>298</v>
      </c>
      <c r="BB74" s="532">
        <v>6262</v>
      </c>
    </row>
    <row r="75" spans="1:54" ht="16.5">
      <c r="A75" s="163" t="s">
        <v>204</v>
      </c>
      <c r="B75" s="259">
        <v>626</v>
      </c>
      <c r="C75" s="245">
        <v>1</v>
      </c>
      <c r="D75" s="245">
        <v>0</v>
      </c>
      <c r="E75" s="245">
        <v>61</v>
      </c>
      <c r="F75" s="256">
        <v>564</v>
      </c>
      <c r="H75" s="163" t="s">
        <v>204</v>
      </c>
      <c r="I75" s="259">
        <v>4684</v>
      </c>
      <c r="J75" s="262">
        <v>3</v>
      </c>
      <c r="K75" s="267">
        <v>207</v>
      </c>
      <c r="L75" s="244">
        <v>0</v>
      </c>
      <c r="M75" s="262">
        <v>207</v>
      </c>
      <c r="N75" s="256">
        <v>4474</v>
      </c>
      <c r="P75" s="163" t="s">
        <v>204</v>
      </c>
      <c r="Q75" s="259">
        <v>114030</v>
      </c>
      <c r="R75" s="283">
        <v>85</v>
      </c>
      <c r="S75" s="292">
        <v>4270</v>
      </c>
      <c r="T75" s="281">
        <v>0</v>
      </c>
      <c r="U75" s="282">
        <v>4270</v>
      </c>
      <c r="V75" s="280">
        <v>109675</v>
      </c>
      <c r="W75" s="259">
        <v>58154</v>
      </c>
      <c r="X75" s="282">
        <v>41</v>
      </c>
      <c r="Y75" s="261">
        <v>2217</v>
      </c>
      <c r="Z75" s="244">
        <v>0</v>
      </c>
      <c r="AA75" s="297">
        <v>2217</v>
      </c>
      <c r="AB75" s="313">
        <v>55896</v>
      </c>
      <c r="AC75" s="244">
        <v>55876</v>
      </c>
      <c r="AD75" s="283">
        <v>44</v>
      </c>
      <c r="AE75" s="261">
        <v>2053</v>
      </c>
      <c r="AF75" s="244">
        <v>0</v>
      </c>
      <c r="AG75" s="297">
        <v>2053</v>
      </c>
      <c r="AH75" s="256">
        <v>53779</v>
      </c>
      <c r="AJ75" s="163" t="s">
        <v>204</v>
      </c>
      <c r="AK75" s="316">
        <v>7148</v>
      </c>
      <c r="AL75" s="297">
        <v>6</v>
      </c>
      <c r="AM75" s="280">
        <v>314</v>
      </c>
      <c r="AN75" s="328">
        <v>0</v>
      </c>
      <c r="AO75" s="297">
        <v>314</v>
      </c>
      <c r="AP75" s="326">
        <v>6828</v>
      </c>
      <c r="AQ75" s="321">
        <v>554</v>
      </c>
      <c r="AR75" s="297">
        <v>1</v>
      </c>
      <c r="AS75" s="261">
        <v>17</v>
      </c>
      <c r="AT75" s="338">
        <v>0</v>
      </c>
      <c r="AU75" s="297">
        <v>17</v>
      </c>
      <c r="AV75" s="326">
        <v>536</v>
      </c>
      <c r="AW75" s="321">
        <v>6594</v>
      </c>
      <c r="AX75" s="297">
        <v>5</v>
      </c>
      <c r="AY75" s="261">
        <v>297</v>
      </c>
      <c r="AZ75" s="338">
        <v>0</v>
      </c>
      <c r="BA75" s="300">
        <v>297</v>
      </c>
      <c r="BB75" s="532">
        <v>6292</v>
      </c>
    </row>
    <row r="76" spans="1:54" ht="16.5">
      <c r="A76" s="163" t="s">
        <v>205</v>
      </c>
      <c r="B76" s="259">
        <v>625</v>
      </c>
      <c r="C76" s="245">
        <v>1</v>
      </c>
      <c r="D76" s="245">
        <v>0</v>
      </c>
      <c r="E76" s="245">
        <v>61</v>
      </c>
      <c r="F76" s="256">
        <v>563</v>
      </c>
      <c r="H76" s="163" t="s">
        <v>205</v>
      </c>
      <c r="I76" s="259">
        <v>4632</v>
      </c>
      <c r="J76" s="262">
        <v>3</v>
      </c>
      <c r="K76" s="267">
        <v>198</v>
      </c>
      <c r="L76" s="244">
        <v>0</v>
      </c>
      <c r="M76" s="262">
        <v>198</v>
      </c>
      <c r="N76" s="256">
        <v>4431</v>
      </c>
      <c r="P76" s="163" t="s">
        <v>205</v>
      </c>
      <c r="Q76" s="259">
        <v>112823</v>
      </c>
      <c r="R76" s="283">
        <v>79</v>
      </c>
      <c r="S76" s="292">
        <v>3919</v>
      </c>
      <c r="T76" s="281">
        <v>0</v>
      </c>
      <c r="U76" s="282">
        <v>3919</v>
      </c>
      <c r="V76" s="280">
        <v>108825</v>
      </c>
      <c r="W76" s="259">
        <v>57612</v>
      </c>
      <c r="X76" s="282">
        <v>37</v>
      </c>
      <c r="Y76" s="261">
        <v>2042</v>
      </c>
      <c r="Z76" s="244">
        <v>0</v>
      </c>
      <c r="AA76" s="297">
        <v>2042</v>
      </c>
      <c r="AB76" s="313">
        <v>55533</v>
      </c>
      <c r="AC76" s="244">
        <v>55211</v>
      </c>
      <c r="AD76" s="283">
        <v>42</v>
      </c>
      <c r="AE76" s="261">
        <v>1877</v>
      </c>
      <c r="AF76" s="244">
        <v>0</v>
      </c>
      <c r="AG76" s="297">
        <v>1877</v>
      </c>
      <c r="AH76" s="256">
        <v>53292</v>
      </c>
      <c r="AJ76" s="163" t="s">
        <v>205</v>
      </c>
      <c r="AK76" s="316">
        <v>7162</v>
      </c>
      <c r="AL76" s="340">
        <v>7</v>
      </c>
      <c r="AM76" s="280">
        <v>313</v>
      </c>
      <c r="AN76" s="328">
        <v>0</v>
      </c>
      <c r="AO76" s="297">
        <v>313</v>
      </c>
      <c r="AP76" s="326">
        <v>6842</v>
      </c>
      <c r="AQ76" s="321">
        <v>554</v>
      </c>
      <c r="AR76" s="297">
        <v>1</v>
      </c>
      <c r="AS76" s="261">
        <v>19</v>
      </c>
      <c r="AT76" s="338">
        <v>0</v>
      </c>
      <c r="AU76" s="297">
        <v>19</v>
      </c>
      <c r="AV76" s="326">
        <v>534</v>
      </c>
      <c r="AW76" s="321">
        <v>6608</v>
      </c>
      <c r="AX76" s="297">
        <v>6</v>
      </c>
      <c r="AY76" s="261">
        <v>294</v>
      </c>
      <c r="AZ76" s="338">
        <v>0</v>
      </c>
      <c r="BA76" s="297">
        <v>294</v>
      </c>
      <c r="BB76" s="532">
        <v>6308</v>
      </c>
    </row>
    <row r="77" spans="1:54" ht="16.5">
      <c r="A77" s="164" t="s">
        <v>148</v>
      </c>
      <c r="B77" s="257">
        <v>590</v>
      </c>
      <c r="C77" s="248">
        <v>1</v>
      </c>
      <c r="D77" s="248">
        <v>0</v>
      </c>
      <c r="E77" s="248">
        <v>56</v>
      </c>
      <c r="F77" s="258">
        <v>533</v>
      </c>
      <c r="H77" s="164" t="s">
        <v>148</v>
      </c>
      <c r="I77" s="257">
        <v>4365</v>
      </c>
      <c r="J77" s="266">
        <v>3</v>
      </c>
      <c r="K77" s="272">
        <v>178</v>
      </c>
      <c r="L77" s="247">
        <v>0</v>
      </c>
      <c r="M77" s="266">
        <v>178</v>
      </c>
      <c r="N77" s="258">
        <v>4184</v>
      </c>
      <c r="P77" s="164" t="s">
        <v>148</v>
      </c>
      <c r="Q77" s="257">
        <v>106391</v>
      </c>
      <c r="R77" s="289">
        <v>80</v>
      </c>
      <c r="S77" s="298">
        <v>3598</v>
      </c>
      <c r="T77" s="286">
        <v>0</v>
      </c>
      <c r="U77" s="282">
        <v>3598</v>
      </c>
      <c r="V77" s="285">
        <v>102713</v>
      </c>
      <c r="W77" s="257">
        <v>54247</v>
      </c>
      <c r="X77" s="287">
        <v>38</v>
      </c>
      <c r="Y77" s="263">
        <v>1875</v>
      </c>
      <c r="Z77" s="247">
        <v>0</v>
      </c>
      <c r="AA77" s="299">
        <v>1875</v>
      </c>
      <c r="AB77" s="314">
        <v>52334</v>
      </c>
      <c r="AC77" s="247">
        <v>52144</v>
      </c>
      <c r="AD77" s="289">
        <v>42</v>
      </c>
      <c r="AE77" s="263">
        <v>1723</v>
      </c>
      <c r="AF77" s="247">
        <v>0</v>
      </c>
      <c r="AG77" s="299">
        <v>1723</v>
      </c>
      <c r="AH77" s="258">
        <v>50379</v>
      </c>
      <c r="AJ77" s="164" t="s">
        <v>148</v>
      </c>
      <c r="AK77" s="315">
        <v>6818</v>
      </c>
      <c r="AL77" s="299">
        <v>6</v>
      </c>
      <c r="AM77" s="285">
        <v>281</v>
      </c>
      <c r="AN77" s="323">
        <v>0</v>
      </c>
      <c r="AO77" s="299">
        <v>281</v>
      </c>
      <c r="AP77" s="325">
        <v>6531</v>
      </c>
      <c r="AQ77" s="324">
        <v>532</v>
      </c>
      <c r="AR77" s="299">
        <v>1</v>
      </c>
      <c r="AS77" s="263">
        <v>17</v>
      </c>
      <c r="AT77" s="339">
        <v>0</v>
      </c>
      <c r="AU77" s="299">
        <v>17</v>
      </c>
      <c r="AV77" s="325">
        <v>514</v>
      </c>
      <c r="AW77" s="324">
        <v>6286</v>
      </c>
      <c r="AX77" s="299">
        <v>5</v>
      </c>
      <c r="AY77" s="263">
        <v>264</v>
      </c>
      <c r="AZ77" s="339">
        <v>0</v>
      </c>
      <c r="BA77" s="322">
        <v>264</v>
      </c>
      <c r="BB77" s="535">
        <v>6017</v>
      </c>
    </row>
    <row r="78" spans="1:54" ht="16.5">
      <c r="A78" s="165" t="s">
        <v>149</v>
      </c>
      <c r="B78" s="268">
        <v>574</v>
      </c>
      <c r="C78" s="249">
        <v>1</v>
      </c>
      <c r="D78" s="249">
        <v>0</v>
      </c>
      <c r="E78" s="249">
        <v>52</v>
      </c>
      <c r="F78" s="255">
        <v>521</v>
      </c>
      <c r="H78" s="163" t="s">
        <v>149</v>
      </c>
      <c r="I78" s="259">
        <v>4235</v>
      </c>
      <c r="J78" s="262">
        <v>3</v>
      </c>
      <c r="K78" s="267">
        <v>175</v>
      </c>
      <c r="L78" s="244">
        <v>0</v>
      </c>
      <c r="M78" s="262">
        <v>175</v>
      </c>
      <c r="N78" s="256">
        <v>4057</v>
      </c>
      <c r="P78" s="163" t="s">
        <v>149</v>
      </c>
      <c r="Q78" s="259">
        <v>102070</v>
      </c>
      <c r="R78" s="283">
        <v>80</v>
      </c>
      <c r="S78" s="292">
        <v>3431</v>
      </c>
      <c r="T78" s="281">
        <v>0</v>
      </c>
      <c r="U78" s="282">
        <v>3431</v>
      </c>
      <c r="V78" s="280">
        <v>98559</v>
      </c>
      <c r="W78" s="259">
        <v>51898</v>
      </c>
      <c r="X78" s="282">
        <v>41</v>
      </c>
      <c r="Y78" s="261">
        <v>1788</v>
      </c>
      <c r="Z78" s="244">
        <v>0</v>
      </c>
      <c r="AA78" s="297">
        <v>1788</v>
      </c>
      <c r="AB78" s="313">
        <v>50069</v>
      </c>
      <c r="AC78" s="244">
        <v>50172</v>
      </c>
      <c r="AD78" s="283">
        <v>39</v>
      </c>
      <c r="AE78" s="261">
        <v>1643</v>
      </c>
      <c r="AF78" s="244">
        <v>0</v>
      </c>
      <c r="AG78" s="297">
        <v>1643</v>
      </c>
      <c r="AH78" s="256">
        <v>48490</v>
      </c>
      <c r="AJ78" s="163" t="s">
        <v>149</v>
      </c>
      <c r="AK78" s="316">
        <v>6755</v>
      </c>
      <c r="AL78" s="297">
        <v>5</v>
      </c>
      <c r="AM78" s="280">
        <v>274</v>
      </c>
      <c r="AN78" s="328">
        <v>0</v>
      </c>
      <c r="AO78" s="297">
        <v>274</v>
      </c>
      <c r="AP78" s="326">
        <v>6476</v>
      </c>
      <c r="AQ78" s="321">
        <v>518</v>
      </c>
      <c r="AR78" s="297">
        <v>1</v>
      </c>
      <c r="AS78" s="261">
        <v>14</v>
      </c>
      <c r="AT78" s="338">
        <v>0</v>
      </c>
      <c r="AU78" s="297">
        <v>14</v>
      </c>
      <c r="AV78" s="326">
        <v>503</v>
      </c>
      <c r="AW78" s="321">
        <v>6237</v>
      </c>
      <c r="AX78" s="297">
        <v>4</v>
      </c>
      <c r="AY78" s="261">
        <v>260</v>
      </c>
      <c r="AZ78" s="338">
        <v>0</v>
      </c>
      <c r="BA78" s="300">
        <v>260</v>
      </c>
      <c r="BB78" s="532">
        <v>5973</v>
      </c>
    </row>
    <row r="79" spans="1:54" ht="16.5">
      <c r="A79" s="603" t="s">
        <v>206</v>
      </c>
      <c r="B79" s="254">
        <v>563</v>
      </c>
      <c r="C79" s="245">
        <v>1</v>
      </c>
      <c r="D79" s="244">
        <v>0</v>
      </c>
      <c r="E79" s="245">
        <v>52</v>
      </c>
      <c r="F79" s="256">
        <v>510</v>
      </c>
      <c r="H79" s="163" t="s">
        <v>206</v>
      </c>
      <c r="I79" s="254">
        <v>4122</v>
      </c>
      <c r="J79" s="245">
        <v>3</v>
      </c>
      <c r="K79" s="244">
        <v>170</v>
      </c>
      <c r="L79" s="319">
        <v>0</v>
      </c>
      <c r="M79" s="244">
        <v>170</v>
      </c>
      <c r="N79" s="346">
        <v>3949</v>
      </c>
      <c r="P79" s="163" t="s">
        <v>206</v>
      </c>
      <c r="Q79" s="254">
        <v>97257</v>
      </c>
      <c r="R79" s="245">
        <v>80</v>
      </c>
      <c r="S79" s="244">
        <v>3111</v>
      </c>
      <c r="T79" s="319">
        <v>0</v>
      </c>
      <c r="U79" s="244">
        <v>3111</v>
      </c>
      <c r="V79" s="346">
        <v>94066</v>
      </c>
      <c r="W79" s="254">
        <v>49321</v>
      </c>
      <c r="X79" s="245">
        <v>42</v>
      </c>
      <c r="Y79" s="244">
        <v>1542</v>
      </c>
      <c r="Z79" s="319">
        <v>0</v>
      </c>
      <c r="AA79" s="300">
        <v>1542</v>
      </c>
      <c r="AB79" s="346">
        <v>47737</v>
      </c>
      <c r="AC79" s="244">
        <v>47936</v>
      </c>
      <c r="AD79" s="245">
        <v>38</v>
      </c>
      <c r="AE79" s="244">
        <v>1569</v>
      </c>
      <c r="AF79" s="319">
        <v>0</v>
      </c>
      <c r="AG79" s="300">
        <v>1569</v>
      </c>
      <c r="AH79" s="346">
        <v>46329</v>
      </c>
      <c r="AJ79" s="163" t="s">
        <v>206</v>
      </c>
      <c r="AK79" s="537">
        <v>6634</v>
      </c>
      <c r="AL79" s="245">
        <v>5</v>
      </c>
      <c r="AM79" s="244">
        <v>272</v>
      </c>
      <c r="AN79" s="319">
        <v>0</v>
      </c>
      <c r="AO79" s="300">
        <v>272</v>
      </c>
      <c r="AP79" s="346">
        <v>6357</v>
      </c>
      <c r="AQ79" s="300">
        <v>493</v>
      </c>
      <c r="AR79" s="245">
        <v>1</v>
      </c>
      <c r="AS79" s="244">
        <v>13</v>
      </c>
      <c r="AT79" s="319">
        <v>0</v>
      </c>
      <c r="AU79" s="300">
        <v>13</v>
      </c>
      <c r="AV79" s="346">
        <v>479</v>
      </c>
      <c r="AW79" s="316">
        <v>6141</v>
      </c>
      <c r="AX79" s="245">
        <v>4</v>
      </c>
      <c r="AY79" s="244">
        <v>259</v>
      </c>
      <c r="AZ79" s="319">
        <v>0</v>
      </c>
      <c r="BA79" s="300">
        <v>259</v>
      </c>
      <c r="BB79" s="346">
        <v>5878</v>
      </c>
    </row>
    <row r="80" spans="1:54" ht="16.5">
      <c r="A80" s="603" t="s">
        <v>211</v>
      </c>
      <c r="B80" s="254">
        <v>544</v>
      </c>
      <c r="C80" s="245">
        <v>1</v>
      </c>
      <c r="D80" s="244">
        <v>0</v>
      </c>
      <c r="E80" s="245">
        <v>48</v>
      </c>
      <c r="F80" s="256">
        <v>495</v>
      </c>
      <c r="H80" s="163" t="s">
        <v>211</v>
      </c>
      <c r="I80" s="254">
        <v>3942</v>
      </c>
      <c r="J80" s="245">
        <v>3</v>
      </c>
      <c r="K80" s="244">
        <v>158</v>
      </c>
      <c r="L80" s="319">
        <v>0</v>
      </c>
      <c r="M80" s="244">
        <v>158</v>
      </c>
      <c r="N80" s="346">
        <v>3781</v>
      </c>
      <c r="P80" s="163" t="s">
        <v>211</v>
      </c>
      <c r="Q80" s="254">
        <v>92863</v>
      </c>
      <c r="R80" s="245">
        <v>80</v>
      </c>
      <c r="S80" s="244">
        <v>2865</v>
      </c>
      <c r="T80" s="319">
        <v>0</v>
      </c>
      <c r="U80" s="244">
        <v>2865</v>
      </c>
      <c r="V80" s="346">
        <v>89918</v>
      </c>
      <c r="W80" s="254">
        <v>47046</v>
      </c>
      <c r="X80" s="245">
        <v>40</v>
      </c>
      <c r="Y80" s="244">
        <v>1420</v>
      </c>
      <c r="Z80" s="319">
        <v>0</v>
      </c>
      <c r="AA80" s="300">
        <v>1420</v>
      </c>
      <c r="AB80" s="346">
        <v>45586</v>
      </c>
      <c r="AC80" s="244">
        <v>45817</v>
      </c>
      <c r="AD80" s="245">
        <v>40</v>
      </c>
      <c r="AE80" s="244">
        <v>1445</v>
      </c>
      <c r="AF80" s="319">
        <v>0</v>
      </c>
      <c r="AG80" s="300">
        <v>1445</v>
      </c>
      <c r="AH80" s="346">
        <v>44332</v>
      </c>
      <c r="AJ80" s="163" t="s">
        <v>211</v>
      </c>
      <c r="AK80" s="537">
        <v>6371</v>
      </c>
      <c r="AL80" s="245">
        <v>6</v>
      </c>
      <c r="AM80" s="244">
        <v>266</v>
      </c>
      <c r="AN80" s="319">
        <v>0</v>
      </c>
      <c r="AO80" s="300">
        <v>266</v>
      </c>
      <c r="AP80" s="346">
        <v>6099</v>
      </c>
      <c r="AQ80" s="300">
        <v>482</v>
      </c>
      <c r="AR80" s="245">
        <v>1</v>
      </c>
      <c r="AS80" s="244">
        <v>11</v>
      </c>
      <c r="AT80" s="319">
        <v>0</v>
      </c>
      <c r="AU80" s="300">
        <v>11</v>
      </c>
      <c r="AV80" s="346">
        <v>470</v>
      </c>
      <c r="AW80" s="316">
        <v>5889</v>
      </c>
      <c r="AX80" s="245">
        <v>5</v>
      </c>
      <c r="AY80" s="244">
        <v>255</v>
      </c>
      <c r="AZ80" s="319">
        <v>0</v>
      </c>
      <c r="BA80" s="300">
        <v>255</v>
      </c>
      <c r="BB80" s="346">
        <v>5629</v>
      </c>
    </row>
    <row r="81" spans="1:54" ht="16.5">
      <c r="A81" s="603" t="s">
        <v>218</v>
      </c>
      <c r="B81" s="254">
        <v>530</v>
      </c>
      <c r="C81" s="245">
        <v>1</v>
      </c>
      <c r="D81" s="244" t="s">
        <v>169</v>
      </c>
      <c r="E81" s="245">
        <v>47</v>
      </c>
      <c r="F81" s="256">
        <v>482</v>
      </c>
      <c r="H81" s="603" t="s">
        <v>218</v>
      </c>
      <c r="I81" s="254">
        <v>3811</v>
      </c>
      <c r="J81" s="245">
        <v>3</v>
      </c>
      <c r="K81" s="244">
        <v>151</v>
      </c>
      <c r="L81" s="319">
        <v>0</v>
      </c>
      <c r="M81" s="244">
        <v>151</v>
      </c>
      <c r="N81" s="346">
        <v>3657</v>
      </c>
      <c r="P81" s="603" t="s">
        <v>218</v>
      </c>
      <c r="Q81" s="254">
        <v>89327</v>
      </c>
      <c r="R81" s="245">
        <v>80</v>
      </c>
      <c r="S81" s="244">
        <v>2588</v>
      </c>
      <c r="T81" s="319">
        <v>0</v>
      </c>
      <c r="U81" s="244">
        <v>2588</v>
      </c>
      <c r="V81" s="346">
        <v>86659</v>
      </c>
      <c r="W81" s="254">
        <v>45327</v>
      </c>
      <c r="X81" s="245">
        <v>40</v>
      </c>
      <c r="Y81" s="244">
        <v>1312</v>
      </c>
      <c r="Z81" s="319">
        <v>0</v>
      </c>
      <c r="AA81" s="300">
        <v>1312</v>
      </c>
      <c r="AB81" s="346">
        <v>43975</v>
      </c>
      <c r="AC81" s="244">
        <v>44000</v>
      </c>
      <c r="AD81" s="245">
        <v>40</v>
      </c>
      <c r="AE81" s="244">
        <v>1276</v>
      </c>
      <c r="AF81" s="319">
        <v>0</v>
      </c>
      <c r="AG81" s="300">
        <v>1276</v>
      </c>
      <c r="AH81" s="346">
        <v>42684</v>
      </c>
      <c r="AJ81" s="603" t="s">
        <v>218</v>
      </c>
      <c r="AK81" s="537">
        <v>6174</v>
      </c>
      <c r="AL81" s="245">
        <v>5</v>
      </c>
      <c r="AM81" s="244">
        <v>250</v>
      </c>
      <c r="AN81" s="319">
        <v>0</v>
      </c>
      <c r="AO81" s="300">
        <v>250</v>
      </c>
      <c r="AP81" s="346">
        <v>5919</v>
      </c>
      <c r="AQ81" s="300">
        <v>470</v>
      </c>
      <c r="AR81" s="245">
        <v>1</v>
      </c>
      <c r="AS81" s="244">
        <v>11</v>
      </c>
      <c r="AT81" s="319">
        <v>0</v>
      </c>
      <c r="AU81" s="300">
        <v>11</v>
      </c>
      <c r="AV81" s="346">
        <v>458</v>
      </c>
      <c r="AW81" s="316">
        <v>5704</v>
      </c>
      <c r="AX81" s="245">
        <v>4</v>
      </c>
      <c r="AY81" s="244">
        <v>239</v>
      </c>
      <c r="AZ81" s="319">
        <v>0</v>
      </c>
      <c r="BA81" s="300">
        <v>239</v>
      </c>
      <c r="BB81" s="346">
        <v>5461</v>
      </c>
    </row>
    <row r="82" spans="1:54" ht="16.5">
      <c r="A82" s="603" t="s">
        <v>233</v>
      </c>
      <c r="B82" s="254">
        <v>518</v>
      </c>
      <c r="C82" s="245">
        <v>1</v>
      </c>
      <c r="D82" s="244" t="s">
        <v>238</v>
      </c>
      <c r="E82" s="245">
        <v>45</v>
      </c>
      <c r="F82" s="256">
        <v>472</v>
      </c>
      <c r="H82" s="603" t="s">
        <v>233</v>
      </c>
      <c r="I82" s="254">
        <v>3668</v>
      </c>
      <c r="J82" s="245">
        <v>3</v>
      </c>
      <c r="K82" s="244">
        <v>137</v>
      </c>
      <c r="L82" s="319">
        <v>0</v>
      </c>
      <c r="M82" s="244">
        <v>137</v>
      </c>
      <c r="N82" s="346">
        <v>3528</v>
      </c>
      <c r="P82" s="603" t="s">
        <v>233</v>
      </c>
      <c r="Q82" s="254">
        <v>85521</v>
      </c>
      <c r="R82" s="245">
        <v>79</v>
      </c>
      <c r="S82" s="244">
        <v>2262</v>
      </c>
      <c r="T82" s="319">
        <v>0</v>
      </c>
      <c r="U82" s="244">
        <v>2262</v>
      </c>
      <c r="V82" s="346">
        <v>83180</v>
      </c>
      <c r="W82" s="254">
        <v>43531</v>
      </c>
      <c r="X82" s="245">
        <v>38</v>
      </c>
      <c r="Y82" s="244">
        <v>1206</v>
      </c>
      <c r="Z82" s="319">
        <v>0</v>
      </c>
      <c r="AA82" s="300">
        <v>1206</v>
      </c>
      <c r="AB82" s="346">
        <v>42287</v>
      </c>
      <c r="AC82" s="244">
        <v>41990</v>
      </c>
      <c r="AD82" s="245">
        <v>41</v>
      </c>
      <c r="AE82" s="244">
        <v>1056</v>
      </c>
      <c r="AF82" s="319">
        <v>0</v>
      </c>
      <c r="AG82" s="300">
        <v>1056</v>
      </c>
      <c r="AH82" s="346">
        <v>40893</v>
      </c>
      <c r="AJ82" s="603" t="s">
        <v>233</v>
      </c>
      <c r="AK82" s="537">
        <v>6005</v>
      </c>
      <c r="AL82" s="245">
        <v>5</v>
      </c>
      <c r="AM82" s="244">
        <v>253</v>
      </c>
      <c r="AN82" s="319">
        <v>0</v>
      </c>
      <c r="AO82" s="300">
        <v>253</v>
      </c>
      <c r="AP82" s="346">
        <v>5747</v>
      </c>
      <c r="AQ82" s="300">
        <v>444</v>
      </c>
      <c r="AR82" s="245">
        <v>1</v>
      </c>
      <c r="AS82" s="244">
        <v>11</v>
      </c>
      <c r="AT82" s="319">
        <v>0</v>
      </c>
      <c r="AU82" s="300">
        <v>11</v>
      </c>
      <c r="AV82" s="346">
        <v>432</v>
      </c>
      <c r="AW82" s="316">
        <v>5561</v>
      </c>
      <c r="AX82" s="245">
        <v>4</v>
      </c>
      <c r="AY82" s="244">
        <v>242</v>
      </c>
      <c r="AZ82" s="319">
        <v>0</v>
      </c>
      <c r="BA82" s="300">
        <v>242</v>
      </c>
      <c r="BB82" s="346">
        <v>5315</v>
      </c>
    </row>
    <row r="83" spans="1:54" ht="16.5">
      <c r="A83" s="577" t="s">
        <v>242</v>
      </c>
      <c r="B83" s="253">
        <v>510</v>
      </c>
      <c r="C83" s="249">
        <v>1</v>
      </c>
      <c r="D83" s="271" t="s">
        <v>169</v>
      </c>
      <c r="E83" s="249">
        <v>42</v>
      </c>
      <c r="F83" s="255">
        <v>467</v>
      </c>
      <c r="G83" s="195"/>
      <c r="H83" s="577" t="s">
        <v>242</v>
      </c>
      <c r="I83" s="253">
        <v>3627</v>
      </c>
      <c r="J83" s="249">
        <v>3</v>
      </c>
      <c r="K83" s="271">
        <v>132</v>
      </c>
      <c r="L83" s="348">
        <v>0</v>
      </c>
      <c r="M83" s="271">
        <v>132</v>
      </c>
      <c r="N83" s="347">
        <v>3492</v>
      </c>
      <c r="O83" s="195"/>
      <c r="P83" s="577" t="s">
        <v>241</v>
      </c>
      <c r="Q83" s="253">
        <v>81305</v>
      </c>
      <c r="R83" s="249">
        <v>79</v>
      </c>
      <c r="S83" s="271">
        <v>2160</v>
      </c>
      <c r="T83" s="348">
        <v>0</v>
      </c>
      <c r="U83" s="271">
        <v>2160</v>
      </c>
      <c r="V83" s="347">
        <v>79066</v>
      </c>
      <c r="W83" s="253">
        <v>41292</v>
      </c>
      <c r="X83" s="249">
        <v>37</v>
      </c>
      <c r="Y83" s="271">
        <v>1149</v>
      </c>
      <c r="Z83" s="348">
        <v>0</v>
      </c>
      <c r="AA83" s="337">
        <v>1149</v>
      </c>
      <c r="AB83" s="347">
        <v>40106</v>
      </c>
      <c r="AC83" s="271">
        <v>40013</v>
      </c>
      <c r="AD83" s="249">
        <v>42</v>
      </c>
      <c r="AE83" s="271">
        <v>1011</v>
      </c>
      <c r="AF83" s="348">
        <v>0</v>
      </c>
      <c r="AG83" s="337">
        <v>1011</v>
      </c>
      <c r="AH83" s="347">
        <v>38960</v>
      </c>
      <c r="AI83" s="195"/>
      <c r="AJ83" s="577" t="s">
        <v>241</v>
      </c>
      <c r="AK83" s="578">
        <v>6058</v>
      </c>
      <c r="AL83" s="249">
        <v>5</v>
      </c>
      <c r="AM83" s="271">
        <v>264</v>
      </c>
      <c r="AN83" s="348">
        <v>0</v>
      </c>
      <c r="AO83" s="337">
        <v>264</v>
      </c>
      <c r="AP83" s="347">
        <v>5789</v>
      </c>
      <c r="AQ83" s="337">
        <v>446</v>
      </c>
      <c r="AR83" s="249">
        <v>2</v>
      </c>
      <c r="AS83" s="271">
        <v>19</v>
      </c>
      <c r="AT83" s="348">
        <v>0</v>
      </c>
      <c r="AU83" s="337">
        <v>19</v>
      </c>
      <c r="AV83" s="347">
        <v>425</v>
      </c>
      <c r="AW83" s="331">
        <v>5612</v>
      </c>
      <c r="AX83" s="249">
        <v>3</v>
      </c>
      <c r="AY83" s="271">
        <v>245</v>
      </c>
      <c r="AZ83" s="348">
        <v>0</v>
      </c>
      <c r="BA83" s="337">
        <v>245</v>
      </c>
      <c r="BB83" s="347">
        <v>5364</v>
      </c>
    </row>
    <row r="84" spans="1:54" ht="16.5">
      <c r="A84" s="603" t="s">
        <v>243</v>
      </c>
      <c r="B84" s="254">
        <v>503</v>
      </c>
      <c r="C84" s="245">
        <v>1</v>
      </c>
      <c r="D84" s="244" t="s">
        <v>238</v>
      </c>
      <c r="E84" s="245">
        <v>41</v>
      </c>
      <c r="F84" s="256">
        <v>461</v>
      </c>
      <c r="G84" s="195"/>
      <c r="H84" s="603" t="s">
        <v>243</v>
      </c>
      <c r="I84" s="254">
        <v>3469</v>
      </c>
      <c r="J84" s="245">
        <v>3</v>
      </c>
      <c r="K84" s="244">
        <v>125</v>
      </c>
      <c r="L84" s="319" t="s">
        <v>238</v>
      </c>
      <c r="M84" s="244">
        <v>125</v>
      </c>
      <c r="N84" s="346">
        <v>3341</v>
      </c>
      <c r="O84" s="195"/>
      <c r="P84" s="603" t="s">
        <v>243</v>
      </c>
      <c r="Q84" s="254">
        <v>75621</v>
      </c>
      <c r="R84" s="245">
        <v>80</v>
      </c>
      <c r="S84" s="244">
        <v>1940</v>
      </c>
      <c r="T84" s="319" t="s">
        <v>238</v>
      </c>
      <c r="U84" s="244">
        <v>1940</v>
      </c>
      <c r="V84" s="346">
        <v>73601</v>
      </c>
      <c r="W84" s="254">
        <v>38303</v>
      </c>
      <c r="X84" s="245">
        <v>37</v>
      </c>
      <c r="Y84" s="244">
        <v>1007</v>
      </c>
      <c r="Z84" s="319" t="s">
        <v>238</v>
      </c>
      <c r="AA84" s="300">
        <v>1007</v>
      </c>
      <c r="AB84" s="346">
        <v>37259</v>
      </c>
      <c r="AC84" s="244">
        <v>37318</v>
      </c>
      <c r="AD84" s="245">
        <v>43</v>
      </c>
      <c r="AE84" s="244">
        <v>933</v>
      </c>
      <c r="AF84" s="319" t="s">
        <v>238</v>
      </c>
      <c r="AG84" s="300">
        <v>933</v>
      </c>
      <c r="AH84" s="346">
        <v>36342</v>
      </c>
      <c r="AI84" s="195"/>
      <c r="AJ84" s="603" t="s">
        <v>243</v>
      </c>
      <c r="AK84" s="537">
        <v>5879</v>
      </c>
      <c r="AL84" s="245">
        <v>5</v>
      </c>
      <c r="AM84" s="244">
        <v>251</v>
      </c>
      <c r="AN84" s="319" t="s">
        <v>238</v>
      </c>
      <c r="AO84" s="300">
        <v>251</v>
      </c>
      <c r="AP84" s="346">
        <v>5623</v>
      </c>
      <c r="AQ84" s="300">
        <v>429</v>
      </c>
      <c r="AR84" s="245">
        <v>2</v>
      </c>
      <c r="AS84" s="244">
        <v>13</v>
      </c>
      <c r="AT84" s="319" t="s">
        <v>238</v>
      </c>
      <c r="AU84" s="300">
        <v>13</v>
      </c>
      <c r="AV84" s="346">
        <v>414</v>
      </c>
      <c r="AW84" s="316">
        <v>5450</v>
      </c>
      <c r="AX84" s="245">
        <v>3</v>
      </c>
      <c r="AY84" s="244">
        <v>238</v>
      </c>
      <c r="AZ84" s="319" t="s">
        <v>238</v>
      </c>
      <c r="BA84" s="300">
        <v>238</v>
      </c>
      <c r="BB84" s="346">
        <v>5209</v>
      </c>
    </row>
    <row r="85" spans="1:54" ht="16.5">
      <c r="A85" s="603" t="s">
        <v>245</v>
      </c>
      <c r="B85" s="254">
        <v>491</v>
      </c>
      <c r="C85" s="245">
        <v>1</v>
      </c>
      <c r="D85" s="244" t="s">
        <v>238</v>
      </c>
      <c r="E85" s="245">
        <v>39</v>
      </c>
      <c r="F85" s="256">
        <v>451</v>
      </c>
      <c r="G85" s="195"/>
      <c r="H85" s="603" t="s">
        <v>245</v>
      </c>
      <c r="I85" s="254">
        <v>3324</v>
      </c>
      <c r="J85" s="245">
        <v>3</v>
      </c>
      <c r="K85" s="244">
        <v>113</v>
      </c>
      <c r="L85" s="319" t="s">
        <v>238</v>
      </c>
      <c r="M85" s="244">
        <v>113</v>
      </c>
      <c r="N85" s="346">
        <v>3208</v>
      </c>
      <c r="O85" s="195"/>
      <c r="P85" s="603" t="s">
        <v>245</v>
      </c>
      <c r="Q85" s="254">
        <v>69597</v>
      </c>
      <c r="R85" s="245">
        <v>79</v>
      </c>
      <c r="S85" s="244">
        <v>1722</v>
      </c>
      <c r="T85" s="319" t="s">
        <v>238</v>
      </c>
      <c r="U85" s="244">
        <v>1722</v>
      </c>
      <c r="V85" s="346">
        <v>67796</v>
      </c>
      <c r="W85" s="254">
        <v>34995</v>
      </c>
      <c r="X85" s="245">
        <v>34</v>
      </c>
      <c r="Y85" s="244">
        <v>880</v>
      </c>
      <c r="Z85" s="319" t="s">
        <v>238</v>
      </c>
      <c r="AA85" s="300">
        <v>880</v>
      </c>
      <c r="AB85" s="346">
        <v>34081</v>
      </c>
      <c r="AC85" s="244">
        <v>34602</v>
      </c>
      <c r="AD85" s="245">
        <v>45</v>
      </c>
      <c r="AE85" s="244">
        <v>842</v>
      </c>
      <c r="AF85" s="319" t="s">
        <v>238</v>
      </c>
      <c r="AG85" s="300">
        <v>842</v>
      </c>
      <c r="AH85" s="346">
        <v>33715</v>
      </c>
      <c r="AI85" s="195"/>
      <c r="AJ85" s="603" t="s">
        <v>245</v>
      </c>
      <c r="AK85" s="537">
        <v>5710</v>
      </c>
      <c r="AL85" s="245">
        <v>5</v>
      </c>
      <c r="AM85" s="244">
        <v>249</v>
      </c>
      <c r="AN85" s="319" t="s">
        <v>238</v>
      </c>
      <c r="AO85" s="300">
        <v>249</v>
      </c>
      <c r="AP85" s="346">
        <v>5456</v>
      </c>
      <c r="AQ85" s="300">
        <v>405</v>
      </c>
      <c r="AR85" s="245">
        <v>2</v>
      </c>
      <c r="AS85" s="244">
        <v>10</v>
      </c>
      <c r="AT85" s="319" t="s">
        <v>238</v>
      </c>
      <c r="AU85" s="300">
        <v>10</v>
      </c>
      <c r="AV85" s="346">
        <v>393</v>
      </c>
      <c r="AW85" s="316">
        <v>5305</v>
      </c>
      <c r="AX85" s="245">
        <v>3</v>
      </c>
      <c r="AY85" s="244">
        <v>239</v>
      </c>
      <c r="AZ85" s="319" t="s">
        <v>238</v>
      </c>
      <c r="BA85" s="300">
        <v>239</v>
      </c>
      <c r="BB85" s="346">
        <v>5063</v>
      </c>
    </row>
    <row r="86" spans="1:54" ht="17" thickBot="1">
      <c r="A86" s="744" t="s">
        <v>246</v>
      </c>
      <c r="B86" s="766">
        <v>484</v>
      </c>
      <c r="C86" s="732">
        <v>1</v>
      </c>
      <c r="D86" s="733" t="s">
        <v>169</v>
      </c>
      <c r="E86" s="732">
        <v>39</v>
      </c>
      <c r="F86" s="738">
        <v>444</v>
      </c>
      <c r="G86" s="195"/>
      <c r="H86" s="744" t="s">
        <v>246</v>
      </c>
      <c r="I86" s="766">
        <v>3171</v>
      </c>
      <c r="J86" s="732">
        <v>3</v>
      </c>
      <c r="K86" s="733">
        <v>103</v>
      </c>
      <c r="L86" s="734" t="s">
        <v>169</v>
      </c>
      <c r="M86" s="733">
        <v>103</v>
      </c>
      <c r="N86" s="735">
        <v>3065</v>
      </c>
      <c r="O86" s="195"/>
      <c r="P86" s="744" t="s">
        <v>246</v>
      </c>
      <c r="Q86" s="766">
        <v>63169</v>
      </c>
      <c r="R86" s="732">
        <v>76</v>
      </c>
      <c r="S86" s="733">
        <v>1515</v>
      </c>
      <c r="T86" s="734" t="s">
        <v>169</v>
      </c>
      <c r="U86" s="733">
        <v>1515</v>
      </c>
      <c r="V86" s="735">
        <v>61578</v>
      </c>
      <c r="W86" s="766">
        <v>31793</v>
      </c>
      <c r="X86" s="732">
        <v>35</v>
      </c>
      <c r="Y86" s="733">
        <v>778</v>
      </c>
      <c r="Z86" s="734" t="s">
        <v>169</v>
      </c>
      <c r="AA86" s="746">
        <v>778</v>
      </c>
      <c r="AB86" s="735">
        <v>30980</v>
      </c>
      <c r="AC86" s="733">
        <v>31376</v>
      </c>
      <c r="AD86" s="732">
        <v>41</v>
      </c>
      <c r="AE86" s="733">
        <v>737</v>
      </c>
      <c r="AF86" s="734" t="s">
        <v>169</v>
      </c>
      <c r="AG86" s="746">
        <v>737</v>
      </c>
      <c r="AH86" s="735">
        <v>30598</v>
      </c>
      <c r="AI86" s="195"/>
      <c r="AJ86" s="744" t="s">
        <v>246</v>
      </c>
      <c r="AK86" s="802">
        <v>5594</v>
      </c>
      <c r="AL86" s="732">
        <v>5</v>
      </c>
      <c r="AM86" s="733">
        <v>231</v>
      </c>
      <c r="AN86" s="734" t="s">
        <v>169</v>
      </c>
      <c r="AO86" s="746">
        <v>231</v>
      </c>
      <c r="AP86" s="735">
        <v>5358</v>
      </c>
      <c r="AQ86" s="746">
        <v>406</v>
      </c>
      <c r="AR86" s="732">
        <v>2</v>
      </c>
      <c r="AS86" s="733">
        <v>8</v>
      </c>
      <c r="AT86" s="734" t="s">
        <v>169</v>
      </c>
      <c r="AU86" s="746">
        <v>8</v>
      </c>
      <c r="AV86" s="735">
        <v>396</v>
      </c>
      <c r="AW86" s="739">
        <v>5188</v>
      </c>
      <c r="AX86" s="732">
        <v>3</v>
      </c>
      <c r="AY86" s="733">
        <v>223</v>
      </c>
      <c r="AZ86" s="734" t="s">
        <v>169</v>
      </c>
      <c r="BA86" s="746">
        <v>223</v>
      </c>
      <c r="BB86" s="735">
        <v>4962</v>
      </c>
    </row>
    <row r="87" spans="1:54" ht="17" thickBot="1">
      <c r="A87" s="783" t="s">
        <v>287</v>
      </c>
      <c r="B87" s="766">
        <v>471</v>
      </c>
      <c r="C87" s="732">
        <v>1</v>
      </c>
      <c r="D87" s="733" t="s">
        <v>169</v>
      </c>
      <c r="E87" s="732">
        <v>37</v>
      </c>
      <c r="F87" s="738">
        <v>433</v>
      </c>
      <c r="G87" s="195"/>
      <c r="H87" s="783" t="s">
        <v>287</v>
      </c>
      <c r="I87" s="766">
        <v>2966</v>
      </c>
      <c r="J87" s="732">
        <v>3</v>
      </c>
      <c r="K87" s="733">
        <v>96</v>
      </c>
      <c r="L87" s="734" t="s">
        <v>169</v>
      </c>
      <c r="M87" s="733">
        <v>96</v>
      </c>
      <c r="N87" s="735">
        <v>2867</v>
      </c>
      <c r="O87" s="195"/>
      <c r="P87" s="783" t="s">
        <v>287</v>
      </c>
      <c r="Q87" s="766">
        <v>57561</v>
      </c>
      <c r="R87" s="732">
        <v>76</v>
      </c>
      <c r="S87" s="733">
        <v>1397</v>
      </c>
      <c r="T87" s="734" t="s">
        <v>169</v>
      </c>
      <c r="U87" s="733">
        <v>1397</v>
      </c>
      <c r="V87" s="735">
        <v>56088</v>
      </c>
      <c r="W87" s="766">
        <v>29147</v>
      </c>
      <c r="X87" s="732">
        <v>36</v>
      </c>
      <c r="Y87" s="733">
        <v>713</v>
      </c>
      <c r="Z87" s="734" t="s">
        <v>169</v>
      </c>
      <c r="AA87" s="746">
        <v>713</v>
      </c>
      <c r="AB87" s="735">
        <v>28398</v>
      </c>
      <c r="AC87" s="733">
        <v>28414</v>
      </c>
      <c r="AD87" s="732">
        <v>40</v>
      </c>
      <c r="AE87" s="733">
        <v>684</v>
      </c>
      <c r="AF87" s="734" t="s">
        <v>169</v>
      </c>
      <c r="AG87" s="746">
        <v>684</v>
      </c>
      <c r="AH87" s="735">
        <v>27690</v>
      </c>
      <c r="AI87" s="195"/>
      <c r="AJ87" s="783" t="s">
        <v>287</v>
      </c>
      <c r="AK87" s="802">
        <v>5363</v>
      </c>
      <c r="AL87" s="732">
        <v>5</v>
      </c>
      <c r="AM87" s="733">
        <v>215</v>
      </c>
      <c r="AN87" s="734" t="s">
        <v>169</v>
      </c>
      <c r="AO87" s="746">
        <v>215</v>
      </c>
      <c r="AP87" s="735">
        <v>5143</v>
      </c>
      <c r="AQ87" s="746">
        <v>397</v>
      </c>
      <c r="AR87" s="732">
        <v>2</v>
      </c>
      <c r="AS87" s="733">
        <v>9</v>
      </c>
      <c r="AT87" s="734" t="s">
        <v>169</v>
      </c>
      <c r="AU87" s="746">
        <v>9</v>
      </c>
      <c r="AV87" s="735">
        <v>386</v>
      </c>
      <c r="AW87" s="739">
        <v>4966</v>
      </c>
      <c r="AX87" s="732">
        <v>3</v>
      </c>
      <c r="AY87" s="733">
        <v>206</v>
      </c>
      <c r="AZ87" s="734" t="s">
        <v>169</v>
      </c>
      <c r="BA87" s="746">
        <v>206</v>
      </c>
      <c r="BB87" s="735">
        <v>4757</v>
      </c>
    </row>
    <row r="88" spans="1:54">
      <c r="AB88" s="1"/>
      <c r="AH88" s="1"/>
      <c r="AK88" s="1"/>
      <c r="AM88" s="1"/>
      <c r="AP88" s="1"/>
      <c r="BB88" s="1"/>
    </row>
  </sheetData>
  <phoneticPr fontId="2"/>
  <pageMargins left="0.59055118110236227" right="0.59055118110236227" top="0.4" bottom="0.42" header="0.28999999999999998" footer="0.24"/>
  <pageSetup paperSize="8" scale="56" fitToWidth="0" orientation="landscape" r:id="rId1"/>
  <headerFooter alignWithMargins="0">
    <oddFooter>&amp;P ページ</oddFooter>
  </headerFooter>
  <colBreaks count="2" manualBreakCount="2">
    <brk id="15" max="85" man="1"/>
    <brk id="35" max="8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FD7AF-8BBC-4694-B033-45E67A7EE544}">
  <sheetPr>
    <tabColor theme="8" tint="0.59999389629810485"/>
  </sheetPr>
  <dimension ref="A1:BB21"/>
  <sheetViews>
    <sheetView zoomScaleNormal="100" zoomScaleSheetLayoutView="75" workbookViewId="0">
      <pane ySplit="9" topLeftCell="A10" activePane="bottomLeft" state="frozen"/>
      <selection pane="bottomLeft" activeCell="B10" sqref="B10"/>
    </sheetView>
  </sheetViews>
  <sheetFormatPr defaultColWidth="8.84375" defaultRowHeight="15.5"/>
  <cols>
    <col min="1" max="1" width="12.69140625" style="2" customWidth="1"/>
    <col min="2" max="2" width="7.23046875" style="2" customWidth="1"/>
    <col min="3" max="4" width="7.07421875" style="2" customWidth="1"/>
    <col min="5" max="5" width="10.23046875" style="2" customWidth="1"/>
    <col min="6" max="6" width="7.4609375" style="2" customWidth="1"/>
    <col min="7" max="7" width="8.84375" style="2"/>
    <col min="8" max="8" width="13.07421875" style="2" customWidth="1"/>
    <col min="9" max="12" width="8.69140625" style="2" customWidth="1"/>
    <col min="13" max="13" width="10.4609375" style="2" customWidth="1"/>
    <col min="14" max="14" width="8.69140625" style="2" customWidth="1"/>
    <col min="15" max="15" width="8.84375" style="2"/>
    <col min="16" max="16" width="12.765625" style="2" customWidth="1"/>
    <col min="17" max="17" width="11.53515625" style="2" customWidth="1"/>
    <col min="18" max="18" width="8.53515625" style="2" customWidth="1"/>
    <col min="19" max="20" width="9.69140625" style="2" customWidth="1"/>
    <col min="21" max="21" width="10.3046875" style="2" customWidth="1"/>
    <col min="22" max="22" width="11" style="2" customWidth="1"/>
    <col min="23" max="23" width="10.53515625" style="2" customWidth="1"/>
    <col min="24" max="24" width="8.3046875" style="2" customWidth="1"/>
    <col min="25" max="25" width="9" style="2" customWidth="1"/>
    <col min="26" max="27" width="9.69140625" style="2" customWidth="1"/>
    <col min="28" max="28" width="11.23046875" style="2" customWidth="1"/>
    <col min="29" max="29" width="10.53515625" style="2" customWidth="1"/>
    <col min="30" max="30" width="8.84375" style="2" customWidth="1"/>
    <col min="31" max="33" width="9.69140625" style="2" customWidth="1"/>
    <col min="34" max="34" width="11.07421875" style="2" customWidth="1"/>
    <col min="35" max="35" width="4.69140625" style="2" customWidth="1"/>
    <col min="36" max="36" width="12.84375" style="2" customWidth="1"/>
    <col min="37" max="54" width="9.69140625" style="2" customWidth="1"/>
    <col min="55" max="16384" width="8.84375" style="2"/>
  </cols>
  <sheetData>
    <row r="1" spans="1:54" ht="20.149999999999999" customHeight="1">
      <c r="A1" s="618" t="s">
        <v>282</v>
      </c>
    </row>
    <row r="2" spans="1:54" ht="16.5">
      <c r="A2" s="130" t="s">
        <v>0</v>
      </c>
      <c r="B2" s="1"/>
      <c r="C2" s="1"/>
      <c r="D2" s="1"/>
      <c r="E2" s="1"/>
      <c r="F2" s="1"/>
    </row>
    <row r="3" spans="1:54" ht="16.5">
      <c r="A3" s="130" t="s">
        <v>290</v>
      </c>
    </row>
    <row r="4" spans="1:54" ht="16.5">
      <c r="A4" s="130"/>
      <c r="B4" s="1"/>
      <c r="C4" s="1"/>
      <c r="D4" s="1"/>
      <c r="E4" s="1"/>
      <c r="F4" s="1"/>
    </row>
    <row r="5" spans="1:54" s="635" customFormat="1" ht="19.5">
      <c r="A5" s="637" t="s">
        <v>235</v>
      </c>
      <c r="B5" s="633"/>
      <c r="C5" s="633"/>
      <c r="D5" s="633"/>
      <c r="E5" s="633"/>
      <c r="F5" s="843" t="str">
        <f>HYPERLINK("#目次!B2", "目次")</f>
        <v>目次</v>
      </c>
      <c r="H5" s="618" t="s">
        <v>236</v>
      </c>
      <c r="I5" s="633"/>
      <c r="J5" s="621"/>
      <c r="K5" s="621"/>
      <c r="L5" s="621"/>
      <c r="M5" s="843" t="str">
        <f>HYPERLINK("#目次!B2", "目次")</f>
        <v>目次</v>
      </c>
      <c r="N5" s="621"/>
      <c r="P5" s="637" t="s">
        <v>237</v>
      </c>
      <c r="Q5" s="633"/>
      <c r="R5" s="633"/>
      <c r="S5" s="633"/>
      <c r="T5" s="843" t="str">
        <f>HYPERLINK("#目次!B2", "目次")</f>
        <v>目次</v>
      </c>
      <c r="U5" s="633"/>
      <c r="V5" s="633"/>
      <c r="W5" s="633"/>
      <c r="X5" s="633"/>
      <c r="Y5" s="633"/>
      <c r="Z5" s="633"/>
      <c r="AA5" s="633"/>
      <c r="AB5" s="633"/>
      <c r="AC5" s="633"/>
      <c r="AD5" s="633"/>
      <c r="AE5" s="633"/>
      <c r="AF5" s="633"/>
      <c r="AG5" s="633"/>
      <c r="AH5" s="633"/>
      <c r="AJ5" s="637" t="s">
        <v>274</v>
      </c>
      <c r="AK5" s="639"/>
      <c r="AL5" s="639"/>
      <c r="AM5" s="639"/>
      <c r="AN5" s="639"/>
      <c r="AO5" s="639"/>
      <c r="AP5" s="639"/>
      <c r="AQ5" s="639"/>
      <c r="AR5" s="843" t="str">
        <f>HYPERLINK("#目次!B2", "目次")</f>
        <v>目次</v>
      </c>
      <c r="AS5" s="639"/>
      <c r="AT5" s="639"/>
      <c r="AU5" s="714"/>
      <c r="AV5" s="714"/>
      <c r="AW5" s="639"/>
      <c r="AX5" s="715"/>
      <c r="AY5" s="715"/>
      <c r="AZ5" s="714"/>
      <c r="BA5" s="715"/>
      <c r="BB5" s="715"/>
    </row>
    <row r="6" spans="1:54" ht="19.5" thickBot="1">
      <c r="A6" s="1"/>
      <c r="B6" s="3"/>
      <c r="C6" s="1"/>
      <c r="D6" s="1"/>
      <c r="E6" s="1"/>
      <c r="F6" s="167" t="s">
        <v>286</v>
      </c>
      <c r="H6" s="1"/>
      <c r="I6" s="1"/>
      <c r="J6" s="1"/>
      <c r="K6" s="1"/>
      <c r="L6" s="1"/>
      <c r="M6" s="1"/>
      <c r="N6" s="167" t="s">
        <v>284</v>
      </c>
      <c r="P6" s="4"/>
      <c r="Q6" s="7"/>
      <c r="R6" s="7"/>
      <c r="S6" s="7"/>
      <c r="T6" s="7"/>
      <c r="U6" s="7"/>
      <c r="V6" s="7"/>
      <c r="W6" s="7"/>
      <c r="X6" s="7"/>
      <c r="Y6" s="7"/>
      <c r="Z6" s="7"/>
      <c r="AA6" s="132"/>
      <c r="AB6" s="133"/>
      <c r="AC6" s="133"/>
      <c r="AD6" s="133"/>
      <c r="AE6" s="133"/>
      <c r="AF6" s="133"/>
      <c r="AG6" s="133"/>
      <c r="AH6" s="167" t="s">
        <v>285</v>
      </c>
      <c r="AJ6" s="4"/>
      <c r="AK6" s="8"/>
      <c r="AL6" s="8"/>
      <c r="AM6" s="8"/>
      <c r="AN6" s="4"/>
      <c r="AO6" s="4"/>
      <c r="AP6" s="4"/>
      <c r="AQ6" s="4"/>
      <c r="AR6" s="4"/>
      <c r="AS6" s="4"/>
      <c r="AT6" s="4"/>
      <c r="AU6" s="4"/>
      <c r="AV6" s="4"/>
      <c r="AW6" s="5"/>
      <c r="AX6" s="5"/>
      <c r="AY6" s="5"/>
      <c r="AZ6" s="6"/>
      <c r="BA6" s="6"/>
      <c r="BB6" s="167" t="s">
        <v>285</v>
      </c>
    </row>
    <row r="7" spans="1:54" ht="16.5">
      <c r="A7" s="1"/>
      <c r="B7" s="134"/>
      <c r="C7" s="135"/>
      <c r="D7" s="135"/>
      <c r="E7" s="135"/>
      <c r="F7" s="136"/>
      <c r="H7" s="1"/>
      <c r="I7" s="598"/>
      <c r="J7" s="137"/>
      <c r="K7" s="137"/>
      <c r="L7" s="137"/>
      <c r="M7" s="137"/>
      <c r="N7" s="138"/>
      <c r="P7" s="10"/>
      <c r="Q7" s="139" t="s">
        <v>151</v>
      </c>
      <c r="R7" s="140"/>
      <c r="S7" s="140"/>
      <c r="T7" s="140"/>
      <c r="U7" s="140"/>
      <c r="V7" s="141"/>
      <c r="W7" s="139" t="s">
        <v>154</v>
      </c>
      <c r="X7" s="140"/>
      <c r="Y7" s="140"/>
      <c r="Z7" s="140"/>
      <c r="AA7" s="140"/>
      <c r="AB7" s="778"/>
      <c r="AC7" s="139" t="s">
        <v>155</v>
      </c>
      <c r="AD7" s="140"/>
      <c r="AE7" s="140"/>
      <c r="AF7" s="140"/>
      <c r="AG7" s="140"/>
      <c r="AH7" s="136"/>
      <c r="AJ7" s="11"/>
      <c r="AK7" s="596" t="s">
        <v>151</v>
      </c>
      <c r="AL7" s="593"/>
      <c r="AM7" s="592"/>
      <c r="AN7" s="12"/>
      <c r="AO7" s="12"/>
      <c r="AP7" s="13"/>
      <c r="AQ7" s="592" t="s">
        <v>154</v>
      </c>
      <c r="AR7" s="593"/>
      <c r="AS7" s="593"/>
      <c r="AT7" s="14"/>
      <c r="AU7" s="14"/>
      <c r="AV7" s="15"/>
      <c r="AW7" s="592" t="s">
        <v>155</v>
      </c>
      <c r="AX7" s="593"/>
      <c r="AY7" s="593"/>
      <c r="AZ7" s="14"/>
      <c r="BA7" s="14"/>
      <c r="BB7" s="13"/>
    </row>
    <row r="8" spans="1:54" ht="16.5">
      <c r="A8" s="1"/>
      <c r="B8" s="142" t="s">
        <v>4</v>
      </c>
      <c r="C8" s="143" t="s">
        <v>5</v>
      </c>
      <c r="D8" s="143" t="s">
        <v>6</v>
      </c>
      <c r="E8" s="143" t="s">
        <v>7</v>
      </c>
      <c r="F8" s="144" t="s">
        <v>8</v>
      </c>
      <c r="H8" s="1"/>
      <c r="I8" s="145" t="s">
        <v>4</v>
      </c>
      <c r="J8" s="143" t="s">
        <v>5</v>
      </c>
      <c r="K8" s="139" t="s">
        <v>9</v>
      </c>
      <c r="L8" s="146"/>
      <c r="M8" s="773"/>
      <c r="N8" s="558" t="s">
        <v>8</v>
      </c>
      <c r="P8" s="10"/>
      <c r="Q8" s="139" t="s">
        <v>4</v>
      </c>
      <c r="R8" s="147" t="s">
        <v>5</v>
      </c>
      <c r="S8" s="583" t="s">
        <v>251</v>
      </c>
      <c r="T8" s="584"/>
      <c r="U8" s="585"/>
      <c r="V8" s="148" t="s">
        <v>8</v>
      </c>
      <c r="W8" s="149" t="s">
        <v>152</v>
      </c>
      <c r="X8" s="587" t="s">
        <v>5</v>
      </c>
      <c r="Y8" s="583" t="s">
        <v>251</v>
      </c>
      <c r="Z8" s="584"/>
      <c r="AA8" s="585"/>
      <c r="AB8" s="150" t="s">
        <v>8</v>
      </c>
      <c r="AC8" s="139" t="s">
        <v>152</v>
      </c>
      <c r="AD8" s="147" t="s">
        <v>5</v>
      </c>
      <c r="AE8" s="583" t="s">
        <v>251</v>
      </c>
      <c r="AF8" s="586"/>
      <c r="AG8" s="587"/>
      <c r="AH8" s="148" t="s">
        <v>8</v>
      </c>
      <c r="AJ8" s="11"/>
      <c r="AK8" s="16" t="s">
        <v>4</v>
      </c>
      <c r="AL8" s="17" t="s">
        <v>5</v>
      </c>
      <c r="AM8" s="628" t="s">
        <v>251</v>
      </c>
      <c r="AN8" s="588"/>
      <c r="AO8" s="589"/>
      <c r="AP8" s="18" t="s">
        <v>8</v>
      </c>
      <c r="AQ8" s="19" t="s">
        <v>152</v>
      </c>
      <c r="AR8" s="20" t="s">
        <v>5</v>
      </c>
      <c r="AS8" s="628" t="s">
        <v>251</v>
      </c>
      <c r="AT8" s="588"/>
      <c r="AU8" s="589"/>
      <c r="AV8" s="21" t="s">
        <v>8</v>
      </c>
      <c r="AW8" s="19" t="s">
        <v>152</v>
      </c>
      <c r="AX8" s="20" t="s">
        <v>5</v>
      </c>
      <c r="AY8" s="628" t="s">
        <v>251</v>
      </c>
      <c r="AZ8" s="588"/>
      <c r="BA8" s="589"/>
      <c r="BB8" s="18" t="s">
        <v>8</v>
      </c>
    </row>
    <row r="9" spans="1:54" s="23" customFormat="1" ht="17" thickBot="1">
      <c r="A9" s="22"/>
      <c r="B9" s="518"/>
      <c r="C9" s="237"/>
      <c r="D9" s="237"/>
      <c r="E9" s="237"/>
      <c r="F9" s="161"/>
      <c r="H9" s="22"/>
      <c r="I9" s="218"/>
      <c r="J9" s="559"/>
      <c r="K9" s="220" t="s">
        <v>10</v>
      </c>
      <c r="L9" s="560" t="s">
        <v>6</v>
      </c>
      <c r="M9" s="522" t="s">
        <v>190</v>
      </c>
      <c r="N9" s="231"/>
      <c r="P9" s="93"/>
      <c r="Q9" s="520"/>
      <c r="R9" s="521"/>
      <c r="S9" s="237" t="s">
        <v>10</v>
      </c>
      <c r="T9" s="158" t="s">
        <v>6</v>
      </c>
      <c r="U9" s="522" t="s">
        <v>11</v>
      </c>
      <c r="V9" s="523"/>
      <c r="W9" s="524"/>
      <c r="X9" s="237"/>
      <c r="Y9" s="237" t="s">
        <v>10</v>
      </c>
      <c r="Z9" s="158" t="s">
        <v>6</v>
      </c>
      <c r="AA9" s="522" t="s">
        <v>11</v>
      </c>
      <c r="AB9" s="525"/>
      <c r="AC9" s="158"/>
      <c r="AD9" s="521"/>
      <c r="AE9" s="237" t="s">
        <v>10</v>
      </c>
      <c r="AF9" s="526" t="s">
        <v>6</v>
      </c>
      <c r="AG9" s="522" t="s">
        <v>11</v>
      </c>
      <c r="AH9" s="161"/>
      <c r="AJ9" s="24"/>
      <c r="AK9" s="561"/>
      <c r="AL9" s="562"/>
      <c r="AM9" s="563" t="s">
        <v>10</v>
      </c>
      <c r="AN9" s="564" t="s">
        <v>12</v>
      </c>
      <c r="AO9" s="565" t="s">
        <v>13</v>
      </c>
      <c r="AP9" s="566"/>
      <c r="AQ9" s="567"/>
      <c r="AR9" s="568"/>
      <c r="AS9" s="563" t="s">
        <v>10</v>
      </c>
      <c r="AT9" s="564" t="s">
        <v>12</v>
      </c>
      <c r="AU9" s="565" t="s">
        <v>13</v>
      </c>
      <c r="AV9" s="566"/>
      <c r="AW9" s="567"/>
      <c r="AX9" s="568"/>
      <c r="AY9" s="563" t="s">
        <v>10</v>
      </c>
      <c r="AZ9" s="564" t="s">
        <v>12</v>
      </c>
      <c r="BA9" s="565" t="s">
        <v>13</v>
      </c>
      <c r="BB9" s="566"/>
    </row>
    <row r="10" spans="1:54" ht="16.5">
      <c r="A10" s="162" t="s">
        <v>148</v>
      </c>
      <c r="B10" s="260">
        <v>32</v>
      </c>
      <c r="C10" s="356">
        <v>0</v>
      </c>
      <c r="D10" s="356">
        <v>0</v>
      </c>
      <c r="E10" s="356">
        <v>0</v>
      </c>
      <c r="F10" s="345">
        <v>32</v>
      </c>
      <c r="H10" s="162" t="s">
        <v>148</v>
      </c>
      <c r="I10" s="260">
        <v>234</v>
      </c>
      <c r="J10" s="356">
        <v>0</v>
      </c>
      <c r="K10" s="350">
        <v>0</v>
      </c>
      <c r="L10" s="341">
        <v>0</v>
      </c>
      <c r="M10" s="343">
        <v>0</v>
      </c>
      <c r="N10" s="345">
        <v>234</v>
      </c>
      <c r="P10" s="162" t="s">
        <v>148</v>
      </c>
      <c r="Q10" s="260">
        <v>6500</v>
      </c>
      <c r="R10" s="356">
        <v>0</v>
      </c>
      <c r="S10" s="569">
        <v>0</v>
      </c>
      <c r="T10" s="527">
        <v>0</v>
      </c>
      <c r="U10" s="528">
        <v>0</v>
      </c>
      <c r="V10" s="478">
        <v>6500</v>
      </c>
      <c r="W10" s="260">
        <v>3343</v>
      </c>
      <c r="X10" s="356">
        <v>0</v>
      </c>
      <c r="Y10" s="519">
        <v>0</v>
      </c>
      <c r="Z10" s="341">
        <v>0</v>
      </c>
      <c r="AA10" s="570">
        <v>0</v>
      </c>
      <c r="AB10" s="530">
        <v>3343</v>
      </c>
      <c r="AC10" s="341">
        <v>3157</v>
      </c>
      <c r="AD10" s="356">
        <v>0</v>
      </c>
      <c r="AE10" s="519">
        <v>0</v>
      </c>
      <c r="AF10" s="341">
        <v>0</v>
      </c>
      <c r="AG10" s="570">
        <v>0</v>
      </c>
      <c r="AH10" s="345">
        <v>3157</v>
      </c>
      <c r="AJ10" s="162" t="s">
        <v>148</v>
      </c>
      <c r="AK10" s="556">
        <v>676</v>
      </c>
      <c r="AL10" s="570">
        <v>0</v>
      </c>
      <c r="AM10" s="478">
        <v>0</v>
      </c>
      <c r="AN10" s="571">
        <v>0</v>
      </c>
      <c r="AO10" s="570">
        <v>0</v>
      </c>
      <c r="AP10" s="572">
        <v>676</v>
      </c>
      <c r="AQ10" s="573">
        <v>36</v>
      </c>
      <c r="AR10" s="570">
        <v>0</v>
      </c>
      <c r="AS10" s="519">
        <v>0</v>
      </c>
      <c r="AT10" s="574">
        <v>0</v>
      </c>
      <c r="AU10" s="570">
        <v>0</v>
      </c>
      <c r="AV10" s="572">
        <v>36</v>
      </c>
      <c r="AW10" s="573">
        <v>640</v>
      </c>
      <c r="AX10" s="570">
        <v>0</v>
      </c>
      <c r="AY10" s="519">
        <v>0</v>
      </c>
      <c r="AZ10" s="574">
        <v>0</v>
      </c>
      <c r="BA10" s="575">
        <v>0</v>
      </c>
      <c r="BB10" s="576">
        <v>640</v>
      </c>
    </row>
    <row r="11" spans="1:54" ht="16.5">
      <c r="A11" s="163" t="s">
        <v>149</v>
      </c>
      <c r="B11" s="259">
        <v>45</v>
      </c>
      <c r="C11" s="245">
        <v>0</v>
      </c>
      <c r="D11" s="245">
        <v>0</v>
      </c>
      <c r="E11" s="245">
        <v>0</v>
      </c>
      <c r="F11" s="256">
        <v>45</v>
      </c>
      <c r="H11" s="163" t="s">
        <v>149</v>
      </c>
      <c r="I11" s="259">
        <v>310</v>
      </c>
      <c r="J11" s="245">
        <v>0</v>
      </c>
      <c r="K11" s="267">
        <v>0</v>
      </c>
      <c r="L11" s="244">
        <v>0</v>
      </c>
      <c r="M11" s="262">
        <v>0</v>
      </c>
      <c r="N11" s="256">
        <v>310</v>
      </c>
      <c r="P11" s="163" t="s">
        <v>149</v>
      </c>
      <c r="Q11" s="259">
        <v>9021</v>
      </c>
      <c r="R11" s="245">
        <v>0</v>
      </c>
      <c r="S11" s="292">
        <v>0</v>
      </c>
      <c r="T11" s="281">
        <v>0</v>
      </c>
      <c r="U11" s="282">
        <v>0</v>
      </c>
      <c r="V11" s="280">
        <v>9021</v>
      </c>
      <c r="W11" s="259">
        <v>4697</v>
      </c>
      <c r="X11" s="245">
        <v>0</v>
      </c>
      <c r="Y11" s="261">
        <v>0</v>
      </c>
      <c r="Z11" s="244">
        <v>0</v>
      </c>
      <c r="AA11" s="297">
        <v>0</v>
      </c>
      <c r="AB11" s="313">
        <v>4697</v>
      </c>
      <c r="AC11" s="244">
        <v>4324</v>
      </c>
      <c r="AD11" s="245">
        <v>0</v>
      </c>
      <c r="AE11" s="261">
        <v>0</v>
      </c>
      <c r="AF11" s="244">
        <v>0</v>
      </c>
      <c r="AG11" s="297">
        <v>0</v>
      </c>
      <c r="AH11" s="256">
        <v>4324</v>
      </c>
      <c r="AJ11" s="163" t="s">
        <v>149</v>
      </c>
      <c r="AK11" s="316">
        <v>965</v>
      </c>
      <c r="AL11" s="297">
        <v>0</v>
      </c>
      <c r="AM11" s="280">
        <v>0</v>
      </c>
      <c r="AN11" s="328">
        <v>0</v>
      </c>
      <c r="AO11" s="297">
        <v>0</v>
      </c>
      <c r="AP11" s="326">
        <v>965</v>
      </c>
      <c r="AQ11" s="321">
        <v>57</v>
      </c>
      <c r="AR11" s="297">
        <v>0</v>
      </c>
      <c r="AS11" s="261">
        <v>0</v>
      </c>
      <c r="AT11" s="338">
        <v>0</v>
      </c>
      <c r="AU11" s="297">
        <v>0</v>
      </c>
      <c r="AV11" s="326">
        <v>57</v>
      </c>
      <c r="AW11" s="321">
        <v>908</v>
      </c>
      <c r="AX11" s="297">
        <v>0</v>
      </c>
      <c r="AY11" s="261">
        <v>0</v>
      </c>
      <c r="AZ11" s="338">
        <v>0</v>
      </c>
      <c r="BA11" s="300">
        <v>0</v>
      </c>
      <c r="BB11" s="532">
        <v>908</v>
      </c>
    </row>
    <row r="12" spans="1:54" ht="16.5">
      <c r="A12" s="603" t="s">
        <v>206</v>
      </c>
      <c r="B12" s="254">
        <v>61</v>
      </c>
      <c r="C12" s="245">
        <v>0</v>
      </c>
      <c r="D12" s="244">
        <v>0</v>
      </c>
      <c r="E12" s="245">
        <v>0</v>
      </c>
      <c r="F12" s="256">
        <v>61</v>
      </c>
      <c r="H12" s="163" t="s">
        <v>206</v>
      </c>
      <c r="I12" s="254">
        <v>409</v>
      </c>
      <c r="J12" s="245">
        <v>0</v>
      </c>
      <c r="K12" s="244">
        <v>0</v>
      </c>
      <c r="L12" s="319">
        <v>0</v>
      </c>
      <c r="M12" s="244">
        <v>0</v>
      </c>
      <c r="N12" s="346">
        <v>409</v>
      </c>
      <c r="P12" s="163" t="s">
        <v>206</v>
      </c>
      <c r="Q12" s="254">
        <v>11867</v>
      </c>
      <c r="R12" s="245">
        <v>0</v>
      </c>
      <c r="S12" s="244">
        <v>0</v>
      </c>
      <c r="T12" s="319">
        <v>0</v>
      </c>
      <c r="U12" s="244">
        <v>0</v>
      </c>
      <c r="V12" s="346">
        <v>11867</v>
      </c>
      <c r="W12" s="254">
        <v>6092</v>
      </c>
      <c r="X12" s="245">
        <v>0</v>
      </c>
      <c r="Y12" s="244">
        <v>0</v>
      </c>
      <c r="Z12" s="319">
        <v>0</v>
      </c>
      <c r="AA12" s="300">
        <v>0</v>
      </c>
      <c r="AB12" s="346">
        <v>6092</v>
      </c>
      <c r="AC12" s="244">
        <v>5775</v>
      </c>
      <c r="AD12" s="245">
        <v>0</v>
      </c>
      <c r="AE12" s="244">
        <v>0</v>
      </c>
      <c r="AF12" s="319">
        <v>0</v>
      </c>
      <c r="AG12" s="300">
        <v>0</v>
      </c>
      <c r="AH12" s="346">
        <v>5775</v>
      </c>
      <c r="AJ12" s="163" t="s">
        <v>206</v>
      </c>
      <c r="AK12" s="537">
        <v>1286</v>
      </c>
      <c r="AL12" s="245">
        <v>0</v>
      </c>
      <c r="AM12" s="244">
        <v>0</v>
      </c>
      <c r="AN12" s="319">
        <v>0</v>
      </c>
      <c r="AO12" s="300">
        <v>0</v>
      </c>
      <c r="AP12" s="346">
        <v>1286</v>
      </c>
      <c r="AQ12" s="300">
        <v>84</v>
      </c>
      <c r="AR12" s="245">
        <v>0</v>
      </c>
      <c r="AS12" s="244">
        <v>0</v>
      </c>
      <c r="AT12" s="319">
        <v>0</v>
      </c>
      <c r="AU12" s="300">
        <v>0</v>
      </c>
      <c r="AV12" s="346">
        <v>84</v>
      </c>
      <c r="AW12" s="316">
        <v>1202</v>
      </c>
      <c r="AX12" s="245">
        <v>0</v>
      </c>
      <c r="AY12" s="244">
        <v>0</v>
      </c>
      <c r="AZ12" s="319">
        <v>0</v>
      </c>
      <c r="BA12" s="300">
        <v>0</v>
      </c>
      <c r="BB12" s="346">
        <v>1202</v>
      </c>
    </row>
    <row r="13" spans="1:54" ht="16.5">
      <c r="A13" s="603" t="s">
        <v>211</v>
      </c>
      <c r="B13" s="254">
        <v>78</v>
      </c>
      <c r="C13" s="245">
        <v>0</v>
      </c>
      <c r="D13" s="244">
        <v>0</v>
      </c>
      <c r="E13" s="245">
        <v>0</v>
      </c>
      <c r="F13" s="256">
        <v>78</v>
      </c>
      <c r="H13" s="163" t="s">
        <v>212</v>
      </c>
      <c r="I13" s="254">
        <v>528</v>
      </c>
      <c r="J13" s="245">
        <v>0</v>
      </c>
      <c r="K13" s="244">
        <v>0</v>
      </c>
      <c r="L13" s="319">
        <v>0</v>
      </c>
      <c r="M13" s="244">
        <v>0</v>
      </c>
      <c r="N13" s="346">
        <v>528</v>
      </c>
      <c r="P13" s="163" t="s">
        <v>213</v>
      </c>
      <c r="Q13" s="254">
        <v>14713</v>
      </c>
      <c r="R13" s="245">
        <v>0</v>
      </c>
      <c r="S13" s="244">
        <v>0</v>
      </c>
      <c r="T13" s="319">
        <v>0</v>
      </c>
      <c r="U13" s="244">
        <v>0</v>
      </c>
      <c r="V13" s="346">
        <v>14713</v>
      </c>
      <c r="W13" s="254">
        <v>7483</v>
      </c>
      <c r="X13" s="245">
        <v>0</v>
      </c>
      <c r="Y13" s="244">
        <v>0</v>
      </c>
      <c r="Z13" s="319">
        <v>0</v>
      </c>
      <c r="AA13" s="300">
        <v>0</v>
      </c>
      <c r="AB13" s="346">
        <v>7483</v>
      </c>
      <c r="AC13" s="244">
        <v>7230</v>
      </c>
      <c r="AD13" s="245">
        <v>0</v>
      </c>
      <c r="AE13" s="244">
        <v>0</v>
      </c>
      <c r="AF13" s="319">
        <v>0</v>
      </c>
      <c r="AG13" s="300">
        <v>0</v>
      </c>
      <c r="AH13" s="346">
        <v>7230</v>
      </c>
      <c r="AJ13" s="163" t="s">
        <v>213</v>
      </c>
      <c r="AK13" s="537">
        <v>1636</v>
      </c>
      <c r="AL13" s="245">
        <v>0</v>
      </c>
      <c r="AM13" s="244">
        <v>0</v>
      </c>
      <c r="AN13" s="319">
        <v>0</v>
      </c>
      <c r="AO13" s="300">
        <v>0</v>
      </c>
      <c r="AP13" s="346">
        <v>1636</v>
      </c>
      <c r="AQ13" s="300">
        <v>99</v>
      </c>
      <c r="AR13" s="245">
        <v>0</v>
      </c>
      <c r="AS13" s="244">
        <v>0</v>
      </c>
      <c r="AT13" s="319">
        <v>0</v>
      </c>
      <c r="AU13" s="300">
        <v>0</v>
      </c>
      <c r="AV13" s="346">
        <v>99</v>
      </c>
      <c r="AW13" s="316">
        <v>1537</v>
      </c>
      <c r="AX13" s="245">
        <v>0</v>
      </c>
      <c r="AY13" s="244">
        <v>0</v>
      </c>
      <c r="AZ13" s="319">
        <v>0</v>
      </c>
      <c r="BA13" s="300">
        <v>0</v>
      </c>
      <c r="BB13" s="346">
        <v>1537</v>
      </c>
    </row>
    <row r="14" spans="1:54" ht="16.5">
      <c r="A14" s="603" t="s">
        <v>218</v>
      </c>
      <c r="B14" s="254">
        <v>97</v>
      </c>
      <c r="C14" s="245" t="s">
        <v>238</v>
      </c>
      <c r="D14" s="244" t="s">
        <v>219</v>
      </c>
      <c r="E14" s="245" t="s">
        <v>238</v>
      </c>
      <c r="F14" s="256">
        <v>97</v>
      </c>
      <c r="H14" s="603" t="s">
        <v>218</v>
      </c>
      <c r="I14" s="254">
        <v>629</v>
      </c>
      <c r="J14" s="245" t="s">
        <v>238</v>
      </c>
      <c r="K14" s="244" t="s">
        <v>238</v>
      </c>
      <c r="L14" s="319">
        <v>0</v>
      </c>
      <c r="M14" s="244">
        <v>0</v>
      </c>
      <c r="N14" s="346">
        <v>629</v>
      </c>
      <c r="P14" s="603" t="s">
        <v>218</v>
      </c>
      <c r="Q14" s="254">
        <v>17506</v>
      </c>
      <c r="R14" s="245" t="s">
        <v>238</v>
      </c>
      <c r="S14" s="244" t="s">
        <v>238</v>
      </c>
      <c r="T14" s="319">
        <v>0</v>
      </c>
      <c r="U14" s="244">
        <v>0</v>
      </c>
      <c r="V14" s="346">
        <v>17506</v>
      </c>
      <c r="W14" s="254">
        <v>8886</v>
      </c>
      <c r="X14" s="245" t="s">
        <v>238</v>
      </c>
      <c r="Y14" s="244" t="s">
        <v>238</v>
      </c>
      <c r="Z14" s="319">
        <v>0</v>
      </c>
      <c r="AA14" s="300">
        <v>0</v>
      </c>
      <c r="AB14" s="346">
        <v>8886</v>
      </c>
      <c r="AC14" s="244">
        <v>8620</v>
      </c>
      <c r="AD14" s="245" t="s">
        <v>238</v>
      </c>
      <c r="AE14" s="244" t="s">
        <v>238</v>
      </c>
      <c r="AF14" s="319">
        <v>0</v>
      </c>
      <c r="AG14" s="300">
        <v>0</v>
      </c>
      <c r="AH14" s="346">
        <v>8620</v>
      </c>
      <c r="AJ14" s="603" t="s">
        <v>218</v>
      </c>
      <c r="AK14" s="537">
        <v>2020</v>
      </c>
      <c r="AL14" s="245" t="s">
        <v>238</v>
      </c>
      <c r="AM14" s="244" t="s">
        <v>238</v>
      </c>
      <c r="AN14" s="319">
        <v>0</v>
      </c>
      <c r="AO14" s="300">
        <v>0</v>
      </c>
      <c r="AP14" s="346">
        <v>2020</v>
      </c>
      <c r="AQ14" s="300">
        <v>124</v>
      </c>
      <c r="AR14" s="245" t="s">
        <v>238</v>
      </c>
      <c r="AS14" s="244" t="s">
        <v>238</v>
      </c>
      <c r="AT14" s="319">
        <v>0</v>
      </c>
      <c r="AU14" s="300">
        <v>0</v>
      </c>
      <c r="AV14" s="346">
        <v>124</v>
      </c>
      <c r="AW14" s="316">
        <v>1896</v>
      </c>
      <c r="AX14" s="245" t="s">
        <v>169</v>
      </c>
      <c r="AY14" s="244" t="s">
        <v>238</v>
      </c>
      <c r="AZ14" s="319">
        <v>0</v>
      </c>
      <c r="BA14" s="300">
        <v>0</v>
      </c>
      <c r="BB14" s="346">
        <v>1896</v>
      </c>
    </row>
    <row r="15" spans="1:54" ht="16.5">
      <c r="A15" s="577" t="s">
        <v>233</v>
      </c>
      <c r="B15" s="253">
        <v>110</v>
      </c>
      <c r="C15" s="249" t="s">
        <v>238</v>
      </c>
      <c r="D15" s="271" t="s">
        <v>238</v>
      </c>
      <c r="E15" s="249">
        <v>2</v>
      </c>
      <c r="F15" s="255">
        <v>108</v>
      </c>
      <c r="H15" s="577" t="s">
        <v>233</v>
      </c>
      <c r="I15" s="253">
        <v>714</v>
      </c>
      <c r="J15" s="249" t="s">
        <v>238</v>
      </c>
      <c r="K15" s="271">
        <v>10</v>
      </c>
      <c r="L15" s="348">
        <v>0</v>
      </c>
      <c r="M15" s="271">
        <v>10</v>
      </c>
      <c r="N15" s="347">
        <v>704</v>
      </c>
      <c r="P15" s="577" t="s">
        <v>233</v>
      </c>
      <c r="Q15" s="253">
        <v>19618</v>
      </c>
      <c r="R15" s="249" t="s">
        <v>238</v>
      </c>
      <c r="S15" s="271">
        <v>217</v>
      </c>
      <c r="T15" s="348">
        <v>0</v>
      </c>
      <c r="U15" s="271">
        <v>217</v>
      </c>
      <c r="V15" s="347">
        <v>19401</v>
      </c>
      <c r="W15" s="253">
        <v>9936</v>
      </c>
      <c r="X15" s="249" t="s">
        <v>238</v>
      </c>
      <c r="Y15" s="271">
        <v>107</v>
      </c>
      <c r="Z15" s="348">
        <v>0</v>
      </c>
      <c r="AA15" s="337">
        <v>107</v>
      </c>
      <c r="AB15" s="347">
        <v>9829</v>
      </c>
      <c r="AC15" s="271">
        <v>9682</v>
      </c>
      <c r="AD15" s="249" t="s">
        <v>238</v>
      </c>
      <c r="AE15" s="271">
        <v>110</v>
      </c>
      <c r="AF15" s="348">
        <v>0</v>
      </c>
      <c r="AG15" s="337">
        <v>110</v>
      </c>
      <c r="AH15" s="347">
        <v>9572</v>
      </c>
      <c r="AJ15" s="577" t="s">
        <v>233</v>
      </c>
      <c r="AK15" s="578">
        <v>2286</v>
      </c>
      <c r="AL15" s="249" t="s">
        <v>238</v>
      </c>
      <c r="AM15" s="271">
        <v>35</v>
      </c>
      <c r="AN15" s="348">
        <v>0</v>
      </c>
      <c r="AO15" s="337">
        <v>35</v>
      </c>
      <c r="AP15" s="347">
        <v>2251</v>
      </c>
      <c r="AQ15" s="337">
        <v>145</v>
      </c>
      <c r="AR15" s="249" t="s">
        <v>238</v>
      </c>
      <c r="AS15" s="271" t="s">
        <v>238</v>
      </c>
      <c r="AT15" s="348">
        <v>0</v>
      </c>
      <c r="AU15" s="337">
        <v>0</v>
      </c>
      <c r="AV15" s="347">
        <v>145</v>
      </c>
      <c r="AW15" s="331">
        <v>2141</v>
      </c>
      <c r="AX15" s="249" t="s">
        <v>238</v>
      </c>
      <c r="AY15" s="271">
        <v>35</v>
      </c>
      <c r="AZ15" s="348">
        <v>0</v>
      </c>
      <c r="BA15" s="337">
        <v>35</v>
      </c>
      <c r="BB15" s="347">
        <v>2106</v>
      </c>
    </row>
    <row r="16" spans="1:54" ht="16.5">
      <c r="A16" s="603" t="s">
        <v>242</v>
      </c>
      <c r="B16" s="254">
        <v>115</v>
      </c>
      <c r="C16" s="245" t="s">
        <v>238</v>
      </c>
      <c r="D16" s="244" t="s">
        <v>169</v>
      </c>
      <c r="E16" s="245">
        <v>2</v>
      </c>
      <c r="F16" s="256">
        <v>113</v>
      </c>
      <c r="H16" s="603" t="s">
        <v>241</v>
      </c>
      <c r="I16" s="254">
        <v>746</v>
      </c>
      <c r="J16" s="245" t="s">
        <v>238</v>
      </c>
      <c r="K16" s="244">
        <v>12</v>
      </c>
      <c r="L16" s="319">
        <v>0</v>
      </c>
      <c r="M16" s="244">
        <v>12</v>
      </c>
      <c r="N16" s="346">
        <v>734</v>
      </c>
      <c r="P16" s="603" t="s">
        <v>241</v>
      </c>
      <c r="Q16" s="254">
        <v>20186</v>
      </c>
      <c r="R16" s="245" t="s">
        <v>238</v>
      </c>
      <c r="S16" s="244">
        <v>200</v>
      </c>
      <c r="T16" s="319">
        <v>0</v>
      </c>
      <c r="U16" s="244">
        <v>200</v>
      </c>
      <c r="V16" s="346">
        <v>19986</v>
      </c>
      <c r="W16" s="254">
        <v>10240</v>
      </c>
      <c r="X16" s="245" t="s">
        <v>238</v>
      </c>
      <c r="Y16" s="244">
        <v>103</v>
      </c>
      <c r="Z16" s="319">
        <v>0</v>
      </c>
      <c r="AA16" s="300">
        <v>103</v>
      </c>
      <c r="AB16" s="346">
        <v>10137</v>
      </c>
      <c r="AC16" s="244">
        <v>9946</v>
      </c>
      <c r="AD16" s="245" t="s">
        <v>238</v>
      </c>
      <c r="AE16" s="244">
        <v>97</v>
      </c>
      <c r="AF16" s="319">
        <v>0</v>
      </c>
      <c r="AG16" s="300">
        <v>97</v>
      </c>
      <c r="AH16" s="346">
        <v>9849</v>
      </c>
      <c r="AJ16" s="603" t="s">
        <v>241</v>
      </c>
      <c r="AK16" s="537">
        <v>2371</v>
      </c>
      <c r="AL16" s="245" t="s">
        <v>238</v>
      </c>
      <c r="AM16" s="244">
        <v>30</v>
      </c>
      <c r="AN16" s="319">
        <v>0</v>
      </c>
      <c r="AO16" s="300">
        <v>30</v>
      </c>
      <c r="AP16" s="346">
        <v>2341</v>
      </c>
      <c r="AQ16" s="300">
        <v>156</v>
      </c>
      <c r="AR16" s="245" t="s">
        <v>238</v>
      </c>
      <c r="AS16" s="244" t="s">
        <v>238</v>
      </c>
      <c r="AT16" s="319">
        <v>0</v>
      </c>
      <c r="AU16" s="300">
        <v>0</v>
      </c>
      <c r="AV16" s="346">
        <v>156</v>
      </c>
      <c r="AW16" s="316">
        <v>2215</v>
      </c>
      <c r="AX16" s="245" t="s">
        <v>238</v>
      </c>
      <c r="AY16" s="244">
        <v>30</v>
      </c>
      <c r="AZ16" s="319">
        <v>0</v>
      </c>
      <c r="BA16" s="300">
        <v>30</v>
      </c>
      <c r="BB16" s="346">
        <v>2185</v>
      </c>
    </row>
    <row r="17" spans="1:54" ht="16.5">
      <c r="A17" s="603" t="s">
        <v>243</v>
      </c>
      <c r="B17" s="254">
        <v>122</v>
      </c>
      <c r="C17" s="245" t="s">
        <v>238</v>
      </c>
      <c r="D17" s="244" t="s">
        <v>238</v>
      </c>
      <c r="E17" s="245">
        <v>2</v>
      </c>
      <c r="F17" s="256">
        <v>120</v>
      </c>
      <c r="H17" s="603" t="s">
        <v>243</v>
      </c>
      <c r="I17" s="254">
        <v>782</v>
      </c>
      <c r="J17" s="245" t="s">
        <v>238</v>
      </c>
      <c r="K17" s="244">
        <v>11</v>
      </c>
      <c r="L17" s="319" t="s">
        <v>238</v>
      </c>
      <c r="M17" s="244">
        <v>11</v>
      </c>
      <c r="N17" s="346">
        <v>771</v>
      </c>
      <c r="P17" s="603" t="s">
        <v>243</v>
      </c>
      <c r="Q17" s="254">
        <v>20610</v>
      </c>
      <c r="R17" s="245" t="s">
        <v>238</v>
      </c>
      <c r="S17" s="244">
        <v>173</v>
      </c>
      <c r="T17" s="319" t="s">
        <v>238</v>
      </c>
      <c r="U17" s="244">
        <v>173</v>
      </c>
      <c r="V17" s="346">
        <v>20437</v>
      </c>
      <c r="W17" s="254">
        <v>10374</v>
      </c>
      <c r="X17" s="245" t="s">
        <v>238</v>
      </c>
      <c r="Y17" s="244">
        <v>94</v>
      </c>
      <c r="Z17" s="319" t="s">
        <v>238</v>
      </c>
      <c r="AA17" s="300">
        <v>94</v>
      </c>
      <c r="AB17" s="346">
        <v>10280</v>
      </c>
      <c r="AC17" s="244">
        <v>10236</v>
      </c>
      <c r="AD17" s="245" t="s">
        <v>238</v>
      </c>
      <c r="AE17" s="244">
        <v>79</v>
      </c>
      <c r="AF17" s="319" t="s">
        <v>238</v>
      </c>
      <c r="AG17" s="300">
        <v>79</v>
      </c>
      <c r="AH17" s="346">
        <v>10157</v>
      </c>
      <c r="AJ17" s="603" t="s">
        <v>243</v>
      </c>
      <c r="AK17" s="537">
        <v>2561</v>
      </c>
      <c r="AL17" s="245" t="s">
        <v>238</v>
      </c>
      <c r="AM17" s="244">
        <v>27</v>
      </c>
      <c r="AN17" s="319" t="s">
        <v>238</v>
      </c>
      <c r="AO17" s="300">
        <v>27</v>
      </c>
      <c r="AP17" s="346">
        <v>2534</v>
      </c>
      <c r="AQ17" s="300">
        <v>160</v>
      </c>
      <c r="AR17" s="245" t="s">
        <v>238</v>
      </c>
      <c r="AS17" s="244">
        <v>1</v>
      </c>
      <c r="AT17" s="319" t="s">
        <v>238</v>
      </c>
      <c r="AU17" s="300">
        <v>1</v>
      </c>
      <c r="AV17" s="346">
        <v>159</v>
      </c>
      <c r="AW17" s="316">
        <v>2401</v>
      </c>
      <c r="AX17" s="245" t="s">
        <v>238</v>
      </c>
      <c r="AY17" s="244">
        <v>26</v>
      </c>
      <c r="AZ17" s="319" t="s">
        <v>238</v>
      </c>
      <c r="BA17" s="300">
        <v>26</v>
      </c>
      <c r="BB17" s="346">
        <v>2375</v>
      </c>
    </row>
    <row r="18" spans="1:54" ht="16.5">
      <c r="A18" s="603" t="s">
        <v>245</v>
      </c>
      <c r="B18" s="254">
        <v>132</v>
      </c>
      <c r="C18" s="245" t="s">
        <v>238</v>
      </c>
      <c r="D18" s="244" t="s">
        <v>238</v>
      </c>
      <c r="E18" s="245">
        <v>2</v>
      </c>
      <c r="F18" s="256">
        <v>130</v>
      </c>
      <c r="H18" s="603" t="s">
        <v>245</v>
      </c>
      <c r="I18" s="254">
        <v>820</v>
      </c>
      <c r="J18" s="245" t="s">
        <v>238</v>
      </c>
      <c r="K18" s="244">
        <v>10</v>
      </c>
      <c r="L18" s="319" t="s">
        <v>238</v>
      </c>
      <c r="M18" s="244">
        <v>10</v>
      </c>
      <c r="N18" s="346">
        <v>810</v>
      </c>
      <c r="P18" s="603" t="s">
        <v>245</v>
      </c>
      <c r="Q18" s="254">
        <v>21583</v>
      </c>
      <c r="R18" s="245" t="s">
        <v>238</v>
      </c>
      <c r="S18" s="244">
        <v>172</v>
      </c>
      <c r="T18" s="319" t="s">
        <v>238</v>
      </c>
      <c r="U18" s="244">
        <v>172</v>
      </c>
      <c r="V18" s="346">
        <v>21411</v>
      </c>
      <c r="W18" s="254">
        <v>10862</v>
      </c>
      <c r="X18" s="245" t="s">
        <v>238</v>
      </c>
      <c r="Y18" s="244">
        <v>85</v>
      </c>
      <c r="Z18" s="319" t="s">
        <v>238</v>
      </c>
      <c r="AA18" s="300">
        <v>85</v>
      </c>
      <c r="AB18" s="346">
        <v>10777</v>
      </c>
      <c r="AC18" s="244">
        <v>10721</v>
      </c>
      <c r="AD18" s="245" t="s">
        <v>238</v>
      </c>
      <c r="AE18" s="244">
        <v>87</v>
      </c>
      <c r="AF18" s="319" t="s">
        <v>238</v>
      </c>
      <c r="AG18" s="300">
        <v>87</v>
      </c>
      <c r="AH18" s="346">
        <v>10634</v>
      </c>
      <c r="AJ18" s="603" t="s">
        <v>245</v>
      </c>
      <c r="AK18" s="537">
        <v>2725</v>
      </c>
      <c r="AL18" s="245" t="s">
        <v>238</v>
      </c>
      <c r="AM18" s="244">
        <v>27</v>
      </c>
      <c r="AN18" s="319" t="s">
        <v>238</v>
      </c>
      <c r="AO18" s="300">
        <v>27</v>
      </c>
      <c r="AP18" s="346">
        <v>2698</v>
      </c>
      <c r="AQ18" s="300">
        <v>167</v>
      </c>
      <c r="AR18" s="245" t="s">
        <v>238</v>
      </c>
      <c r="AS18" s="244">
        <v>1</v>
      </c>
      <c r="AT18" s="319" t="s">
        <v>238</v>
      </c>
      <c r="AU18" s="300">
        <v>1</v>
      </c>
      <c r="AV18" s="346">
        <v>166</v>
      </c>
      <c r="AW18" s="316">
        <v>2558</v>
      </c>
      <c r="AX18" s="245" t="s">
        <v>238</v>
      </c>
      <c r="AY18" s="244">
        <v>26</v>
      </c>
      <c r="AZ18" s="319" t="s">
        <v>238</v>
      </c>
      <c r="BA18" s="300">
        <v>26</v>
      </c>
      <c r="BB18" s="346">
        <v>2532</v>
      </c>
    </row>
    <row r="19" spans="1:54" ht="17" thickBot="1">
      <c r="A19" s="744" t="s">
        <v>246</v>
      </c>
      <c r="B19" s="766">
        <v>140</v>
      </c>
      <c r="C19" s="732" t="s">
        <v>169</v>
      </c>
      <c r="D19" s="733" t="s">
        <v>169</v>
      </c>
      <c r="E19" s="732">
        <v>2</v>
      </c>
      <c r="F19" s="738">
        <v>138</v>
      </c>
      <c r="H19" s="744" t="s">
        <v>246</v>
      </c>
      <c r="I19" s="766">
        <v>844</v>
      </c>
      <c r="J19" s="732" t="s">
        <v>169</v>
      </c>
      <c r="K19" s="733">
        <v>8</v>
      </c>
      <c r="L19" s="734" t="s">
        <v>169</v>
      </c>
      <c r="M19" s="733">
        <v>8</v>
      </c>
      <c r="N19" s="735">
        <v>836</v>
      </c>
      <c r="P19" s="744" t="s">
        <v>246</v>
      </c>
      <c r="Q19" s="766">
        <v>22282</v>
      </c>
      <c r="R19" s="732" t="s">
        <v>169</v>
      </c>
      <c r="S19" s="733">
        <v>160</v>
      </c>
      <c r="T19" s="734" t="s">
        <v>169</v>
      </c>
      <c r="U19" s="733">
        <v>160</v>
      </c>
      <c r="V19" s="735">
        <v>22122</v>
      </c>
      <c r="W19" s="766">
        <v>11151</v>
      </c>
      <c r="X19" s="732" t="s">
        <v>169</v>
      </c>
      <c r="Y19" s="733">
        <v>69</v>
      </c>
      <c r="Z19" s="734" t="s">
        <v>169</v>
      </c>
      <c r="AA19" s="746">
        <v>69</v>
      </c>
      <c r="AB19" s="735">
        <v>11082</v>
      </c>
      <c r="AC19" s="733">
        <v>11131</v>
      </c>
      <c r="AD19" s="732" t="s">
        <v>169</v>
      </c>
      <c r="AE19" s="733">
        <v>91</v>
      </c>
      <c r="AF19" s="734" t="s">
        <v>169</v>
      </c>
      <c r="AG19" s="746">
        <v>91</v>
      </c>
      <c r="AH19" s="735">
        <v>11040</v>
      </c>
      <c r="AJ19" s="744" t="s">
        <v>246</v>
      </c>
      <c r="AK19" s="802">
        <v>2906</v>
      </c>
      <c r="AL19" s="732" t="s">
        <v>169</v>
      </c>
      <c r="AM19" s="733">
        <v>30</v>
      </c>
      <c r="AN19" s="734" t="s">
        <v>169</v>
      </c>
      <c r="AO19" s="746">
        <v>30</v>
      </c>
      <c r="AP19" s="735">
        <v>2876</v>
      </c>
      <c r="AQ19" s="746">
        <v>165</v>
      </c>
      <c r="AR19" s="732" t="s">
        <v>169</v>
      </c>
      <c r="AS19" s="733">
        <v>1</v>
      </c>
      <c r="AT19" s="734" t="s">
        <v>169</v>
      </c>
      <c r="AU19" s="746">
        <v>1</v>
      </c>
      <c r="AV19" s="735">
        <v>164</v>
      </c>
      <c r="AW19" s="739">
        <v>2741</v>
      </c>
      <c r="AX19" s="732" t="s">
        <v>169</v>
      </c>
      <c r="AY19" s="733">
        <v>29</v>
      </c>
      <c r="AZ19" s="734" t="s">
        <v>169</v>
      </c>
      <c r="BA19" s="746">
        <v>29</v>
      </c>
      <c r="BB19" s="735">
        <v>2712</v>
      </c>
    </row>
    <row r="20" spans="1:54" ht="17" thickBot="1">
      <c r="A20" s="783" t="s">
        <v>287</v>
      </c>
      <c r="B20" s="766">
        <v>148</v>
      </c>
      <c r="C20" s="732" t="s">
        <v>169</v>
      </c>
      <c r="D20" s="733" t="s">
        <v>169</v>
      </c>
      <c r="E20" s="732">
        <v>2</v>
      </c>
      <c r="F20" s="738">
        <v>146</v>
      </c>
      <c r="H20" s="783" t="s">
        <v>287</v>
      </c>
      <c r="I20" s="766">
        <v>908</v>
      </c>
      <c r="J20" s="732" t="s">
        <v>169</v>
      </c>
      <c r="K20" s="733">
        <v>10</v>
      </c>
      <c r="L20" s="734" t="s">
        <v>169</v>
      </c>
      <c r="M20" s="733">
        <v>10</v>
      </c>
      <c r="N20" s="735">
        <v>898</v>
      </c>
      <c r="P20" s="783" t="s">
        <v>287</v>
      </c>
      <c r="Q20" s="766">
        <v>23104</v>
      </c>
      <c r="R20" s="732" t="s">
        <v>169</v>
      </c>
      <c r="S20" s="733">
        <v>153</v>
      </c>
      <c r="T20" s="734" t="s">
        <v>169</v>
      </c>
      <c r="U20" s="733">
        <v>153</v>
      </c>
      <c r="V20" s="735">
        <v>22951</v>
      </c>
      <c r="W20" s="766">
        <v>11544</v>
      </c>
      <c r="X20" s="732" t="s">
        <v>169</v>
      </c>
      <c r="Y20" s="733">
        <v>68</v>
      </c>
      <c r="Z20" s="734" t="s">
        <v>169</v>
      </c>
      <c r="AA20" s="733">
        <v>68</v>
      </c>
      <c r="AB20" s="735">
        <v>11476</v>
      </c>
      <c r="AC20" s="733">
        <v>11560</v>
      </c>
      <c r="AD20" s="732" t="s">
        <v>169</v>
      </c>
      <c r="AE20" s="733">
        <v>85</v>
      </c>
      <c r="AF20" s="734" t="s">
        <v>169</v>
      </c>
      <c r="AG20" s="733">
        <v>85</v>
      </c>
      <c r="AH20" s="735">
        <v>11475</v>
      </c>
      <c r="AJ20" s="783" t="s">
        <v>287</v>
      </c>
      <c r="AK20" s="802">
        <v>3110</v>
      </c>
      <c r="AL20" s="732" t="s">
        <v>169</v>
      </c>
      <c r="AM20" s="733">
        <v>30</v>
      </c>
      <c r="AN20" s="734" t="s">
        <v>169</v>
      </c>
      <c r="AO20" s="746">
        <v>30</v>
      </c>
      <c r="AP20" s="735">
        <v>3080</v>
      </c>
      <c r="AQ20" s="746">
        <v>178</v>
      </c>
      <c r="AR20" s="732" t="s">
        <v>169</v>
      </c>
      <c r="AS20" s="733">
        <v>1</v>
      </c>
      <c r="AT20" s="734" t="s">
        <v>169</v>
      </c>
      <c r="AU20" s="746">
        <v>1</v>
      </c>
      <c r="AV20" s="735">
        <v>177</v>
      </c>
      <c r="AW20" s="739">
        <v>2932</v>
      </c>
      <c r="AX20" s="732" t="s">
        <v>169</v>
      </c>
      <c r="AY20" s="733">
        <v>29</v>
      </c>
      <c r="AZ20" s="734" t="s">
        <v>169</v>
      </c>
      <c r="BA20" s="746">
        <v>29</v>
      </c>
      <c r="BB20" s="735">
        <v>2903</v>
      </c>
    </row>
    <row r="21" spans="1:54" ht="18.5">
      <c r="B21" s="787"/>
      <c r="H21" s="78"/>
    </row>
  </sheetData>
  <phoneticPr fontId="2"/>
  <pageMargins left="0.59055118110236227" right="0.59055118110236227" top="0.59055118110236227" bottom="0.59055118110236227" header="0.51181102362204722" footer="0.51181102362204722"/>
  <pageSetup paperSize="8" scale="83" fitToWidth="3" orientation="landscape" r:id="rId1"/>
  <headerFooter alignWithMargins="0">
    <oddFooter>&amp;P ページ</oddFooter>
  </headerFooter>
  <colBreaks count="2" manualBreakCount="2">
    <brk id="15" max="1048575" man="1"/>
    <brk id="35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6A78693B669B4ABAD7C8B941A1615F" ma:contentTypeVersion="10" ma:contentTypeDescription="新しいドキュメントを作成します。" ma:contentTypeScope="" ma:versionID="303f55fcca73ef6fd1c7b8249160314e">
  <xsd:schema xmlns:xsd="http://www.w3.org/2001/XMLSchema" xmlns:xs="http://www.w3.org/2001/XMLSchema" xmlns:p="http://schemas.microsoft.com/office/2006/metadata/properties" xmlns:ns2="1b42c6bc-0306-4871-b698-2c007b6207f3" targetNamespace="http://schemas.microsoft.com/office/2006/metadata/properties" ma:root="true" ma:fieldsID="511a9fbc6a22b367aee1fb3cbdc778ea" ns2:_="">
    <xsd:import namespace="1b42c6bc-0306-4871-b698-2c007b6207f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42c6bc-0306-4871-b698-2c007b6207f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画像タグ" ma:readOnly="false" ma:fieldId="{5cf76f15-5ced-4ddc-b409-7134ff3c332f}" ma:taxonomyMulti="true" ma:sspId="eaabba1a-d6bd-463b-b12e-be47770685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42c6bc-0306-4871-b698-2c007b6207f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9F66E22-3135-43D3-9D4C-B25E345CAB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1B2AB5-7D63-4100-87C6-044B3960A0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42c6bc-0306-4871-b698-2c007b6207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D0AAF8-9ACA-4ACB-8109-5322E3856620}">
  <ds:schemaRefs>
    <ds:schemaRef ds:uri="http://schemas.microsoft.com/office/2006/metadata/properties"/>
    <ds:schemaRef ds:uri="http://schemas.microsoft.com/office/infopath/2007/PartnerControls"/>
    <ds:schemaRef ds:uri="1b42c6bc-0306-4871-b698-2c007b6207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2</vt:i4>
      </vt:variant>
    </vt:vector>
  </HeadingPairs>
  <TitlesOfParts>
    <vt:vector size="11" baseType="lpstr">
      <vt:lpstr>目次</vt:lpstr>
      <vt:lpstr>小学校</vt:lpstr>
      <vt:lpstr>中学校</vt:lpstr>
      <vt:lpstr>義務教育学校</vt:lpstr>
      <vt:lpstr>高等学校</vt:lpstr>
      <vt:lpstr>中等教育学校</vt:lpstr>
      <vt:lpstr>特別支援学校</vt:lpstr>
      <vt:lpstr>幼稚園</vt:lpstr>
      <vt:lpstr>こども園</vt:lpstr>
      <vt:lpstr>高等学校!Print_Area</vt:lpstr>
      <vt:lpstr>中学校!Print_Area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2023-09-27T02:55:12Z</dcterms:created>
  <dcterms:modified xsi:type="dcterms:W3CDTF">2026-09-15T06:09:01Z</dcterms:modified>
</cp:coreProperties>
</file>