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C:\Users\606071\Box\【02_課所共有】40_07_高校教育指導課\R08年度\21_産業教育\21_06_総合計画\21_06_100_高校生専門資格等取得表彰奨励事業\05_HP更新\R8_UP資料\"/>
    </mc:Choice>
  </mc:AlternateContent>
  <xr:revisionPtr revIDLastSave="0" documentId="13_ncr:1_{6BE9107D-9BF6-4DFF-B192-205E0C4AA4D7}" xr6:coauthVersionLast="47" xr6:coauthVersionMax="47" xr10:uidLastSave="{00000000-0000-0000-0000-000000000000}"/>
  <bookViews>
    <workbookView xWindow="-120" yWindow="-120" windowWidth="29040" windowHeight="15720" activeTab="1" xr2:uid="{12BBC0A1-85EE-4401-9466-B4EB42072E1B}"/>
  </bookViews>
  <sheets>
    <sheet name="申請者リスト" sheetId="5" r:id="rId1"/>
    <sheet name="様式１" sheetId="13" r:id="rId2"/>
    <sheet name="様式２" sheetId="6" r:id="rId3"/>
    <sheet name="様式３" sheetId="7" r:id="rId4"/>
    <sheet name="様式４" sheetId="8" r:id="rId5"/>
    <sheet name="様式５" sheetId="9" r:id="rId6"/>
    <sheet name="様式６" sheetId="10" r:id="rId7"/>
    <sheet name="様式７" sheetId="11" r:id="rId8"/>
    <sheet name="別表１" sheetId="12" r:id="rId9"/>
    <sheet name="級・合格等" sheetId="15" r:id="rId10"/>
    <sheet name="学校マスタ" sheetId="16" r:id="rId11"/>
    <sheet name="記入例" sheetId="17" r:id="rId12"/>
  </sheets>
  <definedNames>
    <definedName name="_xlnm.Print_Area" localSheetId="11">記入例!$A$1:$J$26</definedName>
    <definedName name="_xlnm.Print_Area" localSheetId="0">申請者リスト!$A$1:$O$244</definedName>
    <definedName name="_xlnm.Print_Area" localSheetId="8">別表１!$A$1:$I$249</definedName>
    <definedName name="_xlnm.Print_Area" localSheetId="1">様式１!$A$1:$J$26</definedName>
    <definedName name="_xlnm.Print_Area" localSheetId="3">様式３!$A$1:$O$480</definedName>
    <definedName name="_xlnm.Print_Area" localSheetId="4">様式４!$A$1:$K$34</definedName>
    <definedName name="_xlnm.Print_Area" localSheetId="5">様式５!$A$1:$J$32</definedName>
    <definedName name="_xlnm.Print_Area" localSheetId="6">様式６!$B$1:$P$432</definedName>
    <definedName name="_xlnm.Print_Area" localSheetId="7">様式７!$B$1:$P$23</definedName>
    <definedName name="_xlnm.Print_Titles" localSheetId="0">申請者リスト!$1:$3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J18" i="17" l="1" a="1"/>
  <c r="J18" i="17" s="1"/>
  <c r="J17" i="17" a="1"/>
  <c r="J17" i="17" s="1"/>
  <c r="G25" i="17"/>
  <c r="E25" i="17"/>
  <c r="D25" i="17"/>
  <c r="C25" i="17"/>
  <c r="G24" i="17"/>
  <c r="E24" i="17"/>
  <c r="D24" i="17"/>
  <c r="C24" i="17"/>
  <c r="G23" i="17"/>
  <c r="E23" i="17"/>
  <c r="D23" i="17"/>
  <c r="C23" i="17"/>
  <c r="G22" i="17"/>
  <c r="E22" i="17"/>
  <c r="D22" i="17"/>
  <c r="C22" i="17"/>
  <c r="G21" i="17"/>
  <c r="E21" i="17"/>
  <c r="D21" i="17"/>
  <c r="C21" i="17"/>
  <c r="G20" i="17"/>
  <c r="E20" i="17"/>
  <c r="D20" i="17"/>
  <c r="C20" i="17"/>
  <c r="G19" i="17"/>
  <c r="E19" i="17"/>
  <c r="D19" i="17"/>
  <c r="C19" i="17"/>
  <c r="G18" i="17"/>
  <c r="E18" i="17"/>
  <c r="D18" i="17"/>
  <c r="C18" i="17"/>
  <c r="G17" i="17"/>
  <c r="E17" i="17"/>
  <c r="D17" i="17"/>
  <c r="C17" i="17"/>
  <c r="H5" i="17"/>
  <c r="H5" i="13"/>
  <c r="B2" i="15"/>
  <c r="G18" i="13"/>
  <c r="G19" i="13"/>
  <c r="G20" i="13"/>
  <c r="G21" i="13"/>
  <c r="G22" i="13"/>
  <c r="G23" i="13"/>
  <c r="G24" i="13"/>
  <c r="G25" i="13"/>
  <c r="G17" i="13"/>
  <c r="B35" i="15"/>
  <c r="B36" i="15"/>
  <c r="B37" i="15"/>
  <c r="B34" i="15"/>
  <c r="B31" i="15"/>
  <c r="B32" i="15"/>
  <c r="B33" i="15"/>
  <c r="B30" i="15"/>
  <c r="B27" i="15"/>
  <c r="B28" i="15"/>
  <c r="B29" i="15"/>
  <c r="B26" i="15"/>
  <c r="B23" i="15"/>
  <c r="B24" i="15"/>
  <c r="B25" i="15"/>
  <c r="B22" i="15"/>
  <c r="B19" i="15"/>
  <c r="B20" i="15"/>
  <c r="B21" i="15"/>
  <c r="B18" i="15"/>
  <c r="I21" i="17" s="1"/>
  <c r="J21" i="17" s="1" a="1"/>
  <c r="J21" i="17" s="1"/>
  <c r="B15" i="15"/>
  <c r="B16" i="15"/>
  <c r="B17" i="15"/>
  <c r="B14" i="15"/>
  <c r="B11" i="15"/>
  <c r="B12" i="15"/>
  <c r="B13" i="15"/>
  <c r="B10" i="15"/>
  <c r="I19" i="17" s="1"/>
  <c r="J19" i="17" s="1" a="1"/>
  <c r="J19" i="17" s="1"/>
  <c r="B7" i="15"/>
  <c r="B8" i="15"/>
  <c r="B9" i="15"/>
  <c r="B6" i="15"/>
  <c r="B3" i="15"/>
  <c r="B4" i="15"/>
  <c r="B5" i="15"/>
  <c r="A3" i="15"/>
  <c r="A4" i="15" s="1"/>
  <c r="A5" i="15" s="1"/>
  <c r="A6" i="15" s="1"/>
  <c r="A7" i="15" s="1"/>
  <c r="A8" i="15" s="1"/>
  <c r="A9" i="15" s="1"/>
  <c r="A10" i="15" s="1"/>
  <c r="A11" i="15" s="1"/>
  <c r="A12" i="15" s="1"/>
  <c r="A13" i="15" s="1"/>
  <c r="A14" i="15" s="1"/>
  <c r="A15" i="15" s="1"/>
  <c r="A16" i="15" s="1"/>
  <c r="A17" i="15" s="1"/>
  <c r="A18" i="15" s="1"/>
  <c r="A19" i="15" s="1"/>
  <c r="A20" i="15" s="1"/>
  <c r="A21" i="15" s="1"/>
  <c r="A22" i="15" s="1"/>
  <c r="A23" i="15" s="1"/>
  <c r="A24" i="15" s="1"/>
  <c r="A25" i="15" s="1"/>
  <c r="A26" i="15" s="1"/>
  <c r="A27" i="15" s="1"/>
  <c r="A28" i="15" s="1"/>
  <c r="A29" i="15" s="1"/>
  <c r="A30" i="15" s="1"/>
  <c r="A31" i="15" s="1"/>
  <c r="A32" i="15" s="1"/>
  <c r="A33" i="15" s="1"/>
  <c r="A34" i="15" s="1"/>
  <c r="A35" i="15" s="1"/>
  <c r="A36" i="15" s="1"/>
  <c r="A37" i="15" s="1"/>
  <c r="E18" i="13"/>
  <c r="E19" i="13"/>
  <c r="E20" i="13"/>
  <c r="E21" i="13"/>
  <c r="E22" i="13"/>
  <c r="E23" i="13"/>
  <c r="E24" i="13"/>
  <c r="E25" i="13"/>
  <c r="E17" i="13"/>
  <c r="D18" i="13"/>
  <c r="D19" i="13"/>
  <c r="D20" i="13"/>
  <c r="D21" i="13"/>
  <c r="D22" i="13"/>
  <c r="D23" i="13"/>
  <c r="D24" i="13"/>
  <c r="D25" i="13"/>
  <c r="D17" i="13"/>
  <c r="I22" i="17" l="1"/>
  <c r="J22" i="17" s="1" a="1"/>
  <c r="J22" i="17" s="1"/>
  <c r="I25" i="17"/>
  <c r="J25" i="17" s="1" a="1"/>
  <c r="J25" i="17" s="1"/>
  <c r="I18" i="13"/>
  <c r="J18" i="13" s="1" a="1"/>
  <c r="J18" i="13" s="1"/>
  <c r="I20" i="13"/>
  <c r="J20" i="13" s="1" a="1"/>
  <c r="J20" i="13" s="1"/>
  <c r="I22" i="13"/>
  <c r="J22" i="13" s="1" a="1"/>
  <c r="J22" i="13" s="1"/>
  <c r="I24" i="13"/>
  <c r="J24" i="13" s="1" a="1"/>
  <c r="J24" i="13" s="1"/>
  <c r="I24" i="17"/>
  <c r="J24" i="17" s="1" a="1"/>
  <c r="J24" i="17" s="1"/>
  <c r="I19" i="13"/>
  <c r="J19" i="13" s="1" a="1"/>
  <c r="J19" i="13" s="1"/>
  <c r="I21" i="13"/>
  <c r="J21" i="13" s="1" a="1"/>
  <c r="J21" i="13" s="1"/>
  <c r="I23" i="13"/>
  <c r="J23" i="13" s="1" a="1"/>
  <c r="J23" i="13" s="1"/>
  <c r="I25" i="13"/>
  <c r="J25" i="13" s="1" a="1"/>
  <c r="J25" i="13" s="1"/>
  <c r="I23" i="17"/>
  <c r="J23" i="17" s="1" a="1"/>
  <c r="J23" i="17" s="1"/>
  <c r="I20" i="17"/>
  <c r="J20" i="17" s="1" a="1"/>
  <c r="J20" i="17" s="1"/>
  <c r="I17" i="13"/>
  <c r="C17" i="13"/>
  <c r="J26" i="17" l="1"/>
  <c r="J17" i="13" a="1"/>
  <c r="J17" i="13" s="1"/>
  <c r="J26" i="13" s="1"/>
  <c r="C23" i="13"/>
  <c r="C21" i="13"/>
  <c r="C18" i="13"/>
  <c r="C20" i="13"/>
  <c r="C25" i="13"/>
  <c r="C19" i="13"/>
  <c r="C22" i="13"/>
  <c r="C24" i="13"/>
  <c r="O428" i="10"/>
  <c r="N428" i="10"/>
  <c r="M428" i="10"/>
  <c r="L428" i="10"/>
  <c r="K428" i="10"/>
  <c r="J428" i="10"/>
  <c r="H428" i="10"/>
  <c r="F428" i="10"/>
  <c r="D428" i="10"/>
  <c r="C428" i="10"/>
  <c r="O427" i="10"/>
  <c r="N427" i="10"/>
  <c r="M427" i="10"/>
  <c r="L427" i="10"/>
  <c r="K427" i="10"/>
  <c r="J427" i="10"/>
  <c r="H427" i="10"/>
  <c r="F427" i="10"/>
  <c r="D427" i="10"/>
  <c r="C427" i="10"/>
  <c r="O426" i="10"/>
  <c r="N426" i="10"/>
  <c r="M426" i="10"/>
  <c r="L426" i="10"/>
  <c r="K426" i="10"/>
  <c r="J426" i="10"/>
  <c r="H426" i="10"/>
  <c r="F426" i="10"/>
  <c r="D426" i="10"/>
  <c r="C426" i="10"/>
  <c r="O425" i="10"/>
  <c r="N425" i="10"/>
  <c r="M425" i="10"/>
  <c r="L425" i="10"/>
  <c r="K425" i="10"/>
  <c r="J425" i="10"/>
  <c r="H425" i="10"/>
  <c r="F425" i="10"/>
  <c r="D425" i="10"/>
  <c r="C425" i="10"/>
  <c r="O424" i="10"/>
  <c r="N424" i="10"/>
  <c r="M424" i="10"/>
  <c r="L424" i="10"/>
  <c r="K424" i="10"/>
  <c r="J424" i="10"/>
  <c r="H424" i="10"/>
  <c r="F424" i="10"/>
  <c r="D424" i="10"/>
  <c r="C424" i="10"/>
  <c r="O423" i="10"/>
  <c r="N423" i="10"/>
  <c r="M423" i="10"/>
  <c r="L423" i="10"/>
  <c r="K423" i="10"/>
  <c r="J423" i="10"/>
  <c r="H423" i="10"/>
  <c r="F423" i="10"/>
  <c r="D423" i="10"/>
  <c r="C423" i="10"/>
  <c r="O422" i="10"/>
  <c r="N422" i="10"/>
  <c r="M422" i="10"/>
  <c r="L422" i="10"/>
  <c r="K422" i="10"/>
  <c r="J422" i="10"/>
  <c r="H422" i="10"/>
  <c r="F422" i="10"/>
  <c r="D422" i="10"/>
  <c r="C422" i="10"/>
  <c r="O421" i="10"/>
  <c r="N421" i="10"/>
  <c r="M421" i="10"/>
  <c r="L421" i="10"/>
  <c r="K421" i="10"/>
  <c r="J421" i="10"/>
  <c r="H421" i="10"/>
  <c r="F421" i="10"/>
  <c r="D421" i="10"/>
  <c r="C421" i="10"/>
  <c r="O420" i="10"/>
  <c r="N420" i="10"/>
  <c r="M420" i="10"/>
  <c r="L420" i="10"/>
  <c r="K420" i="10"/>
  <c r="J420" i="10"/>
  <c r="H420" i="10"/>
  <c r="F420" i="10"/>
  <c r="D420" i="10"/>
  <c r="C420" i="10"/>
  <c r="O419" i="10"/>
  <c r="N419" i="10"/>
  <c r="M419" i="10"/>
  <c r="L419" i="10"/>
  <c r="K419" i="10"/>
  <c r="J419" i="10"/>
  <c r="H419" i="10"/>
  <c r="F419" i="10"/>
  <c r="D419" i="10"/>
  <c r="C419" i="10"/>
  <c r="O418" i="10"/>
  <c r="N418" i="10"/>
  <c r="M418" i="10"/>
  <c r="L418" i="10"/>
  <c r="K418" i="10"/>
  <c r="J418" i="10"/>
  <c r="H418" i="10"/>
  <c r="F418" i="10"/>
  <c r="D418" i="10"/>
  <c r="C418" i="10"/>
  <c r="O417" i="10"/>
  <c r="N417" i="10"/>
  <c r="M417" i="10"/>
  <c r="L417" i="10"/>
  <c r="K417" i="10"/>
  <c r="J417" i="10"/>
  <c r="H417" i="10"/>
  <c r="F417" i="10"/>
  <c r="D417" i="10"/>
  <c r="C417" i="10"/>
  <c r="O416" i="10"/>
  <c r="N416" i="10"/>
  <c r="M416" i="10"/>
  <c r="L416" i="10"/>
  <c r="K416" i="10"/>
  <c r="J416" i="10"/>
  <c r="H416" i="10"/>
  <c r="F416" i="10"/>
  <c r="D416" i="10"/>
  <c r="C416" i="10"/>
  <c r="O415" i="10"/>
  <c r="N415" i="10"/>
  <c r="M415" i="10"/>
  <c r="L415" i="10"/>
  <c r="K415" i="10"/>
  <c r="J415" i="10"/>
  <c r="H415" i="10"/>
  <c r="F415" i="10"/>
  <c r="D415" i="10"/>
  <c r="C415" i="10"/>
  <c r="O414" i="10"/>
  <c r="N414" i="10"/>
  <c r="M414" i="10"/>
  <c r="L414" i="10"/>
  <c r="K414" i="10"/>
  <c r="J414" i="10"/>
  <c r="H414" i="10"/>
  <c r="F414" i="10"/>
  <c r="D414" i="10"/>
  <c r="C414" i="10"/>
  <c r="O401" i="10"/>
  <c r="N401" i="10"/>
  <c r="M401" i="10"/>
  <c r="L401" i="10"/>
  <c r="K401" i="10"/>
  <c r="J401" i="10"/>
  <c r="H401" i="10"/>
  <c r="F401" i="10"/>
  <c r="D401" i="10"/>
  <c r="C401" i="10"/>
  <c r="O400" i="10"/>
  <c r="N400" i="10"/>
  <c r="M400" i="10"/>
  <c r="L400" i="10"/>
  <c r="K400" i="10"/>
  <c r="J400" i="10"/>
  <c r="H400" i="10"/>
  <c r="F400" i="10"/>
  <c r="D400" i="10"/>
  <c r="C400" i="10"/>
  <c r="O399" i="10"/>
  <c r="N399" i="10"/>
  <c r="M399" i="10"/>
  <c r="L399" i="10"/>
  <c r="K399" i="10"/>
  <c r="J399" i="10"/>
  <c r="H399" i="10"/>
  <c r="F399" i="10"/>
  <c r="D399" i="10"/>
  <c r="C399" i="10"/>
  <c r="O398" i="10"/>
  <c r="N398" i="10"/>
  <c r="M398" i="10"/>
  <c r="L398" i="10"/>
  <c r="K398" i="10"/>
  <c r="J398" i="10"/>
  <c r="H398" i="10"/>
  <c r="F398" i="10"/>
  <c r="D398" i="10"/>
  <c r="C398" i="10"/>
  <c r="O397" i="10"/>
  <c r="N397" i="10"/>
  <c r="M397" i="10"/>
  <c r="L397" i="10"/>
  <c r="K397" i="10"/>
  <c r="J397" i="10"/>
  <c r="H397" i="10"/>
  <c r="F397" i="10"/>
  <c r="D397" i="10"/>
  <c r="C397" i="10"/>
  <c r="O396" i="10"/>
  <c r="N396" i="10"/>
  <c r="M396" i="10"/>
  <c r="L396" i="10"/>
  <c r="K396" i="10"/>
  <c r="J396" i="10"/>
  <c r="H396" i="10"/>
  <c r="F396" i="10"/>
  <c r="D396" i="10"/>
  <c r="C396" i="10"/>
  <c r="O395" i="10"/>
  <c r="N395" i="10"/>
  <c r="M395" i="10"/>
  <c r="L395" i="10"/>
  <c r="K395" i="10"/>
  <c r="J395" i="10"/>
  <c r="H395" i="10"/>
  <c r="F395" i="10"/>
  <c r="D395" i="10"/>
  <c r="C395" i="10"/>
  <c r="O394" i="10"/>
  <c r="N394" i="10"/>
  <c r="M394" i="10"/>
  <c r="L394" i="10"/>
  <c r="K394" i="10"/>
  <c r="J394" i="10"/>
  <c r="H394" i="10"/>
  <c r="F394" i="10"/>
  <c r="D394" i="10"/>
  <c r="C394" i="10"/>
  <c r="O393" i="10"/>
  <c r="N393" i="10"/>
  <c r="M393" i="10"/>
  <c r="L393" i="10"/>
  <c r="K393" i="10"/>
  <c r="J393" i="10"/>
  <c r="H393" i="10"/>
  <c r="F393" i="10"/>
  <c r="D393" i="10"/>
  <c r="C393" i="10"/>
  <c r="O392" i="10"/>
  <c r="N392" i="10"/>
  <c r="M392" i="10"/>
  <c r="L392" i="10"/>
  <c r="K392" i="10"/>
  <c r="J392" i="10"/>
  <c r="H392" i="10"/>
  <c r="F392" i="10"/>
  <c r="D392" i="10"/>
  <c r="C392" i="10"/>
  <c r="O391" i="10"/>
  <c r="N391" i="10"/>
  <c r="M391" i="10"/>
  <c r="L391" i="10"/>
  <c r="K391" i="10"/>
  <c r="J391" i="10"/>
  <c r="H391" i="10"/>
  <c r="F391" i="10"/>
  <c r="D391" i="10"/>
  <c r="C391" i="10"/>
  <c r="O390" i="10"/>
  <c r="N390" i="10"/>
  <c r="M390" i="10"/>
  <c r="L390" i="10"/>
  <c r="K390" i="10"/>
  <c r="J390" i="10"/>
  <c r="H390" i="10"/>
  <c r="F390" i="10"/>
  <c r="D390" i="10"/>
  <c r="C390" i="10"/>
  <c r="O389" i="10"/>
  <c r="N389" i="10"/>
  <c r="M389" i="10"/>
  <c r="L389" i="10"/>
  <c r="K389" i="10"/>
  <c r="J389" i="10"/>
  <c r="H389" i="10"/>
  <c r="F389" i="10"/>
  <c r="D389" i="10"/>
  <c r="C389" i="10"/>
  <c r="O388" i="10"/>
  <c r="N388" i="10"/>
  <c r="M388" i="10"/>
  <c r="L388" i="10"/>
  <c r="K388" i="10"/>
  <c r="J388" i="10"/>
  <c r="H388" i="10"/>
  <c r="F388" i="10"/>
  <c r="D388" i="10"/>
  <c r="C388" i="10"/>
  <c r="O387" i="10"/>
  <c r="N387" i="10"/>
  <c r="M387" i="10"/>
  <c r="L387" i="10"/>
  <c r="K387" i="10"/>
  <c r="J387" i="10"/>
  <c r="H387" i="10"/>
  <c r="F387" i="10"/>
  <c r="D387" i="10"/>
  <c r="C387" i="10"/>
  <c r="O374" i="10"/>
  <c r="N374" i="10"/>
  <c r="M374" i="10"/>
  <c r="L374" i="10"/>
  <c r="K374" i="10"/>
  <c r="J374" i="10"/>
  <c r="H374" i="10"/>
  <c r="F374" i="10"/>
  <c r="D374" i="10"/>
  <c r="C374" i="10"/>
  <c r="O373" i="10"/>
  <c r="N373" i="10"/>
  <c r="M373" i="10"/>
  <c r="L373" i="10"/>
  <c r="K373" i="10"/>
  <c r="J373" i="10"/>
  <c r="H373" i="10"/>
  <c r="F373" i="10"/>
  <c r="D373" i="10"/>
  <c r="C373" i="10"/>
  <c r="O372" i="10"/>
  <c r="N372" i="10"/>
  <c r="M372" i="10"/>
  <c r="L372" i="10"/>
  <c r="K372" i="10"/>
  <c r="J372" i="10"/>
  <c r="H372" i="10"/>
  <c r="F372" i="10"/>
  <c r="D372" i="10"/>
  <c r="C372" i="10"/>
  <c r="O371" i="10"/>
  <c r="N371" i="10"/>
  <c r="M371" i="10"/>
  <c r="L371" i="10"/>
  <c r="K371" i="10"/>
  <c r="J371" i="10"/>
  <c r="H371" i="10"/>
  <c r="F371" i="10"/>
  <c r="D371" i="10"/>
  <c r="C371" i="10"/>
  <c r="O370" i="10"/>
  <c r="N370" i="10"/>
  <c r="M370" i="10"/>
  <c r="L370" i="10"/>
  <c r="K370" i="10"/>
  <c r="J370" i="10"/>
  <c r="H370" i="10"/>
  <c r="F370" i="10"/>
  <c r="D370" i="10"/>
  <c r="C370" i="10"/>
  <c r="O369" i="10"/>
  <c r="N369" i="10"/>
  <c r="M369" i="10"/>
  <c r="L369" i="10"/>
  <c r="K369" i="10"/>
  <c r="J369" i="10"/>
  <c r="H369" i="10"/>
  <c r="F369" i="10"/>
  <c r="D369" i="10"/>
  <c r="C369" i="10"/>
  <c r="O368" i="10"/>
  <c r="N368" i="10"/>
  <c r="M368" i="10"/>
  <c r="L368" i="10"/>
  <c r="K368" i="10"/>
  <c r="J368" i="10"/>
  <c r="H368" i="10"/>
  <c r="F368" i="10"/>
  <c r="D368" i="10"/>
  <c r="C368" i="10"/>
  <c r="O367" i="10"/>
  <c r="N367" i="10"/>
  <c r="M367" i="10"/>
  <c r="L367" i="10"/>
  <c r="K367" i="10"/>
  <c r="J367" i="10"/>
  <c r="H367" i="10"/>
  <c r="F367" i="10"/>
  <c r="D367" i="10"/>
  <c r="C367" i="10"/>
  <c r="O366" i="10"/>
  <c r="N366" i="10"/>
  <c r="M366" i="10"/>
  <c r="L366" i="10"/>
  <c r="K366" i="10"/>
  <c r="J366" i="10"/>
  <c r="H366" i="10"/>
  <c r="F366" i="10"/>
  <c r="D366" i="10"/>
  <c r="C366" i="10"/>
  <c r="O365" i="10"/>
  <c r="N365" i="10"/>
  <c r="M365" i="10"/>
  <c r="L365" i="10"/>
  <c r="K365" i="10"/>
  <c r="J365" i="10"/>
  <c r="H365" i="10"/>
  <c r="F365" i="10"/>
  <c r="D365" i="10"/>
  <c r="C365" i="10"/>
  <c r="O364" i="10"/>
  <c r="N364" i="10"/>
  <c r="M364" i="10"/>
  <c r="L364" i="10"/>
  <c r="K364" i="10"/>
  <c r="J364" i="10"/>
  <c r="H364" i="10"/>
  <c r="F364" i="10"/>
  <c r="D364" i="10"/>
  <c r="C364" i="10"/>
  <c r="O363" i="10"/>
  <c r="N363" i="10"/>
  <c r="M363" i="10"/>
  <c r="L363" i="10"/>
  <c r="K363" i="10"/>
  <c r="J363" i="10"/>
  <c r="H363" i="10"/>
  <c r="F363" i="10"/>
  <c r="D363" i="10"/>
  <c r="C363" i="10"/>
  <c r="O362" i="10"/>
  <c r="N362" i="10"/>
  <c r="M362" i="10"/>
  <c r="L362" i="10"/>
  <c r="K362" i="10"/>
  <c r="J362" i="10"/>
  <c r="H362" i="10"/>
  <c r="F362" i="10"/>
  <c r="D362" i="10"/>
  <c r="C362" i="10"/>
  <c r="O361" i="10"/>
  <c r="N361" i="10"/>
  <c r="M361" i="10"/>
  <c r="L361" i="10"/>
  <c r="K361" i="10"/>
  <c r="J361" i="10"/>
  <c r="H361" i="10"/>
  <c r="F361" i="10"/>
  <c r="D361" i="10"/>
  <c r="C361" i="10"/>
  <c r="O360" i="10"/>
  <c r="N360" i="10"/>
  <c r="M360" i="10"/>
  <c r="L360" i="10"/>
  <c r="K360" i="10"/>
  <c r="J360" i="10"/>
  <c r="H360" i="10"/>
  <c r="F360" i="10"/>
  <c r="D360" i="10"/>
  <c r="C360" i="10"/>
  <c r="O347" i="10"/>
  <c r="N347" i="10"/>
  <c r="M347" i="10"/>
  <c r="L347" i="10"/>
  <c r="K347" i="10"/>
  <c r="J347" i="10"/>
  <c r="H347" i="10"/>
  <c r="F347" i="10"/>
  <c r="D347" i="10"/>
  <c r="C347" i="10"/>
  <c r="O346" i="10"/>
  <c r="N346" i="10"/>
  <c r="M346" i="10"/>
  <c r="L346" i="10"/>
  <c r="K346" i="10"/>
  <c r="J346" i="10"/>
  <c r="H346" i="10"/>
  <c r="F346" i="10"/>
  <c r="D346" i="10"/>
  <c r="C346" i="10"/>
  <c r="O345" i="10"/>
  <c r="N345" i="10"/>
  <c r="M345" i="10"/>
  <c r="L345" i="10"/>
  <c r="K345" i="10"/>
  <c r="J345" i="10"/>
  <c r="H345" i="10"/>
  <c r="F345" i="10"/>
  <c r="D345" i="10"/>
  <c r="C345" i="10"/>
  <c r="O344" i="10"/>
  <c r="N344" i="10"/>
  <c r="M344" i="10"/>
  <c r="L344" i="10"/>
  <c r="K344" i="10"/>
  <c r="J344" i="10"/>
  <c r="H344" i="10"/>
  <c r="F344" i="10"/>
  <c r="D344" i="10"/>
  <c r="C344" i="10"/>
  <c r="O343" i="10"/>
  <c r="N343" i="10"/>
  <c r="M343" i="10"/>
  <c r="L343" i="10"/>
  <c r="K343" i="10"/>
  <c r="J343" i="10"/>
  <c r="H343" i="10"/>
  <c r="F343" i="10"/>
  <c r="D343" i="10"/>
  <c r="C343" i="10"/>
  <c r="O342" i="10"/>
  <c r="N342" i="10"/>
  <c r="M342" i="10"/>
  <c r="L342" i="10"/>
  <c r="K342" i="10"/>
  <c r="J342" i="10"/>
  <c r="H342" i="10"/>
  <c r="F342" i="10"/>
  <c r="D342" i="10"/>
  <c r="C342" i="10"/>
  <c r="O341" i="10"/>
  <c r="N341" i="10"/>
  <c r="M341" i="10"/>
  <c r="L341" i="10"/>
  <c r="K341" i="10"/>
  <c r="J341" i="10"/>
  <c r="H341" i="10"/>
  <c r="F341" i="10"/>
  <c r="D341" i="10"/>
  <c r="C341" i="10"/>
  <c r="O340" i="10"/>
  <c r="N340" i="10"/>
  <c r="M340" i="10"/>
  <c r="L340" i="10"/>
  <c r="K340" i="10"/>
  <c r="J340" i="10"/>
  <c r="H340" i="10"/>
  <c r="F340" i="10"/>
  <c r="D340" i="10"/>
  <c r="C340" i="10"/>
  <c r="O339" i="10"/>
  <c r="N339" i="10"/>
  <c r="M339" i="10"/>
  <c r="L339" i="10"/>
  <c r="K339" i="10"/>
  <c r="J339" i="10"/>
  <c r="H339" i="10"/>
  <c r="F339" i="10"/>
  <c r="D339" i="10"/>
  <c r="C339" i="10"/>
  <c r="O338" i="10"/>
  <c r="N338" i="10"/>
  <c r="M338" i="10"/>
  <c r="L338" i="10"/>
  <c r="K338" i="10"/>
  <c r="J338" i="10"/>
  <c r="H338" i="10"/>
  <c r="F338" i="10"/>
  <c r="D338" i="10"/>
  <c r="C338" i="10"/>
  <c r="O337" i="10"/>
  <c r="N337" i="10"/>
  <c r="M337" i="10"/>
  <c r="L337" i="10"/>
  <c r="K337" i="10"/>
  <c r="J337" i="10"/>
  <c r="H337" i="10"/>
  <c r="F337" i="10"/>
  <c r="D337" i="10"/>
  <c r="C337" i="10"/>
  <c r="O336" i="10"/>
  <c r="N336" i="10"/>
  <c r="M336" i="10"/>
  <c r="L336" i="10"/>
  <c r="K336" i="10"/>
  <c r="J336" i="10"/>
  <c r="H336" i="10"/>
  <c r="F336" i="10"/>
  <c r="D336" i="10"/>
  <c r="C336" i="10"/>
  <c r="O335" i="10"/>
  <c r="N335" i="10"/>
  <c r="M335" i="10"/>
  <c r="L335" i="10"/>
  <c r="K335" i="10"/>
  <c r="J335" i="10"/>
  <c r="H335" i="10"/>
  <c r="F335" i="10"/>
  <c r="D335" i="10"/>
  <c r="C335" i="10"/>
  <c r="O334" i="10"/>
  <c r="N334" i="10"/>
  <c r="M334" i="10"/>
  <c r="L334" i="10"/>
  <c r="K334" i="10"/>
  <c r="J334" i="10"/>
  <c r="H334" i="10"/>
  <c r="F334" i="10"/>
  <c r="D334" i="10"/>
  <c r="C334" i="10"/>
  <c r="O333" i="10"/>
  <c r="N333" i="10"/>
  <c r="M333" i="10"/>
  <c r="L333" i="10"/>
  <c r="K333" i="10"/>
  <c r="J333" i="10"/>
  <c r="H333" i="10"/>
  <c r="F333" i="10"/>
  <c r="D333" i="10"/>
  <c r="C333" i="10"/>
  <c r="O320" i="10"/>
  <c r="N320" i="10"/>
  <c r="M320" i="10"/>
  <c r="L320" i="10"/>
  <c r="K320" i="10"/>
  <c r="J320" i="10"/>
  <c r="H320" i="10"/>
  <c r="F320" i="10"/>
  <c r="D320" i="10"/>
  <c r="C320" i="10"/>
  <c r="O319" i="10"/>
  <c r="N319" i="10"/>
  <c r="M319" i="10"/>
  <c r="L319" i="10"/>
  <c r="K319" i="10"/>
  <c r="J319" i="10"/>
  <c r="H319" i="10"/>
  <c r="F319" i="10"/>
  <c r="D319" i="10"/>
  <c r="C319" i="10"/>
  <c r="O318" i="10"/>
  <c r="N318" i="10"/>
  <c r="M318" i="10"/>
  <c r="L318" i="10"/>
  <c r="K318" i="10"/>
  <c r="J318" i="10"/>
  <c r="H318" i="10"/>
  <c r="F318" i="10"/>
  <c r="D318" i="10"/>
  <c r="C318" i="10"/>
  <c r="O317" i="10"/>
  <c r="N317" i="10"/>
  <c r="M317" i="10"/>
  <c r="L317" i="10"/>
  <c r="K317" i="10"/>
  <c r="J317" i="10"/>
  <c r="H317" i="10"/>
  <c r="F317" i="10"/>
  <c r="D317" i="10"/>
  <c r="C317" i="10"/>
  <c r="O316" i="10"/>
  <c r="N316" i="10"/>
  <c r="M316" i="10"/>
  <c r="L316" i="10"/>
  <c r="K316" i="10"/>
  <c r="J316" i="10"/>
  <c r="H316" i="10"/>
  <c r="F316" i="10"/>
  <c r="D316" i="10"/>
  <c r="C316" i="10"/>
  <c r="O315" i="10"/>
  <c r="N315" i="10"/>
  <c r="M315" i="10"/>
  <c r="L315" i="10"/>
  <c r="K315" i="10"/>
  <c r="J315" i="10"/>
  <c r="H315" i="10"/>
  <c r="F315" i="10"/>
  <c r="D315" i="10"/>
  <c r="C315" i="10"/>
  <c r="O314" i="10"/>
  <c r="N314" i="10"/>
  <c r="M314" i="10"/>
  <c r="L314" i="10"/>
  <c r="K314" i="10"/>
  <c r="J314" i="10"/>
  <c r="H314" i="10"/>
  <c r="F314" i="10"/>
  <c r="D314" i="10"/>
  <c r="C314" i="10"/>
  <c r="O313" i="10"/>
  <c r="N313" i="10"/>
  <c r="M313" i="10"/>
  <c r="L313" i="10"/>
  <c r="K313" i="10"/>
  <c r="J313" i="10"/>
  <c r="H313" i="10"/>
  <c r="F313" i="10"/>
  <c r="D313" i="10"/>
  <c r="C313" i="10"/>
  <c r="O312" i="10"/>
  <c r="N312" i="10"/>
  <c r="M312" i="10"/>
  <c r="L312" i="10"/>
  <c r="K312" i="10"/>
  <c r="J312" i="10"/>
  <c r="H312" i="10"/>
  <c r="F312" i="10"/>
  <c r="D312" i="10"/>
  <c r="C312" i="10"/>
  <c r="O311" i="10"/>
  <c r="N311" i="10"/>
  <c r="M311" i="10"/>
  <c r="L311" i="10"/>
  <c r="K311" i="10"/>
  <c r="J311" i="10"/>
  <c r="H311" i="10"/>
  <c r="F311" i="10"/>
  <c r="D311" i="10"/>
  <c r="C311" i="10"/>
  <c r="O310" i="10"/>
  <c r="N310" i="10"/>
  <c r="M310" i="10"/>
  <c r="L310" i="10"/>
  <c r="K310" i="10"/>
  <c r="J310" i="10"/>
  <c r="H310" i="10"/>
  <c r="F310" i="10"/>
  <c r="D310" i="10"/>
  <c r="C310" i="10"/>
  <c r="O309" i="10"/>
  <c r="N309" i="10"/>
  <c r="M309" i="10"/>
  <c r="L309" i="10"/>
  <c r="K309" i="10"/>
  <c r="J309" i="10"/>
  <c r="H309" i="10"/>
  <c r="F309" i="10"/>
  <c r="D309" i="10"/>
  <c r="C309" i="10"/>
  <c r="O308" i="10"/>
  <c r="N308" i="10"/>
  <c r="M308" i="10"/>
  <c r="L308" i="10"/>
  <c r="K308" i="10"/>
  <c r="J308" i="10"/>
  <c r="H308" i="10"/>
  <c r="F308" i="10"/>
  <c r="D308" i="10"/>
  <c r="C308" i="10"/>
  <c r="O307" i="10"/>
  <c r="N307" i="10"/>
  <c r="M307" i="10"/>
  <c r="L307" i="10"/>
  <c r="K307" i="10"/>
  <c r="J307" i="10"/>
  <c r="H307" i="10"/>
  <c r="F307" i="10"/>
  <c r="D307" i="10"/>
  <c r="C307" i="10"/>
  <c r="O306" i="10"/>
  <c r="N306" i="10"/>
  <c r="M306" i="10"/>
  <c r="L306" i="10"/>
  <c r="K306" i="10"/>
  <c r="J306" i="10"/>
  <c r="H306" i="10"/>
  <c r="F306" i="10"/>
  <c r="D306" i="10"/>
  <c r="C306" i="10"/>
  <c r="O293" i="10"/>
  <c r="N293" i="10"/>
  <c r="M293" i="10"/>
  <c r="L293" i="10"/>
  <c r="K293" i="10"/>
  <c r="J293" i="10"/>
  <c r="H293" i="10"/>
  <c r="F293" i="10"/>
  <c r="D293" i="10"/>
  <c r="C293" i="10"/>
  <c r="O292" i="10"/>
  <c r="N292" i="10"/>
  <c r="M292" i="10"/>
  <c r="L292" i="10"/>
  <c r="K292" i="10"/>
  <c r="J292" i="10"/>
  <c r="H292" i="10"/>
  <c r="F292" i="10"/>
  <c r="D292" i="10"/>
  <c r="C292" i="10"/>
  <c r="O291" i="10"/>
  <c r="N291" i="10"/>
  <c r="M291" i="10"/>
  <c r="L291" i="10"/>
  <c r="K291" i="10"/>
  <c r="J291" i="10"/>
  <c r="H291" i="10"/>
  <c r="F291" i="10"/>
  <c r="D291" i="10"/>
  <c r="C291" i="10"/>
  <c r="O290" i="10"/>
  <c r="N290" i="10"/>
  <c r="M290" i="10"/>
  <c r="L290" i="10"/>
  <c r="K290" i="10"/>
  <c r="J290" i="10"/>
  <c r="H290" i="10"/>
  <c r="F290" i="10"/>
  <c r="D290" i="10"/>
  <c r="C290" i="10"/>
  <c r="O289" i="10"/>
  <c r="N289" i="10"/>
  <c r="M289" i="10"/>
  <c r="L289" i="10"/>
  <c r="K289" i="10"/>
  <c r="J289" i="10"/>
  <c r="H289" i="10"/>
  <c r="F289" i="10"/>
  <c r="D289" i="10"/>
  <c r="C289" i="10"/>
  <c r="O288" i="10"/>
  <c r="N288" i="10"/>
  <c r="M288" i="10"/>
  <c r="L288" i="10"/>
  <c r="K288" i="10"/>
  <c r="J288" i="10"/>
  <c r="H288" i="10"/>
  <c r="F288" i="10"/>
  <c r="D288" i="10"/>
  <c r="C288" i="10"/>
  <c r="O287" i="10"/>
  <c r="N287" i="10"/>
  <c r="M287" i="10"/>
  <c r="L287" i="10"/>
  <c r="K287" i="10"/>
  <c r="J287" i="10"/>
  <c r="H287" i="10"/>
  <c r="F287" i="10"/>
  <c r="D287" i="10"/>
  <c r="C287" i="10"/>
  <c r="O286" i="10"/>
  <c r="N286" i="10"/>
  <c r="M286" i="10"/>
  <c r="L286" i="10"/>
  <c r="K286" i="10"/>
  <c r="J286" i="10"/>
  <c r="H286" i="10"/>
  <c r="F286" i="10"/>
  <c r="D286" i="10"/>
  <c r="C286" i="10"/>
  <c r="O285" i="10"/>
  <c r="N285" i="10"/>
  <c r="M285" i="10"/>
  <c r="L285" i="10"/>
  <c r="K285" i="10"/>
  <c r="J285" i="10"/>
  <c r="H285" i="10"/>
  <c r="F285" i="10"/>
  <c r="D285" i="10"/>
  <c r="C285" i="10"/>
  <c r="O284" i="10"/>
  <c r="N284" i="10"/>
  <c r="M284" i="10"/>
  <c r="L284" i="10"/>
  <c r="K284" i="10"/>
  <c r="J284" i="10"/>
  <c r="H284" i="10"/>
  <c r="F284" i="10"/>
  <c r="D284" i="10"/>
  <c r="C284" i="10"/>
  <c r="O283" i="10"/>
  <c r="N283" i="10"/>
  <c r="M283" i="10"/>
  <c r="L283" i="10"/>
  <c r="K283" i="10"/>
  <c r="J283" i="10"/>
  <c r="H283" i="10"/>
  <c r="F283" i="10"/>
  <c r="D283" i="10"/>
  <c r="C283" i="10"/>
  <c r="O282" i="10"/>
  <c r="N282" i="10"/>
  <c r="M282" i="10"/>
  <c r="L282" i="10"/>
  <c r="K282" i="10"/>
  <c r="J282" i="10"/>
  <c r="H282" i="10"/>
  <c r="F282" i="10"/>
  <c r="D282" i="10"/>
  <c r="C282" i="10"/>
  <c r="O281" i="10"/>
  <c r="N281" i="10"/>
  <c r="M281" i="10"/>
  <c r="L281" i="10"/>
  <c r="K281" i="10"/>
  <c r="J281" i="10"/>
  <c r="H281" i="10"/>
  <c r="F281" i="10"/>
  <c r="D281" i="10"/>
  <c r="C281" i="10"/>
  <c r="O280" i="10"/>
  <c r="N280" i="10"/>
  <c r="M280" i="10"/>
  <c r="L280" i="10"/>
  <c r="K280" i="10"/>
  <c r="J280" i="10"/>
  <c r="H280" i="10"/>
  <c r="F280" i="10"/>
  <c r="D280" i="10"/>
  <c r="C280" i="10"/>
  <c r="O279" i="10"/>
  <c r="N279" i="10"/>
  <c r="M279" i="10"/>
  <c r="L279" i="10"/>
  <c r="K279" i="10"/>
  <c r="J279" i="10"/>
  <c r="H279" i="10"/>
  <c r="F279" i="10"/>
  <c r="D279" i="10"/>
  <c r="C279" i="10"/>
  <c r="O266" i="10"/>
  <c r="N266" i="10"/>
  <c r="M266" i="10"/>
  <c r="L266" i="10"/>
  <c r="K266" i="10"/>
  <c r="J266" i="10"/>
  <c r="H266" i="10"/>
  <c r="F266" i="10"/>
  <c r="D266" i="10"/>
  <c r="C266" i="10"/>
  <c r="O265" i="10"/>
  <c r="N265" i="10"/>
  <c r="M265" i="10"/>
  <c r="L265" i="10"/>
  <c r="K265" i="10"/>
  <c r="J265" i="10"/>
  <c r="H265" i="10"/>
  <c r="F265" i="10"/>
  <c r="D265" i="10"/>
  <c r="C265" i="10"/>
  <c r="O264" i="10"/>
  <c r="N264" i="10"/>
  <c r="M264" i="10"/>
  <c r="L264" i="10"/>
  <c r="K264" i="10"/>
  <c r="J264" i="10"/>
  <c r="H264" i="10"/>
  <c r="F264" i="10"/>
  <c r="D264" i="10"/>
  <c r="C264" i="10"/>
  <c r="O263" i="10"/>
  <c r="N263" i="10"/>
  <c r="M263" i="10"/>
  <c r="L263" i="10"/>
  <c r="K263" i="10"/>
  <c r="J263" i="10"/>
  <c r="H263" i="10"/>
  <c r="F263" i="10"/>
  <c r="D263" i="10"/>
  <c r="C263" i="10"/>
  <c r="O262" i="10"/>
  <c r="N262" i="10"/>
  <c r="M262" i="10"/>
  <c r="L262" i="10"/>
  <c r="K262" i="10"/>
  <c r="J262" i="10"/>
  <c r="H262" i="10"/>
  <c r="F262" i="10"/>
  <c r="D262" i="10"/>
  <c r="C262" i="10"/>
  <c r="O261" i="10"/>
  <c r="N261" i="10"/>
  <c r="M261" i="10"/>
  <c r="L261" i="10"/>
  <c r="K261" i="10"/>
  <c r="J261" i="10"/>
  <c r="H261" i="10"/>
  <c r="F261" i="10"/>
  <c r="D261" i="10"/>
  <c r="C261" i="10"/>
  <c r="O260" i="10"/>
  <c r="N260" i="10"/>
  <c r="M260" i="10"/>
  <c r="L260" i="10"/>
  <c r="K260" i="10"/>
  <c r="J260" i="10"/>
  <c r="H260" i="10"/>
  <c r="F260" i="10"/>
  <c r="D260" i="10"/>
  <c r="C260" i="10"/>
  <c r="O259" i="10"/>
  <c r="N259" i="10"/>
  <c r="M259" i="10"/>
  <c r="L259" i="10"/>
  <c r="K259" i="10"/>
  <c r="J259" i="10"/>
  <c r="H259" i="10"/>
  <c r="F259" i="10"/>
  <c r="D259" i="10"/>
  <c r="C259" i="10"/>
  <c r="O258" i="10"/>
  <c r="N258" i="10"/>
  <c r="M258" i="10"/>
  <c r="L258" i="10"/>
  <c r="K258" i="10"/>
  <c r="J258" i="10"/>
  <c r="H258" i="10"/>
  <c r="F258" i="10"/>
  <c r="D258" i="10"/>
  <c r="C258" i="10"/>
  <c r="O257" i="10"/>
  <c r="N257" i="10"/>
  <c r="M257" i="10"/>
  <c r="L257" i="10"/>
  <c r="K257" i="10"/>
  <c r="J257" i="10"/>
  <c r="H257" i="10"/>
  <c r="F257" i="10"/>
  <c r="D257" i="10"/>
  <c r="C257" i="10"/>
  <c r="O256" i="10"/>
  <c r="N256" i="10"/>
  <c r="M256" i="10"/>
  <c r="L256" i="10"/>
  <c r="K256" i="10"/>
  <c r="J256" i="10"/>
  <c r="H256" i="10"/>
  <c r="F256" i="10"/>
  <c r="D256" i="10"/>
  <c r="C256" i="10"/>
  <c r="O255" i="10"/>
  <c r="N255" i="10"/>
  <c r="M255" i="10"/>
  <c r="L255" i="10"/>
  <c r="K255" i="10"/>
  <c r="J255" i="10"/>
  <c r="H255" i="10"/>
  <c r="F255" i="10"/>
  <c r="D255" i="10"/>
  <c r="C255" i="10"/>
  <c r="O254" i="10"/>
  <c r="N254" i="10"/>
  <c r="M254" i="10"/>
  <c r="L254" i="10"/>
  <c r="K254" i="10"/>
  <c r="J254" i="10"/>
  <c r="H254" i="10"/>
  <c r="F254" i="10"/>
  <c r="D254" i="10"/>
  <c r="C254" i="10"/>
  <c r="O253" i="10"/>
  <c r="N253" i="10"/>
  <c r="M253" i="10"/>
  <c r="L253" i="10"/>
  <c r="K253" i="10"/>
  <c r="J253" i="10"/>
  <c r="H253" i="10"/>
  <c r="F253" i="10"/>
  <c r="D253" i="10"/>
  <c r="C253" i="10"/>
  <c r="O252" i="10"/>
  <c r="N252" i="10"/>
  <c r="M252" i="10"/>
  <c r="L252" i="10"/>
  <c r="K252" i="10"/>
  <c r="J252" i="10"/>
  <c r="H252" i="10"/>
  <c r="F252" i="10"/>
  <c r="D252" i="10"/>
  <c r="C252" i="10"/>
  <c r="O239" i="10"/>
  <c r="N239" i="10"/>
  <c r="M239" i="10"/>
  <c r="L239" i="10"/>
  <c r="K239" i="10"/>
  <c r="J239" i="10"/>
  <c r="H239" i="10"/>
  <c r="F239" i="10"/>
  <c r="D239" i="10"/>
  <c r="C239" i="10"/>
  <c r="O238" i="10"/>
  <c r="N238" i="10"/>
  <c r="M238" i="10"/>
  <c r="L238" i="10"/>
  <c r="K238" i="10"/>
  <c r="J238" i="10"/>
  <c r="H238" i="10"/>
  <c r="F238" i="10"/>
  <c r="D238" i="10"/>
  <c r="C238" i="10"/>
  <c r="O237" i="10"/>
  <c r="N237" i="10"/>
  <c r="M237" i="10"/>
  <c r="L237" i="10"/>
  <c r="K237" i="10"/>
  <c r="J237" i="10"/>
  <c r="H237" i="10"/>
  <c r="F237" i="10"/>
  <c r="D237" i="10"/>
  <c r="C237" i="10"/>
  <c r="O236" i="10"/>
  <c r="N236" i="10"/>
  <c r="M236" i="10"/>
  <c r="L236" i="10"/>
  <c r="K236" i="10"/>
  <c r="J236" i="10"/>
  <c r="H236" i="10"/>
  <c r="F236" i="10"/>
  <c r="D236" i="10"/>
  <c r="C236" i="10"/>
  <c r="O235" i="10"/>
  <c r="N235" i="10"/>
  <c r="M235" i="10"/>
  <c r="L235" i="10"/>
  <c r="K235" i="10"/>
  <c r="J235" i="10"/>
  <c r="H235" i="10"/>
  <c r="F235" i="10"/>
  <c r="D235" i="10"/>
  <c r="C235" i="10"/>
  <c r="O234" i="10"/>
  <c r="N234" i="10"/>
  <c r="M234" i="10"/>
  <c r="L234" i="10"/>
  <c r="K234" i="10"/>
  <c r="J234" i="10"/>
  <c r="H234" i="10"/>
  <c r="F234" i="10"/>
  <c r="D234" i="10"/>
  <c r="C234" i="10"/>
  <c r="O233" i="10"/>
  <c r="N233" i="10"/>
  <c r="M233" i="10"/>
  <c r="L233" i="10"/>
  <c r="K233" i="10"/>
  <c r="J233" i="10"/>
  <c r="H233" i="10"/>
  <c r="F233" i="10"/>
  <c r="D233" i="10"/>
  <c r="C233" i="10"/>
  <c r="O232" i="10"/>
  <c r="N232" i="10"/>
  <c r="M232" i="10"/>
  <c r="L232" i="10"/>
  <c r="K232" i="10"/>
  <c r="J232" i="10"/>
  <c r="H232" i="10"/>
  <c r="F232" i="10"/>
  <c r="D232" i="10"/>
  <c r="C232" i="10"/>
  <c r="O231" i="10"/>
  <c r="N231" i="10"/>
  <c r="M231" i="10"/>
  <c r="L231" i="10"/>
  <c r="K231" i="10"/>
  <c r="J231" i="10"/>
  <c r="H231" i="10"/>
  <c r="F231" i="10"/>
  <c r="D231" i="10"/>
  <c r="C231" i="10"/>
  <c r="O230" i="10"/>
  <c r="N230" i="10"/>
  <c r="M230" i="10"/>
  <c r="L230" i="10"/>
  <c r="K230" i="10"/>
  <c r="J230" i="10"/>
  <c r="H230" i="10"/>
  <c r="F230" i="10"/>
  <c r="D230" i="10"/>
  <c r="C230" i="10"/>
  <c r="O229" i="10"/>
  <c r="N229" i="10"/>
  <c r="M229" i="10"/>
  <c r="L229" i="10"/>
  <c r="K229" i="10"/>
  <c r="J229" i="10"/>
  <c r="H229" i="10"/>
  <c r="F229" i="10"/>
  <c r="D229" i="10"/>
  <c r="C229" i="10"/>
  <c r="O228" i="10"/>
  <c r="N228" i="10"/>
  <c r="M228" i="10"/>
  <c r="L228" i="10"/>
  <c r="K228" i="10"/>
  <c r="J228" i="10"/>
  <c r="H228" i="10"/>
  <c r="F228" i="10"/>
  <c r="D228" i="10"/>
  <c r="C228" i="10"/>
  <c r="O227" i="10"/>
  <c r="N227" i="10"/>
  <c r="M227" i="10"/>
  <c r="L227" i="10"/>
  <c r="K227" i="10"/>
  <c r="J227" i="10"/>
  <c r="H227" i="10"/>
  <c r="F227" i="10"/>
  <c r="D227" i="10"/>
  <c r="C227" i="10"/>
  <c r="O226" i="10"/>
  <c r="N226" i="10"/>
  <c r="M226" i="10"/>
  <c r="L226" i="10"/>
  <c r="K226" i="10"/>
  <c r="J226" i="10"/>
  <c r="H226" i="10"/>
  <c r="F226" i="10"/>
  <c r="D226" i="10"/>
  <c r="C226" i="10"/>
  <c r="O225" i="10"/>
  <c r="N225" i="10"/>
  <c r="M225" i="10"/>
  <c r="L225" i="10"/>
  <c r="K225" i="10"/>
  <c r="J225" i="10"/>
  <c r="H225" i="10"/>
  <c r="F225" i="10"/>
  <c r="D225" i="10"/>
  <c r="C225" i="10"/>
  <c r="O212" i="10"/>
  <c r="N212" i="10"/>
  <c r="M212" i="10"/>
  <c r="L212" i="10"/>
  <c r="K212" i="10"/>
  <c r="J212" i="10"/>
  <c r="H212" i="10"/>
  <c r="F212" i="10"/>
  <c r="D212" i="10"/>
  <c r="C212" i="10"/>
  <c r="O211" i="10"/>
  <c r="N211" i="10"/>
  <c r="M211" i="10"/>
  <c r="L211" i="10"/>
  <c r="K211" i="10"/>
  <c r="J211" i="10"/>
  <c r="H211" i="10"/>
  <c r="F211" i="10"/>
  <c r="D211" i="10"/>
  <c r="C211" i="10"/>
  <c r="O210" i="10"/>
  <c r="N210" i="10"/>
  <c r="M210" i="10"/>
  <c r="L210" i="10"/>
  <c r="K210" i="10"/>
  <c r="J210" i="10"/>
  <c r="H210" i="10"/>
  <c r="F210" i="10"/>
  <c r="D210" i="10"/>
  <c r="C210" i="10"/>
  <c r="O209" i="10"/>
  <c r="N209" i="10"/>
  <c r="M209" i="10"/>
  <c r="L209" i="10"/>
  <c r="K209" i="10"/>
  <c r="J209" i="10"/>
  <c r="H209" i="10"/>
  <c r="F209" i="10"/>
  <c r="D209" i="10"/>
  <c r="C209" i="10"/>
  <c r="O208" i="10"/>
  <c r="N208" i="10"/>
  <c r="M208" i="10"/>
  <c r="L208" i="10"/>
  <c r="K208" i="10"/>
  <c r="J208" i="10"/>
  <c r="H208" i="10"/>
  <c r="F208" i="10"/>
  <c r="D208" i="10"/>
  <c r="C208" i="10"/>
  <c r="O207" i="10"/>
  <c r="N207" i="10"/>
  <c r="M207" i="10"/>
  <c r="L207" i="10"/>
  <c r="K207" i="10"/>
  <c r="J207" i="10"/>
  <c r="H207" i="10"/>
  <c r="F207" i="10"/>
  <c r="D207" i="10"/>
  <c r="C207" i="10"/>
  <c r="O206" i="10"/>
  <c r="N206" i="10"/>
  <c r="M206" i="10"/>
  <c r="L206" i="10"/>
  <c r="K206" i="10"/>
  <c r="J206" i="10"/>
  <c r="H206" i="10"/>
  <c r="F206" i="10"/>
  <c r="D206" i="10"/>
  <c r="C206" i="10"/>
  <c r="O205" i="10"/>
  <c r="N205" i="10"/>
  <c r="M205" i="10"/>
  <c r="L205" i="10"/>
  <c r="K205" i="10"/>
  <c r="J205" i="10"/>
  <c r="H205" i="10"/>
  <c r="F205" i="10"/>
  <c r="D205" i="10"/>
  <c r="C205" i="10"/>
  <c r="O204" i="10"/>
  <c r="N204" i="10"/>
  <c r="M204" i="10"/>
  <c r="L204" i="10"/>
  <c r="K204" i="10"/>
  <c r="J204" i="10"/>
  <c r="H204" i="10"/>
  <c r="F204" i="10"/>
  <c r="D204" i="10"/>
  <c r="C204" i="10"/>
  <c r="O203" i="10"/>
  <c r="N203" i="10"/>
  <c r="M203" i="10"/>
  <c r="L203" i="10"/>
  <c r="K203" i="10"/>
  <c r="J203" i="10"/>
  <c r="H203" i="10"/>
  <c r="F203" i="10"/>
  <c r="D203" i="10"/>
  <c r="C203" i="10"/>
  <c r="O202" i="10"/>
  <c r="N202" i="10"/>
  <c r="M202" i="10"/>
  <c r="L202" i="10"/>
  <c r="K202" i="10"/>
  <c r="J202" i="10"/>
  <c r="H202" i="10"/>
  <c r="F202" i="10"/>
  <c r="D202" i="10"/>
  <c r="C202" i="10"/>
  <c r="O201" i="10"/>
  <c r="N201" i="10"/>
  <c r="M201" i="10"/>
  <c r="L201" i="10"/>
  <c r="K201" i="10"/>
  <c r="J201" i="10"/>
  <c r="H201" i="10"/>
  <c r="F201" i="10"/>
  <c r="D201" i="10"/>
  <c r="C201" i="10"/>
  <c r="O200" i="10"/>
  <c r="N200" i="10"/>
  <c r="M200" i="10"/>
  <c r="L200" i="10"/>
  <c r="K200" i="10"/>
  <c r="J200" i="10"/>
  <c r="H200" i="10"/>
  <c r="F200" i="10"/>
  <c r="D200" i="10"/>
  <c r="C200" i="10"/>
  <c r="O199" i="10"/>
  <c r="N199" i="10"/>
  <c r="M199" i="10"/>
  <c r="L199" i="10"/>
  <c r="K199" i="10"/>
  <c r="J199" i="10"/>
  <c r="H199" i="10"/>
  <c r="F199" i="10"/>
  <c r="D199" i="10"/>
  <c r="C199" i="10"/>
  <c r="O198" i="10"/>
  <c r="N198" i="10"/>
  <c r="M198" i="10"/>
  <c r="L198" i="10"/>
  <c r="K198" i="10"/>
  <c r="J198" i="10"/>
  <c r="H198" i="10"/>
  <c r="F198" i="10"/>
  <c r="D198" i="10"/>
  <c r="C198" i="10"/>
  <c r="O185" i="10"/>
  <c r="N185" i="10"/>
  <c r="M185" i="10"/>
  <c r="L185" i="10"/>
  <c r="K185" i="10"/>
  <c r="J185" i="10"/>
  <c r="H185" i="10"/>
  <c r="F185" i="10"/>
  <c r="D185" i="10"/>
  <c r="C185" i="10"/>
  <c r="O184" i="10"/>
  <c r="N184" i="10"/>
  <c r="M184" i="10"/>
  <c r="L184" i="10"/>
  <c r="K184" i="10"/>
  <c r="J184" i="10"/>
  <c r="H184" i="10"/>
  <c r="F184" i="10"/>
  <c r="D184" i="10"/>
  <c r="C184" i="10"/>
  <c r="O183" i="10"/>
  <c r="N183" i="10"/>
  <c r="M183" i="10"/>
  <c r="L183" i="10"/>
  <c r="K183" i="10"/>
  <c r="J183" i="10"/>
  <c r="H183" i="10"/>
  <c r="F183" i="10"/>
  <c r="D183" i="10"/>
  <c r="C183" i="10"/>
  <c r="O182" i="10"/>
  <c r="N182" i="10"/>
  <c r="M182" i="10"/>
  <c r="L182" i="10"/>
  <c r="K182" i="10"/>
  <c r="J182" i="10"/>
  <c r="H182" i="10"/>
  <c r="F182" i="10"/>
  <c r="D182" i="10"/>
  <c r="C182" i="10"/>
  <c r="O181" i="10"/>
  <c r="N181" i="10"/>
  <c r="M181" i="10"/>
  <c r="L181" i="10"/>
  <c r="K181" i="10"/>
  <c r="J181" i="10"/>
  <c r="H181" i="10"/>
  <c r="F181" i="10"/>
  <c r="D181" i="10"/>
  <c r="C181" i="10"/>
  <c r="O180" i="10"/>
  <c r="N180" i="10"/>
  <c r="M180" i="10"/>
  <c r="L180" i="10"/>
  <c r="K180" i="10"/>
  <c r="J180" i="10"/>
  <c r="H180" i="10"/>
  <c r="F180" i="10"/>
  <c r="D180" i="10"/>
  <c r="C180" i="10"/>
  <c r="O179" i="10"/>
  <c r="N179" i="10"/>
  <c r="M179" i="10"/>
  <c r="L179" i="10"/>
  <c r="K179" i="10"/>
  <c r="J179" i="10"/>
  <c r="H179" i="10"/>
  <c r="F179" i="10"/>
  <c r="D179" i="10"/>
  <c r="C179" i="10"/>
  <c r="O178" i="10"/>
  <c r="N178" i="10"/>
  <c r="M178" i="10"/>
  <c r="L178" i="10"/>
  <c r="K178" i="10"/>
  <c r="J178" i="10"/>
  <c r="H178" i="10"/>
  <c r="F178" i="10"/>
  <c r="D178" i="10"/>
  <c r="C178" i="10"/>
  <c r="O177" i="10"/>
  <c r="N177" i="10"/>
  <c r="M177" i="10"/>
  <c r="L177" i="10"/>
  <c r="K177" i="10"/>
  <c r="J177" i="10"/>
  <c r="H177" i="10"/>
  <c r="F177" i="10"/>
  <c r="D177" i="10"/>
  <c r="C177" i="10"/>
  <c r="O176" i="10"/>
  <c r="N176" i="10"/>
  <c r="M176" i="10"/>
  <c r="L176" i="10"/>
  <c r="K176" i="10"/>
  <c r="J176" i="10"/>
  <c r="H176" i="10"/>
  <c r="F176" i="10"/>
  <c r="D176" i="10"/>
  <c r="C176" i="10"/>
  <c r="O175" i="10"/>
  <c r="N175" i="10"/>
  <c r="M175" i="10"/>
  <c r="L175" i="10"/>
  <c r="K175" i="10"/>
  <c r="J175" i="10"/>
  <c r="H175" i="10"/>
  <c r="F175" i="10"/>
  <c r="D175" i="10"/>
  <c r="C175" i="10"/>
  <c r="O174" i="10"/>
  <c r="N174" i="10"/>
  <c r="M174" i="10"/>
  <c r="L174" i="10"/>
  <c r="K174" i="10"/>
  <c r="J174" i="10"/>
  <c r="H174" i="10"/>
  <c r="F174" i="10"/>
  <c r="D174" i="10"/>
  <c r="C174" i="10"/>
  <c r="O173" i="10"/>
  <c r="N173" i="10"/>
  <c r="M173" i="10"/>
  <c r="L173" i="10"/>
  <c r="K173" i="10"/>
  <c r="J173" i="10"/>
  <c r="H173" i="10"/>
  <c r="F173" i="10"/>
  <c r="D173" i="10"/>
  <c r="C173" i="10"/>
  <c r="O172" i="10"/>
  <c r="N172" i="10"/>
  <c r="M172" i="10"/>
  <c r="L172" i="10"/>
  <c r="K172" i="10"/>
  <c r="J172" i="10"/>
  <c r="H172" i="10"/>
  <c r="F172" i="10"/>
  <c r="D172" i="10"/>
  <c r="C172" i="10"/>
  <c r="O171" i="10"/>
  <c r="N171" i="10"/>
  <c r="M171" i="10"/>
  <c r="L171" i="10"/>
  <c r="K171" i="10"/>
  <c r="J171" i="10"/>
  <c r="H171" i="10"/>
  <c r="F171" i="10"/>
  <c r="D171" i="10"/>
  <c r="C171" i="10"/>
  <c r="O158" i="10"/>
  <c r="N158" i="10"/>
  <c r="M158" i="10"/>
  <c r="L158" i="10"/>
  <c r="K158" i="10"/>
  <c r="J158" i="10"/>
  <c r="H158" i="10"/>
  <c r="F158" i="10"/>
  <c r="D158" i="10"/>
  <c r="C158" i="10"/>
  <c r="O157" i="10"/>
  <c r="N157" i="10"/>
  <c r="M157" i="10"/>
  <c r="L157" i="10"/>
  <c r="K157" i="10"/>
  <c r="J157" i="10"/>
  <c r="H157" i="10"/>
  <c r="F157" i="10"/>
  <c r="D157" i="10"/>
  <c r="C157" i="10"/>
  <c r="O156" i="10"/>
  <c r="N156" i="10"/>
  <c r="M156" i="10"/>
  <c r="L156" i="10"/>
  <c r="K156" i="10"/>
  <c r="J156" i="10"/>
  <c r="H156" i="10"/>
  <c r="F156" i="10"/>
  <c r="D156" i="10"/>
  <c r="C156" i="10"/>
  <c r="O155" i="10"/>
  <c r="N155" i="10"/>
  <c r="M155" i="10"/>
  <c r="L155" i="10"/>
  <c r="K155" i="10"/>
  <c r="J155" i="10"/>
  <c r="H155" i="10"/>
  <c r="F155" i="10"/>
  <c r="D155" i="10"/>
  <c r="C155" i="10"/>
  <c r="O154" i="10"/>
  <c r="N154" i="10"/>
  <c r="M154" i="10"/>
  <c r="L154" i="10"/>
  <c r="K154" i="10"/>
  <c r="J154" i="10"/>
  <c r="H154" i="10"/>
  <c r="F154" i="10"/>
  <c r="D154" i="10"/>
  <c r="C154" i="10"/>
  <c r="O153" i="10"/>
  <c r="N153" i="10"/>
  <c r="M153" i="10"/>
  <c r="L153" i="10"/>
  <c r="K153" i="10"/>
  <c r="J153" i="10"/>
  <c r="H153" i="10"/>
  <c r="F153" i="10"/>
  <c r="D153" i="10"/>
  <c r="C153" i="10"/>
  <c r="O152" i="10"/>
  <c r="N152" i="10"/>
  <c r="M152" i="10"/>
  <c r="L152" i="10"/>
  <c r="K152" i="10"/>
  <c r="J152" i="10"/>
  <c r="H152" i="10"/>
  <c r="F152" i="10"/>
  <c r="D152" i="10"/>
  <c r="C152" i="10"/>
  <c r="O151" i="10"/>
  <c r="N151" i="10"/>
  <c r="M151" i="10"/>
  <c r="L151" i="10"/>
  <c r="K151" i="10"/>
  <c r="J151" i="10"/>
  <c r="H151" i="10"/>
  <c r="F151" i="10"/>
  <c r="D151" i="10"/>
  <c r="C151" i="10"/>
  <c r="O150" i="10"/>
  <c r="N150" i="10"/>
  <c r="M150" i="10"/>
  <c r="L150" i="10"/>
  <c r="K150" i="10"/>
  <c r="J150" i="10"/>
  <c r="H150" i="10"/>
  <c r="F150" i="10"/>
  <c r="D150" i="10"/>
  <c r="C150" i="10"/>
  <c r="O149" i="10"/>
  <c r="N149" i="10"/>
  <c r="M149" i="10"/>
  <c r="L149" i="10"/>
  <c r="K149" i="10"/>
  <c r="J149" i="10"/>
  <c r="H149" i="10"/>
  <c r="F149" i="10"/>
  <c r="D149" i="10"/>
  <c r="C149" i="10"/>
  <c r="O148" i="10"/>
  <c r="N148" i="10"/>
  <c r="M148" i="10"/>
  <c r="L148" i="10"/>
  <c r="K148" i="10"/>
  <c r="J148" i="10"/>
  <c r="H148" i="10"/>
  <c r="F148" i="10"/>
  <c r="D148" i="10"/>
  <c r="C148" i="10"/>
  <c r="O147" i="10"/>
  <c r="N147" i="10"/>
  <c r="M147" i="10"/>
  <c r="L147" i="10"/>
  <c r="K147" i="10"/>
  <c r="J147" i="10"/>
  <c r="H147" i="10"/>
  <c r="F147" i="10"/>
  <c r="D147" i="10"/>
  <c r="C147" i="10"/>
  <c r="O146" i="10"/>
  <c r="N146" i="10"/>
  <c r="M146" i="10"/>
  <c r="L146" i="10"/>
  <c r="K146" i="10"/>
  <c r="J146" i="10"/>
  <c r="H146" i="10"/>
  <c r="F146" i="10"/>
  <c r="D146" i="10"/>
  <c r="C146" i="10"/>
  <c r="O145" i="10"/>
  <c r="N145" i="10"/>
  <c r="M145" i="10"/>
  <c r="L145" i="10"/>
  <c r="K145" i="10"/>
  <c r="J145" i="10"/>
  <c r="H145" i="10"/>
  <c r="F145" i="10"/>
  <c r="D145" i="10"/>
  <c r="C145" i="10"/>
  <c r="O144" i="10"/>
  <c r="N144" i="10"/>
  <c r="M144" i="10"/>
  <c r="L144" i="10"/>
  <c r="K144" i="10"/>
  <c r="J144" i="10"/>
  <c r="H144" i="10"/>
  <c r="F144" i="10"/>
  <c r="D144" i="10"/>
  <c r="C144" i="10"/>
  <c r="O131" i="10"/>
  <c r="N131" i="10"/>
  <c r="M131" i="10"/>
  <c r="L131" i="10"/>
  <c r="K131" i="10"/>
  <c r="J131" i="10"/>
  <c r="H131" i="10"/>
  <c r="F131" i="10"/>
  <c r="D131" i="10"/>
  <c r="C131" i="10"/>
  <c r="O130" i="10"/>
  <c r="N130" i="10"/>
  <c r="M130" i="10"/>
  <c r="L130" i="10"/>
  <c r="K130" i="10"/>
  <c r="J130" i="10"/>
  <c r="H130" i="10"/>
  <c r="F130" i="10"/>
  <c r="D130" i="10"/>
  <c r="C130" i="10"/>
  <c r="O129" i="10"/>
  <c r="N129" i="10"/>
  <c r="M129" i="10"/>
  <c r="L129" i="10"/>
  <c r="K129" i="10"/>
  <c r="J129" i="10"/>
  <c r="H129" i="10"/>
  <c r="F129" i="10"/>
  <c r="D129" i="10"/>
  <c r="C129" i="10"/>
  <c r="O128" i="10"/>
  <c r="N128" i="10"/>
  <c r="M128" i="10"/>
  <c r="L128" i="10"/>
  <c r="K128" i="10"/>
  <c r="J128" i="10"/>
  <c r="H128" i="10"/>
  <c r="F128" i="10"/>
  <c r="D128" i="10"/>
  <c r="C128" i="10"/>
  <c r="O127" i="10"/>
  <c r="N127" i="10"/>
  <c r="M127" i="10"/>
  <c r="L127" i="10"/>
  <c r="K127" i="10"/>
  <c r="J127" i="10"/>
  <c r="H127" i="10"/>
  <c r="F127" i="10"/>
  <c r="D127" i="10"/>
  <c r="C127" i="10"/>
  <c r="O126" i="10"/>
  <c r="N126" i="10"/>
  <c r="M126" i="10"/>
  <c r="L126" i="10"/>
  <c r="K126" i="10"/>
  <c r="J126" i="10"/>
  <c r="H126" i="10"/>
  <c r="F126" i="10"/>
  <c r="D126" i="10"/>
  <c r="C126" i="10"/>
  <c r="O125" i="10"/>
  <c r="N125" i="10"/>
  <c r="M125" i="10"/>
  <c r="L125" i="10"/>
  <c r="K125" i="10"/>
  <c r="J125" i="10"/>
  <c r="H125" i="10"/>
  <c r="F125" i="10"/>
  <c r="D125" i="10"/>
  <c r="C125" i="10"/>
  <c r="O124" i="10"/>
  <c r="N124" i="10"/>
  <c r="M124" i="10"/>
  <c r="L124" i="10"/>
  <c r="K124" i="10"/>
  <c r="J124" i="10"/>
  <c r="H124" i="10"/>
  <c r="F124" i="10"/>
  <c r="D124" i="10"/>
  <c r="C124" i="10"/>
  <c r="O123" i="10"/>
  <c r="N123" i="10"/>
  <c r="M123" i="10"/>
  <c r="L123" i="10"/>
  <c r="K123" i="10"/>
  <c r="J123" i="10"/>
  <c r="H123" i="10"/>
  <c r="F123" i="10"/>
  <c r="D123" i="10"/>
  <c r="C123" i="10"/>
  <c r="O122" i="10"/>
  <c r="N122" i="10"/>
  <c r="M122" i="10"/>
  <c r="L122" i="10"/>
  <c r="K122" i="10"/>
  <c r="J122" i="10"/>
  <c r="H122" i="10"/>
  <c r="F122" i="10"/>
  <c r="D122" i="10"/>
  <c r="C122" i="10"/>
  <c r="O121" i="10"/>
  <c r="N121" i="10"/>
  <c r="M121" i="10"/>
  <c r="L121" i="10"/>
  <c r="K121" i="10"/>
  <c r="J121" i="10"/>
  <c r="H121" i="10"/>
  <c r="F121" i="10"/>
  <c r="D121" i="10"/>
  <c r="C121" i="10"/>
  <c r="O120" i="10"/>
  <c r="N120" i="10"/>
  <c r="M120" i="10"/>
  <c r="L120" i="10"/>
  <c r="K120" i="10"/>
  <c r="J120" i="10"/>
  <c r="H120" i="10"/>
  <c r="F120" i="10"/>
  <c r="D120" i="10"/>
  <c r="C120" i="10"/>
  <c r="O119" i="10"/>
  <c r="N119" i="10"/>
  <c r="M119" i="10"/>
  <c r="L119" i="10"/>
  <c r="K119" i="10"/>
  <c r="J119" i="10"/>
  <c r="H119" i="10"/>
  <c r="F119" i="10"/>
  <c r="D119" i="10"/>
  <c r="C119" i="10"/>
  <c r="O118" i="10"/>
  <c r="N118" i="10"/>
  <c r="M118" i="10"/>
  <c r="L118" i="10"/>
  <c r="K118" i="10"/>
  <c r="J118" i="10"/>
  <c r="H118" i="10"/>
  <c r="F118" i="10"/>
  <c r="D118" i="10"/>
  <c r="C118" i="10"/>
  <c r="O117" i="10"/>
  <c r="N117" i="10"/>
  <c r="M117" i="10"/>
  <c r="L117" i="10"/>
  <c r="K117" i="10"/>
  <c r="J117" i="10"/>
  <c r="H117" i="10"/>
  <c r="F117" i="10"/>
  <c r="D117" i="10"/>
  <c r="C117" i="10"/>
  <c r="O104" i="10"/>
  <c r="N104" i="10"/>
  <c r="M104" i="10"/>
  <c r="L104" i="10"/>
  <c r="K104" i="10"/>
  <c r="J104" i="10"/>
  <c r="H104" i="10"/>
  <c r="F104" i="10"/>
  <c r="D104" i="10"/>
  <c r="C104" i="10"/>
  <c r="O103" i="10"/>
  <c r="N103" i="10"/>
  <c r="M103" i="10"/>
  <c r="L103" i="10"/>
  <c r="K103" i="10"/>
  <c r="J103" i="10"/>
  <c r="H103" i="10"/>
  <c r="F103" i="10"/>
  <c r="D103" i="10"/>
  <c r="C103" i="10"/>
  <c r="O102" i="10"/>
  <c r="N102" i="10"/>
  <c r="M102" i="10"/>
  <c r="L102" i="10"/>
  <c r="K102" i="10"/>
  <c r="J102" i="10"/>
  <c r="H102" i="10"/>
  <c r="F102" i="10"/>
  <c r="D102" i="10"/>
  <c r="C102" i="10"/>
  <c r="O101" i="10"/>
  <c r="N101" i="10"/>
  <c r="M101" i="10"/>
  <c r="L101" i="10"/>
  <c r="K101" i="10"/>
  <c r="J101" i="10"/>
  <c r="H101" i="10"/>
  <c r="F101" i="10"/>
  <c r="D101" i="10"/>
  <c r="C101" i="10"/>
  <c r="O100" i="10"/>
  <c r="N100" i="10"/>
  <c r="M100" i="10"/>
  <c r="L100" i="10"/>
  <c r="K100" i="10"/>
  <c r="J100" i="10"/>
  <c r="H100" i="10"/>
  <c r="F100" i="10"/>
  <c r="D100" i="10"/>
  <c r="C100" i="10"/>
  <c r="O99" i="10"/>
  <c r="N99" i="10"/>
  <c r="M99" i="10"/>
  <c r="L99" i="10"/>
  <c r="K99" i="10"/>
  <c r="J99" i="10"/>
  <c r="H99" i="10"/>
  <c r="F99" i="10"/>
  <c r="D99" i="10"/>
  <c r="C99" i="10"/>
  <c r="O98" i="10"/>
  <c r="N98" i="10"/>
  <c r="M98" i="10"/>
  <c r="L98" i="10"/>
  <c r="K98" i="10"/>
  <c r="J98" i="10"/>
  <c r="H98" i="10"/>
  <c r="F98" i="10"/>
  <c r="D98" i="10"/>
  <c r="C98" i="10"/>
  <c r="O97" i="10"/>
  <c r="N97" i="10"/>
  <c r="M97" i="10"/>
  <c r="L97" i="10"/>
  <c r="K97" i="10"/>
  <c r="J97" i="10"/>
  <c r="H97" i="10"/>
  <c r="F97" i="10"/>
  <c r="D97" i="10"/>
  <c r="C97" i="10"/>
  <c r="O96" i="10"/>
  <c r="N96" i="10"/>
  <c r="M96" i="10"/>
  <c r="L96" i="10"/>
  <c r="K96" i="10"/>
  <c r="J96" i="10"/>
  <c r="H96" i="10"/>
  <c r="F96" i="10"/>
  <c r="D96" i="10"/>
  <c r="C96" i="10"/>
  <c r="O95" i="10"/>
  <c r="N95" i="10"/>
  <c r="M95" i="10"/>
  <c r="L95" i="10"/>
  <c r="K95" i="10"/>
  <c r="J95" i="10"/>
  <c r="H95" i="10"/>
  <c r="F95" i="10"/>
  <c r="D95" i="10"/>
  <c r="C95" i="10"/>
  <c r="O94" i="10"/>
  <c r="N94" i="10"/>
  <c r="M94" i="10"/>
  <c r="L94" i="10"/>
  <c r="K94" i="10"/>
  <c r="J94" i="10"/>
  <c r="H94" i="10"/>
  <c r="F94" i="10"/>
  <c r="D94" i="10"/>
  <c r="C94" i="10"/>
  <c r="O93" i="10"/>
  <c r="N93" i="10"/>
  <c r="M93" i="10"/>
  <c r="L93" i="10"/>
  <c r="K93" i="10"/>
  <c r="J93" i="10"/>
  <c r="H93" i="10"/>
  <c r="F93" i="10"/>
  <c r="D93" i="10"/>
  <c r="C93" i="10"/>
  <c r="O92" i="10"/>
  <c r="N92" i="10"/>
  <c r="M92" i="10"/>
  <c r="L92" i="10"/>
  <c r="K92" i="10"/>
  <c r="J92" i="10"/>
  <c r="H92" i="10"/>
  <c r="F92" i="10"/>
  <c r="D92" i="10"/>
  <c r="C92" i="10"/>
  <c r="O91" i="10"/>
  <c r="N91" i="10"/>
  <c r="M91" i="10"/>
  <c r="L91" i="10"/>
  <c r="K91" i="10"/>
  <c r="J91" i="10"/>
  <c r="H91" i="10"/>
  <c r="F91" i="10"/>
  <c r="D91" i="10"/>
  <c r="C91" i="10"/>
  <c r="O90" i="10"/>
  <c r="N90" i="10"/>
  <c r="M90" i="10"/>
  <c r="L90" i="10"/>
  <c r="K90" i="10"/>
  <c r="J90" i="10"/>
  <c r="H90" i="10"/>
  <c r="F90" i="10"/>
  <c r="D90" i="10"/>
  <c r="C90" i="10"/>
  <c r="O77" i="10"/>
  <c r="N77" i="10"/>
  <c r="M77" i="10"/>
  <c r="L77" i="10"/>
  <c r="K77" i="10"/>
  <c r="J77" i="10"/>
  <c r="H77" i="10"/>
  <c r="F77" i="10"/>
  <c r="D77" i="10"/>
  <c r="C77" i="10"/>
  <c r="O76" i="10"/>
  <c r="N76" i="10"/>
  <c r="M76" i="10"/>
  <c r="L76" i="10"/>
  <c r="K76" i="10"/>
  <c r="J76" i="10"/>
  <c r="H76" i="10"/>
  <c r="F76" i="10"/>
  <c r="D76" i="10"/>
  <c r="C76" i="10"/>
  <c r="O75" i="10"/>
  <c r="N75" i="10"/>
  <c r="M75" i="10"/>
  <c r="L75" i="10"/>
  <c r="K75" i="10"/>
  <c r="J75" i="10"/>
  <c r="H75" i="10"/>
  <c r="F75" i="10"/>
  <c r="D75" i="10"/>
  <c r="C75" i="10"/>
  <c r="O74" i="10"/>
  <c r="N74" i="10"/>
  <c r="M74" i="10"/>
  <c r="L74" i="10"/>
  <c r="K74" i="10"/>
  <c r="J74" i="10"/>
  <c r="H74" i="10"/>
  <c r="F74" i="10"/>
  <c r="D74" i="10"/>
  <c r="C74" i="10"/>
  <c r="O73" i="10"/>
  <c r="N73" i="10"/>
  <c r="M73" i="10"/>
  <c r="L73" i="10"/>
  <c r="K73" i="10"/>
  <c r="J73" i="10"/>
  <c r="H73" i="10"/>
  <c r="F73" i="10"/>
  <c r="D73" i="10"/>
  <c r="C73" i="10"/>
  <c r="O72" i="10"/>
  <c r="N72" i="10"/>
  <c r="M72" i="10"/>
  <c r="L72" i="10"/>
  <c r="K72" i="10"/>
  <c r="J72" i="10"/>
  <c r="H72" i="10"/>
  <c r="F72" i="10"/>
  <c r="D72" i="10"/>
  <c r="C72" i="10"/>
  <c r="O71" i="10"/>
  <c r="N71" i="10"/>
  <c r="M71" i="10"/>
  <c r="L71" i="10"/>
  <c r="K71" i="10"/>
  <c r="J71" i="10"/>
  <c r="H71" i="10"/>
  <c r="F71" i="10"/>
  <c r="D71" i="10"/>
  <c r="C71" i="10"/>
  <c r="O70" i="10"/>
  <c r="N70" i="10"/>
  <c r="M70" i="10"/>
  <c r="L70" i="10"/>
  <c r="K70" i="10"/>
  <c r="J70" i="10"/>
  <c r="H70" i="10"/>
  <c r="F70" i="10"/>
  <c r="D70" i="10"/>
  <c r="C70" i="10"/>
  <c r="O69" i="10"/>
  <c r="N69" i="10"/>
  <c r="M69" i="10"/>
  <c r="L69" i="10"/>
  <c r="K69" i="10"/>
  <c r="J69" i="10"/>
  <c r="H69" i="10"/>
  <c r="F69" i="10"/>
  <c r="D69" i="10"/>
  <c r="C69" i="10"/>
  <c r="O68" i="10"/>
  <c r="N68" i="10"/>
  <c r="M68" i="10"/>
  <c r="L68" i="10"/>
  <c r="K68" i="10"/>
  <c r="J68" i="10"/>
  <c r="H68" i="10"/>
  <c r="F68" i="10"/>
  <c r="D68" i="10"/>
  <c r="C68" i="10"/>
  <c r="O67" i="10"/>
  <c r="N67" i="10"/>
  <c r="M67" i="10"/>
  <c r="L67" i="10"/>
  <c r="K67" i="10"/>
  <c r="J67" i="10"/>
  <c r="H67" i="10"/>
  <c r="F67" i="10"/>
  <c r="D67" i="10"/>
  <c r="C67" i="10"/>
  <c r="O66" i="10"/>
  <c r="N66" i="10"/>
  <c r="M66" i="10"/>
  <c r="L66" i="10"/>
  <c r="K66" i="10"/>
  <c r="J66" i="10"/>
  <c r="H66" i="10"/>
  <c r="F66" i="10"/>
  <c r="D66" i="10"/>
  <c r="C66" i="10"/>
  <c r="O65" i="10"/>
  <c r="N65" i="10"/>
  <c r="M65" i="10"/>
  <c r="L65" i="10"/>
  <c r="K65" i="10"/>
  <c r="J65" i="10"/>
  <c r="H65" i="10"/>
  <c r="F65" i="10"/>
  <c r="D65" i="10"/>
  <c r="C65" i="10"/>
  <c r="O64" i="10"/>
  <c r="N64" i="10"/>
  <c r="M64" i="10"/>
  <c r="L64" i="10"/>
  <c r="K64" i="10"/>
  <c r="J64" i="10"/>
  <c r="H64" i="10"/>
  <c r="F64" i="10"/>
  <c r="D64" i="10"/>
  <c r="C64" i="10"/>
  <c r="O63" i="10"/>
  <c r="N63" i="10"/>
  <c r="M63" i="10"/>
  <c r="L63" i="10"/>
  <c r="K63" i="10"/>
  <c r="J63" i="10"/>
  <c r="H63" i="10"/>
  <c r="F63" i="10"/>
  <c r="D63" i="10"/>
  <c r="C63" i="10"/>
  <c r="O50" i="10"/>
  <c r="N50" i="10"/>
  <c r="M50" i="10"/>
  <c r="L50" i="10"/>
  <c r="K50" i="10"/>
  <c r="J50" i="10"/>
  <c r="H50" i="10"/>
  <c r="F50" i="10"/>
  <c r="D50" i="10"/>
  <c r="C50" i="10"/>
  <c r="O49" i="10"/>
  <c r="N49" i="10"/>
  <c r="M49" i="10"/>
  <c r="L49" i="10"/>
  <c r="K49" i="10"/>
  <c r="J49" i="10"/>
  <c r="H49" i="10"/>
  <c r="F49" i="10"/>
  <c r="D49" i="10"/>
  <c r="C49" i="10"/>
  <c r="O48" i="10"/>
  <c r="N48" i="10"/>
  <c r="M48" i="10"/>
  <c r="L48" i="10"/>
  <c r="K48" i="10"/>
  <c r="J48" i="10"/>
  <c r="H48" i="10"/>
  <c r="F48" i="10"/>
  <c r="D48" i="10"/>
  <c r="C48" i="10"/>
  <c r="O47" i="10"/>
  <c r="N47" i="10"/>
  <c r="M47" i="10"/>
  <c r="L47" i="10"/>
  <c r="K47" i="10"/>
  <c r="J47" i="10"/>
  <c r="H47" i="10"/>
  <c r="F47" i="10"/>
  <c r="D47" i="10"/>
  <c r="C47" i="10"/>
  <c r="O46" i="10"/>
  <c r="N46" i="10"/>
  <c r="M46" i="10"/>
  <c r="L46" i="10"/>
  <c r="K46" i="10"/>
  <c r="J46" i="10"/>
  <c r="H46" i="10"/>
  <c r="F46" i="10"/>
  <c r="D46" i="10"/>
  <c r="C46" i="10"/>
  <c r="O45" i="10"/>
  <c r="N45" i="10"/>
  <c r="M45" i="10"/>
  <c r="L45" i="10"/>
  <c r="K45" i="10"/>
  <c r="J45" i="10"/>
  <c r="H45" i="10"/>
  <c r="F45" i="10"/>
  <c r="D45" i="10"/>
  <c r="C45" i="10"/>
  <c r="O44" i="10"/>
  <c r="N44" i="10"/>
  <c r="M44" i="10"/>
  <c r="L44" i="10"/>
  <c r="K44" i="10"/>
  <c r="J44" i="10"/>
  <c r="H44" i="10"/>
  <c r="F44" i="10"/>
  <c r="D44" i="10"/>
  <c r="C44" i="10"/>
  <c r="O43" i="10"/>
  <c r="N43" i="10"/>
  <c r="M43" i="10"/>
  <c r="L43" i="10"/>
  <c r="K43" i="10"/>
  <c r="J43" i="10"/>
  <c r="H43" i="10"/>
  <c r="F43" i="10"/>
  <c r="D43" i="10"/>
  <c r="C43" i="10"/>
  <c r="O42" i="10"/>
  <c r="N42" i="10"/>
  <c r="M42" i="10"/>
  <c r="L42" i="10"/>
  <c r="K42" i="10"/>
  <c r="J42" i="10"/>
  <c r="H42" i="10"/>
  <c r="F42" i="10"/>
  <c r="D42" i="10"/>
  <c r="C42" i="10"/>
  <c r="O41" i="10"/>
  <c r="N41" i="10"/>
  <c r="M41" i="10"/>
  <c r="L41" i="10"/>
  <c r="K41" i="10"/>
  <c r="J41" i="10"/>
  <c r="H41" i="10"/>
  <c r="F41" i="10"/>
  <c r="D41" i="10"/>
  <c r="C41" i="10"/>
  <c r="O40" i="10"/>
  <c r="N40" i="10"/>
  <c r="M40" i="10"/>
  <c r="L40" i="10"/>
  <c r="K40" i="10"/>
  <c r="J40" i="10"/>
  <c r="H40" i="10"/>
  <c r="F40" i="10"/>
  <c r="D40" i="10"/>
  <c r="C40" i="10"/>
  <c r="O39" i="10"/>
  <c r="N39" i="10"/>
  <c r="M39" i="10"/>
  <c r="L39" i="10"/>
  <c r="K39" i="10"/>
  <c r="J39" i="10"/>
  <c r="H39" i="10"/>
  <c r="F39" i="10"/>
  <c r="D39" i="10"/>
  <c r="C39" i="10"/>
  <c r="O38" i="10"/>
  <c r="N38" i="10"/>
  <c r="M38" i="10"/>
  <c r="L38" i="10"/>
  <c r="K38" i="10"/>
  <c r="J38" i="10"/>
  <c r="H38" i="10"/>
  <c r="F38" i="10"/>
  <c r="D38" i="10"/>
  <c r="C38" i="10"/>
  <c r="O37" i="10"/>
  <c r="N37" i="10"/>
  <c r="M37" i="10"/>
  <c r="L37" i="10"/>
  <c r="K37" i="10"/>
  <c r="J37" i="10"/>
  <c r="H37" i="10"/>
  <c r="F37" i="10"/>
  <c r="D37" i="10"/>
  <c r="C37" i="10"/>
  <c r="O36" i="10"/>
  <c r="N36" i="10"/>
  <c r="M36" i="10"/>
  <c r="L36" i="10"/>
  <c r="K36" i="10"/>
  <c r="J36" i="10"/>
  <c r="H36" i="10"/>
  <c r="F36" i="10"/>
  <c r="D36" i="10"/>
  <c r="C36" i="10"/>
  <c r="O23" i="10"/>
  <c r="N23" i="10"/>
  <c r="M23" i="10"/>
  <c r="L23" i="10"/>
  <c r="K23" i="10"/>
  <c r="J23" i="10"/>
  <c r="H23" i="10"/>
  <c r="F23" i="10"/>
  <c r="D23" i="10"/>
  <c r="C23" i="10"/>
  <c r="O22" i="10"/>
  <c r="N22" i="10"/>
  <c r="M22" i="10"/>
  <c r="L22" i="10"/>
  <c r="K22" i="10"/>
  <c r="J22" i="10"/>
  <c r="H22" i="10"/>
  <c r="F22" i="10"/>
  <c r="D22" i="10"/>
  <c r="C22" i="10"/>
  <c r="O21" i="10"/>
  <c r="N21" i="10"/>
  <c r="M21" i="10"/>
  <c r="L21" i="10"/>
  <c r="K21" i="10"/>
  <c r="J21" i="10"/>
  <c r="H21" i="10"/>
  <c r="F21" i="10"/>
  <c r="D21" i="10"/>
  <c r="C21" i="10"/>
  <c r="O20" i="10"/>
  <c r="N20" i="10"/>
  <c r="M20" i="10"/>
  <c r="L20" i="10"/>
  <c r="K20" i="10"/>
  <c r="J20" i="10"/>
  <c r="H20" i="10"/>
  <c r="F20" i="10"/>
  <c r="D20" i="10"/>
  <c r="C20" i="10"/>
  <c r="O19" i="10"/>
  <c r="N19" i="10"/>
  <c r="M19" i="10"/>
  <c r="L19" i="10"/>
  <c r="K19" i="10"/>
  <c r="J19" i="10"/>
  <c r="H19" i="10"/>
  <c r="F19" i="10"/>
  <c r="D19" i="10"/>
  <c r="C19" i="10"/>
  <c r="O18" i="10"/>
  <c r="N18" i="10"/>
  <c r="M18" i="10"/>
  <c r="L18" i="10"/>
  <c r="K18" i="10"/>
  <c r="J18" i="10"/>
  <c r="H18" i="10"/>
  <c r="F18" i="10"/>
  <c r="D18" i="10"/>
  <c r="C18" i="10"/>
  <c r="O17" i="10"/>
  <c r="N17" i="10"/>
  <c r="M17" i="10"/>
  <c r="L17" i="10"/>
  <c r="K17" i="10"/>
  <c r="J17" i="10"/>
  <c r="H17" i="10"/>
  <c r="F17" i="10"/>
  <c r="D17" i="10"/>
  <c r="C17" i="10"/>
  <c r="O16" i="10"/>
  <c r="N16" i="10"/>
  <c r="M16" i="10"/>
  <c r="L16" i="10"/>
  <c r="K16" i="10"/>
  <c r="J16" i="10"/>
  <c r="H16" i="10"/>
  <c r="F16" i="10"/>
  <c r="D16" i="10"/>
  <c r="C16" i="10"/>
  <c r="O15" i="10"/>
  <c r="N15" i="10"/>
  <c r="M15" i="10"/>
  <c r="L15" i="10"/>
  <c r="K15" i="10"/>
  <c r="J15" i="10"/>
  <c r="H15" i="10"/>
  <c r="F15" i="10"/>
  <c r="D15" i="10"/>
  <c r="C15" i="10"/>
  <c r="O14" i="10"/>
  <c r="N14" i="10"/>
  <c r="M14" i="10"/>
  <c r="L14" i="10"/>
  <c r="K14" i="10"/>
  <c r="J14" i="10"/>
  <c r="H14" i="10"/>
  <c r="F14" i="10"/>
  <c r="D14" i="10"/>
  <c r="C14" i="10"/>
  <c r="O13" i="10"/>
  <c r="N13" i="10"/>
  <c r="M13" i="10"/>
  <c r="L13" i="10"/>
  <c r="K13" i="10"/>
  <c r="J13" i="10"/>
  <c r="H13" i="10"/>
  <c r="F13" i="10"/>
  <c r="D13" i="10"/>
  <c r="C13" i="10"/>
  <c r="O12" i="10"/>
  <c r="N12" i="10"/>
  <c r="M12" i="10"/>
  <c r="L12" i="10"/>
  <c r="K12" i="10"/>
  <c r="J12" i="10"/>
  <c r="H12" i="10"/>
  <c r="F12" i="10"/>
  <c r="D12" i="10"/>
  <c r="C12" i="10"/>
  <c r="O11" i="10"/>
  <c r="N11" i="10"/>
  <c r="M11" i="10"/>
  <c r="L11" i="10"/>
  <c r="K11" i="10"/>
  <c r="J11" i="10"/>
  <c r="H11" i="10"/>
  <c r="F11" i="10"/>
  <c r="D11" i="10"/>
  <c r="C11" i="10"/>
  <c r="O10" i="10"/>
  <c r="N10" i="10"/>
  <c r="M10" i="10"/>
  <c r="L10" i="10"/>
  <c r="K10" i="10"/>
  <c r="J10" i="10"/>
  <c r="H10" i="10"/>
  <c r="F10" i="10"/>
  <c r="D10" i="10"/>
  <c r="C10" i="10"/>
  <c r="O9" i="10"/>
  <c r="N9" i="10"/>
  <c r="M9" i="10"/>
  <c r="L9" i="10"/>
  <c r="K9" i="10"/>
  <c r="J9" i="10"/>
  <c r="H9" i="10"/>
  <c r="F9" i="10"/>
  <c r="E9" i="10"/>
  <c r="D9" i="10"/>
  <c r="C9" i="10"/>
  <c r="N474" i="7"/>
  <c r="M474" i="7"/>
  <c r="L474" i="7"/>
  <c r="K474" i="7"/>
  <c r="J474" i="7"/>
  <c r="I474" i="7"/>
  <c r="G474" i="7"/>
  <c r="E474" i="7"/>
  <c r="C474" i="7"/>
  <c r="B474" i="7"/>
  <c r="N473" i="7"/>
  <c r="M473" i="7"/>
  <c r="L473" i="7"/>
  <c r="K473" i="7"/>
  <c r="J473" i="7"/>
  <c r="I473" i="7"/>
  <c r="G473" i="7"/>
  <c r="E473" i="7"/>
  <c r="D473" i="7"/>
  <c r="C473" i="7"/>
  <c r="B473" i="7"/>
  <c r="N472" i="7"/>
  <c r="M472" i="7"/>
  <c r="L472" i="7"/>
  <c r="K472" i="7"/>
  <c r="J472" i="7"/>
  <c r="I472" i="7"/>
  <c r="G472" i="7"/>
  <c r="E472" i="7"/>
  <c r="C472" i="7"/>
  <c r="B472" i="7"/>
  <c r="N471" i="7"/>
  <c r="M471" i="7"/>
  <c r="L471" i="7"/>
  <c r="K471" i="7"/>
  <c r="J471" i="7"/>
  <c r="I471" i="7"/>
  <c r="G471" i="7"/>
  <c r="E471" i="7"/>
  <c r="C471" i="7"/>
  <c r="B471" i="7"/>
  <c r="N470" i="7"/>
  <c r="M470" i="7"/>
  <c r="L470" i="7"/>
  <c r="K470" i="7"/>
  <c r="J470" i="7"/>
  <c r="I470" i="7"/>
  <c r="G470" i="7"/>
  <c r="E470" i="7"/>
  <c r="C470" i="7"/>
  <c r="B470" i="7"/>
  <c r="N469" i="7"/>
  <c r="M469" i="7"/>
  <c r="L469" i="7"/>
  <c r="K469" i="7"/>
  <c r="J469" i="7"/>
  <c r="I469" i="7"/>
  <c r="G469" i="7"/>
  <c r="E469" i="7"/>
  <c r="C469" i="7"/>
  <c r="B469" i="7"/>
  <c r="N468" i="7"/>
  <c r="M468" i="7"/>
  <c r="L468" i="7"/>
  <c r="K468" i="7"/>
  <c r="J468" i="7"/>
  <c r="I468" i="7"/>
  <c r="G468" i="7"/>
  <c r="E468" i="7"/>
  <c r="C468" i="7"/>
  <c r="B468" i="7"/>
  <c r="N467" i="7"/>
  <c r="M467" i="7"/>
  <c r="L467" i="7"/>
  <c r="K467" i="7"/>
  <c r="J467" i="7"/>
  <c r="I467" i="7"/>
  <c r="G467" i="7"/>
  <c r="E467" i="7"/>
  <c r="C467" i="7"/>
  <c r="B467" i="7"/>
  <c r="N466" i="7"/>
  <c r="M466" i="7"/>
  <c r="L466" i="7"/>
  <c r="K466" i="7"/>
  <c r="J466" i="7"/>
  <c r="I466" i="7"/>
  <c r="G466" i="7"/>
  <c r="E466" i="7"/>
  <c r="C466" i="7"/>
  <c r="B466" i="7"/>
  <c r="N465" i="7"/>
  <c r="M465" i="7"/>
  <c r="L465" i="7"/>
  <c r="K465" i="7"/>
  <c r="J465" i="7"/>
  <c r="I465" i="7"/>
  <c r="G465" i="7"/>
  <c r="E465" i="7"/>
  <c r="C465" i="7"/>
  <c r="B465" i="7"/>
  <c r="N464" i="7"/>
  <c r="M464" i="7"/>
  <c r="L464" i="7"/>
  <c r="K464" i="7"/>
  <c r="J464" i="7"/>
  <c r="I464" i="7"/>
  <c r="G464" i="7"/>
  <c r="E464" i="7"/>
  <c r="C464" i="7"/>
  <c r="B464" i="7"/>
  <c r="N463" i="7"/>
  <c r="M463" i="7"/>
  <c r="L463" i="7"/>
  <c r="K463" i="7"/>
  <c r="J463" i="7"/>
  <c r="I463" i="7"/>
  <c r="G463" i="7"/>
  <c r="E463" i="7"/>
  <c r="C463" i="7"/>
  <c r="B463" i="7"/>
  <c r="N462" i="7"/>
  <c r="M462" i="7"/>
  <c r="L462" i="7"/>
  <c r="K462" i="7"/>
  <c r="J462" i="7"/>
  <c r="I462" i="7"/>
  <c r="G462" i="7"/>
  <c r="E462" i="7"/>
  <c r="C462" i="7"/>
  <c r="B462" i="7"/>
  <c r="N461" i="7"/>
  <c r="M461" i="7"/>
  <c r="L461" i="7"/>
  <c r="K461" i="7"/>
  <c r="J461" i="7"/>
  <c r="I461" i="7"/>
  <c r="G461" i="7"/>
  <c r="E461" i="7"/>
  <c r="C461" i="7"/>
  <c r="B461" i="7"/>
  <c r="N460" i="7"/>
  <c r="M460" i="7"/>
  <c r="L460" i="7"/>
  <c r="K460" i="7"/>
  <c r="J460" i="7"/>
  <c r="I460" i="7"/>
  <c r="G460" i="7"/>
  <c r="E460" i="7"/>
  <c r="C460" i="7"/>
  <c r="B460" i="7"/>
  <c r="N444" i="7"/>
  <c r="M444" i="7"/>
  <c r="L444" i="7"/>
  <c r="K444" i="7"/>
  <c r="J444" i="7"/>
  <c r="I444" i="7"/>
  <c r="G444" i="7"/>
  <c r="E444" i="7"/>
  <c r="C444" i="7"/>
  <c r="B444" i="7"/>
  <c r="N443" i="7"/>
  <c r="M443" i="7"/>
  <c r="L443" i="7"/>
  <c r="K443" i="7"/>
  <c r="J443" i="7"/>
  <c r="I443" i="7"/>
  <c r="G443" i="7"/>
  <c r="E443" i="7"/>
  <c r="C443" i="7"/>
  <c r="B443" i="7"/>
  <c r="N442" i="7"/>
  <c r="M442" i="7"/>
  <c r="L442" i="7"/>
  <c r="K442" i="7"/>
  <c r="J442" i="7"/>
  <c r="I442" i="7"/>
  <c r="G442" i="7"/>
  <c r="E442" i="7"/>
  <c r="C442" i="7"/>
  <c r="B442" i="7"/>
  <c r="N441" i="7"/>
  <c r="M441" i="7"/>
  <c r="L441" i="7"/>
  <c r="K441" i="7"/>
  <c r="J441" i="7"/>
  <c r="I441" i="7"/>
  <c r="G441" i="7"/>
  <c r="E441" i="7"/>
  <c r="C441" i="7"/>
  <c r="B441" i="7"/>
  <c r="N440" i="7"/>
  <c r="M440" i="7"/>
  <c r="L440" i="7"/>
  <c r="K440" i="7"/>
  <c r="J440" i="7"/>
  <c r="I440" i="7"/>
  <c r="G440" i="7"/>
  <c r="E440" i="7"/>
  <c r="C440" i="7"/>
  <c r="B440" i="7"/>
  <c r="N439" i="7"/>
  <c r="M439" i="7"/>
  <c r="L439" i="7"/>
  <c r="K439" i="7"/>
  <c r="J439" i="7"/>
  <c r="I439" i="7"/>
  <c r="G439" i="7"/>
  <c r="E439" i="7"/>
  <c r="C439" i="7"/>
  <c r="B439" i="7"/>
  <c r="N438" i="7"/>
  <c r="M438" i="7"/>
  <c r="L438" i="7"/>
  <c r="K438" i="7"/>
  <c r="J438" i="7"/>
  <c r="I438" i="7"/>
  <c r="G438" i="7"/>
  <c r="E438" i="7"/>
  <c r="C438" i="7"/>
  <c r="B438" i="7"/>
  <c r="N437" i="7"/>
  <c r="M437" i="7"/>
  <c r="L437" i="7"/>
  <c r="K437" i="7"/>
  <c r="J437" i="7"/>
  <c r="I437" i="7"/>
  <c r="G437" i="7"/>
  <c r="E437" i="7"/>
  <c r="C437" i="7"/>
  <c r="B437" i="7"/>
  <c r="N436" i="7"/>
  <c r="M436" i="7"/>
  <c r="L436" i="7"/>
  <c r="K436" i="7"/>
  <c r="J436" i="7"/>
  <c r="I436" i="7"/>
  <c r="G436" i="7"/>
  <c r="E436" i="7"/>
  <c r="C436" i="7"/>
  <c r="B436" i="7"/>
  <c r="N435" i="7"/>
  <c r="M435" i="7"/>
  <c r="L435" i="7"/>
  <c r="K435" i="7"/>
  <c r="J435" i="7"/>
  <c r="I435" i="7"/>
  <c r="G435" i="7"/>
  <c r="E435" i="7"/>
  <c r="C435" i="7"/>
  <c r="B435" i="7"/>
  <c r="N434" i="7"/>
  <c r="M434" i="7"/>
  <c r="L434" i="7"/>
  <c r="K434" i="7"/>
  <c r="J434" i="7"/>
  <c r="I434" i="7"/>
  <c r="G434" i="7"/>
  <c r="E434" i="7"/>
  <c r="D434" i="7"/>
  <c r="C434" i="7"/>
  <c r="B434" i="7"/>
  <c r="N433" i="7"/>
  <c r="M433" i="7"/>
  <c r="L433" i="7"/>
  <c r="K433" i="7"/>
  <c r="J433" i="7"/>
  <c r="I433" i="7"/>
  <c r="G433" i="7"/>
  <c r="E433" i="7"/>
  <c r="C433" i="7"/>
  <c r="B433" i="7"/>
  <c r="N432" i="7"/>
  <c r="M432" i="7"/>
  <c r="L432" i="7"/>
  <c r="K432" i="7"/>
  <c r="J432" i="7"/>
  <c r="I432" i="7"/>
  <c r="G432" i="7"/>
  <c r="E432" i="7"/>
  <c r="C432" i="7"/>
  <c r="B432" i="7"/>
  <c r="N431" i="7"/>
  <c r="M431" i="7"/>
  <c r="L431" i="7"/>
  <c r="K431" i="7"/>
  <c r="J431" i="7"/>
  <c r="I431" i="7"/>
  <c r="G431" i="7"/>
  <c r="E431" i="7"/>
  <c r="C431" i="7"/>
  <c r="B431" i="7"/>
  <c r="N430" i="7"/>
  <c r="M430" i="7"/>
  <c r="L430" i="7"/>
  <c r="K430" i="7"/>
  <c r="J430" i="7"/>
  <c r="I430" i="7"/>
  <c r="G430" i="7"/>
  <c r="E430" i="7"/>
  <c r="C430" i="7"/>
  <c r="B430" i="7"/>
  <c r="N414" i="7"/>
  <c r="M414" i="7"/>
  <c r="L414" i="7"/>
  <c r="K414" i="7"/>
  <c r="J414" i="7"/>
  <c r="I414" i="7"/>
  <c r="G414" i="7"/>
  <c r="E414" i="7"/>
  <c r="C414" i="7"/>
  <c r="B414" i="7"/>
  <c r="N413" i="7"/>
  <c r="M413" i="7"/>
  <c r="L413" i="7"/>
  <c r="K413" i="7"/>
  <c r="J413" i="7"/>
  <c r="I413" i="7"/>
  <c r="G413" i="7"/>
  <c r="E413" i="7"/>
  <c r="C413" i="7"/>
  <c r="B413" i="7"/>
  <c r="N412" i="7"/>
  <c r="M412" i="7"/>
  <c r="L412" i="7"/>
  <c r="K412" i="7"/>
  <c r="J412" i="7"/>
  <c r="I412" i="7"/>
  <c r="G412" i="7"/>
  <c r="E412" i="7"/>
  <c r="C412" i="7"/>
  <c r="B412" i="7"/>
  <c r="N411" i="7"/>
  <c r="M411" i="7"/>
  <c r="L411" i="7"/>
  <c r="K411" i="7"/>
  <c r="J411" i="7"/>
  <c r="I411" i="7"/>
  <c r="G411" i="7"/>
  <c r="E411" i="7"/>
  <c r="C411" i="7"/>
  <c r="B411" i="7"/>
  <c r="N410" i="7"/>
  <c r="M410" i="7"/>
  <c r="L410" i="7"/>
  <c r="K410" i="7"/>
  <c r="J410" i="7"/>
  <c r="I410" i="7"/>
  <c r="G410" i="7"/>
  <c r="E410" i="7"/>
  <c r="C410" i="7"/>
  <c r="B410" i="7"/>
  <c r="N409" i="7"/>
  <c r="M409" i="7"/>
  <c r="L409" i="7"/>
  <c r="K409" i="7"/>
  <c r="J409" i="7"/>
  <c r="I409" i="7"/>
  <c r="G409" i="7"/>
  <c r="E409" i="7"/>
  <c r="C409" i="7"/>
  <c r="B409" i="7"/>
  <c r="N408" i="7"/>
  <c r="M408" i="7"/>
  <c r="L408" i="7"/>
  <c r="K408" i="7"/>
  <c r="J408" i="7"/>
  <c r="I408" i="7"/>
  <c r="G408" i="7"/>
  <c r="E408" i="7"/>
  <c r="C408" i="7"/>
  <c r="B408" i="7"/>
  <c r="N407" i="7"/>
  <c r="M407" i="7"/>
  <c r="L407" i="7"/>
  <c r="K407" i="7"/>
  <c r="J407" i="7"/>
  <c r="I407" i="7"/>
  <c r="G407" i="7"/>
  <c r="E407" i="7"/>
  <c r="C407" i="7"/>
  <c r="B407" i="7"/>
  <c r="N406" i="7"/>
  <c r="M406" i="7"/>
  <c r="L406" i="7"/>
  <c r="K406" i="7"/>
  <c r="J406" i="7"/>
  <c r="I406" i="7"/>
  <c r="G406" i="7"/>
  <c r="E406" i="7"/>
  <c r="C406" i="7"/>
  <c r="B406" i="7"/>
  <c r="N405" i="7"/>
  <c r="M405" i="7"/>
  <c r="L405" i="7"/>
  <c r="K405" i="7"/>
  <c r="J405" i="7"/>
  <c r="I405" i="7"/>
  <c r="G405" i="7"/>
  <c r="E405" i="7"/>
  <c r="C405" i="7"/>
  <c r="B405" i="7"/>
  <c r="N404" i="7"/>
  <c r="M404" i="7"/>
  <c r="L404" i="7"/>
  <c r="K404" i="7"/>
  <c r="J404" i="7"/>
  <c r="I404" i="7"/>
  <c r="G404" i="7"/>
  <c r="E404" i="7"/>
  <c r="C404" i="7"/>
  <c r="B404" i="7"/>
  <c r="N403" i="7"/>
  <c r="M403" i="7"/>
  <c r="L403" i="7"/>
  <c r="K403" i="7"/>
  <c r="J403" i="7"/>
  <c r="I403" i="7"/>
  <c r="G403" i="7"/>
  <c r="E403" i="7"/>
  <c r="C403" i="7"/>
  <c r="B403" i="7"/>
  <c r="N402" i="7"/>
  <c r="M402" i="7"/>
  <c r="L402" i="7"/>
  <c r="K402" i="7"/>
  <c r="J402" i="7"/>
  <c r="I402" i="7"/>
  <c r="G402" i="7"/>
  <c r="E402" i="7"/>
  <c r="C402" i="7"/>
  <c r="B402" i="7"/>
  <c r="N401" i="7"/>
  <c r="M401" i="7"/>
  <c r="L401" i="7"/>
  <c r="K401" i="7"/>
  <c r="J401" i="7"/>
  <c r="I401" i="7"/>
  <c r="G401" i="7"/>
  <c r="E401" i="7"/>
  <c r="C401" i="7"/>
  <c r="B401" i="7"/>
  <c r="N400" i="7"/>
  <c r="M400" i="7"/>
  <c r="L400" i="7"/>
  <c r="K400" i="7"/>
  <c r="J400" i="7"/>
  <c r="I400" i="7"/>
  <c r="G400" i="7"/>
  <c r="E400" i="7"/>
  <c r="C400" i="7"/>
  <c r="B400" i="7"/>
  <c r="N384" i="7"/>
  <c r="M384" i="7"/>
  <c r="L384" i="7"/>
  <c r="K384" i="7"/>
  <c r="J384" i="7"/>
  <c r="I384" i="7"/>
  <c r="G384" i="7"/>
  <c r="E384" i="7"/>
  <c r="C384" i="7"/>
  <c r="B384" i="7"/>
  <c r="N383" i="7"/>
  <c r="M383" i="7"/>
  <c r="L383" i="7"/>
  <c r="K383" i="7"/>
  <c r="J383" i="7"/>
  <c r="I383" i="7"/>
  <c r="G383" i="7"/>
  <c r="E383" i="7"/>
  <c r="C383" i="7"/>
  <c r="B383" i="7"/>
  <c r="N382" i="7"/>
  <c r="M382" i="7"/>
  <c r="L382" i="7"/>
  <c r="K382" i="7"/>
  <c r="J382" i="7"/>
  <c r="I382" i="7"/>
  <c r="G382" i="7"/>
  <c r="E382" i="7"/>
  <c r="C382" i="7"/>
  <c r="B382" i="7"/>
  <c r="N381" i="7"/>
  <c r="M381" i="7"/>
  <c r="L381" i="7"/>
  <c r="K381" i="7"/>
  <c r="J381" i="7"/>
  <c r="I381" i="7"/>
  <c r="G381" i="7"/>
  <c r="E381" i="7"/>
  <c r="C381" i="7"/>
  <c r="B381" i="7"/>
  <c r="N380" i="7"/>
  <c r="M380" i="7"/>
  <c r="L380" i="7"/>
  <c r="K380" i="7"/>
  <c r="J380" i="7"/>
  <c r="I380" i="7"/>
  <c r="G380" i="7"/>
  <c r="E380" i="7"/>
  <c r="C380" i="7"/>
  <c r="B380" i="7"/>
  <c r="N379" i="7"/>
  <c r="M379" i="7"/>
  <c r="L379" i="7"/>
  <c r="K379" i="7"/>
  <c r="J379" i="7"/>
  <c r="I379" i="7"/>
  <c r="G379" i="7"/>
  <c r="E379" i="7"/>
  <c r="C379" i="7"/>
  <c r="B379" i="7"/>
  <c r="N378" i="7"/>
  <c r="M378" i="7"/>
  <c r="L378" i="7"/>
  <c r="K378" i="7"/>
  <c r="J378" i="7"/>
  <c r="I378" i="7"/>
  <c r="G378" i="7"/>
  <c r="E378" i="7"/>
  <c r="C378" i="7"/>
  <c r="B378" i="7"/>
  <c r="N377" i="7"/>
  <c r="M377" i="7"/>
  <c r="L377" i="7"/>
  <c r="K377" i="7"/>
  <c r="J377" i="7"/>
  <c r="I377" i="7"/>
  <c r="G377" i="7"/>
  <c r="E377" i="7"/>
  <c r="C377" i="7"/>
  <c r="B377" i="7"/>
  <c r="N376" i="7"/>
  <c r="M376" i="7"/>
  <c r="L376" i="7"/>
  <c r="K376" i="7"/>
  <c r="J376" i="7"/>
  <c r="I376" i="7"/>
  <c r="G376" i="7"/>
  <c r="E376" i="7"/>
  <c r="C376" i="7"/>
  <c r="B376" i="7"/>
  <c r="N375" i="7"/>
  <c r="M375" i="7"/>
  <c r="L375" i="7"/>
  <c r="K375" i="7"/>
  <c r="J375" i="7"/>
  <c r="I375" i="7"/>
  <c r="G375" i="7"/>
  <c r="E375" i="7"/>
  <c r="C375" i="7"/>
  <c r="B375" i="7"/>
  <c r="N374" i="7"/>
  <c r="M374" i="7"/>
  <c r="L374" i="7"/>
  <c r="K374" i="7"/>
  <c r="J374" i="7"/>
  <c r="I374" i="7"/>
  <c r="G374" i="7"/>
  <c r="E374" i="7"/>
  <c r="C374" i="7"/>
  <c r="B374" i="7"/>
  <c r="N373" i="7"/>
  <c r="M373" i="7"/>
  <c r="L373" i="7"/>
  <c r="K373" i="7"/>
  <c r="J373" i="7"/>
  <c r="I373" i="7"/>
  <c r="G373" i="7"/>
  <c r="E373" i="7"/>
  <c r="C373" i="7"/>
  <c r="B373" i="7"/>
  <c r="N372" i="7"/>
  <c r="M372" i="7"/>
  <c r="L372" i="7"/>
  <c r="K372" i="7"/>
  <c r="J372" i="7"/>
  <c r="I372" i="7"/>
  <c r="G372" i="7"/>
  <c r="E372" i="7"/>
  <c r="C372" i="7"/>
  <c r="B372" i="7"/>
  <c r="N371" i="7"/>
  <c r="M371" i="7"/>
  <c r="L371" i="7"/>
  <c r="K371" i="7"/>
  <c r="J371" i="7"/>
  <c r="I371" i="7"/>
  <c r="G371" i="7"/>
  <c r="E371" i="7"/>
  <c r="C371" i="7"/>
  <c r="B371" i="7"/>
  <c r="N370" i="7"/>
  <c r="M370" i="7"/>
  <c r="L370" i="7"/>
  <c r="K370" i="7"/>
  <c r="J370" i="7"/>
  <c r="I370" i="7"/>
  <c r="G370" i="7"/>
  <c r="E370" i="7"/>
  <c r="C370" i="7"/>
  <c r="B370" i="7"/>
  <c r="N354" i="7"/>
  <c r="M354" i="7"/>
  <c r="L354" i="7"/>
  <c r="K354" i="7"/>
  <c r="J354" i="7"/>
  <c r="I354" i="7"/>
  <c r="G354" i="7"/>
  <c r="E354" i="7"/>
  <c r="C354" i="7"/>
  <c r="B354" i="7"/>
  <c r="N353" i="7"/>
  <c r="M353" i="7"/>
  <c r="L353" i="7"/>
  <c r="K353" i="7"/>
  <c r="J353" i="7"/>
  <c r="I353" i="7"/>
  <c r="G353" i="7"/>
  <c r="E353" i="7"/>
  <c r="C353" i="7"/>
  <c r="B353" i="7"/>
  <c r="N352" i="7"/>
  <c r="M352" i="7"/>
  <c r="L352" i="7"/>
  <c r="K352" i="7"/>
  <c r="J352" i="7"/>
  <c r="I352" i="7"/>
  <c r="G352" i="7"/>
  <c r="E352" i="7"/>
  <c r="C352" i="7"/>
  <c r="B352" i="7"/>
  <c r="N351" i="7"/>
  <c r="M351" i="7"/>
  <c r="L351" i="7"/>
  <c r="K351" i="7"/>
  <c r="J351" i="7"/>
  <c r="I351" i="7"/>
  <c r="G351" i="7"/>
  <c r="E351" i="7"/>
  <c r="C351" i="7"/>
  <c r="B351" i="7"/>
  <c r="N350" i="7"/>
  <c r="M350" i="7"/>
  <c r="L350" i="7"/>
  <c r="K350" i="7"/>
  <c r="J350" i="7"/>
  <c r="I350" i="7"/>
  <c r="G350" i="7"/>
  <c r="E350" i="7"/>
  <c r="C350" i="7"/>
  <c r="B350" i="7"/>
  <c r="N349" i="7"/>
  <c r="M349" i="7"/>
  <c r="L349" i="7"/>
  <c r="K349" i="7"/>
  <c r="J349" i="7"/>
  <c r="I349" i="7"/>
  <c r="G349" i="7"/>
  <c r="E349" i="7"/>
  <c r="C349" i="7"/>
  <c r="B349" i="7"/>
  <c r="N348" i="7"/>
  <c r="M348" i="7"/>
  <c r="L348" i="7"/>
  <c r="K348" i="7"/>
  <c r="J348" i="7"/>
  <c r="I348" i="7"/>
  <c r="G348" i="7"/>
  <c r="E348" i="7"/>
  <c r="C348" i="7"/>
  <c r="B348" i="7"/>
  <c r="N347" i="7"/>
  <c r="M347" i="7"/>
  <c r="L347" i="7"/>
  <c r="K347" i="7"/>
  <c r="J347" i="7"/>
  <c r="I347" i="7"/>
  <c r="G347" i="7"/>
  <c r="E347" i="7"/>
  <c r="C347" i="7"/>
  <c r="B347" i="7"/>
  <c r="N346" i="7"/>
  <c r="M346" i="7"/>
  <c r="L346" i="7"/>
  <c r="K346" i="7"/>
  <c r="J346" i="7"/>
  <c r="I346" i="7"/>
  <c r="G346" i="7"/>
  <c r="E346" i="7"/>
  <c r="C346" i="7"/>
  <c r="B346" i="7"/>
  <c r="N345" i="7"/>
  <c r="M345" i="7"/>
  <c r="L345" i="7"/>
  <c r="K345" i="7"/>
  <c r="J345" i="7"/>
  <c r="I345" i="7"/>
  <c r="G345" i="7"/>
  <c r="E345" i="7"/>
  <c r="C345" i="7"/>
  <c r="B345" i="7"/>
  <c r="N344" i="7"/>
  <c r="M344" i="7"/>
  <c r="L344" i="7"/>
  <c r="K344" i="7"/>
  <c r="J344" i="7"/>
  <c r="I344" i="7"/>
  <c r="G344" i="7"/>
  <c r="E344" i="7"/>
  <c r="C344" i="7"/>
  <c r="B344" i="7"/>
  <c r="N343" i="7"/>
  <c r="M343" i="7"/>
  <c r="L343" i="7"/>
  <c r="K343" i="7"/>
  <c r="J343" i="7"/>
  <c r="I343" i="7"/>
  <c r="G343" i="7"/>
  <c r="E343" i="7"/>
  <c r="C343" i="7"/>
  <c r="B343" i="7"/>
  <c r="N342" i="7"/>
  <c r="M342" i="7"/>
  <c r="L342" i="7"/>
  <c r="K342" i="7"/>
  <c r="J342" i="7"/>
  <c r="I342" i="7"/>
  <c r="G342" i="7"/>
  <c r="E342" i="7"/>
  <c r="C342" i="7"/>
  <c r="B342" i="7"/>
  <c r="N341" i="7"/>
  <c r="M341" i="7"/>
  <c r="L341" i="7"/>
  <c r="K341" i="7"/>
  <c r="J341" i="7"/>
  <c r="I341" i="7"/>
  <c r="G341" i="7"/>
  <c r="E341" i="7"/>
  <c r="C341" i="7"/>
  <c r="B341" i="7"/>
  <c r="N340" i="7"/>
  <c r="M340" i="7"/>
  <c r="L340" i="7"/>
  <c r="K340" i="7"/>
  <c r="J340" i="7"/>
  <c r="I340" i="7"/>
  <c r="G340" i="7"/>
  <c r="E340" i="7"/>
  <c r="C340" i="7"/>
  <c r="B340" i="7"/>
  <c r="N324" i="7"/>
  <c r="M324" i="7"/>
  <c r="L324" i="7"/>
  <c r="K324" i="7"/>
  <c r="J324" i="7"/>
  <c r="I324" i="7"/>
  <c r="G324" i="7"/>
  <c r="E324" i="7"/>
  <c r="C324" i="7"/>
  <c r="B324" i="7"/>
  <c r="N323" i="7"/>
  <c r="M323" i="7"/>
  <c r="L323" i="7"/>
  <c r="K323" i="7"/>
  <c r="J323" i="7"/>
  <c r="I323" i="7"/>
  <c r="G323" i="7"/>
  <c r="E323" i="7"/>
  <c r="C323" i="7"/>
  <c r="B323" i="7"/>
  <c r="N322" i="7"/>
  <c r="M322" i="7"/>
  <c r="L322" i="7"/>
  <c r="K322" i="7"/>
  <c r="J322" i="7"/>
  <c r="I322" i="7"/>
  <c r="G322" i="7"/>
  <c r="E322" i="7"/>
  <c r="C322" i="7"/>
  <c r="B322" i="7"/>
  <c r="N321" i="7"/>
  <c r="M321" i="7"/>
  <c r="L321" i="7"/>
  <c r="K321" i="7"/>
  <c r="J321" i="7"/>
  <c r="I321" i="7"/>
  <c r="G321" i="7"/>
  <c r="E321" i="7"/>
  <c r="C321" i="7"/>
  <c r="B321" i="7"/>
  <c r="N320" i="7"/>
  <c r="M320" i="7"/>
  <c r="L320" i="7"/>
  <c r="K320" i="7"/>
  <c r="J320" i="7"/>
  <c r="I320" i="7"/>
  <c r="G320" i="7"/>
  <c r="E320" i="7"/>
  <c r="C320" i="7"/>
  <c r="B320" i="7"/>
  <c r="N319" i="7"/>
  <c r="M319" i="7"/>
  <c r="L319" i="7"/>
  <c r="K319" i="7"/>
  <c r="J319" i="7"/>
  <c r="I319" i="7"/>
  <c r="G319" i="7"/>
  <c r="E319" i="7"/>
  <c r="C319" i="7"/>
  <c r="B319" i="7"/>
  <c r="N318" i="7"/>
  <c r="M318" i="7"/>
  <c r="L318" i="7"/>
  <c r="K318" i="7"/>
  <c r="J318" i="7"/>
  <c r="I318" i="7"/>
  <c r="G318" i="7"/>
  <c r="E318" i="7"/>
  <c r="C318" i="7"/>
  <c r="B318" i="7"/>
  <c r="N317" i="7"/>
  <c r="M317" i="7"/>
  <c r="L317" i="7"/>
  <c r="K317" i="7"/>
  <c r="J317" i="7"/>
  <c r="I317" i="7"/>
  <c r="G317" i="7"/>
  <c r="E317" i="7"/>
  <c r="C317" i="7"/>
  <c r="B317" i="7"/>
  <c r="N316" i="7"/>
  <c r="M316" i="7"/>
  <c r="L316" i="7"/>
  <c r="K316" i="7"/>
  <c r="J316" i="7"/>
  <c r="I316" i="7"/>
  <c r="G316" i="7"/>
  <c r="E316" i="7"/>
  <c r="C316" i="7"/>
  <c r="B316" i="7"/>
  <c r="N315" i="7"/>
  <c r="M315" i="7"/>
  <c r="L315" i="7"/>
  <c r="K315" i="7"/>
  <c r="J315" i="7"/>
  <c r="I315" i="7"/>
  <c r="G315" i="7"/>
  <c r="E315" i="7"/>
  <c r="C315" i="7"/>
  <c r="B315" i="7"/>
  <c r="N314" i="7"/>
  <c r="M314" i="7"/>
  <c r="L314" i="7"/>
  <c r="K314" i="7"/>
  <c r="J314" i="7"/>
  <c r="I314" i="7"/>
  <c r="G314" i="7"/>
  <c r="E314" i="7"/>
  <c r="C314" i="7"/>
  <c r="B314" i="7"/>
  <c r="N313" i="7"/>
  <c r="M313" i="7"/>
  <c r="L313" i="7"/>
  <c r="K313" i="7"/>
  <c r="J313" i="7"/>
  <c r="I313" i="7"/>
  <c r="G313" i="7"/>
  <c r="E313" i="7"/>
  <c r="C313" i="7"/>
  <c r="B313" i="7"/>
  <c r="N312" i="7"/>
  <c r="M312" i="7"/>
  <c r="L312" i="7"/>
  <c r="K312" i="7"/>
  <c r="J312" i="7"/>
  <c r="I312" i="7"/>
  <c r="G312" i="7"/>
  <c r="E312" i="7"/>
  <c r="C312" i="7"/>
  <c r="B312" i="7"/>
  <c r="N311" i="7"/>
  <c r="M311" i="7"/>
  <c r="L311" i="7"/>
  <c r="K311" i="7"/>
  <c r="J311" i="7"/>
  <c r="I311" i="7"/>
  <c r="G311" i="7"/>
  <c r="E311" i="7"/>
  <c r="C311" i="7"/>
  <c r="B311" i="7"/>
  <c r="N310" i="7"/>
  <c r="M310" i="7"/>
  <c r="L310" i="7"/>
  <c r="K310" i="7"/>
  <c r="J310" i="7"/>
  <c r="I310" i="7"/>
  <c r="G310" i="7"/>
  <c r="E310" i="7"/>
  <c r="C310" i="7"/>
  <c r="B310" i="7"/>
  <c r="N294" i="7"/>
  <c r="M294" i="7"/>
  <c r="L294" i="7"/>
  <c r="K294" i="7"/>
  <c r="J294" i="7"/>
  <c r="I294" i="7"/>
  <c r="G294" i="7"/>
  <c r="E294" i="7"/>
  <c r="C294" i="7"/>
  <c r="B294" i="7"/>
  <c r="N293" i="7"/>
  <c r="M293" i="7"/>
  <c r="L293" i="7"/>
  <c r="K293" i="7"/>
  <c r="J293" i="7"/>
  <c r="I293" i="7"/>
  <c r="G293" i="7"/>
  <c r="E293" i="7"/>
  <c r="C293" i="7"/>
  <c r="B293" i="7"/>
  <c r="N292" i="7"/>
  <c r="M292" i="7"/>
  <c r="L292" i="7"/>
  <c r="K292" i="7"/>
  <c r="J292" i="7"/>
  <c r="I292" i="7"/>
  <c r="G292" i="7"/>
  <c r="E292" i="7"/>
  <c r="C292" i="7"/>
  <c r="B292" i="7"/>
  <c r="N291" i="7"/>
  <c r="M291" i="7"/>
  <c r="L291" i="7"/>
  <c r="K291" i="7"/>
  <c r="J291" i="7"/>
  <c r="I291" i="7"/>
  <c r="G291" i="7"/>
  <c r="E291" i="7"/>
  <c r="C291" i="7"/>
  <c r="B291" i="7"/>
  <c r="N290" i="7"/>
  <c r="M290" i="7"/>
  <c r="L290" i="7"/>
  <c r="K290" i="7"/>
  <c r="J290" i="7"/>
  <c r="I290" i="7"/>
  <c r="G290" i="7"/>
  <c r="E290" i="7"/>
  <c r="C290" i="7"/>
  <c r="B290" i="7"/>
  <c r="N289" i="7"/>
  <c r="M289" i="7"/>
  <c r="L289" i="7"/>
  <c r="K289" i="7"/>
  <c r="J289" i="7"/>
  <c r="I289" i="7"/>
  <c r="G289" i="7"/>
  <c r="E289" i="7"/>
  <c r="C289" i="7"/>
  <c r="B289" i="7"/>
  <c r="N288" i="7"/>
  <c r="M288" i="7"/>
  <c r="L288" i="7"/>
  <c r="K288" i="7"/>
  <c r="J288" i="7"/>
  <c r="I288" i="7"/>
  <c r="G288" i="7"/>
  <c r="E288" i="7"/>
  <c r="C288" i="7"/>
  <c r="B288" i="7"/>
  <c r="N287" i="7"/>
  <c r="M287" i="7"/>
  <c r="L287" i="7"/>
  <c r="K287" i="7"/>
  <c r="J287" i="7"/>
  <c r="I287" i="7"/>
  <c r="G287" i="7"/>
  <c r="E287" i="7"/>
  <c r="C287" i="7"/>
  <c r="B287" i="7"/>
  <c r="N286" i="7"/>
  <c r="M286" i="7"/>
  <c r="L286" i="7"/>
  <c r="K286" i="7"/>
  <c r="J286" i="7"/>
  <c r="I286" i="7"/>
  <c r="G286" i="7"/>
  <c r="E286" i="7"/>
  <c r="C286" i="7"/>
  <c r="B286" i="7"/>
  <c r="N285" i="7"/>
  <c r="M285" i="7"/>
  <c r="L285" i="7"/>
  <c r="K285" i="7"/>
  <c r="J285" i="7"/>
  <c r="I285" i="7"/>
  <c r="G285" i="7"/>
  <c r="E285" i="7"/>
  <c r="C285" i="7"/>
  <c r="B285" i="7"/>
  <c r="N284" i="7"/>
  <c r="M284" i="7"/>
  <c r="L284" i="7"/>
  <c r="K284" i="7"/>
  <c r="J284" i="7"/>
  <c r="I284" i="7"/>
  <c r="G284" i="7"/>
  <c r="E284" i="7"/>
  <c r="C284" i="7"/>
  <c r="B284" i="7"/>
  <c r="N283" i="7"/>
  <c r="M283" i="7"/>
  <c r="L283" i="7"/>
  <c r="K283" i="7"/>
  <c r="J283" i="7"/>
  <c r="I283" i="7"/>
  <c r="G283" i="7"/>
  <c r="E283" i="7"/>
  <c r="C283" i="7"/>
  <c r="B283" i="7"/>
  <c r="N282" i="7"/>
  <c r="M282" i="7"/>
  <c r="L282" i="7"/>
  <c r="K282" i="7"/>
  <c r="J282" i="7"/>
  <c r="I282" i="7"/>
  <c r="G282" i="7"/>
  <c r="E282" i="7"/>
  <c r="C282" i="7"/>
  <c r="B282" i="7"/>
  <c r="N281" i="7"/>
  <c r="M281" i="7"/>
  <c r="L281" i="7"/>
  <c r="K281" i="7"/>
  <c r="J281" i="7"/>
  <c r="I281" i="7"/>
  <c r="G281" i="7"/>
  <c r="E281" i="7"/>
  <c r="C281" i="7"/>
  <c r="B281" i="7"/>
  <c r="N280" i="7"/>
  <c r="M280" i="7"/>
  <c r="L280" i="7"/>
  <c r="K280" i="7"/>
  <c r="J280" i="7"/>
  <c r="I280" i="7"/>
  <c r="G280" i="7"/>
  <c r="E280" i="7"/>
  <c r="C280" i="7"/>
  <c r="B280" i="7"/>
  <c r="N264" i="7"/>
  <c r="M264" i="7"/>
  <c r="L264" i="7"/>
  <c r="K264" i="7"/>
  <c r="J264" i="7"/>
  <c r="I264" i="7"/>
  <c r="G264" i="7"/>
  <c r="E264" i="7"/>
  <c r="C264" i="7"/>
  <c r="B264" i="7"/>
  <c r="N263" i="7"/>
  <c r="M263" i="7"/>
  <c r="L263" i="7"/>
  <c r="K263" i="7"/>
  <c r="J263" i="7"/>
  <c r="I263" i="7"/>
  <c r="G263" i="7"/>
  <c r="E263" i="7"/>
  <c r="C263" i="7"/>
  <c r="B263" i="7"/>
  <c r="N262" i="7"/>
  <c r="M262" i="7"/>
  <c r="L262" i="7"/>
  <c r="K262" i="7"/>
  <c r="J262" i="7"/>
  <c r="I262" i="7"/>
  <c r="G262" i="7"/>
  <c r="E262" i="7"/>
  <c r="C262" i="7"/>
  <c r="B262" i="7"/>
  <c r="N261" i="7"/>
  <c r="M261" i="7"/>
  <c r="L261" i="7"/>
  <c r="K261" i="7"/>
  <c r="J261" i="7"/>
  <c r="I261" i="7"/>
  <c r="G261" i="7"/>
  <c r="E261" i="7"/>
  <c r="C261" i="7"/>
  <c r="B261" i="7"/>
  <c r="N260" i="7"/>
  <c r="M260" i="7"/>
  <c r="L260" i="7"/>
  <c r="K260" i="7"/>
  <c r="J260" i="7"/>
  <c r="I260" i="7"/>
  <c r="G260" i="7"/>
  <c r="E260" i="7"/>
  <c r="C260" i="7"/>
  <c r="B260" i="7"/>
  <c r="N259" i="7"/>
  <c r="M259" i="7"/>
  <c r="L259" i="7"/>
  <c r="K259" i="7"/>
  <c r="J259" i="7"/>
  <c r="I259" i="7"/>
  <c r="G259" i="7"/>
  <c r="E259" i="7"/>
  <c r="C259" i="7"/>
  <c r="B259" i="7"/>
  <c r="N258" i="7"/>
  <c r="M258" i="7"/>
  <c r="L258" i="7"/>
  <c r="K258" i="7"/>
  <c r="J258" i="7"/>
  <c r="I258" i="7"/>
  <c r="G258" i="7"/>
  <c r="E258" i="7"/>
  <c r="C258" i="7"/>
  <c r="B258" i="7"/>
  <c r="N257" i="7"/>
  <c r="M257" i="7"/>
  <c r="L257" i="7"/>
  <c r="K257" i="7"/>
  <c r="J257" i="7"/>
  <c r="I257" i="7"/>
  <c r="G257" i="7"/>
  <c r="E257" i="7"/>
  <c r="C257" i="7"/>
  <c r="B257" i="7"/>
  <c r="N256" i="7"/>
  <c r="M256" i="7"/>
  <c r="L256" i="7"/>
  <c r="K256" i="7"/>
  <c r="J256" i="7"/>
  <c r="I256" i="7"/>
  <c r="G256" i="7"/>
  <c r="E256" i="7"/>
  <c r="C256" i="7"/>
  <c r="B256" i="7"/>
  <c r="N255" i="7"/>
  <c r="M255" i="7"/>
  <c r="L255" i="7"/>
  <c r="K255" i="7"/>
  <c r="J255" i="7"/>
  <c r="I255" i="7"/>
  <c r="G255" i="7"/>
  <c r="E255" i="7"/>
  <c r="C255" i="7"/>
  <c r="B255" i="7"/>
  <c r="N254" i="7"/>
  <c r="M254" i="7"/>
  <c r="L254" i="7"/>
  <c r="K254" i="7"/>
  <c r="J254" i="7"/>
  <c r="I254" i="7"/>
  <c r="G254" i="7"/>
  <c r="E254" i="7"/>
  <c r="C254" i="7"/>
  <c r="B254" i="7"/>
  <c r="N253" i="7"/>
  <c r="M253" i="7"/>
  <c r="L253" i="7"/>
  <c r="K253" i="7"/>
  <c r="J253" i="7"/>
  <c r="I253" i="7"/>
  <c r="G253" i="7"/>
  <c r="E253" i="7"/>
  <c r="C253" i="7"/>
  <c r="B253" i="7"/>
  <c r="N252" i="7"/>
  <c r="M252" i="7"/>
  <c r="L252" i="7"/>
  <c r="K252" i="7"/>
  <c r="J252" i="7"/>
  <c r="I252" i="7"/>
  <c r="G252" i="7"/>
  <c r="E252" i="7"/>
  <c r="C252" i="7"/>
  <c r="B252" i="7"/>
  <c r="N251" i="7"/>
  <c r="M251" i="7"/>
  <c r="L251" i="7"/>
  <c r="K251" i="7"/>
  <c r="J251" i="7"/>
  <c r="I251" i="7"/>
  <c r="G251" i="7"/>
  <c r="E251" i="7"/>
  <c r="C251" i="7"/>
  <c r="B251" i="7"/>
  <c r="N250" i="7"/>
  <c r="M250" i="7"/>
  <c r="L250" i="7"/>
  <c r="K250" i="7"/>
  <c r="J250" i="7"/>
  <c r="I250" i="7"/>
  <c r="G250" i="7"/>
  <c r="E250" i="7"/>
  <c r="C250" i="7"/>
  <c r="B250" i="7"/>
  <c r="N234" i="7"/>
  <c r="M234" i="7"/>
  <c r="L234" i="7"/>
  <c r="K234" i="7"/>
  <c r="J234" i="7"/>
  <c r="I234" i="7"/>
  <c r="G234" i="7"/>
  <c r="E234" i="7"/>
  <c r="C234" i="7"/>
  <c r="B234" i="7"/>
  <c r="N233" i="7"/>
  <c r="M233" i="7"/>
  <c r="L233" i="7"/>
  <c r="K233" i="7"/>
  <c r="J233" i="7"/>
  <c r="I233" i="7"/>
  <c r="G233" i="7"/>
  <c r="E233" i="7"/>
  <c r="C233" i="7"/>
  <c r="B233" i="7"/>
  <c r="N232" i="7"/>
  <c r="M232" i="7"/>
  <c r="L232" i="7"/>
  <c r="K232" i="7"/>
  <c r="J232" i="7"/>
  <c r="I232" i="7"/>
  <c r="G232" i="7"/>
  <c r="E232" i="7"/>
  <c r="C232" i="7"/>
  <c r="B232" i="7"/>
  <c r="N231" i="7"/>
  <c r="M231" i="7"/>
  <c r="L231" i="7"/>
  <c r="K231" i="7"/>
  <c r="J231" i="7"/>
  <c r="I231" i="7"/>
  <c r="G231" i="7"/>
  <c r="E231" i="7"/>
  <c r="C231" i="7"/>
  <c r="B231" i="7"/>
  <c r="N230" i="7"/>
  <c r="M230" i="7"/>
  <c r="L230" i="7"/>
  <c r="K230" i="7"/>
  <c r="J230" i="7"/>
  <c r="I230" i="7"/>
  <c r="G230" i="7"/>
  <c r="E230" i="7"/>
  <c r="C230" i="7"/>
  <c r="B230" i="7"/>
  <c r="N229" i="7"/>
  <c r="M229" i="7"/>
  <c r="L229" i="7"/>
  <c r="K229" i="7"/>
  <c r="J229" i="7"/>
  <c r="I229" i="7"/>
  <c r="G229" i="7"/>
  <c r="E229" i="7"/>
  <c r="C229" i="7"/>
  <c r="B229" i="7"/>
  <c r="N228" i="7"/>
  <c r="M228" i="7"/>
  <c r="L228" i="7"/>
  <c r="K228" i="7"/>
  <c r="J228" i="7"/>
  <c r="I228" i="7"/>
  <c r="G228" i="7"/>
  <c r="E228" i="7"/>
  <c r="C228" i="7"/>
  <c r="B228" i="7"/>
  <c r="N227" i="7"/>
  <c r="M227" i="7"/>
  <c r="L227" i="7"/>
  <c r="K227" i="7"/>
  <c r="J227" i="7"/>
  <c r="I227" i="7"/>
  <c r="G227" i="7"/>
  <c r="E227" i="7"/>
  <c r="C227" i="7"/>
  <c r="B227" i="7"/>
  <c r="N226" i="7"/>
  <c r="M226" i="7"/>
  <c r="L226" i="7"/>
  <c r="K226" i="7"/>
  <c r="J226" i="7"/>
  <c r="I226" i="7"/>
  <c r="G226" i="7"/>
  <c r="E226" i="7"/>
  <c r="C226" i="7"/>
  <c r="B226" i="7"/>
  <c r="N225" i="7"/>
  <c r="M225" i="7"/>
  <c r="L225" i="7"/>
  <c r="K225" i="7"/>
  <c r="J225" i="7"/>
  <c r="I225" i="7"/>
  <c r="G225" i="7"/>
  <c r="E225" i="7"/>
  <c r="C225" i="7"/>
  <c r="B225" i="7"/>
  <c r="N224" i="7"/>
  <c r="M224" i="7"/>
  <c r="L224" i="7"/>
  <c r="K224" i="7"/>
  <c r="J224" i="7"/>
  <c r="I224" i="7"/>
  <c r="G224" i="7"/>
  <c r="E224" i="7"/>
  <c r="C224" i="7"/>
  <c r="B224" i="7"/>
  <c r="N223" i="7"/>
  <c r="M223" i="7"/>
  <c r="L223" i="7"/>
  <c r="K223" i="7"/>
  <c r="J223" i="7"/>
  <c r="I223" i="7"/>
  <c r="G223" i="7"/>
  <c r="E223" i="7"/>
  <c r="C223" i="7"/>
  <c r="B223" i="7"/>
  <c r="N222" i="7"/>
  <c r="M222" i="7"/>
  <c r="L222" i="7"/>
  <c r="K222" i="7"/>
  <c r="J222" i="7"/>
  <c r="I222" i="7"/>
  <c r="G222" i="7"/>
  <c r="E222" i="7"/>
  <c r="C222" i="7"/>
  <c r="B222" i="7"/>
  <c r="N221" i="7"/>
  <c r="M221" i="7"/>
  <c r="L221" i="7"/>
  <c r="K221" i="7"/>
  <c r="J221" i="7"/>
  <c r="I221" i="7"/>
  <c r="G221" i="7"/>
  <c r="E221" i="7"/>
  <c r="C221" i="7"/>
  <c r="B221" i="7"/>
  <c r="N220" i="7"/>
  <c r="M220" i="7"/>
  <c r="L220" i="7"/>
  <c r="K220" i="7"/>
  <c r="J220" i="7"/>
  <c r="I220" i="7"/>
  <c r="G220" i="7"/>
  <c r="E220" i="7"/>
  <c r="C220" i="7"/>
  <c r="B220" i="7"/>
  <c r="N204" i="7"/>
  <c r="M204" i="7"/>
  <c r="L204" i="7"/>
  <c r="K204" i="7"/>
  <c r="J204" i="7"/>
  <c r="I204" i="7"/>
  <c r="G204" i="7"/>
  <c r="E204" i="7"/>
  <c r="C204" i="7"/>
  <c r="B204" i="7"/>
  <c r="N203" i="7"/>
  <c r="M203" i="7"/>
  <c r="L203" i="7"/>
  <c r="K203" i="7"/>
  <c r="J203" i="7"/>
  <c r="I203" i="7"/>
  <c r="G203" i="7"/>
  <c r="E203" i="7"/>
  <c r="C203" i="7"/>
  <c r="B203" i="7"/>
  <c r="N202" i="7"/>
  <c r="M202" i="7"/>
  <c r="L202" i="7"/>
  <c r="K202" i="7"/>
  <c r="J202" i="7"/>
  <c r="I202" i="7"/>
  <c r="G202" i="7"/>
  <c r="E202" i="7"/>
  <c r="C202" i="7"/>
  <c r="B202" i="7"/>
  <c r="N201" i="7"/>
  <c r="M201" i="7"/>
  <c r="L201" i="7"/>
  <c r="K201" i="7"/>
  <c r="J201" i="7"/>
  <c r="I201" i="7"/>
  <c r="G201" i="7"/>
  <c r="E201" i="7"/>
  <c r="C201" i="7"/>
  <c r="B201" i="7"/>
  <c r="N200" i="7"/>
  <c r="M200" i="7"/>
  <c r="L200" i="7"/>
  <c r="K200" i="7"/>
  <c r="J200" i="7"/>
  <c r="I200" i="7"/>
  <c r="G200" i="7"/>
  <c r="E200" i="7"/>
  <c r="C200" i="7"/>
  <c r="B200" i="7"/>
  <c r="N199" i="7"/>
  <c r="M199" i="7"/>
  <c r="L199" i="7"/>
  <c r="K199" i="7"/>
  <c r="J199" i="7"/>
  <c r="I199" i="7"/>
  <c r="G199" i="7"/>
  <c r="E199" i="7"/>
  <c r="C199" i="7"/>
  <c r="B199" i="7"/>
  <c r="N198" i="7"/>
  <c r="M198" i="7"/>
  <c r="L198" i="7"/>
  <c r="K198" i="7"/>
  <c r="J198" i="7"/>
  <c r="I198" i="7"/>
  <c r="G198" i="7"/>
  <c r="E198" i="7"/>
  <c r="C198" i="7"/>
  <c r="B198" i="7"/>
  <c r="N197" i="7"/>
  <c r="M197" i="7"/>
  <c r="L197" i="7"/>
  <c r="K197" i="7"/>
  <c r="J197" i="7"/>
  <c r="I197" i="7"/>
  <c r="G197" i="7"/>
  <c r="E197" i="7"/>
  <c r="C197" i="7"/>
  <c r="B197" i="7"/>
  <c r="N196" i="7"/>
  <c r="M196" i="7"/>
  <c r="L196" i="7"/>
  <c r="K196" i="7"/>
  <c r="J196" i="7"/>
  <c r="I196" i="7"/>
  <c r="G196" i="7"/>
  <c r="E196" i="7"/>
  <c r="D196" i="7"/>
  <c r="C196" i="7"/>
  <c r="B196" i="7"/>
  <c r="N195" i="7"/>
  <c r="M195" i="7"/>
  <c r="L195" i="7"/>
  <c r="K195" i="7"/>
  <c r="J195" i="7"/>
  <c r="I195" i="7"/>
  <c r="G195" i="7"/>
  <c r="E195" i="7"/>
  <c r="C195" i="7"/>
  <c r="B195" i="7"/>
  <c r="N194" i="7"/>
  <c r="M194" i="7"/>
  <c r="L194" i="7"/>
  <c r="K194" i="7"/>
  <c r="J194" i="7"/>
  <c r="I194" i="7"/>
  <c r="G194" i="7"/>
  <c r="E194" i="7"/>
  <c r="C194" i="7"/>
  <c r="B194" i="7"/>
  <c r="N193" i="7"/>
  <c r="M193" i="7"/>
  <c r="L193" i="7"/>
  <c r="K193" i="7"/>
  <c r="J193" i="7"/>
  <c r="I193" i="7"/>
  <c r="G193" i="7"/>
  <c r="E193" i="7"/>
  <c r="C193" i="7"/>
  <c r="B193" i="7"/>
  <c r="N192" i="7"/>
  <c r="M192" i="7"/>
  <c r="L192" i="7"/>
  <c r="K192" i="7"/>
  <c r="J192" i="7"/>
  <c r="I192" i="7"/>
  <c r="G192" i="7"/>
  <c r="E192" i="7"/>
  <c r="C192" i="7"/>
  <c r="B192" i="7"/>
  <c r="N191" i="7"/>
  <c r="M191" i="7"/>
  <c r="L191" i="7"/>
  <c r="K191" i="7"/>
  <c r="J191" i="7"/>
  <c r="I191" i="7"/>
  <c r="G191" i="7"/>
  <c r="E191" i="7"/>
  <c r="C191" i="7"/>
  <c r="B191" i="7"/>
  <c r="N190" i="7"/>
  <c r="M190" i="7"/>
  <c r="L190" i="7"/>
  <c r="K190" i="7"/>
  <c r="J190" i="7"/>
  <c r="I190" i="7"/>
  <c r="G190" i="7"/>
  <c r="E190" i="7"/>
  <c r="C190" i="7"/>
  <c r="B190" i="7"/>
  <c r="N174" i="7"/>
  <c r="M174" i="7"/>
  <c r="L174" i="7"/>
  <c r="K174" i="7"/>
  <c r="J174" i="7"/>
  <c r="I174" i="7"/>
  <c r="G174" i="7"/>
  <c r="E174" i="7"/>
  <c r="C174" i="7"/>
  <c r="B174" i="7"/>
  <c r="N173" i="7"/>
  <c r="M173" i="7"/>
  <c r="L173" i="7"/>
  <c r="K173" i="7"/>
  <c r="J173" i="7"/>
  <c r="I173" i="7"/>
  <c r="G173" i="7"/>
  <c r="E173" i="7"/>
  <c r="C173" i="7"/>
  <c r="B173" i="7"/>
  <c r="N172" i="7"/>
  <c r="M172" i="7"/>
  <c r="L172" i="7"/>
  <c r="K172" i="7"/>
  <c r="J172" i="7"/>
  <c r="I172" i="7"/>
  <c r="G172" i="7"/>
  <c r="E172" i="7"/>
  <c r="C172" i="7"/>
  <c r="B172" i="7"/>
  <c r="N171" i="7"/>
  <c r="M171" i="7"/>
  <c r="L171" i="7"/>
  <c r="K171" i="7"/>
  <c r="J171" i="7"/>
  <c r="I171" i="7"/>
  <c r="G171" i="7"/>
  <c r="E171" i="7"/>
  <c r="C171" i="7"/>
  <c r="B171" i="7"/>
  <c r="N170" i="7"/>
  <c r="M170" i="7"/>
  <c r="L170" i="7"/>
  <c r="K170" i="7"/>
  <c r="J170" i="7"/>
  <c r="I170" i="7"/>
  <c r="G170" i="7"/>
  <c r="E170" i="7"/>
  <c r="C170" i="7"/>
  <c r="B170" i="7"/>
  <c r="N169" i="7"/>
  <c r="M169" i="7"/>
  <c r="L169" i="7"/>
  <c r="K169" i="7"/>
  <c r="J169" i="7"/>
  <c r="I169" i="7"/>
  <c r="G169" i="7"/>
  <c r="E169" i="7"/>
  <c r="C169" i="7"/>
  <c r="B169" i="7"/>
  <c r="N168" i="7"/>
  <c r="M168" i="7"/>
  <c r="L168" i="7"/>
  <c r="K168" i="7"/>
  <c r="J168" i="7"/>
  <c r="I168" i="7"/>
  <c r="G168" i="7"/>
  <c r="E168" i="7"/>
  <c r="C168" i="7"/>
  <c r="B168" i="7"/>
  <c r="N167" i="7"/>
  <c r="M167" i="7"/>
  <c r="L167" i="7"/>
  <c r="K167" i="7"/>
  <c r="J167" i="7"/>
  <c r="I167" i="7"/>
  <c r="G167" i="7"/>
  <c r="E167" i="7"/>
  <c r="C167" i="7"/>
  <c r="B167" i="7"/>
  <c r="N166" i="7"/>
  <c r="M166" i="7"/>
  <c r="L166" i="7"/>
  <c r="K166" i="7"/>
  <c r="J166" i="7"/>
  <c r="I166" i="7"/>
  <c r="G166" i="7"/>
  <c r="E166" i="7"/>
  <c r="C166" i="7"/>
  <c r="B166" i="7"/>
  <c r="N165" i="7"/>
  <c r="M165" i="7"/>
  <c r="L165" i="7"/>
  <c r="K165" i="7"/>
  <c r="J165" i="7"/>
  <c r="I165" i="7"/>
  <c r="G165" i="7"/>
  <c r="E165" i="7"/>
  <c r="C165" i="7"/>
  <c r="B165" i="7"/>
  <c r="N164" i="7"/>
  <c r="M164" i="7"/>
  <c r="L164" i="7"/>
  <c r="K164" i="7"/>
  <c r="J164" i="7"/>
  <c r="I164" i="7"/>
  <c r="G164" i="7"/>
  <c r="E164" i="7"/>
  <c r="C164" i="7"/>
  <c r="B164" i="7"/>
  <c r="N163" i="7"/>
  <c r="M163" i="7"/>
  <c r="L163" i="7"/>
  <c r="K163" i="7"/>
  <c r="J163" i="7"/>
  <c r="I163" i="7"/>
  <c r="G163" i="7"/>
  <c r="E163" i="7"/>
  <c r="C163" i="7"/>
  <c r="B163" i="7"/>
  <c r="N162" i="7"/>
  <c r="M162" i="7"/>
  <c r="L162" i="7"/>
  <c r="K162" i="7"/>
  <c r="J162" i="7"/>
  <c r="I162" i="7"/>
  <c r="G162" i="7"/>
  <c r="E162" i="7"/>
  <c r="C162" i="7"/>
  <c r="B162" i="7"/>
  <c r="N161" i="7"/>
  <c r="M161" i="7"/>
  <c r="L161" i="7"/>
  <c r="K161" i="7"/>
  <c r="J161" i="7"/>
  <c r="I161" i="7"/>
  <c r="G161" i="7"/>
  <c r="E161" i="7"/>
  <c r="C161" i="7"/>
  <c r="B161" i="7"/>
  <c r="N160" i="7"/>
  <c r="M160" i="7"/>
  <c r="L160" i="7"/>
  <c r="K160" i="7"/>
  <c r="J160" i="7"/>
  <c r="I160" i="7"/>
  <c r="G160" i="7"/>
  <c r="E160" i="7"/>
  <c r="C160" i="7"/>
  <c r="B160" i="7"/>
  <c r="N144" i="7"/>
  <c r="M144" i="7"/>
  <c r="L144" i="7"/>
  <c r="K144" i="7"/>
  <c r="J144" i="7"/>
  <c r="I144" i="7"/>
  <c r="G144" i="7"/>
  <c r="E144" i="7"/>
  <c r="C144" i="7"/>
  <c r="B144" i="7"/>
  <c r="N143" i="7"/>
  <c r="M143" i="7"/>
  <c r="L143" i="7"/>
  <c r="K143" i="7"/>
  <c r="J143" i="7"/>
  <c r="I143" i="7"/>
  <c r="G143" i="7"/>
  <c r="E143" i="7"/>
  <c r="C143" i="7"/>
  <c r="B143" i="7"/>
  <c r="N142" i="7"/>
  <c r="M142" i="7"/>
  <c r="L142" i="7"/>
  <c r="K142" i="7"/>
  <c r="J142" i="7"/>
  <c r="I142" i="7"/>
  <c r="G142" i="7"/>
  <c r="E142" i="7"/>
  <c r="C142" i="7"/>
  <c r="B142" i="7"/>
  <c r="N141" i="7"/>
  <c r="M141" i="7"/>
  <c r="L141" i="7"/>
  <c r="K141" i="7"/>
  <c r="J141" i="7"/>
  <c r="I141" i="7"/>
  <c r="G141" i="7"/>
  <c r="E141" i="7"/>
  <c r="C141" i="7"/>
  <c r="B141" i="7"/>
  <c r="N140" i="7"/>
  <c r="M140" i="7"/>
  <c r="L140" i="7"/>
  <c r="K140" i="7"/>
  <c r="J140" i="7"/>
  <c r="I140" i="7"/>
  <c r="G140" i="7"/>
  <c r="E140" i="7"/>
  <c r="C140" i="7"/>
  <c r="B140" i="7"/>
  <c r="N139" i="7"/>
  <c r="M139" i="7"/>
  <c r="L139" i="7"/>
  <c r="K139" i="7"/>
  <c r="J139" i="7"/>
  <c r="I139" i="7"/>
  <c r="G139" i="7"/>
  <c r="E139" i="7"/>
  <c r="C139" i="7"/>
  <c r="B139" i="7"/>
  <c r="N138" i="7"/>
  <c r="M138" i="7"/>
  <c r="L138" i="7"/>
  <c r="K138" i="7"/>
  <c r="J138" i="7"/>
  <c r="I138" i="7"/>
  <c r="G138" i="7"/>
  <c r="E138" i="7"/>
  <c r="C138" i="7"/>
  <c r="B138" i="7"/>
  <c r="N137" i="7"/>
  <c r="M137" i="7"/>
  <c r="L137" i="7"/>
  <c r="K137" i="7"/>
  <c r="J137" i="7"/>
  <c r="I137" i="7"/>
  <c r="G137" i="7"/>
  <c r="E137" i="7"/>
  <c r="C137" i="7"/>
  <c r="B137" i="7"/>
  <c r="N136" i="7"/>
  <c r="M136" i="7"/>
  <c r="L136" i="7"/>
  <c r="K136" i="7"/>
  <c r="J136" i="7"/>
  <c r="I136" i="7"/>
  <c r="G136" i="7"/>
  <c r="E136" i="7"/>
  <c r="C136" i="7"/>
  <c r="B136" i="7"/>
  <c r="N135" i="7"/>
  <c r="M135" i="7"/>
  <c r="L135" i="7"/>
  <c r="K135" i="7"/>
  <c r="J135" i="7"/>
  <c r="I135" i="7"/>
  <c r="G135" i="7"/>
  <c r="E135" i="7"/>
  <c r="C135" i="7"/>
  <c r="B135" i="7"/>
  <c r="N134" i="7"/>
  <c r="M134" i="7"/>
  <c r="L134" i="7"/>
  <c r="K134" i="7"/>
  <c r="J134" i="7"/>
  <c r="I134" i="7"/>
  <c r="G134" i="7"/>
  <c r="E134" i="7"/>
  <c r="C134" i="7"/>
  <c r="B134" i="7"/>
  <c r="N133" i="7"/>
  <c r="M133" i="7"/>
  <c r="L133" i="7"/>
  <c r="K133" i="7"/>
  <c r="J133" i="7"/>
  <c r="I133" i="7"/>
  <c r="G133" i="7"/>
  <c r="E133" i="7"/>
  <c r="C133" i="7"/>
  <c r="B133" i="7"/>
  <c r="N132" i="7"/>
  <c r="M132" i="7"/>
  <c r="L132" i="7"/>
  <c r="K132" i="7"/>
  <c r="J132" i="7"/>
  <c r="I132" i="7"/>
  <c r="G132" i="7"/>
  <c r="E132" i="7"/>
  <c r="C132" i="7"/>
  <c r="B132" i="7"/>
  <c r="N131" i="7"/>
  <c r="M131" i="7"/>
  <c r="L131" i="7"/>
  <c r="K131" i="7"/>
  <c r="J131" i="7"/>
  <c r="I131" i="7"/>
  <c r="G131" i="7"/>
  <c r="E131" i="7"/>
  <c r="C131" i="7"/>
  <c r="B131" i="7"/>
  <c r="N130" i="7"/>
  <c r="M130" i="7"/>
  <c r="L130" i="7"/>
  <c r="K130" i="7"/>
  <c r="J130" i="7"/>
  <c r="I130" i="7"/>
  <c r="G130" i="7"/>
  <c r="E130" i="7"/>
  <c r="C130" i="7"/>
  <c r="B130" i="7"/>
  <c r="N114" i="7"/>
  <c r="M114" i="7"/>
  <c r="L114" i="7"/>
  <c r="K114" i="7"/>
  <c r="J114" i="7"/>
  <c r="I114" i="7"/>
  <c r="G114" i="7"/>
  <c r="E114" i="7"/>
  <c r="C114" i="7"/>
  <c r="B114" i="7"/>
  <c r="N113" i="7"/>
  <c r="M113" i="7"/>
  <c r="L113" i="7"/>
  <c r="K113" i="7"/>
  <c r="J113" i="7"/>
  <c r="I113" i="7"/>
  <c r="G113" i="7"/>
  <c r="E113" i="7"/>
  <c r="C113" i="7"/>
  <c r="B113" i="7"/>
  <c r="N112" i="7"/>
  <c r="M112" i="7"/>
  <c r="L112" i="7"/>
  <c r="K112" i="7"/>
  <c r="J112" i="7"/>
  <c r="I112" i="7"/>
  <c r="G112" i="7"/>
  <c r="E112" i="7"/>
  <c r="C112" i="7"/>
  <c r="B112" i="7"/>
  <c r="N111" i="7"/>
  <c r="M111" i="7"/>
  <c r="L111" i="7"/>
  <c r="K111" i="7"/>
  <c r="J111" i="7"/>
  <c r="I111" i="7"/>
  <c r="G111" i="7"/>
  <c r="E111" i="7"/>
  <c r="C111" i="7"/>
  <c r="B111" i="7"/>
  <c r="N110" i="7"/>
  <c r="M110" i="7"/>
  <c r="L110" i="7"/>
  <c r="K110" i="7"/>
  <c r="J110" i="7"/>
  <c r="I110" i="7"/>
  <c r="G110" i="7"/>
  <c r="E110" i="7"/>
  <c r="C110" i="7"/>
  <c r="B110" i="7"/>
  <c r="N109" i="7"/>
  <c r="M109" i="7"/>
  <c r="L109" i="7"/>
  <c r="K109" i="7"/>
  <c r="J109" i="7"/>
  <c r="I109" i="7"/>
  <c r="G109" i="7"/>
  <c r="E109" i="7"/>
  <c r="C109" i="7"/>
  <c r="B109" i="7"/>
  <c r="N108" i="7"/>
  <c r="M108" i="7"/>
  <c r="L108" i="7"/>
  <c r="K108" i="7"/>
  <c r="J108" i="7"/>
  <c r="I108" i="7"/>
  <c r="G108" i="7"/>
  <c r="E108" i="7"/>
  <c r="C108" i="7"/>
  <c r="B108" i="7"/>
  <c r="N107" i="7"/>
  <c r="M107" i="7"/>
  <c r="L107" i="7"/>
  <c r="K107" i="7"/>
  <c r="J107" i="7"/>
  <c r="I107" i="7"/>
  <c r="G107" i="7"/>
  <c r="E107" i="7"/>
  <c r="C107" i="7"/>
  <c r="B107" i="7"/>
  <c r="N106" i="7"/>
  <c r="M106" i="7"/>
  <c r="L106" i="7"/>
  <c r="K106" i="7"/>
  <c r="J106" i="7"/>
  <c r="I106" i="7"/>
  <c r="G106" i="7"/>
  <c r="E106" i="7"/>
  <c r="C106" i="7"/>
  <c r="B106" i="7"/>
  <c r="N105" i="7"/>
  <c r="M105" i="7"/>
  <c r="L105" i="7"/>
  <c r="K105" i="7"/>
  <c r="J105" i="7"/>
  <c r="I105" i="7"/>
  <c r="G105" i="7"/>
  <c r="E105" i="7"/>
  <c r="C105" i="7"/>
  <c r="B105" i="7"/>
  <c r="N104" i="7"/>
  <c r="M104" i="7"/>
  <c r="L104" i="7"/>
  <c r="K104" i="7"/>
  <c r="J104" i="7"/>
  <c r="I104" i="7"/>
  <c r="G104" i="7"/>
  <c r="E104" i="7"/>
  <c r="C104" i="7"/>
  <c r="B104" i="7"/>
  <c r="N103" i="7"/>
  <c r="M103" i="7"/>
  <c r="L103" i="7"/>
  <c r="K103" i="7"/>
  <c r="J103" i="7"/>
  <c r="I103" i="7"/>
  <c r="G103" i="7"/>
  <c r="E103" i="7"/>
  <c r="C103" i="7"/>
  <c r="B103" i="7"/>
  <c r="N102" i="7"/>
  <c r="M102" i="7"/>
  <c r="L102" i="7"/>
  <c r="K102" i="7"/>
  <c r="J102" i="7"/>
  <c r="I102" i="7"/>
  <c r="G102" i="7"/>
  <c r="E102" i="7"/>
  <c r="C102" i="7"/>
  <c r="B102" i="7"/>
  <c r="N101" i="7"/>
  <c r="M101" i="7"/>
  <c r="L101" i="7"/>
  <c r="K101" i="7"/>
  <c r="J101" i="7"/>
  <c r="I101" i="7"/>
  <c r="G101" i="7"/>
  <c r="E101" i="7"/>
  <c r="C101" i="7"/>
  <c r="B101" i="7"/>
  <c r="N100" i="7"/>
  <c r="M100" i="7"/>
  <c r="L100" i="7"/>
  <c r="K100" i="7"/>
  <c r="J100" i="7"/>
  <c r="I100" i="7"/>
  <c r="G100" i="7"/>
  <c r="E100" i="7"/>
  <c r="C100" i="7"/>
  <c r="B100" i="7"/>
  <c r="N84" i="7"/>
  <c r="M84" i="7"/>
  <c r="L84" i="7"/>
  <c r="K84" i="7"/>
  <c r="J84" i="7"/>
  <c r="I84" i="7"/>
  <c r="G84" i="7"/>
  <c r="E84" i="7"/>
  <c r="C84" i="7"/>
  <c r="B84" i="7"/>
  <c r="N83" i="7"/>
  <c r="M83" i="7"/>
  <c r="L83" i="7"/>
  <c r="K83" i="7"/>
  <c r="J83" i="7"/>
  <c r="I83" i="7"/>
  <c r="G83" i="7"/>
  <c r="E83" i="7"/>
  <c r="C83" i="7"/>
  <c r="B83" i="7"/>
  <c r="N82" i="7"/>
  <c r="M82" i="7"/>
  <c r="L82" i="7"/>
  <c r="K82" i="7"/>
  <c r="J82" i="7"/>
  <c r="I82" i="7"/>
  <c r="G82" i="7"/>
  <c r="E82" i="7"/>
  <c r="C82" i="7"/>
  <c r="B82" i="7"/>
  <c r="N81" i="7"/>
  <c r="M81" i="7"/>
  <c r="L81" i="7"/>
  <c r="K81" i="7"/>
  <c r="J81" i="7"/>
  <c r="I81" i="7"/>
  <c r="G81" i="7"/>
  <c r="E81" i="7"/>
  <c r="C81" i="7"/>
  <c r="B81" i="7"/>
  <c r="N80" i="7"/>
  <c r="M80" i="7"/>
  <c r="L80" i="7"/>
  <c r="K80" i="7"/>
  <c r="J80" i="7"/>
  <c r="I80" i="7"/>
  <c r="G80" i="7"/>
  <c r="E80" i="7"/>
  <c r="C80" i="7"/>
  <c r="B80" i="7"/>
  <c r="N79" i="7"/>
  <c r="M79" i="7"/>
  <c r="L79" i="7"/>
  <c r="K79" i="7"/>
  <c r="J79" i="7"/>
  <c r="I79" i="7"/>
  <c r="G79" i="7"/>
  <c r="E79" i="7"/>
  <c r="C79" i="7"/>
  <c r="B79" i="7"/>
  <c r="N78" i="7"/>
  <c r="M78" i="7"/>
  <c r="L78" i="7"/>
  <c r="K78" i="7"/>
  <c r="J78" i="7"/>
  <c r="I78" i="7"/>
  <c r="G78" i="7"/>
  <c r="E78" i="7"/>
  <c r="C78" i="7"/>
  <c r="B78" i="7"/>
  <c r="N77" i="7"/>
  <c r="M77" i="7"/>
  <c r="L77" i="7"/>
  <c r="K77" i="7"/>
  <c r="J77" i="7"/>
  <c r="I77" i="7"/>
  <c r="G77" i="7"/>
  <c r="E77" i="7"/>
  <c r="C77" i="7"/>
  <c r="B77" i="7"/>
  <c r="N76" i="7"/>
  <c r="M76" i="7"/>
  <c r="L76" i="7"/>
  <c r="K76" i="7"/>
  <c r="J76" i="7"/>
  <c r="I76" i="7"/>
  <c r="G76" i="7"/>
  <c r="E76" i="7"/>
  <c r="C76" i="7"/>
  <c r="B76" i="7"/>
  <c r="N75" i="7"/>
  <c r="M75" i="7"/>
  <c r="L75" i="7"/>
  <c r="K75" i="7"/>
  <c r="J75" i="7"/>
  <c r="I75" i="7"/>
  <c r="G75" i="7"/>
  <c r="E75" i="7"/>
  <c r="C75" i="7"/>
  <c r="B75" i="7"/>
  <c r="N74" i="7"/>
  <c r="M74" i="7"/>
  <c r="L74" i="7"/>
  <c r="K74" i="7"/>
  <c r="J74" i="7"/>
  <c r="I74" i="7"/>
  <c r="G74" i="7"/>
  <c r="E74" i="7"/>
  <c r="C74" i="7"/>
  <c r="B74" i="7"/>
  <c r="N73" i="7"/>
  <c r="M73" i="7"/>
  <c r="L73" i="7"/>
  <c r="K73" i="7"/>
  <c r="J73" i="7"/>
  <c r="I73" i="7"/>
  <c r="G73" i="7"/>
  <c r="E73" i="7"/>
  <c r="C73" i="7"/>
  <c r="B73" i="7"/>
  <c r="N72" i="7"/>
  <c r="M72" i="7"/>
  <c r="L72" i="7"/>
  <c r="K72" i="7"/>
  <c r="J72" i="7"/>
  <c r="I72" i="7"/>
  <c r="G72" i="7"/>
  <c r="E72" i="7"/>
  <c r="C72" i="7"/>
  <c r="B72" i="7"/>
  <c r="N71" i="7"/>
  <c r="M71" i="7"/>
  <c r="L71" i="7"/>
  <c r="K71" i="7"/>
  <c r="J71" i="7"/>
  <c r="I71" i="7"/>
  <c r="G71" i="7"/>
  <c r="E71" i="7"/>
  <c r="C71" i="7"/>
  <c r="B71" i="7"/>
  <c r="N70" i="7"/>
  <c r="M70" i="7"/>
  <c r="L70" i="7"/>
  <c r="K70" i="7"/>
  <c r="J70" i="7"/>
  <c r="I70" i="7"/>
  <c r="G70" i="7"/>
  <c r="E70" i="7"/>
  <c r="C70" i="7"/>
  <c r="B70" i="7"/>
  <c r="N54" i="7"/>
  <c r="M54" i="7"/>
  <c r="L54" i="7"/>
  <c r="K54" i="7"/>
  <c r="J54" i="7"/>
  <c r="I54" i="7"/>
  <c r="G54" i="7"/>
  <c r="E54" i="7"/>
  <c r="C54" i="7"/>
  <c r="B54" i="7"/>
  <c r="N53" i="7"/>
  <c r="M53" i="7"/>
  <c r="L53" i="7"/>
  <c r="K53" i="7"/>
  <c r="J53" i="7"/>
  <c r="I53" i="7"/>
  <c r="G53" i="7"/>
  <c r="E53" i="7"/>
  <c r="C53" i="7"/>
  <c r="B53" i="7"/>
  <c r="N52" i="7"/>
  <c r="M52" i="7"/>
  <c r="L52" i="7"/>
  <c r="K52" i="7"/>
  <c r="J52" i="7"/>
  <c r="I52" i="7"/>
  <c r="G52" i="7"/>
  <c r="E52" i="7"/>
  <c r="C52" i="7"/>
  <c r="B52" i="7"/>
  <c r="N51" i="7"/>
  <c r="M51" i="7"/>
  <c r="L51" i="7"/>
  <c r="K51" i="7"/>
  <c r="J51" i="7"/>
  <c r="I51" i="7"/>
  <c r="G51" i="7"/>
  <c r="E51" i="7"/>
  <c r="C51" i="7"/>
  <c r="B51" i="7"/>
  <c r="N50" i="7"/>
  <c r="M50" i="7"/>
  <c r="L50" i="7"/>
  <c r="K50" i="7"/>
  <c r="J50" i="7"/>
  <c r="I50" i="7"/>
  <c r="G50" i="7"/>
  <c r="E50" i="7"/>
  <c r="C50" i="7"/>
  <c r="B50" i="7"/>
  <c r="N49" i="7"/>
  <c r="M49" i="7"/>
  <c r="L49" i="7"/>
  <c r="K49" i="7"/>
  <c r="J49" i="7"/>
  <c r="I49" i="7"/>
  <c r="G49" i="7"/>
  <c r="E49" i="7"/>
  <c r="C49" i="7"/>
  <c r="B49" i="7"/>
  <c r="N48" i="7"/>
  <c r="M48" i="7"/>
  <c r="L48" i="7"/>
  <c r="K48" i="7"/>
  <c r="J48" i="7"/>
  <c r="I48" i="7"/>
  <c r="G48" i="7"/>
  <c r="E48" i="7"/>
  <c r="C48" i="7"/>
  <c r="B48" i="7"/>
  <c r="N47" i="7"/>
  <c r="M47" i="7"/>
  <c r="L47" i="7"/>
  <c r="K47" i="7"/>
  <c r="J47" i="7"/>
  <c r="I47" i="7"/>
  <c r="G47" i="7"/>
  <c r="E47" i="7"/>
  <c r="D47" i="7"/>
  <c r="C47" i="7"/>
  <c r="B47" i="7"/>
  <c r="N46" i="7"/>
  <c r="M46" i="7"/>
  <c r="L46" i="7"/>
  <c r="K46" i="7"/>
  <c r="J46" i="7"/>
  <c r="I46" i="7"/>
  <c r="G46" i="7"/>
  <c r="E46" i="7"/>
  <c r="C46" i="7"/>
  <c r="B46" i="7"/>
  <c r="N45" i="7"/>
  <c r="M45" i="7"/>
  <c r="L45" i="7"/>
  <c r="K45" i="7"/>
  <c r="J45" i="7"/>
  <c r="I45" i="7"/>
  <c r="G45" i="7"/>
  <c r="E45" i="7"/>
  <c r="C45" i="7"/>
  <c r="B45" i="7"/>
  <c r="N44" i="7"/>
  <c r="M44" i="7"/>
  <c r="L44" i="7"/>
  <c r="K44" i="7"/>
  <c r="J44" i="7"/>
  <c r="I44" i="7"/>
  <c r="G44" i="7"/>
  <c r="E44" i="7"/>
  <c r="D44" i="7"/>
  <c r="C44" i="7"/>
  <c r="B44" i="7"/>
  <c r="N43" i="7"/>
  <c r="M43" i="7"/>
  <c r="L43" i="7"/>
  <c r="K43" i="7"/>
  <c r="J43" i="7"/>
  <c r="I43" i="7"/>
  <c r="G43" i="7"/>
  <c r="E43" i="7"/>
  <c r="C43" i="7"/>
  <c r="B43" i="7"/>
  <c r="N42" i="7"/>
  <c r="M42" i="7"/>
  <c r="L42" i="7"/>
  <c r="K42" i="7"/>
  <c r="J42" i="7"/>
  <c r="I42" i="7"/>
  <c r="G42" i="7"/>
  <c r="E42" i="7"/>
  <c r="C42" i="7"/>
  <c r="B42" i="7"/>
  <c r="N41" i="7"/>
  <c r="M41" i="7"/>
  <c r="L41" i="7"/>
  <c r="K41" i="7"/>
  <c r="J41" i="7"/>
  <c r="I41" i="7"/>
  <c r="G41" i="7"/>
  <c r="E41" i="7"/>
  <c r="C41" i="7"/>
  <c r="B41" i="7"/>
  <c r="N40" i="7"/>
  <c r="M40" i="7"/>
  <c r="L40" i="7"/>
  <c r="K40" i="7"/>
  <c r="J40" i="7"/>
  <c r="I40" i="7"/>
  <c r="G40" i="7"/>
  <c r="E40" i="7"/>
  <c r="C40" i="7"/>
  <c r="B40" i="7"/>
  <c r="N24" i="7"/>
  <c r="M24" i="7"/>
  <c r="L24" i="7"/>
  <c r="K24" i="7"/>
  <c r="J24" i="7"/>
  <c r="I24" i="7"/>
  <c r="G24" i="7"/>
  <c r="E24" i="7"/>
  <c r="C24" i="7"/>
  <c r="B24" i="7"/>
  <c r="N23" i="7"/>
  <c r="M23" i="7"/>
  <c r="L23" i="7"/>
  <c r="K23" i="7"/>
  <c r="J23" i="7"/>
  <c r="I23" i="7"/>
  <c r="G23" i="7"/>
  <c r="E23" i="7"/>
  <c r="C23" i="7"/>
  <c r="B23" i="7"/>
  <c r="N22" i="7"/>
  <c r="M22" i="7"/>
  <c r="L22" i="7"/>
  <c r="K22" i="7"/>
  <c r="J22" i="7"/>
  <c r="I22" i="7"/>
  <c r="G22" i="7"/>
  <c r="E22" i="7"/>
  <c r="C22" i="7"/>
  <c r="B22" i="7"/>
  <c r="N21" i="7"/>
  <c r="M21" i="7"/>
  <c r="L21" i="7"/>
  <c r="K21" i="7"/>
  <c r="J21" i="7"/>
  <c r="I21" i="7"/>
  <c r="G21" i="7"/>
  <c r="E21" i="7"/>
  <c r="C21" i="7"/>
  <c r="B21" i="7"/>
  <c r="N20" i="7"/>
  <c r="M20" i="7"/>
  <c r="L20" i="7"/>
  <c r="K20" i="7"/>
  <c r="J20" i="7"/>
  <c r="I20" i="7"/>
  <c r="G20" i="7"/>
  <c r="E20" i="7"/>
  <c r="C20" i="7"/>
  <c r="B20" i="7"/>
  <c r="N19" i="7"/>
  <c r="M19" i="7"/>
  <c r="L19" i="7"/>
  <c r="K19" i="7"/>
  <c r="J19" i="7"/>
  <c r="I19" i="7"/>
  <c r="G19" i="7"/>
  <c r="E19" i="7"/>
  <c r="C19" i="7"/>
  <c r="B19" i="7"/>
  <c r="N18" i="7"/>
  <c r="M18" i="7"/>
  <c r="L18" i="7"/>
  <c r="K18" i="7"/>
  <c r="J18" i="7"/>
  <c r="I18" i="7"/>
  <c r="G18" i="7"/>
  <c r="E18" i="7"/>
  <c r="C18" i="7"/>
  <c r="B18" i="7"/>
  <c r="N17" i="7"/>
  <c r="M17" i="7"/>
  <c r="L17" i="7"/>
  <c r="K17" i="7"/>
  <c r="J17" i="7"/>
  <c r="I17" i="7"/>
  <c r="G17" i="7"/>
  <c r="E17" i="7"/>
  <c r="C17" i="7"/>
  <c r="B17" i="7"/>
  <c r="N16" i="7"/>
  <c r="M16" i="7"/>
  <c r="L16" i="7"/>
  <c r="K16" i="7"/>
  <c r="J16" i="7"/>
  <c r="I16" i="7"/>
  <c r="G16" i="7"/>
  <c r="E16" i="7"/>
  <c r="C16" i="7"/>
  <c r="B16" i="7"/>
  <c r="N15" i="7"/>
  <c r="M15" i="7"/>
  <c r="L15" i="7"/>
  <c r="K15" i="7"/>
  <c r="J15" i="7"/>
  <c r="I15" i="7"/>
  <c r="G15" i="7"/>
  <c r="E15" i="7"/>
  <c r="C15" i="7"/>
  <c r="B15" i="7"/>
  <c r="N14" i="7"/>
  <c r="M14" i="7"/>
  <c r="L14" i="7"/>
  <c r="K14" i="7"/>
  <c r="J14" i="7"/>
  <c r="I14" i="7"/>
  <c r="G14" i="7"/>
  <c r="E14" i="7"/>
  <c r="C14" i="7"/>
  <c r="B14" i="7"/>
  <c r="N13" i="7"/>
  <c r="M13" i="7"/>
  <c r="L13" i="7"/>
  <c r="K13" i="7"/>
  <c r="J13" i="7"/>
  <c r="I13" i="7"/>
  <c r="G13" i="7"/>
  <c r="E13" i="7"/>
  <c r="C13" i="7"/>
  <c r="B13" i="7"/>
  <c r="N12" i="7"/>
  <c r="M12" i="7"/>
  <c r="L12" i="7"/>
  <c r="K12" i="7"/>
  <c r="J12" i="7"/>
  <c r="I12" i="7"/>
  <c r="G12" i="7"/>
  <c r="E12" i="7"/>
  <c r="C12" i="7"/>
  <c r="B12" i="7"/>
  <c r="N11" i="7"/>
  <c r="M11" i="7"/>
  <c r="L11" i="7"/>
  <c r="K11" i="7"/>
  <c r="J11" i="7"/>
  <c r="I11" i="7"/>
  <c r="G11" i="7"/>
  <c r="E11" i="7"/>
  <c r="C11" i="7"/>
  <c r="B11" i="7"/>
  <c r="N10" i="7"/>
  <c r="M10" i="7"/>
  <c r="L10" i="7"/>
  <c r="K10" i="7"/>
  <c r="J10" i="7"/>
  <c r="I10" i="7"/>
  <c r="G10" i="7"/>
  <c r="E10" i="7"/>
  <c r="D10" i="7"/>
  <c r="C10" i="7"/>
  <c r="B10" i="7"/>
  <c r="E22" i="6"/>
  <c r="D22" i="6"/>
  <c r="C22" i="6"/>
  <c r="B22" i="6"/>
  <c r="F22" i="6" s="1"/>
  <c r="E21" i="6"/>
  <c r="D21" i="6"/>
  <c r="C21" i="6"/>
  <c r="B21" i="6"/>
  <c r="F21" i="6" s="1"/>
  <c r="E20" i="6"/>
  <c r="D20" i="6"/>
  <c r="C20" i="6"/>
  <c r="B20" i="6"/>
  <c r="F20" i="6" s="1"/>
  <c r="E19" i="6"/>
  <c r="D19" i="6"/>
  <c r="C19" i="6"/>
  <c r="B19" i="6"/>
  <c r="F19" i="6" s="1"/>
  <c r="E18" i="6"/>
  <c r="D18" i="6"/>
  <c r="C18" i="6"/>
  <c r="B18" i="6"/>
  <c r="B5" i="5"/>
  <c r="B6" i="5"/>
  <c r="B7" i="5"/>
  <c r="E12" i="10" s="1"/>
  <c r="B12" i="10" s="1"/>
  <c r="K22" i="11"/>
  <c r="J22" i="11"/>
  <c r="H22" i="11"/>
  <c r="F22" i="11"/>
  <c r="E22" i="11"/>
  <c r="D22" i="11"/>
  <c r="C22" i="11"/>
  <c r="K21" i="11"/>
  <c r="J21" i="11"/>
  <c r="H21" i="11"/>
  <c r="F21" i="11"/>
  <c r="E21" i="11"/>
  <c r="D21" i="11"/>
  <c r="C21" i="11"/>
  <c r="K20" i="11"/>
  <c r="J20" i="11"/>
  <c r="H20" i="11"/>
  <c r="F20" i="11"/>
  <c r="E20" i="11"/>
  <c r="D20" i="11"/>
  <c r="C20" i="11"/>
  <c r="K19" i="11"/>
  <c r="J19" i="11"/>
  <c r="H19" i="11"/>
  <c r="F19" i="11"/>
  <c r="E19" i="11"/>
  <c r="D19" i="11"/>
  <c r="C19" i="11"/>
  <c r="K18" i="11"/>
  <c r="J18" i="11"/>
  <c r="H18" i="11"/>
  <c r="F18" i="11"/>
  <c r="E18" i="11"/>
  <c r="D18" i="11"/>
  <c r="C18" i="11"/>
  <c r="K17" i="11"/>
  <c r="J17" i="11"/>
  <c r="H17" i="11"/>
  <c r="F17" i="11"/>
  <c r="E17" i="11"/>
  <c r="D17" i="11"/>
  <c r="C17" i="11"/>
  <c r="K16" i="11"/>
  <c r="J16" i="11"/>
  <c r="H16" i="11"/>
  <c r="F16" i="11"/>
  <c r="E16" i="11"/>
  <c r="D16" i="11"/>
  <c r="C16" i="11"/>
  <c r="K15" i="11"/>
  <c r="J15" i="11"/>
  <c r="H15" i="11"/>
  <c r="F15" i="11"/>
  <c r="E15" i="11"/>
  <c r="D15" i="11"/>
  <c r="C15" i="11"/>
  <c r="K14" i="11"/>
  <c r="J14" i="11"/>
  <c r="H14" i="11"/>
  <c r="F14" i="11"/>
  <c r="E14" i="11"/>
  <c r="D14" i="11"/>
  <c r="C14" i="11"/>
  <c r="K13" i="11"/>
  <c r="J13" i="11"/>
  <c r="H13" i="11"/>
  <c r="F13" i="11"/>
  <c r="E13" i="11"/>
  <c r="D13" i="11"/>
  <c r="C13" i="11"/>
  <c r="B431" i="10"/>
  <c r="B430" i="10"/>
  <c r="B429" i="10"/>
  <c r="B404" i="10"/>
  <c r="B403" i="10"/>
  <c r="B402" i="10"/>
  <c r="B377" i="10"/>
  <c r="B376" i="10"/>
  <c r="B375" i="10"/>
  <c r="B350" i="10"/>
  <c r="B349" i="10"/>
  <c r="B348" i="10"/>
  <c r="B323" i="10"/>
  <c r="B322" i="10"/>
  <c r="B321" i="10"/>
  <c r="B296" i="10"/>
  <c r="B295" i="10"/>
  <c r="B294" i="10"/>
  <c r="B269" i="10"/>
  <c r="B268" i="10"/>
  <c r="B267" i="10"/>
  <c r="B242" i="10"/>
  <c r="B241" i="10"/>
  <c r="B240" i="10"/>
  <c r="B215" i="10"/>
  <c r="B214" i="10"/>
  <c r="B213" i="10"/>
  <c r="B188" i="10"/>
  <c r="B187" i="10"/>
  <c r="B186" i="10"/>
  <c r="B161" i="10"/>
  <c r="B160" i="10"/>
  <c r="B159" i="10"/>
  <c r="B134" i="10"/>
  <c r="B133" i="10"/>
  <c r="B132" i="10"/>
  <c r="O113" i="10"/>
  <c r="O140" i="10" s="1"/>
  <c r="O167" i="10" s="1"/>
  <c r="O194" i="10" s="1"/>
  <c r="O221" i="10" s="1"/>
  <c r="O248" i="10" s="1"/>
  <c r="O275" i="10" s="1"/>
  <c r="O302" i="10" s="1"/>
  <c r="O329" i="10" s="1"/>
  <c r="O356" i="10" s="1"/>
  <c r="O383" i="10" s="1"/>
  <c r="O410" i="10" s="1"/>
  <c r="B107" i="10"/>
  <c r="B106" i="10"/>
  <c r="B105" i="10"/>
  <c r="O86" i="10"/>
  <c r="B80" i="10"/>
  <c r="B79" i="10"/>
  <c r="B78" i="10"/>
  <c r="O59" i="10"/>
  <c r="M59" i="10"/>
  <c r="M86" i="10" s="1"/>
  <c r="M113" i="10" s="1"/>
  <c r="M140" i="10" s="1"/>
  <c r="M167" i="10" s="1"/>
  <c r="M194" i="10" s="1"/>
  <c r="M221" i="10" s="1"/>
  <c r="M248" i="10" s="1"/>
  <c r="M275" i="10" s="1"/>
  <c r="M302" i="10" s="1"/>
  <c r="M329" i="10" s="1"/>
  <c r="M356" i="10" s="1"/>
  <c r="M383" i="10" s="1"/>
  <c r="M410" i="10" s="1"/>
  <c r="K59" i="10"/>
  <c r="K86" i="10" s="1"/>
  <c r="K113" i="10" s="1"/>
  <c r="K140" i="10" s="1"/>
  <c r="K167" i="10" s="1"/>
  <c r="K194" i="10" s="1"/>
  <c r="K221" i="10" s="1"/>
  <c r="K248" i="10" s="1"/>
  <c r="K275" i="10" s="1"/>
  <c r="K302" i="10" s="1"/>
  <c r="K329" i="10" s="1"/>
  <c r="K356" i="10" s="1"/>
  <c r="K383" i="10" s="1"/>
  <c r="K410" i="10" s="1"/>
  <c r="I58" i="10"/>
  <c r="I85" i="10" s="1"/>
  <c r="I112" i="10" s="1"/>
  <c r="I139" i="10" s="1"/>
  <c r="I166" i="10" s="1"/>
  <c r="I193" i="10" s="1"/>
  <c r="I220" i="10" s="1"/>
  <c r="I247" i="10" s="1"/>
  <c r="I274" i="10" s="1"/>
  <c r="I301" i="10" s="1"/>
  <c r="I328" i="10" s="1"/>
  <c r="I355" i="10" s="1"/>
  <c r="I382" i="10" s="1"/>
  <c r="I409" i="10" s="1"/>
  <c r="B53" i="10"/>
  <c r="B52" i="10"/>
  <c r="B51" i="10"/>
  <c r="O32" i="10"/>
  <c r="M32" i="10"/>
  <c r="K32" i="10"/>
  <c r="I31" i="10"/>
  <c r="O28" i="10"/>
  <c r="O55" i="10" s="1"/>
  <c r="O82" i="10" s="1"/>
  <c r="O109" i="10" s="1"/>
  <c r="O136" i="10" s="1"/>
  <c r="O163" i="10" s="1"/>
  <c r="O190" i="10" s="1"/>
  <c r="O217" i="10" s="1"/>
  <c r="O244" i="10" s="1"/>
  <c r="O271" i="10" s="1"/>
  <c r="O298" i="10" s="1"/>
  <c r="O325" i="10" s="1"/>
  <c r="O352" i="10" s="1"/>
  <c r="O379" i="10" s="1"/>
  <c r="O406" i="10" s="1"/>
  <c r="M28" i="10"/>
  <c r="M55" i="10" s="1"/>
  <c r="M82" i="10" s="1"/>
  <c r="M109" i="10" s="1"/>
  <c r="M136" i="10" s="1"/>
  <c r="M163" i="10" s="1"/>
  <c r="M190" i="10" s="1"/>
  <c r="M217" i="10" s="1"/>
  <c r="M244" i="10" s="1"/>
  <c r="M271" i="10" s="1"/>
  <c r="M298" i="10" s="1"/>
  <c r="M325" i="10" s="1"/>
  <c r="M352" i="10" s="1"/>
  <c r="M379" i="10" s="1"/>
  <c r="M406" i="10" s="1"/>
  <c r="J28" i="10"/>
  <c r="J55" i="10" s="1"/>
  <c r="J82" i="10" s="1"/>
  <c r="J109" i="10" s="1"/>
  <c r="J136" i="10" s="1"/>
  <c r="J163" i="10" s="1"/>
  <c r="J190" i="10" s="1"/>
  <c r="J217" i="10" s="1"/>
  <c r="J244" i="10" s="1"/>
  <c r="J271" i="10" s="1"/>
  <c r="J298" i="10" s="1"/>
  <c r="J325" i="10" s="1"/>
  <c r="J352" i="10" s="1"/>
  <c r="J379" i="10" s="1"/>
  <c r="J406" i="10" s="1"/>
  <c r="J455" i="7"/>
  <c r="L451" i="7"/>
  <c r="J425" i="7"/>
  <c r="L421" i="7"/>
  <c r="J395" i="7"/>
  <c r="L391" i="7"/>
  <c r="J365" i="7"/>
  <c r="L361" i="7"/>
  <c r="J335" i="7"/>
  <c r="L331" i="7"/>
  <c r="J305" i="7"/>
  <c r="L301" i="7"/>
  <c r="J275" i="7"/>
  <c r="L271" i="7"/>
  <c r="J245" i="7"/>
  <c r="L241" i="7"/>
  <c r="J215" i="7"/>
  <c r="L211" i="7"/>
  <c r="J185" i="7"/>
  <c r="L181" i="7"/>
  <c r="J155" i="7"/>
  <c r="N151" i="7"/>
  <c r="N181" i="7" s="1"/>
  <c r="N211" i="7" s="1"/>
  <c r="N241" i="7" s="1"/>
  <c r="N271" i="7" s="1"/>
  <c r="N301" i="7" s="1"/>
  <c r="N331" i="7" s="1"/>
  <c r="N361" i="7" s="1"/>
  <c r="N391" i="7" s="1"/>
  <c r="N421" i="7" s="1"/>
  <c r="N451" i="7" s="1"/>
  <c r="L151" i="7"/>
  <c r="J125" i="7"/>
  <c r="N121" i="7"/>
  <c r="L121" i="7"/>
  <c r="J95" i="7"/>
  <c r="N91" i="7"/>
  <c r="L91" i="7"/>
  <c r="J65" i="7"/>
  <c r="N61" i="7"/>
  <c r="L61" i="7"/>
  <c r="J35" i="7"/>
  <c r="N31" i="7"/>
  <c r="L31" i="7"/>
  <c r="A11" i="7"/>
  <c r="A12" i="7" s="1"/>
  <c r="A13" i="7" s="1"/>
  <c r="A14" i="7" s="1"/>
  <c r="A15" i="7" s="1"/>
  <c r="A16" i="7" s="1"/>
  <c r="A17" i="7" s="1"/>
  <c r="A18" i="7" s="1"/>
  <c r="A19" i="7" s="1"/>
  <c r="A20" i="7" s="1"/>
  <c r="A21" i="7" s="1"/>
  <c r="A22" i="7" s="1"/>
  <c r="A23" i="7" s="1"/>
  <c r="A24" i="7" s="1"/>
  <c r="A40" i="7" s="1"/>
  <c r="A41" i="7" s="1"/>
  <c r="A42" i="7" s="1"/>
  <c r="A43" i="7" s="1"/>
  <c r="A44" i="7" s="1"/>
  <c r="A45" i="7" s="1"/>
  <c r="A46" i="7" s="1"/>
  <c r="A47" i="7" s="1"/>
  <c r="A48" i="7" s="1"/>
  <c r="A49" i="7" s="1"/>
  <c r="A50" i="7" s="1"/>
  <c r="A51" i="7" s="1"/>
  <c r="A52" i="7" s="1"/>
  <c r="A53" i="7" s="1"/>
  <c r="A54" i="7" s="1"/>
  <c r="A70" i="7" s="1"/>
  <c r="A71" i="7" s="1"/>
  <c r="A72" i="7" s="1"/>
  <c r="A73" i="7" s="1"/>
  <c r="A74" i="7" s="1"/>
  <c r="A75" i="7" s="1"/>
  <c r="A76" i="7" s="1"/>
  <c r="A77" i="7" s="1"/>
  <c r="A78" i="7" s="1"/>
  <c r="A79" i="7" s="1"/>
  <c r="A80" i="7" s="1"/>
  <c r="A81" i="7" s="1"/>
  <c r="A82" i="7" s="1"/>
  <c r="A83" i="7" s="1"/>
  <c r="A84" i="7" s="1"/>
  <c r="A100" i="7" s="1"/>
  <c r="A101" i="7" s="1"/>
  <c r="A102" i="7" s="1"/>
  <c r="A103" i="7" s="1"/>
  <c r="A104" i="7" s="1"/>
  <c r="A105" i="7" s="1"/>
  <c r="A106" i="7" s="1"/>
  <c r="A107" i="7" s="1"/>
  <c r="A108" i="7" s="1"/>
  <c r="A109" i="7" s="1"/>
  <c r="A110" i="7" s="1"/>
  <c r="A111" i="7" s="1"/>
  <c r="A112" i="7" s="1"/>
  <c r="A113" i="7" s="1"/>
  <c r="A114" i="7" s="1"/>
  <c r="A130" i="7" s="1"/>
  <c r="A131" i="7" s="1"/>
  <c r="A132" i="7" s="1"/>
  <c r="A133" i="7" s="1"/>
  <c r="A134" i="7" s="1"/>
  <c r="A135" i="7" s="1"/>
  <c r="A136" i="7" s="1"/>
  <c r="A137" i="7" s="1"/>
  <c r="A138" i="7" s="1"/>
  <c r="A139" i="7" s="1"/>
  <c r="A140" i="7" s="1"/>
  <c r="A141" i="7" s="1"/>
  <c r="A142" i="7" s="1"/>
  <c r="A143" i="7" s="1"/>
  <c r="A144" i="7" s="1"/>
  <c r="A160" i="7" s="1"/>
  <c r="A161" i="7" s="1"/>
  <c r="A162" i="7" s="1"/>
  <c r="A163" i="7" s="1"/>
  <c r="A164" i="7" s="1"/>
  <c r="A165" i="7" s="1"/>
  <c r="A166" i="7" s="1"/>
  <c r="A167" i="7" s="1"/>
  <c r="A168" i="7" s="1"/>
  <c r="A169" i="7" s="1"/>
  <c r="A170" i="7" s="1"/>
  <c r="A171" i="7" s="1"/>
  <c r="A172" i="7" s="1"/>
  <c r="A173" i="7" s="1"/>
  <c r="A174" i="7" s="1"/>
  <c r="A190" i="7" s="1"/>
  <c r="A191" i="7" s="1"/>
  <c r="A192" i="7" s="1"/>
  <c r="A193" i="7" s="1"/>
  <c r="A194" i="7" s="1"/>
  <c r="A195" i="7" s="1"/>
  <c r="A196" i="7" s="1"/>
  <c r="A197" i="7" s="1"/>
  <c r="A198" i="7" s="1"/>
  <c r="A199" i="7" s="1"/>
  <c r="A200" i="7" s="1"/>
  <c r="A201" i="7" s="1"/>
  <c r="A202" i="7" s="1"/>
  <c r="A203" i="7" s="1"/>
  <c r="A204" i="7" s="1"/>
  <c r="A220" i="7" s="1"/>
  <c r="A221" i="7" s="1"/>
  <c r="A222" i="7" s="1"/>
  <c r="A223" i="7" s="1"/>
  <c r="A224" i="7" s="1"/>
  <c r="A225" i="7" s="1"/>
  <c r="A226" i="7" s="1"/>
  <c r="A227" i="7" s="1"/>
  <c r="A228" i="7" s="1"/>
  <c r="A229" i="7" s="1"/>
  <c r="A230" i="7" s="1"/>
  <c r="A231" i="7" s="1"/>
  <c r="A232" i="7" s="1"/>
  <c r="A233" i="7" s="1"/>
  <c r="A234" i="7" s="1"/>
  <c r="A250" i="7" s="1"/>
  <c r="A251" i="7" s="1"/>
  <c r="A252" i="7" s="1"/>
  <c r="A253" i="7" s="1"/>
  <c r="A254" i="7" s="1"/>
  <c r="A255" i="7" s="1"/>
  <c r="A256" i="7" s="1"/>
  <c r="A257" i="7" s="1"/>
  <c r="A258" i="7" s="1"/>
  <c r="A259" i="7" s="1"/>
  <c r="A260" i="7" s="1"/>
  <c r="A261" i="7" s="1"/>
  <c r="A262" i="7" s="1"/>
  <c r="A263" i="7" s="1"/>
  <c r="A264" i="7" s="1"/>
  <c r="A280" i="7" s="1"/>
  <c r="A281" i="7" s="1"/>
  <c r="A282" i="7" s="1"/>
  <c r="A283" i="7" s="1"/>
  <c r="A284" i="7" s="1"/>
  <c r="A285" i="7" s="1"/>
  <c r="A286" i="7" s="1"/>
  <c r="A287" i="7" s="1"/>
  <c r="A288" i="7" s="1"/>
  <c r="A289" i="7" s="1"/>
  <c r="A290" i="7" s="1"/>
  <c r="A291" i="7" s="1"/>
  <c r="A292" i="7" s="1"/>
  <c r="A293" i="7" s="1"/>
  <c r="A294" i="7" s="1"/>
  <c r="A310" i="7" s="1"/>
  <c r="A311" i="7" s="1"/>
  <c r="A312" i="7" s="1"/>
  <c r="A313" i="7" s="1"/>
  <c r="A314" i="7" s="1"/>
  <c r="A315" i="7" s="1"/>
  <c r="A316" i="7" s="1"/>
  <c r="A317" i="7" s="1"/>
  <c r="A318" i="7" s="1"/>
  <c r="A319" i="7" s="1"/>
  <c r="A320" i="7" s="1"/>
  <c r="A321" i="7" s="1"/>
  <c r="A322" i="7" s="1"/>
  <c r="A323" i="7" s="1"/>
  <c r="A324" i="7" s="1"/>
  <c r="A340" i="7" s="1"/>
  <c r="A341" i="7" s="1"/>
  <c r="A342" i="7" s="1"/>
  <c r="A343" i="7" s="1"/>
  <c r="A344" i="7" s="1"/>
  <c r="A345" i="7" s="1"/>
  <c r="A346" i="7" s="1"/>
  <c r="A347" i="7" s="1"/>
  <c r="A348" i="7" s="1"/>
  <c r="A349" i="7" s="1"/>
  <c r="A350" i="7" s="1"/>
  <c r="A351" i="7" s="1"/>
  <c r="A352" i="7" s="1"/>
  <c r="A353" i="7" s="1"/>
  <c r="A354" i="7" s="1"/>
  <c r="A370" i="7" s="1"/>
  <c r="A371" i="7" s="1"/>
  <c r="A372" i="7" s="1"/>
  <c r="A373" i="7" s="1"/>
  <c r="A374" i="7" s="1"/>
  <c r="A375" i="7" s="1"/>
  <c r="A376" i="7" s="1"/>
  <c r="A377" i="7" s="1"/>
  <c r="A378" i="7" s="1"/>
  <c r="A379" i="7" s="1"/>
  <c r="A380" i="7" s="1"/>
  <c r="A381" i="7" s="1"/>
  <c r="A382" i="7" s="1"/>
  <c r="A383" i="7" s="1"/>
  <c r="A384" i="7" s="1"/>
  <c r="A400" i="7" s="1"/>
  <c r="A401" i="7" s="1"/>
  <c r="A402" i="7" s="1"/>
  <c r="A403" i="7" s="1"/>
  <c r="A404" i="7" s="1"/>
  <c r="A405" i="7" s="1"/>
  <c r="A406" i="7" s="1"/>
  <c r="A407" i="7" s="1"/>
  <c r="A408" i="7" s="1"/>
  <c r="A409" i="7" s="1"/>
  <c r="A410" i="7" s="1"/>
  <c r="A411" i="7" s="1"/>
  <c r="A412" i="7" s="1"/>
  <c r="A413" i="7" s="1"/>
  <c r="A414" i="7" s="1"/>
  <c r="A430" i="7" s="1"/>
  <c r="A431" i="7" s="1"/>
  <c r="A432" i="7" s="1"/>
  <c r="A433" i="7" s="1"/>
  <c r="A434" i="7" s="1"/>
  <c r="A435" i="7" s="1"/>
  <c r="A436" i="7" s="1"/>
  <c r="A437" i="7" s="1"/>
  <c r="A438" i="7" s="1"/>
  <c r="A439" i="7" s="1"/>
  <c r="A440" i="7" s="1"/>
  <c r="A441" i="7" s="1"/>
  <c r="A442" i="7" s="1"/>
  <c r="A443" i="7" s="1"/>
  <c r="A444" i="7" s="1"/>
  <c r="A460" i="7" s="1"/>
  <c r="A461" i="7" s="1"/>
  <c r="A462" i="7" s="1"/>
  <c r="A463" i="7" s="1"/>
  <c r="A464" i="7" s="1"/>
  <c r="A465" i="7" s="1"/>
  <c r="A466" i="7" s="1"/>
  <c r="A467" i="7" s="1"/>
  <c r="A468" i="7" s="1"/>
  <c r="A469" i="7" s="1"/>
  <c r="A470" i="7" s="1"/>
  <c r="A471" i="7" s="1"/>
  <c r="A472" i="7" s="1"/>
  <c r="A473" i="7" s="1"/>
  <c r="A474" i="7" s="1"/>
  <c r="F18" i="6"/>
  <c r="N244" i="5"/>
  <c r="M244" i="5"/>
  <c r="L244" i="5"/>
  <c r="K244" i="5"/>
  <c r="Q243" i="5"/>
  <c r="O243" i="5"/>
  <c r="B243" i="5"/>
  <c r="Q242" i="5"/>
  <c r="O242" i="5"/>
  <c r="B242" i="5"/>
  <c r="E427" i="10" s="1"/>
  <c r="B427" i="10" s="1"/>
  <c r="Q241" i="5"/>
  <c r="O241" i="5"/>
  <c r="B241" i="5"/>
  <c r="Q240" i="5"/>
  <c r="O240" i="5"/>
  <c r="B240" i="5"/>
  <c r="Q239" i="5"/>
  <c r="O239" i="5"/>
  <c r="B239" i="5"/>
  <c r="Q238" i="5"/>
  <c r="O238" i="5"/>
  <c r="B238" i="5"/>
  <c r="Q237" i="5"/>
  <c r="O237" i="5"/>
  <c r="B237" i="5"/>
  <c r="Q236" i="5"/>
  <c r="O236" i="5"/>
  <c r="B236" i="5"/>
  <c r="Q235" i="5"/>
  <c r="O235" i="5"/>
  <c r="B235" i="5"/>
  <c r="Q234" i="5"/>
  <c r="O234" i="5"/>
  <c r="B234" i="5"/>
  <c r="E419" i="10" s="1"/>
  <c r="B419" i="10" s="1"/>
  <c r="Q233" i="5"/>
  <c r="O233" i="5"/>
  <c r="B233" i="5"/>
  <c r="Q232" i="5"/>
  <c r="O232" i="5"/>
  <c r="B232" i="5"/>
  <c r="Q231" i="5"/>
  <c r="O231" i="5"/>
  <c r="B231" i="5"/>
  <c r="Q230" i="5"/>
  <c r="O230" i="5"/>
  <c r="B230" i="5"/>
  <c r="Q229" i="5"/>
  <c r="O229" i="5"/>
  <c r="B229" i="5"/>
  <c r="Q228" i="5"/>
  <c r="O228" i="5"/>
  <c r="B228" i="5"/>
  <c r="Q227" i="5"/>
  <c r="O227" i="5"/>
  <c r="B227" i="5"/>
  <c r="Q226" i="5"/>
  <c r="O226" i="5"/>
  <c r="B226" i="5"/>
  <c r="E399" i="10" s="1"/>
  <c r="B399" i="10" s="1"/>
  <c r="Q225" i="5"/>
  <c r="O225" i="5"/>
  <c r="B225" i="5"/>
  <c r="Q224" i="5"/>
  <c r="O224" i="5"/>
  <c r="B224" i="5"/>
  <c r="Q223" i="5"/>
  <c r="O223" i="5"/>
  <c r="B223" i="5"/>
  <c r="Q222" i="5"/>
  <c r="O222" i="5"/>
  <c r="B222" i="5"/>
  <c r="Q221" i="5"/>
  <c r="O221" i="5"/>
  <c r="B221" i="5"/>
  <c r="Q220" i="5"/>
  <c r="O220" i="5"/>
  <c r="B220" i="5"/>
  <c r="Q219" i="5"/>
  <c r="O219" i="5"/>
  <c r="B219" i="5"/>
  <c r="Q218" i="5"/>
  <c r="O218" i="5"/>
  <c r="B218" i="5"/>
  <c r="E391" i="10" s="1"/>
  <c r="B391" i="10" s="1"/>
  <c r="Q217" i="5"/>
  <c r="O217" i="5"/>
  <c r="B217" i="5"/>
  <c r="Q216" i="5"/>
  <c r="O216" i="5"/>
  <c r="B216" i="5"/>
  <c r="Q215" i="5"/>
  <c r="O215" i="5"/>
  <c r="B215" i="5"/>
  <c r="Q214" i="5"/>
  <c r="O214" i="5"/>
  <c r="B214" i="5"/>
  <c r="Q213" i="5"/>
  <c r="O213" i="5"/>
  <c r="B213" i="5"/>
  <c r="Q212" i="5"/>
  <c r="O212" i="5"/>
  <c r="B212" i="5"/>
  <c r="Q211" i="5"/>
  <c r="O211" i="5"/>
  <c r="B211" i="5"/>
  <c r="Q210" i="5"/>
  <c r="O210" i="5"/>
  <c r="B210" i="5"/>
  <c r="E371" i="10" s="1"/>
  <c r="B371" i="10" s="1"/>
  <c r="Q209" i="5"/>
  <c r="O209" i="5"/>
  <c r="B209" i="5"/>
  <c r="Q208" i="5"/>
  <c r="O208" i="5"/>
  <c r="B208" i="5"/>
  <c r="Q207" i="5"/>
  <c r="O207" i="5"/>
  <c r="B207" i="5"/>
  <c r="Q206" i="5"/>
  <c r="O206" i="5"/>
  <c r="B206" i="5"/>
  <c r="Q205" i="5"/>
  <c r="O205" i="5"/>
  <c r="B205" i="5"/>
  <c r="Q204" i="5"/>
  <c r="O204" i="5"/>
  <c r="B204" i="5"/>
  <c r="Q203" i="5"/>
  <c r="O203" i="5"/>
  <c r="B203" i="5"/>
  <c r="Q202" i="5"/>
  <c r="O202" i="5"/>
  <c r="B202" i="5"/>
  <c r="E363" i="10" s="1"/>
  <c r="B363" i="10" s="1"/>
  <c r="Q201" i="5"/>
  <c r="O201" i="5"/>
  <c r="B201" i="5"/>
  <c r="Q200" i="5"/>
  <c r="O200" i="5"/>
  <c r="B200" i="5"/>
  <c r="Q199" i="5"/>
  <c r="O199" i="5"/>
  <c r="B199" i="5"/>
  <c r="Q198" i="5"/>
  <c r="O198" i="5"/>
  <c r="B198" i="5"/>
  <c r="Q197" i="5"/>
  <c r="O197" i="5"/>
  <c r="B197" i="5"/>
  <c r="Q196" i="5"/>
  <c r="O196" i="5"/>
  <c r="B196" i="5"/>
  <c r="Q195" i="5"/>
  <c r="O195" i="5"/>
  <c r="B195" i="5"/>
  <c r="Q194" i="5"/>
  <c r="O194" i="5"/>
  <c r="B194" i="5"/>
  <c r="E343" i="10" s="1"/>
  <c r="B343" i="10" s="1"/>
  <c r="Q193" i="5"/>
  <c r="O193" i="5"/>
  <c r="B193" i="5"/>
  <c r="Q192" i="5"/>
  <c r="O192" i="5"/>
  <c r="B192" i="5"/>
  <c r="Q191" i="5"/>
  <c r="O191" i="5"/>
  <c r="B191" i="5"/>
  <c r="Q190" i="5"/>
  <c r="O190" i="5"/>
  <c r="B190" i="5"/>
  <c r="Q189" i="5"/>
  <c r="O189" i="5"/>
  <c r="B189" i="5"/>
  <c r="Q188" i="5"/>
  <c r="O188" i="5"/>
  <c r="B188" i="5"/>
  <c r="Q187" i="5"/>
  <c r="O187" i="5"/>
  <c r="B187" i="5"/>
  <c r="Q186" i="5"/>
  <c r="O186" i="5"/>
  <c r="B186" i="5"/>
  <c r="E335" i="10" s="1"/>
  <c r="B335" i="10" s="1"/>
  <c r="Q185" i="5"/>
  <c r="O185" i="5"/>
  <c r="B185" i="5"/>
  <c r="Q184" i="5"/>
  <c r="O184" i="5"/>
  <c r="B184" i="5"/>
  <c r="Q183" i="5"/>
  <c r="O183" i="5"/>
  <c r="B183" i="5"/>
  <c r="Q182" i="5"/>
  <c r="O182" i="5"/>
  <c r="B182" i="5"/>
  <c r="Q181" i="5"/>
  <c r="O181" i="5"/>
  <c r="B181" i="5"/>
  <c r="Q180" i="5"/>
  <c r="O180" i="5"/>
  <c r="B180" i="5"/>
  <c r="Q179" i="5"/>
  <c r="O179" i="5"/>
  <c r="B179" i="5"/>
  <c r="Q178" i="5"/>
  <c r="O178" i="5"/>
  <c r="B178" i="5"/>
  <c r="E315" i="10" s="1"/>
  <c r="B315" i="10" s="1"/>
  <c r="Q177" i="5"/>
  <c r="O177" i="5"/>
  <c r="B177" i="5"/>
  <c r="Q176" i="5"/>
  <c r="O176" i="5"/>
  <c r="B176" i="5"/>
  <c r="Q175" i="5"/>
  <c r="O175" i="5"/>
  <c r="B175" i="5"/>
  <c r="Q174" i="5"/>
  <c r="O174" i="5"/>
  <c r="B174" i="5"/>
  <c r="Q173" i="5"/>
  <c r="O173" i="5"/>
  <c r="B173" i="5"/>
  <c r="Q172" i="5"/>
  <c r="O172" i="5"/>
  <c r="B172" i="5"/>
  <c r="Q171" i="5"/>
  <c r="O171" i="5"/>
  <c r="B171" i="5"/>
  <c r="Q170" i="5"/>
  <c r="O170" i="5"/>
  <c r="B170" i="5"/>
  <c r="E307" i="10" s="1"/>
  <c r="B307" i="10" s="1"/>
  <c r="Q169" i="5"/>
  <c r="O169" i="5"/>
  <c r="B169" i="5"/>
  <c r="Q168" i="5"/>
  <c r="O168" i="5"/>
  <c r="B168" i="5"/>
  <c r="Q167" i="5"/>
  <c r="O167" i="5"/>
  <c r="B167" i="5"/>
  <c r="Q166" i="5"/>
  <c r="O166" i="5"/>
  <c r="B166" i="5"/>
  <c r="Q165" i="5"/>
  <c r="O165" i="5"/>
  <c r="B165" i="5"/>
  <c r="Q164" i="5"/>
  <c r="O164" i="5"/>
  <c r="B164" i="5"/>
  <c r="Q163" i="5"/>
  <c r="O163" i="5"/>
  <c r="B163" i="5"/>
  <c r="Q162" i="5"/>
  <c r="O162" i="5"/>
  <c r="B162" i="5"/>
  <c r="E287" i="10" s="1"/>
  <c r="B287" i="10" s="1"/>
  <c r="Q161" i="5"/>
  <c r="O161" i="5"/>
  <c r="B161" i="5"/>
  <c r="Q160" i="5"/>
  <c r="O160" i="5"/>
  <c r="B160" i="5"/>
  <c r="Q159" i="5"/>
  <c r="O159" i="5"/>
  <c r="B159" i="5"/>
  <c r="Q158" i="5"/>
  <c r="O158" i="5"/>
  <c r="B158" i="5"/>
  <c r="Q157" i="5"/>
  <c r="O157" i="5"/>
  <c r="B157" i="5"/>
  <c r="Q156" i="5"/>
  <c r="O156" i="5"/>
  <c r="B156" i="5"/>
  <c r="Q155" i="5"/>
  <c r="O155" i="5"/>
  <c r="B155" i="5"/>
  <c r="Q154" i="5"/>
  <c r="O154" i="5"/>
  <c r="B154" i="5"/>
  <c r="E279" i="10" s="1"/>
  <c r="B279" i="10" s="1"/>
  <c r="Q153" i="5"/>
  <c r="O153" i="5"/>
  <c r="B153" i="5"/>
  <c r="Q152" i="5"/>
  <c r="O152" i="5"/>
  <c r="B152" i="5"/>
  <c r="Q151" i="5"/>
  <c r="O151" i="5"/>
  <c r="B151" i="5"/>
  <c r="Q150" i="5"/>
  <c r="O150" i="5"/>
  <c r="B150" i="5"/>
  <c r="Q149" i="5"/>
  <c r="O149" i="5"/>
  <c r="B149" i="5"/>
  <c r="Q148" i="5"/>
  <c r="O148" i="5"/>
  <c r="B148" i="5"/>
  <c r="Q147" i="5"/>
  <c r="O147" i="5"/>
  <c r="B147" i="5"/>
  <c r="Q146" i="5"/>
  <c r="O146" i="5"/>
  <c r="B146" i="5"/>
  <c r="E259" i="10" s="1"/>
  <c r="B259" i="10" s="1"/>
  <c r="Q145" i="5"/>
  <c r="O145" i="5"/>
  <c r="B145" i="5"/>
  <c r="Q144" i="5"/>
  <c r="O144" i="5"/>
  <c r="B144" i="5"/>
  <c r="Q143" i="5"/>
  <c r="O143" i="5"/>
  <c r="B143" i="5"/>
  <c r="Q142" i="5"/>
  <c r="O142" i="5"/>
  <c r="B142" i="5"/>
  <c r="Q141" i="5"/>
  <c r="O141" i="5"/>
  <c r="B141" i="5"/>
  <c r="Q140" i="5"/>
  <c r="O140" i="5"/>
  <c r="B140" i="5"/>
  <c r="Q139" i="5"/>
  <c r="O139" i="5"/>
  <c r="B139" i="5"/>
  <c r="Q138" i="5"/>
  <c r="O138" i="5"/>
  <c r="B138" i="5"/>
  <c r="E239" i="10" s="1"/>
  <c r="B239" i="10" s="1"/>
  <c r="Q137" i="5"/>
  <c r="O137" i="5"/>
  <c r="B137" i="5"/>
  <c r="Q136" i="5"/>
  <c r="O136" i="5"/>
  <c r="B136" i="5"/>
  <c r="Q135" i="5"/>
  <c r="O135" i="5"/>
  <c r="B135" i="5"/>
  <c r="Q134" i="5"/>
  <c r="O134" i="5"/>
  <c r="B134" i="5"/>
  <c r="Q133" i="5"/>
  <c r="O133" i="5"/>
  <c r="B133" i="5"/>
  <c r="Q132" i="5"/>
  <c r="O132" i="5"/>
  <c r="B132" i="5"/>
  <c r="Q131" i="5"/>
  <c r="O131" i="5"/>
  <c r="B131" i="5"/>
  <c r="Q130" i="5"/>
  <c r="O130" i="5"/>
  <c r="B130" i="5"/>
  <c r="E231" i="10" s="1"/>
  <c r="B231" i="10" s="1"/>
  <c r="Q129" i="5"/>
  <c r="O129" i="5"/>
  <c r="B129" i="5"/>
  <c r="Q128" i="5"/>
  <c r="O128" i="5"/>
  <c r="B128" i="5"/>
  <c r="Q127" i="5"/>
  <c r="O127" i="5"/>
  <c r="B127" i="5"/>
  <c r="Q126" i="5"/>
  <c r="O126" i="5"/>
  <c r="B126" i="5"/>
  <c r="Q125" i="5"/>
  <c r="O125" i="5"/>
  <c r="B125" i="5"/>
  <c r="Q124" i="5"/>
  <c r="O124" i="5"/>
  <c r="B124" i="5"/>
  <c r="Q123" i="5"/>
  <c r="O123" i="5"/>
  <c r="B123" i="5"/>
  <c r="Q122" i="5"/>
  <c r="O122" i="5"/>
  <c r="B122" i="5"/>
  <c r="E211" i="10" s="1"/>
  <c r="B211" i="10" s="1"/>
  <c r="Q121" i="5"/>
  <c r="O121" i="5"/>
  <c r="B121" i="5"/>
  <c r="Q120" i="5"/>
  <c r="O120" i="5"/>
  <c r="B120" i="5"/>
  <c r="Q119" i="5"/>
  <c r="O119" i="5"/>
  <c r="B119" i="5"/>
  <c r="Q118" i="5"/>
  <c r="O118" i="5"/>
  <c r="B118" i="5"/>
  <c r="Q117" i="5"/>
  <c r="O117" i="5"/>
  <c r="B117" i="5"/>
  <c r="Q116" i="5"/>
  <c r="O116" i="5"/>
  <c r="B116" i="5"/>
  <c r="Q115" i="5"/>
  <c r="O115" i="5"/>
  <c r="B115" i="5"/>
  <c r="Q114" i="5"/>
  <c r="O114" i="5"/>
  <c r="B114" i="5"/>
  <c r="E203" i="10" s="1"/>
  <c r="B203" i="10" s="1"/>
  <c r="Q113" i="5"/>
  <c r="O113" i="5"/>
  <c r="B113" i="5"/>
  <c r="Q112" i="5"/>
  <c r="O112" i="5"/>
  <c r="B112" i="5"/>
  <c r="Q111" i="5"/>
  <c r="O111" i="5"/>
  <c r="B111" i="5"/>
  <c r="Q110" i="5"/>
  <c r="O110" i="5"/>
  <c r="B110" i="5"/>
  <c r="Q109" i="5"/>
  <c r="O109" i="5"/>
  <c r="B109" i="5"/>
  <c r="Q108" i="5"/>
  <c r="O108" i="5"/>
  <c r="B108" i="5"/>
  <c r="Q107" i="5"/>
  <c r="O107" i="5"/>
  <c r="B107" i="5"/>
  <c r="Q106" i="5"/>
  <c r="O106" i="5"/>
  <c r="B106" i="5"/>
  <c r="E183" i="10" s="1"/>
  <c r="B183" i="10" s="1"/>
  <c r="Q105" i="5"/>
  <c r="O105" i="5"/>
  <c r="B105" i="5"/>
  <c r="Q104" i="5"/>
  <c r="O104" i="5"/>
  <c r="B104" i="5"/>
  <c r="Q103" i="5"/>
  <c r="O103" i="5"/>
  <c r="B103" i="5"/>
  <c r="Q102" i="5"/>
  <c r="O102" i="5"/>
  <c r="B102" i="5"/>
  <c r="Q101" i="5"/>
  <c r="O101" i="5"/>
  <c r="B101" i="5"/>
  <c r="Q100" i="5"/>
  <c r="O100" i="5"/>
  <c r="B100" i="5"/>
  <c r="E177" i="10" s="1"/>
  <c r="B177" i="10" s="1"/>
  <c r="Q99" i="5"/>
  <c r="O99" i="5"/>
  <c r="B99" i="5"/>
  <c r="Q98" i="5"/>
  <c r="O98" i="5"/>
  <c r="B98" i="5"/>
  <c r="E175" i="10" s="1"/>
  <c r="B175" i="10" s="1"/>
  <c r="Q97" i="5"/>
  <c r="O97" i="5"/>
  <c r="B97" i="5"/>
  <c r="Q96" i="5"/>
  <c r="O96" i="5"/>
  <c r="B96" i="5"/>
  <c r="Q95" i="5"/>
  <c r="O95" i="5"/>
  <c r="B95" i="5"/>
  <c r="Q94" i="5"/>
  <c r="O94" i="5"/>
  <c r="B94" i="5"/>
  <c r="Q93" i="5"/>
  <c r="O93" i="5"/>
  <c r="B93" i="5"/>
  <c r="Q92" i="5"/>
  <c r="O92" i="5"/>
  <c r="B92" i="5"/>
  <c r="Q91" i="5"/>
  <c r="O91" i="5"/>
  <c r="B91" i="5"/>
  <c r="Q90" i="5"/>
  <c r="O90" i="5"/>
  <c r="B90" i="5"/>
  <c r="E155" i="10" s="1"/>
  <c r="B155" i="10" s="1"/>
  <c r="Q89" i="5"/>
  <c r="O89" i="5"/>
  <c r="B89" i="5"/>
  <c r="Q88" i="5"/>
  <c r="O88" i="5"/>
  <c r="B88" i="5"/>
  <c r="Q87" i="5"/>
  <c r="O87" i="5"/>
  <c r="B87" i="5"/>
  <c r="Q86" i="5"/>
  <c r="O86" i="5"/>
  <c r="B86" i="5"/>
  <c r="Q85" i="5"/>
  <c r="O85" i="5"/>
  <c r="B85" i="5"/>
  <c r="Q84" i="5"/>
  <c r="O84" i="5"/>
  <c r="B84" i="5"/>
  <c r="Q83" i="5"/>
  <c r="O83" i="5"/>
  <c r="B83" i="5"/>
  <c r="Q82" i="5"/>
  <c r="O82" i="5"/>
  <c r="B82" i="5"/>
  <c r="E147" i="10" s="1"/>
  <c r="B147" i="10" s="1"/>
  <c r="Q81" i="5"/>
  <c r="O81" i="5"/>
  <c r="B81" i="5"/>
  <c r="Q80" i="5"/>
  <c r="O80" i="5"/>
  <c r="B80" i="5"/>
  <c r="Q79" i="5"/>
  <c r="O79" i="5"/>
  <c r="B79" i="5"/>
  <c r="Q78" i="5"/>
  <c r="O78" i="5"/>
  <c r="B78" i="5"/>
  <c r="Q77" i="5"/>
  <c r="O77" i="5"/>
  <c r="B77" i="5"/>
  <c r="Q76" i="5"/>
  <c r="O76" i="5"/>
  <c r="B76" i="5"/>
  <c r="Q75" i="5"/>
  <c r="O75" i="5"/>
  <c r="B75" i="5"/>
  <c r="Q74" i="5"/>
  <c r="O74" i="5"/>
  <c r="B74" i="5"/>
  <c r="E127" i="10" s="1"/>
  <c r="B127" i="10" s="1"/>
  <c r="Q73" i="5"/>
  <c r="O73" i="5"/>
  <c r="B73" i="5"/>
  <c r="Q72" i="5"/>
  <c r="O72" i="5"/>
  <c r="B72" i="5"/>
  <c r="Q71" i="5"/>
  <c r="O71" i="5"/>
  <c r="B71" i="5"/>
  <c r="Q70" i="5"/>
  <c r="O70" i="5"/>
  <c r="B70" i="5"/>
  <c r="Q69" i="5"/>
  <c r="O69" i="5"/>
  <c r="B69" i="5"/>
  <c r="Q68" i="5"/>
  <c r="O68" i="5"/>
  <c r="B68" i="5"/>
  <c r="Q67" i="5"/>
  <c r="O67" i="5"/>
  <c r="B67" i="5"/>
  <c r="Q66" i="5"/>
  <c r="O66" i="5"/>
  <c r="B66" i="5"/>
  <c r="E119" i="10" s="1"/>
  <c r="B119" i="10" s="1"/>
  <c r="Q65" i="5"/>
  <c r="O65" i="5"/>
  <c r="B65" i="5"/>
  <c r="Q64" i="5"/>
  <c r="O64" i="5"/>
  <c r="B64" i="5"/>
  <c r="Q63" i="5"/>
  <c r="O63" i="5"/>
  <c r="B63" i="5"/>
  <c r="E104" i="10" s="1"/>
  <c r="B104" i="10" s="1"/>
  <c r="Q62" i="5"/>
  <c r="O62" i="5"/>
  <c r="B62" i="5"/>
  <c r="Q61" i="5"/>
  <c r="O61" i="5"/>
  <c r="B61" i="5"/>
  <c r="Q60" i="5"/>
  <c r="O60" i="5"/>
  <c r="B60" i="5"/>
  <c r="Q59" i="5"/>
  <c r="O59" i="5"/>
  <c r="B59" i="5"/>
  <c r="Q58" i="5"/>
  <c r="O58" i="5"/>
  <c r="B58" i="5"/>
  <c r="E99" i="10" s="1"/>
  <c r="B99" i="10" s="1"/>
  <c r="Q57" i="5"/>
  <c r="O57" i="5"/>
  <c r="B57" i="5"/>
  <c r="Q56" i="5"/>
  <c r="O56" i="5"/>
  <c r="B56" i="5"/>
  <c r="Q55" i="5"/>
  <c r="O55" i="5"/>
  <c r="B55" i="5"/>
  <c r="Q54" i="5"/>
  <c r="O54" i="5"/>
  <c r="B54" i="5"/>
  <c r="Q53" i="5"/>
  <c r="O53" i="5"/>
  <c r="B53" i="5"/>
  <c r="Q52" i="5"/>
  <c r="O52" i="5"/>
  <c r="B52" i="5"/>
  <c r="Q51" i="5"/>
  <c r="O51" i="5"/>
  <c r="B51" i="5"/>
  <c r="Q50" i="5"/>
  <c r="O50" i="5"/>
  <c r="B50" i="5"/>
  <c r="E91" i="10" s="1"/>
  <c r="B91" i="10" s="1"/>
  <c r="Q49" i="5"/>
  <c r="O49" i="5"/>
  <c r="B49" i="5"/>
  <c r="Q48" i="5"/>
  <c r="O48" i="5"/>
  <c r="B48" i="5"/>
  <c r="Q47" i="5"/>
  <c r="O47" i="5"/>
  <c r="B47" i="5"/>
  <c r="Q46" i="5"/>
  <c r="O46" i="5"/>
  <c r="B46" i="5"/>
  <c r="Q45" i="5"/>
  <c r="O45" i="5"/>
  <c r="B45" i="5"/>
  <c r="Q44" i="5"/>
  <c r="O44" i="5"/>
  <c r="B44" i="5"/>
  <c r="Q43" i="5"/>
  <c r="O43" i="5"/>
  <c r="B43" i="5"/>
  <c r="Q42" i="5"/>
  <c r="O42" i="5"/>
  <c r="B42" i="5"/>
  <c r="D78" i="7" s="1"/>
  <c r="Q41" i="5"/>
  <c r="O41" i="5"/>
  <c r="B41" i="5"/>
  <c r="Q40" i="5"/>
  <c r="O40" i="5"/>
  <c r="B40" i="5"/>
  <c r="Q39" i="5"/>
  <c r="O39" i="5"/>
  <c r="B39" i="5"/>
  <c r="Q38" i="5"/>
  <c r="O38" i="5"/>
  <c r="B38" i="5"/>
  <c r="Q37" i="5"/>
  <c r="O37" i="5"/>
  <c r="B37" i="5"/>
  <c r="Q36" i="5"/>
  <c r="O36" i="5"/>
  <c r="B36" i="5"/>
  <c r="E65" i="10" s="1"/>
  <c r="B65" i="10" s="1"/>
  <c r="Q35" i="5"/>
  <c r="O35" i="5"/>
  <c r="B35" i="5"/>
  <c r="Q34" i="5"/>
  <c r="O34" i="5"/>
  <c r="B34" i="5"/>
  <c r="E63" i="10" s="1"/>
  <c r="B63" i="10" s="1"/>
  <c r="Q33" i="5"/>
  <c r="O33" i="5"/>
  <c r="B33" i="5"/>
  <c r="Q32" i="5"/>
  <c r="O32" i="5"/>
  <c r="B32" i="5"/>
  <c r="Q31" i="5"/>
  <c r="O31" i="5"/>
  <c r="B31" i="5"/>
  <c r="Q30" i="5"/>
  <c r="O30" i="5"/>
  <c r="B30" i="5"/>
  <c r="Q29" i="5"/>
  <c r="O29" i="5"/>
  <c r="B29" i="5"/>
  <c r="Q28" i="5"/>
  <c r="O28" i="5"/>
  <c r="B28" i="5"/>
  <c r="Q27" i="5"/>
  <c r="O27" i="5"/>
  <c r="B27" i="5"/>
  <c r="Q26" i="5"/>
  <c r="O26" i="5"/>
  <c r="B26" i="5"/>
  <c r="E43" i="10" s="1"/>
  <c r="B43" i="10" s="1"/>
  <c r="Q25" i="5"/>
  <c r="O25" i="5"/>
  <c r="B25" i="5"/>
  <c r="Q24" i="5"/>
  <c r="O24" i="5"/>
  <c r="B24" i="5"/>
  <c r="Q23" i="5"/>
  <c r="O23" i="5"/>
  <c r="B23" i="5"/>
  <c r="E40" i="10" s="1"/>
  <c r="B40" i="10" s="1"/>
  <c r="Q22" i="5"/>
  <c r="O22" i="5"/>
  <c r="B22" i="5"/>
  <c r="Q21" i="5"/>
  <c r="O21" i="5"/>
  <c r="B21" i="5"/>
  <c r="Q20" i="5"/>
  <c r="O20" i="5"/>
  <c r="B20" i="5"/>
  <c r="Q19" i="5"/>
  <c r="O19" i="5"/>
  <c r="B19" i="5"/>
  <c r="Q18" i="5"/>
  <c r="O18" i="5"/>
  <c r="B18" i="5"/>
  <c r="E23" i="10" s="1"/>
  <c r="B23" i="10" s="1"/>
  <c r="Q17" i="5"/>
  <c r="O17" i="5"/>
  <c r="B17" i="5"/>
  <c r="Q16" i="5"/>
  <c r="O16" i="5"/>
  <c r="B16" i="5"/>
  <c r="Q15" i="5"/>
  <c r="O15" i="5"/>
  <c r="B15" i="5"/>
  <c r="Q14" i="5"/>
  <c r="O14" i="5"/>
  <c r="B14" i="5"/>
  <c r="Q13" i="5"/>
  <c r="O13" i="5"/>
  <c r="B13" i="5"/>
  <c r="Q12" i="5"/>
  <c r="O12" i="5"/>
  <c r="B12" i="5"/>
  <c r="Q11" i="5"/>
  <c r="O11" i="5"/>
  <c r="B11" i="5"/>
  <c r="Q10" i="5"/>
  <c r="O10" i="5"/>
  <c r="B10" i="5"/>
  <c r="E15" i="10" s="1"/>
  <c r="B15" i="10" s="1"/>
  <c r="Q9" i="5"/>
  <c r="O9" i="5"/>
  <c r="B9" i="5"/>
  <c r="Q8" i="5"/>
  <c r="O8" i="5"/>
  <c r="B8" i="5"/>
  <c r="Q7" i="5"/>
  <c r="O7" i="5"/>
  <c r="Q6" i="5"/>
  <c r="O6" i="5"/>
  <c r="Q5" i="5"/>
  <c r="O5" i="5"/>
  <c r="Q4" i="5"/>
  <c r="O4" i="5"/>
  <c r="O244" i="5" s="1"/>
  <c r="D171" i="7" l="1"/>
  <c r="D13" i="7"/>
  <c r="D101" i="7"/>
  <c r="E71" i="10"/>
  <c r="B71" i="10" s="1"/>
  <c r="D225" i="7"/>
  <c r="D310" i="7"/>
  <c r="D349" i="7"/>
  <c r="D111" i="7"/>
  <c r="E101" i="10"/>
  <c r="B101" i="10" s="1"/>
  <c r="E121" i="10"/>
  <c r="B121" i="10" s="1"/>
  <c r="D134" i="7"/>
  <c r="E129" i="10"/>
  <c r="B129" i="10" s="1"/>
  <c r="D142" i="7"/>
  <c r="E149" i="10"/>
  <c r="B149" i="10" s="1"/>
  <c r="D165" i="7"/>
  <c r="D173" i="7"/>
  <c r="E157" i="10"/>
  <c r="B157" i="10" s="1"/>
  <c r="E185" i="10"/>
  <c r="B185" i="10" s="1"/>
  <c r="D204" i="7"/>
  <c r="D227" i="7"/>
  <c r="E205" i="10"/>
  <c r="B205" i="10" s="1"/>
  <c r="D250" i="7"/>
  <c r="E225" i="10"/>
  <c r="B225" i="10" s="1"/>
  <c r="E233" i="10"/>
  <c r="B233" i="10" s="1"/>
  <c r="D258" i="7"/>
  <c r="E253" i="10"/>
  <c r="B253" i="10" s="1"/>
  <c r="D281" i="7"/>
  <c r="E261" i="10"/>
  <c r="B261" i="10" s="1"/>
  <c r="D289" i="7"/>
  <c r="D312" i="7"/>
  <c r="E281" i="10"/>
  <c r="B281" i="10" s="1"/>
  <c r="E289" i="10"/>
  <c r="B289" i="10" s="1"/>
  <c r="D320" i="7"/>
  <c r="E309" i="10"/>
  <c r="B309" i="10" s="1"/>
  <c r="D343" i="7"/>
  <c r="D351" i="7"/>
  <c r="E317" i="10"/>
  <c r="B317" i="10" s="1"/>
  <c r="D374" i="7"/>
  <c r="E337" i="10"/>
  <c r="B337" i="10" s="1"/>
  <c r="E345" i="10"/>
  <c r="B345" i="10" s="1"/>
  <c r="D382" i="7"/>
  <c r="E365" i="10"/>
  <c r="B365" i="10" s="1"/>
  <c r="D405" i="7"/>
  <c r="D413" i="7"/>
  <c r="E373" i="10"/>
  <c r="B373" i="10" s="1"/>
  <c r="D436" i="7"/>
  <c r="E393" i="10"/>
  <c r="B393" i="10" s="1"/>
  <c r="E401" i="10"/>
  <c r="B401" i="10" s="1"/>
  <c r="D444" i="7"/>
  <c r="E421" i="10"/>
  <c r="B421" i="10" s="1"/>
  <c r="D467" i="7"/>
  <c r="D72" i="7"/>
  <c r="D114" i="7"/>
  <c r="D75" i="7"/>
  <c r="E68" i="10"/>
  <c r="B68" i="10" s="1"/>
  <c r="E124" i="10"/>
  <c r="B124" i="10" s="1"/>
  <c r="D137" i="7"/>
  <c r="D160" i="7"/>
  <c r="E144" i="10"/>
  <c r="B144" i="10" s="1"/>
  <c r="D168" i="7"/>
  <c r="E152" i="10"/>
  <c r="B152" i="10" s="1"/>
  <c r="D191" i="7"/>
  <c r="E172" i="10"/>
  <c r="B172" i="10" s="1"/>
  <c r="D199" i="7"/>
  <c r="E180" i="10"/>
  <c r="B180" i="10" s="1"/>
  <c r="E200" i="10"/>
  <c r="B200" i="10" s="1"/>
  <c r="D222" i="7"/>
  <c r="D230" i="7"/>
  <c r="E208" i="10"/>
  <c r="B208" i="10" s="1"/>
  <c r="E228" i="10"/>
  <c r="B228" i="10" s="1"/>
  <c r="D253" i="7"/>
  <c r="E236" i="10"/>
  <c r="B236" i="10" s="1"/>
  <c r="D261" i="7"/>
  <c r="D284" i="7"/>
  <c r="E256" i="10"/>
  <c r="B256" i="10" s="1"/>
  <c r="D292" i="7"/>
  <c r="E264" i="10"/>
  <c r="B264" i="10" s="1"/>
  <c r="D315" i="7"/>
  <c r="E284" i="10"/>
  <c r="B284" i="10" s="1"/>
  <c r="D323" i="7"/>
  <c r="E292" i="10"/>
  <c r="B292" i="10" s="1"/>
  <c r="E312" i="10"/>
  <c r="B312" i="10" s="1"/>
  <c r="D346" i="7"/>
  <c r="D354" i="7"/>
  <c r="E320" i="10"/>
  <c r="B320" i="10" s="1"/>
  <c r="E340" i="10"/>
  <c r="B340" i="10" s="1"/>
  <c r="D377" i="7"/>
  <c r="E360" i="10"/>
  <c r="B360" i="10" s="1"/>
  <c r="D400" i="7"/>
  <c r="D408" i="7"/>
  <c r="E368" i="10"/>
  <c r="B368" i="10" s="1"/>
  <c r="D431" i="7"/>
  <c r="E388" i="10"/>
  <c r="B388" i="10" s="1"/>
  <c r="D439" i="7"/>
  <c r="E396" i="10"/>
  <c r="B396" i="10" s="1"/>
  <c r="D462" i="7"/>
  <c r="E416" i="10"/>
  <c r="B416" i="10" s="1"/>
  <c r="E424" i="10"/>
  <c r="B424" i="10" s="1"/>
  <c r="D470" i="7"/>
  <c r="E37" i="10"/>
  <c r="B37" i="10" s="1"/>
  <c r="D41" i="7"/>
  <c r="E76" i="10"/>
  <c r="B76" i="10" s="1"/>
  <c r="D83" i="7"/>
  <c r="D18" i="7"/>
  <c r="E17" i="10"/>
  <c r="B17" i="10" s="1"/>
  <c r="E45" i="10"/>
  <c r="B45" i="10" s="1"/>
  <c r="D49" i="7"/>
  <c r="E73" i="10"/>
  <c r="B73" i="10" s="1"/>
  <c r="D80" i="7"/>
  <c r="D103" i="7"/>
  <c r="E93" i="10"/>
  <c r="B93" i="10" s="1"/>
  <c r="D21" i="7"/>
  <c r="E20" i="10"/>
  <c r="B20" i="10" s="1"/>
  <c r="E48" i="10"/>
  <c r="B48" i="10" s="1"/>
  <c r="D52" i="7"/>
  <c r="E96" i="10"/>
  <c r="B96" i="10" s="1"/>
  <c r="D106" i="7"/>
  <c r="D16" i="7"/>
  <c r="D140" i="7"/>
  <c r="D264" i="7"/>
  <c r="D403" i="7"/>
  <c r="E18" i="10"/>
  <c r="B18" i="10" s="1"/>
  <c r="D19" i="7"/>
  <c r="E38" i="10"/>
  <c r="B38" i="10" s="1"/>
  <c r="D42" i="7"/>
  <c r="E46" i="10"/>
  <c r="B46" i="10" s="1"/>
  <c r="D50" i="7"/>
  <c r="E66" i="10"/>
  <c r="B66" i="10" s="1"/>
  <c r="D73" i="7"/>
  <c r="E74" i="10"/>
  <c r="B74" i="10" s="1"/>
  <c r="D81" i="7"/>
  <c r="E94" i="10"/>
  <c r="B94" i="10" s="1"/>
  <c r="D104" i="7"/>
  <c r="E102" i="10"/>
  <c r="B102" i="10" s="1"/>
  <c r="D112" i="7"/>
  <c r="E122" i="10"/>
  <c r="B122" i="10" s="1"/>
  <c r="D135" i="7"/>
  <c r="E130" i="10"/>
  <c r="B130" i="10" s="1"/>
  <c r="D143" i="7"/>
  <c r="E150" i="10"/>
  <c r="B150" i="10" s="1"/>
  <c r="D166" i="7"/>
  <c r="E158" i="10"/>
  <c r="B158" i="10" s="1"/>
  <c r="D174" i="7"/>
  <c r="E178" i="10"/>
  <c r="B178" i="10" s="1"/>
  <c r="D197" i="7"/>
  <c r="E198" i="10"/>
  <c r="B198" i="10" s="1"/>
  <c r="D220" i="7"/>
  <c r="E206" i="10"/>
  <c r="B206" i="10" s="1"/>
  <c r="D228" i="7"/>
  <c r="E226" i="10"/>
  <c r="B226" i="10" s="1"/>
  <c r="D251" i="7"/>
  <c r="E234" i="10"/>
  <c r="B234" i="10" s="1"/>
  <c r="D259" i="7"/>
  <c r="E254" i="10"/>
  <c r="B254" i="10" s="1"/>
  <c r="D282" i="7"/>
  <c r="E262" i="10"/>
  <c r="B262" i="10" s="1"/>
  <c r="D290" i="7"/>
  <c r="E282" i="10"/>
  <c r="B282" i="10" s="1"/>
  <c r="D313" i="7"/>
  <c r="E290" i="10"/>
  <c r="B290" i="10" s="1"/>
  <c r="D321" i="7"/>
  <c r="E310" i="10"/>
  <c r="B310" i="10" s="1"/>
  <c r="D344" i="7"/>
  <c r="E318" i="10"/>
  <c r="B318" i="10" s="1"/>
  <c r="D352" i="7"/>
  <c r="E338" i="10"/>
  <c r="B338" i="10" s="1"/>
  <c r="D375" i="7"/>
  <c r="E346" i="10"/>
  <c r="B346" i="10" s="1"/>
  <c r="D383" i="7"/>
  <c r="E366" i="10"/>
  <c r="B366" i="10" s="1"/>
  <c r="D406" i="7"/>
  <c r="E374" i="10"/>
  <c r="B374" i="10" s="1"/>
  <c r="D414" i="7"/>
  <c r="E394" i="10"/>
  <c r="B394" i="10" s="1"/>
  <c r="D437" i="7"/>
  <c r="E414" i="10"/>
  <c r="B414" i="10" s="1"/>
  <c r="D460" i="7"/>
  <c r="E422" i="10"/>
  <c r="B422" i="10" s="1"/>
  <c r="D468" i="7"/>
  <c r="D70" i="7"/>
  <c r="D194" i="7"/>
  <c r="D318" i="7"/>
  <c r="D442" i="7"/>
  <c r="D109" i="7"/>
  <c r="D233" i="7"/>
  <c r="D372" i="7"/>
  <c r="E13" i="10"/>
  <c r="B13" i="10" s="1"/>
  <c r="D14" i="7"/>
  <c r="E21" i="10"/>
  <c r="B21" i="10" s="1"/>
  <c r="D22" i="7"/>
  <c r="E41" i="10"/>
  <c r="B41" i="10" s="1"/>
  <c r="D45" i="7"/>
  <c r="E49" i="10"/>
  <c r="B49" i="10" s="1"/>
  <c r="D53" i="7"/>
  <c r="E69" i="10"/>
  <c r="B69" i="10" s="1"/>
  <c r="D76" i="7"/>
  <c r="E77" i="10"/>
  <c r="B77" i="10" s="1"/>
  <c r="D84" i="7"/>
  <c r="E97" i="10"/>
  <c r="B97" i="10" s="1"/>
  <c r="D107" i="7"/>
  <c r="E117" i="10"/>
  <c r="B117" i="10" s="1"/>
  <c r="D130" i="7"/>
  <c r="E125" i="10"/>
  <c r="B125" i="10" s="1"/>
  <c r="D138" i="7"/>
  <c r="E145" i="10"/>
  <c r="B145" i="10" s="1"/>
  <c r="D161" i="7"/>
  <c r="E153" i="10"/>
  <c r="B153" i="10" s="1"/>
  <c r="D169" i="7"/>
  <c r="E173" i="10"/>
  <c r="B173" i="10" s="1"/>
  <c r="D192" i="7"/>
  <c r="E181" i="10"/>
  <c r="B181" i="10" s="1"/>
  <c r="D200" i="7"/>
  <c r="E201" i="10"/>
  <c r="B201" i="10" s="1"/>
  <c r="D223" i="7"/>
  <c r="E209" i="10"/>
  <c r="B209" i="10" s="1"/>
  <c r="D231" i="7"/>
  <c r="E229" i="10"/>
  <c r="B229" i="10" s="1"/>
  <c r="D254" i="7"/>
  <c r="E237" i="10"/>
  <c r="B237" i="10" s="1"/>
  <c r="D262" i="7"/>
  <c r="E257" i="10"/>
  <c r="B257" i="10" s="1"/>
  <c r="D285" i="7"/>
  <c r="E265" i="10"/>
  <c r="B265" i="10" s="1"/>
  <c r="D293" i="7"/>
  <c r="E285" i="10"/>
  <c r="B285" i="10" s="1"/>
  <c r="D316" i="7"/>
  <c r="E293" i="10"/>
  <c r="B293" i="10" s="1"/>
  <c r="D324" i="7"/>
  <c r="E313" i="10"/>
  <c r="B313" i="10" s="1"/>
  <c r="D347" i="7"/>
  <c r="E333" i="10"/>
  <c r="B333" i="10" s="1"/>
  <c r="D370" i="7"/>
  <c r="E341" i="10"/>
  <c r="B341" i="10" s="1"/>
  <c r="D378" i="7"/>
  <c r="E361" i="10"/>
  <c r="B361" i="10" s="1"/>
  <c r="D401" i="7"/>
  <c r="E369" i="10"/>
  <c r="B369" i="10" s="1"/>
  <c r="D409" i="7"/>
  <c r="E389" i="10"/>
  <c r="B389" i="10" s="1"/>
  <c r="D432" i="7"/>
  <c r="E397" i="10"/>
  <c r="B397" i="10" s="1"/>
  <c r="D440" i="7"/>
  <c r="E417" i="10"/>
  <c r="B417" i="10" s="1"/>
  <c r="D463" i="7"/>
  <c r="E425" i="10"/>
  <c r="B425" i="10" s="1"/>
  <c r="D471" i="7"/>
  <c r="E11" i="10"/>
  <c r="B11" i="10" s="1"/>
  <c r="D12" i="7"/>
  <c r="E16" i="10"/>
  <c r="B16" i="10" s="1"/>
  <c r="D17" i="7"/>
  <c r="E36" i="10"/>
  <c r="B36" i="10" s="1"/>
  <c r="D40" i="7"/>
  <c r="E44" i="10"/>
  <c r="B44" i="10" s="1"/>
  <c r="D48" i="7"/>
  <c r="E64" i="10"/>
  <c r="B64" i="10" s="1"/>
  <c r="D71" i="7"/>
  <c r="E72" i="10"/>
  <c r="B72" i="10" s="1"/>
  <c r="D79" i="7"/>
  <c r="E92" i="10"/>
  <c r="B92" i="10" s="1"/>
  <c r="D102" i="7"/>
  <c r="E100" i="10"/>
  <c r="B100" i="10" s="1"/>
  <c r="D110" i="7"/>
  <c r="E120" i="10"/>
  <c r="B120" i="10" s="1"/>
  <c r="D133" i="7"/>
  <c r="E128" i="10"/>
  <c r="B128" i="10" s="1"/>
  <c r="D141" i="7"/>
  <c r="E148" i="10"/>
  <c r="B148" i="10" s="1"/>
  <c r="D164" i="7"/>
  <c r="E156" i="10"/>
  <c r="B156" i="10" s="1"/>
  <c r="D172" i="7"/>
  <c r="E176" i="10"/>
  <c r="B176" i="10" s="1"/>
  <c r="D195" i="7"/>
  <c r="E184" i="10"/>
  <c r="B184" i="10" s="1"/>
  <c r="D203" i="7"/>
  <c r="E204" i="10"/>
  <c r="B204" i="10" s="1"/>
  <c r="D226" i="7"/>
  <c r="E212" i="10"/>
  <c r="B212" i="10" s="1"/>
  <c r="D234" i="7"/>
  <c r="E232" i="10"/>
  <c r="B232" i="10" s="1"/>
  <c r="D257" i="7"/>
  <c r="E252" i="10"/>
  <c r="B252" i="10" s="1"/>
  <c r="D280" i="7"/>
  <c r="E260" i="10"/>
  <c r="B260" i="10" s="1"/>
  <c r="D288" i="7"/>
  <c r="E280" i="10"/>
  <c r="B280" i="10" s="1"/>
  <c r="D311" i="7"/>
  <c r="E288" i="10"/>
  <c r="B288" i="10" s="1"/>
  <c r="D319" i="7"/>
  <c r="E308" i="10"/>
  <c r="B308" i="10" s="1"/>
  <c r="D342" i="7"/>
  <c r="E316" i="10"/>
  <c r="B316" i="10" s="1"/>
  <c r="D350" i="7"/>
  <c r="E336" i="10"/>
  <c r="B336" i="10" s="1"/>
  <c r="D373" i="7"/>
  <c r="E344" i="10"/>
  <c r="B344" i="10" s="1"/>
  <c r="D381" i="7"/>
  <c r="E364" i="10"/>
  <c r="B364" i="10" s="1"/>
  <c r="D404" i="7"/>
  <c r="E372" i="10"/>
  <c r="B372" i="10" s="1"/>
  <c r="D412" i="7"/>
  <c r="E392" i="10"/>
  <c r="B392" i="10" s="1"/>
  <c r="D435" i="7"/>
  <c r="E400" i="10"/>
  <c r="B400" i="10" s="1"/>
  <c r="D443" i="7"/>
  <c r="E420" i="10"/>
  <c r="B420" i="10" s="1"/>
  <c r="D466" i="7"/>
  <c r="E428" i="10"/>
  <c r="B428" i="10" s="1"/>
  <c r="D474" i="7"/>
  <c r="E10" i="10"/>
  <c r="B10" i="10" s="1"/>
  <c r="D11" i="7"/>
  <c r="D24" i="7"/>
  <c r="D163" i="7"/>
  <c r="D287" i="7"/>
  <c r="D411" i="7"/>
  <c r="E19" i="10"/>
  <c r="B19" i="10" s="1"/>
  <c r="D20" i="7"/>
  <c r="E39" i="10"/>
  <c r="B39" i="10" s="1"/>
  <c r="D43" i="7"/>
  <c r="E47" i="10"/>
  <c r="B47" i="10" s="1"/>
  <c r="D51" i="7"/>
  <c r="E67" i="10"/>
  <c r="B67" i="10" s="1"/>
  <c r="D74" i="7"/>
  <c r="E75" i="10"/>
  <c r="B75" i="10" s="1"/>
  <c r="D82" i="7"/>
  <c r="E95" i="10"/>
  <c r="B95" i="10" s="1"/>
  <c r="D105" i="7"/>
  <c r="E103" i="10"/>
  <c r="B103" i="10" s="1"/>
  <c r="D113" i="7"/>
  <c r="E123" i="10"/>
  <c r="B123" i="10" s="1"/>
  <c r="D136" i="7"/>
  <c r="E131" i="10"/>
  <c r="B131" i="10" s="1"/>
  <c r="D144" i="7"/>
  <c r="E151" i="10"/>
  <c r="B151" i="10" s="1"/>
  <c r="D167" i="7"/>
  <c r="E171" i="10"/>
  <c r="B171" i="10" s="1"/>
  <c r="D190" i="7"/>
  <c r="E179" i="10"/>
  <c r="B179" i="10" s="1"/>
  <c r="D198" i="7"/>
  <c r="E199" i="10"/>
  <c r="B199" i="10" s="1"/>
  <c r="D221" i="7"/>
  <c r="E207" i="10"/>
  <c r="B207" i="10" s="1"/>
  <c r="D229" i="7"/>
  <c r="E227" i="10"/>
  <c r="B227" i="10" s="1"/>
  <c r="D252" i="7"/>
  <c r="E235" i="10"/>
  <c r="B235" i="10" s="1"/>
  <c r="D260" i="7"/>
  <c r="E255" i="10"/>
  <c r="B255" i="10" s="1"/>
  <c r="D283" i="7"/>
  <c r="E263" i="10"/>
  <c r="B263" i="10" s="1"/>
  <c r="D291" i="7"/>
  <c r="E283" i="10"/>
  <c r="B283" i="10" s="1"/>
  <c r="D314" i="7"/>
  <c r="E291" i="10"/>
  <c r="B291" i="10" s="1"/>
  <c r="D322" i="7"/>
  <c r="E311" i="10"/>
  <c r="B311" i="10" s="1"/>
  <c r="D345" i="7"/>
  <c r="E319" i="10"/>
  <c r="B319" i="10" s="1"/>
  <c r="D353" i="7"/>
  <c r="E339" i="10"/>
  <c r="B339" i="10" s="1"/>
  <c r="D376" i="7"/>
  <c r="E347" i="10"/>
  <c r="B347" i="10" s="1"/>
  <c r="D384" i="7"/>
  <c r="E367" i="10"/>
  <c r="B367" i="10" s="1"/>
  <c r="D407" i="7"/>
  <c r="E387" i="10"/>
  <c r="B387" i="10" s="1"/>
  <c r="D430" i="7"/>
  <c r="E395" i="10"/>
  <c r="B395" i="10" s="1"/>
  <c r="D438" i="7"/>
  <c r="E415" i="10"/>
  <c r="B415" i="10" s="1"/>
  <c r="D461" i="7"/>
  <c r="E423" i="10"/>
  <c r="B423" i="10" s="1"/>
  <c r="D469" i="7"/>
  <c r="D202" i="7"/>
  <c r="D341" i="7"/>
  <c r="D465" i="7"/>
  <c r="E14" i="10"/>
  <c r="B14" i="10" s="1"/>
  <c r="D15" i="7"/>
  <c r="E22" i="10"/>
  <c r="B22" i="10" s="1"/>
  <c r="D23" i="7"/>
  <c r="E42" i="10"/>
  <c r="B42" i="10" s="1"/>
  <c r="D46" i="7"/>
  <c r="E50" i="10"/>
  <c r="B50" i="10" s="1"/>
  <c r="D54" i="7"/>
  <c r="E70" i="10"/>
  <c r="B70" i="10" s="1"/>
  <c r="D77" i="7"/>
  <c r="E90" i="10"/>
  <c r="B90" i="10" s="1"/>
  <c r="D100" i="7"/>
  <c r="E98" i="10"/>
  <c r="B98" i="10" s="1"/>
  <c r="D108" i="7"/>
  <c r="E118" i="10"/>
  <c r="B118" i="10" s="1"/>
  <c r="D131" i="7"/>
  <c r="E126" i="10"/>
  <c r="B126" i="10" s="1"/>
  <c r="D139" i="7"/>
  <c r="E146" i="10"/>
  <c r="B146" i="10" s="1"/>
  <c r="D162" i="7"/>
  <c r="E154" i="10"/>
  <c r="B154" i="10" s="1"/>
  <c r="D170" i="7"/>
  <c r="E174" i="10"/>
  <c r="B174" i="10" s="1"/>
  <c r="D193" i="7"/>
  <c r="E182" i="10"/>
  <c r="B182" i="10" s="1"/>
  <c r="D201" i="7"/>
  <c r="E202" i="10"/>
  <c r="B202" i="10" s="1"/>
  <c r="D224" i="7"/>
  <c r="E210" i="10"/>
  <c r="B210" i="10" s="1"/>
  <c r="D232" i="7"/>
  <c r="E230" i="10"/>
  <c r="B230" i="10" s="1"/>
  <c r="D255" i="7"/>
  <c r="E238" i="10"/>
  <c r="B238" i="10" s="1"/>
  <c r="D263" i="7"/>
  <c r="E258" i="10"/>
  <c r="B258" i="10" s="1"/>
  <c r="D286" i="7"/>
  <c r="E266" i="10"/>
  <c r="B266" i="10" s="1"/>
  <c r="D294" i="7"/>
  <c r="E286" i="10"/>
  <c r="B286" i="10" s="1"/>
  <c r="D317" i="7"/>
  <c r="E306" i="10"/>
  <c r="B306" i="10" s="1"/>
  <c r="D340" i="7"/>
  <c r="E314" i="10"/>
  <c r="B314" i="10" s="1"/>
  <c r="D348" i="7"/>
  <c r="E334" i="10"/>
  <c r="B334" i="10" s="1"/>
  <c r="D371" i="7"/>
  <c r="E342" i="10"/>
  <c r="B342" i="10" s="1"/>
  <c r="D379" i="7"/>
  <c r="E362" i="10"/>
  <c r="B362" i="10" s="1"/>
  <c r="D402" i="7"/>
  <c r="E370" i="10"/>
  <c r="B370" i="10" s="1"/>
  <c r="D410" i="7"/>
  <c r="E390" i="10"/>
  <c r="B390" i="10" s="1"/>
  <c r="D433" i="7"/>
  <c r="E398" i="10"/>
  <c r="B398" i="10" s="1"/>
  <c r="D441" i="7"/>
  <c r="E418" i="10"/>
  <c r="B418" i="10" s="1"/>
  <c r="D464" i="7"/>
  <c r="E426" i="10"/>
  <c r="B426" i="10" s="1"/>
  <c r="D472" i="7"/>
  <c r="D132" i="7"/>
  <c r="D256" i="7"/>
  <c r="D380"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<sst xmlns="http://schemas.openxmlformats.org/spreadsheetml/2006/main" count="3977" uniqueCount="1138">
  <si>
    <t>学校名</t>
    <rPh sb="0" eb="3">
      <t>ガッコウメイ</t>
    </rPh>
    <phoneticPr fontId="8"/>
  </si>
  <si>
    <t>生徒氏名</t>
    <rPh sb="0" eb="2">
      <t>セイト</t>
    </rPh>
    <rPh sb="2" eb="4">
      <t>シメイ</t>
    </rPh>
    <phoneticPr fontId="8"/>
  </si>
  <si>
    <t>学年</t>
    <rPh sb="0" eb="2">
      <t>ガクネン</t>
    </rPh>
    <phoneticPr fontId="8"/>
  </si>
  <si>
    <t>年</t>
    <rPh sb="0" eb="1">
      <t>ネン</t>
    </rPh>
    <phoneticPr fontId="8"/>
  </si>
  <si>
    <t>生年月日</t>
    <rPh sb="0" eb="2">
      <t>セイネン</t>
    </rPh>
    <rPh sb="2" eb="4">
      <t>ガッピ</t>
    </rPh>
    <phoneticPr fontId="8"/>
  </si>
  <si>
    <t>主催団体等</t>
    <rPh sb="0" eb="2">
      <t>シュサイ</t>
    </rPh>
    <rPh sb="2" eb="4">
      <t>ダンタイ</t>
    </rPh>
    <rPh sb="4" eb="5">
      <t>トウ</t>
    </rPh>
    <phoneticPr fontId="8"/>
  </si>
  <si>
    <t>家庭</t>
    <phoneticPr fontId="17"/>
  </si>
  <si>
    <t>入選</t>
  </si>
  <si>
    <t>入賞</t>
  </si>
  <si>
    <t>全国美術デザイン専門学校教育振興会・財団法人専修学校教育振興会</t>
  </si>
  <si>
    <t>全日本高校デザイン・イラスト展</t>
  </si>
  <si>
    <t>デザインイラスト（大会）</t>
  </si>
  <si>
    <t>県優秀賞・県入賞</t>
  </si>
  <si>
    <t>全国最優秀賞・全国優秀賞・全国入賞・県最優秀賞</t>
  </si>
  <si>
    <t>経済産業省、各種万博、県産業労働部</t>
  </si>
  <si>
    <t>国・県レベルのファッションショー</t>
  </si>
  <si>
    <t>服飾デザイン（大会）</t>
  </si>
  <si>
    <t>全国最優秀賞・全国優秀賞・全国入賞</t>
  </si>
  <si>
    <t>全日本洋裁技能検定協会</t>
  </si>
  <si>
    <t>全日本洋裁コンクール</t>
  </si>
  <si>
    <t>全国入賞</t>
  </si>
  <si>
    <t>日本編物文化協会・日本手芸普及協会</t>
  </si>
  <si>
    <t>日本編物手芸コンク－ル</t>
  </si>
  <si>
    <t>編物手芸（大会）</t>
  </si>
  <si>
    <t>全国高等学校家庭クラブ連盟</t>
  </si>
  <si>
    <t>ホームプロジェクトコンクール</t>
  </si>
  <si>
    <t>食物（大会）</t>
  </si>
  <si>
    <t>１位</t>
  </si>
  <si>
    <t>料理コンクール</t>
  </si>
  <si>
    <t>県選抜大会出場</t>
  </si>
  <si>
    <t>県選抜大会入賞</t>
  </si>
  <si>
    <t>全国大会出場</t>
  </si>
  <si>
    <t>日本テレビ・読売テレビ・読売新聞社・報知新聞社</t>
  </si>
  <si>
    <t>高校クッキング選手権</t>
  </si>
  <si>
    <t>県入賞</t>
  </si>
  <si>
    <t>県優秀賞</t>
  </si>
  <si>
    <t>全国優秀賞入賞</t>
  </si>
  <si>
    <t>農林水産省・県農林部等</t>
  </si>
  <si>
    <t>国・県レベルのコンテスト</t>
  </si>
  <si>
    <t>関東大会入賞</t>
  </si>
  <si>
    <t>全国大会入賞</t>
  </si>
  <si>
    <t>全国福祉校長会</t>
  </si>
  <si>
    <t>全国高校生介護技術コンテスト</t>
  </si>
  <si>
    <t>研究大会（大会）</t>
  </si>
  <si>
    <t>県最優秀賞</t>
  </si>
  <si>
    <t>全国最優秀賞・全国優秀賞</t>
  </si>
  <si>
    <t>高等学校家庭クラブ連盟</t>
  </si>
  <si>
    <t>ホームプロジェクト・学校家庭クラブ研究発表</t>
  </si>
  <si>
    <t>ホームプロジェクト・学校家庭クラブ研究発表（大会）</t>
  </si>
  <si>
    <t>商業</t>
    <phoneticPr fontId="17"/>
  </si>
  <si>
    <t>埼玉県商業教育研究会</t>
  </si>
  <si>
    <t>生徒商業研究発表大会</t>
  </si>
  <si>
    <t>全国商業高等学校協会</t>
  </si>
  <si>
    <t>優秀賞・入賞</t>
  </si>
  <si>
    <t>優勝</t>
  </si>
  <si>
    <t>埼玉県高等学校国際教育研究協議会</t>
  </si>
  <si>
    <t>埼玉県国際教育英語日本語スピーチコンテスト</t>
  </si>
  <si>
    <t>英語（大会）</t>
  </si>
  <si>
    <t>全国高等学校国際教育研究協議会</t>
  </si>
  <si>
    <t>全国国際教育英語日本語スピーチコンテスト</t>
  </si>
  <si>
    <t>全国高等学校英語スピーチコンテスト埼玉県予選</t>
  </si>
  <si>
    <t>全国高等学校英語スピーチコンテスト</t>
  </si>
  <si>
    <t>入賞校・入賞個人</t>
  </si>
  <si>
    <t>優勝校・優勝個人</t>
  </si>
  <si>
    <t>全国高等学校ビジネス計算競技大会埼玉県予選</t>
  </si>
  <si>
    <t>珠算（大会）</t>
  </si>
  <si>
    <t>団体入賞・個人入賞</t>
  </si>
  <si>
    <t>全国高等学校ビジネス計算競技大会（総合）（種目）</t>
  </si>
  <si>
    <t>埼玉県高等学校ワ－プロ競技大会（英文・日本語）</t>
  </si>
  <si>
    <t>ワ－プロ（大会）</t>
  </si>
  <si>
    <t>全国高等学校ワ－プロ競技大会（英文・日本語）</t>
  </si>
  <si>
    <t>全国商業高等学校プログラミングコンテスト</t>
  </si>
  <si>
    <t>情報処理（大会）</t>
  </si>
  <si>
    <t>経済産業省</t>
  </si>
  <si>
    <t>全国高等学校情報処理競技大会埼玉県予選</t>
  </si>
  <si>
    <t>全国高等学校情報処理競技大会</t>
  </si>
  <si>
    <t>埼玉県高等学校簿記競技大会埼玉県予選</t>
  </si>
  <si>
    <t>簿記（大会）</t>
  </si>
  <si>
    <t>全国高等学校簿記競技大会</t>
  </si>
  <si>
    <t>工業</t>
    <phoneticPr fontId="17"/>
  </si>
  <si>
    <t>県大会３位以上</t>
  </si>
  <si>
    <t>関東大会３位以上</t>
  </si>
  <si>
    <t>東部地区溶接協会連絡会</t>
  </si>
  <si>
    <t>関東甲信越溶接コンクール</t>
  </si>
  <si>
    <t>溶接技術（大会）</t>
  </si>
  <si>
    <t>出場</t>
  </si>
  <si>
    <t>３位以上</t>
  </si>
  <si>
    <t>中央職業能力開発機構</t>
  </si>
  <si>
    <t>若年者ものづくり競技大会</t>
  </si>
  <si>
    <t>ものづくり競技大会（大会）</t>
  </si>
  <si>
    <t>全国美術デザイン専門学校教育振興会</t>
  </si>
  <si>
    <t>全日本高校ﾃﾞｻﾞｲﾝ･ｲﾗｽﾄ展</t>
  </si>
  <si>
    <t>デザイン（大会）</t>
  </si>
  <si>
    <t>全国工業高等学校長協会</t>
  </si>
  <si>
    <t>高校生ものづくりコンテスト</t>
  </si>
  <si>
    <t>ものづくりｺﾝﾃｽﾄ（大会）</t>
  </si>
  <si>
    <t>全国入選</t>
  </si>
  <si>
    <t>発明協会他</t>
  </si>
  <si>
    <t>発明創意くふう展</t>
  </si>
  <si>
    <t>発明くふう（大会）</t>
  </si>
  <si>
    <t>最優秀賞・優秀賞</t>
  </si>
  <si>
    <t>埼玉県教育委員会</t>
  </si>
  <si>
    <t>工業高校生エコカーコンテスト</t>
  </si>
  <si>
    <t>エコカーコンテスト（大会）</t>
  </si>
  <si>
    <t>優勝・準優勝</t>
  </si>
  <si>
    <t>工業高校生ｱｲﾃﾞｱﾛﾎﾞｯﾄｺﾝﾃｽﾄ</t>
  </si>
  <si>
    <t>ロボットコンテスト（大会）</t>
  </si>
  <si>
    <t>埼玉県工業高校生プログラミングコンテスト</t>
  </si>
  <si>
    <t>ﾌﾟﾛｸﾞﾗﾐﾝｸﾞｺﾝﾃｽﾄ（大会）</t>
  </si>
  <si>
    <t>経済産業省・全国情報技術教育研究会</t>
  </si>
  <si>
    <t>全国高校生プログラミングコンテスト</t>
  </si>
  <si>
    <t>銅賞入選</t>
  </si>
  <si>
    <t>金賞銀賞</t>
  </si>
  <si>
    <t>東日本建築教育研究会</t>
  </si>
  <si>
    <t>製図コンクール</t>
  </si>
  <si>
    <t>製図（大会）</t>
  </si>
  <si>
    <t>佳作</t>
  </si>
  <si>
    <t>全国製図コンクール</t>
  </si>
  <si>
    <t>農業</t>
    <phoneticPr fontId="17"/>
  </si>
  <si>
    <t>全国最優秀賞・優秀賞</t>
  </si>
  <si>
    <t>日本学校農業クラブ連盟</t>
  </si>
  <si>
    <t>フラワーアレンジメント競技</t>
  </si>
  <si>
    <t>フラワーアレンジメント競技（大会）</t>
  </si>
  <si>
    <t>農業情報処理競技会</t>
  </si>
  <si>
    <t>農業情報処理競技（大会）</t>
  </si>
  <si>
    <t>最優秀賞</t>
  </si>
  <si>
    <t>日本造園建設業協会</t>
  </si>
  <si>
    <t>全国デザインコンクール</t>
  </si>
  <si>
    <t>家畜審査競技会</t>
  </si>
  <si>
    <t>家畜審査（大会）</t>
  </si>
  <si>
    <t>測量技術競技会</t>
  </si>
  <si>
    <t>測量技術競技（大会）</t>
  </si>
  <si>
    <t>全国最優秀賞・優秀賞・関東最優秀賞</t>
  </si>
  <si>
    <t>農業意見発表会</t>
  </si>
  <si>
    <t>農業意見発表（大会）</t>
  </si>
  <si>
    <t>農業プロジェクト発表会</t>
  </si>
  <si>
    <t>農業プロジェクト発表（大会）</t>
  </si>
  <si>
    <t>農業鑑定競技会</t>
  </si>
  <si>
    <t>農業鑑定（大会）</t>
  </si>
  <si>
    <t>合格</t>
  </si>
  <si>
    <t>ﾋﾞｼﾞﾈｽｺﾐｭﾆｹｰｼｮﾝ検定</t>
  </si>
  <si>
    <t>ビジネス</t>
  </si>
  <si>
    <t>３級</t>
  </si>
  <si>
    <t>２級</t>
  </si>
  <si>
    <t>１級</t>
  </si>
  <si>
    <t>実務技能検定協会</t>
  </si>
  <si>
    <t>ビジネス文書検定</t>
  </si>
  <si>
    <t>準１級・２級</t>
  </si>
  <si>
    <t>サービス接遇検定</t>
  </si>
  <si>
    <t>ビジネス実務マナー検定</t>
  </si>
  <si>
    <t>準１級以上</t>
  </si>
  <si>
    <t>秘書技能検定</t>
  </si>
  <si>
    <t>職業教育・キャリア教育財団検定試験センター</t>
  </si>
  <si>
    <t>ビジネス能力検定（Ｂ検）</t>
  </si>
  <si>
    <t>全国経理教育協会</t>
  </si>
  <si>
    <t>社会人常識マナー検定</t>
  </si>
  <si>
    <t>商業経済検定</t>
  </si>
  <si>
    <t>２級以上</t>
  </si>
  <si>
    <t>日本商工会議所</t>
  </si>
  <si>
    <t>リテールマーケティング（販売士）検定</t>
  </si>
  <si>
    <t>３級部門</t>
  </si>
  <si>
    <t>総合３級・２級部門</t>
  </si>
  <si>
    <t>総合２級・１級部門</t>
  </si>
  <si>
    <t>総合１級</t>
  </si>
  <si>
    <t>ビジネス計算実務検定試験</t>
  </si>
  <si>
    <t>商業技術</t>
  </si>
  <si>
    <t>段位</t>
  </si>
  <si>
    <t>電卓計算能力検定</t>
  </si>
  <si>
    <t>初段</t>
  </si>
  <si>
    <t>日本珠算連盟</t>
  </si>
  <si>
    <t>段位認定試験（珠算・暗算）</t>
  </si>
  <si>
    <t>計算実務能力検定</t>
  </si>
  <si>
    <t>４級</t>
  </si>
  <si>
    <t>１級以上</t>
  </si>
  <si>
    <t>全国珠算教育連盟</t>
  </si>
  <si>
    <t>珠算検定</t>
  </si>
  <si>
    <t>珠算能力検定</t>
  </si>
  <si>
    <t>高圧ガス保安協会（県）</t>
  </si>
  <si>
    <t>高圧製造ガス保安責任者</t>
  </si>
  <si>
    <t>ガス</t>
  </si>
  <si>
    <t>ガス主任技術者</t>
  </si>
  <si>
    <t>ＬＰガス第２種販売主任者</t>
  </si>
  <si>
    <t>ＬＰガス丙種化学責任者</t>
  </si>
  <si>
    <t>第２種冷凍機械責任者</t>
  </si>
  <si>
    <t>第３種冷凍機械責任者</t>
  </si>
  <si>
    <t>乙種</t>
  </si>
  <si>
    <t>甲種</t>
  </si>
  <si>
    <t>県知事</t>
  </si>
  <si>
    <t>消防設備士</t>
  </si>
  <si>
    <t>消防設備</t>
  </si>
  <si>
    <t>技師補合格</t>
  </si>
  <si>
    <t>一般社団法人建設業振興基金</t>
  </si>
  <si>
    <t>電気工事施工管理技術検定</t>
  </si>
  <si>
    <t>施工技術</t>
  </si>
  <si>
    <t>一般社団法人建築業振興基金</t>
  </si>
  <si>
    <t>建築施工管理技術検定</t>
  </si>
  <si>
    <t>全国建設研修センター</t>
  </si>
  <si>
    <t>管工事施工管理技術検定</t>
  </si>
  <si>
    <t>土木施工管理技術検定</t>
  </si>
  <si>
    <t>国土交通省(一財)不動産適正取引推進機構</t>
  </si>
  <si>
    <t>宅地建物取引士</t>
  </si>
  <si>
    <t>宅地建物</t>
  </si>
  <si>
    <t>（一財）建設業振興基金</t>
  </si>
  <si>
    <t>建設業経理事務士</t>
  </si>
  <si>
    <t>建設業経理</t>
  </si>
  <si>
    <t>３級以上</t>
  </si>
  <si>
    <t>埼玉県職業能力開発協会、高度情報通信推進協議会等の指定試験期間</t>
  </si>
  <si>
    <t>種目「技能検定Ａ」以外の職種</t>
  </si>
  <si>
    <t>技能検定Ｂ</t>
  </si>
  <si>
    <t>技能検定各職種</t>
  </si>
  <si>
    <t>技能検定Ａ</t>
  </si>
  <si>
    <t>修了</t>
  </si>
  <si>
    <t>厚生労働省許可・労働基準局主管・労働技能講習協会・労働安全衛生管理協会</t>
  </si>
  <si>
    <t>グラインダ特別教育</t>
  </si>
  <si>
    <t>研削</t>
  </si>
  <si>
    <t>計算技術検定試験</t>
  </si>
  <si>
    <t>計算技術</t>
  </si>
  <si>
    <t>８０点以上</t>
  </si>
  <si>
    <t>９０点以上</t>
  </si>
  <si>
    <t>高等学校工業基礎学力テスト</t>
  </si>
  <si>
    <t>工業基礎学力</t>
  </si>
  <si>
    <t>日本農業技術検定協会</t>
  </si>
  <si>
    <t>日本農業技術検定</t>
  </si>
  <si>
    <t>農業技術</t>
  </si>
  <si>
    <t>埼玉県職業能力開発協会</t>
  </si>
  <si>
    <t>フラワー装飾技能検定</t>
  </si>
  <si>
    <t>フラワーデザイン</t>
  </si>
  <si>
    <t>日本フラワーデザイン協会</t>
  </si>
  <si>
    <t>フラワーデザイン検定</t>
  </si>
  <si>
    <t>園芸検定</t>
  </si>
  <si>
    <t>園芸</t>
  </si>
  <si>
    <t>２・３級</t>
  </si>
  <si>
    <t>特級</t>
  </si>
  <si>
    <t>（財）公園緑地管理財団</t>
  </si>
  <si>
    <t>緑・花文化の知識認定試験</t>
  </si>
  <si>
    <t>ﾍﾞｰｼｯｸ</t>
  </si>
  <si>
    <t>ｱﾄﾞﾊﾞﾝｽ</t>
  </si>
  <si>
    <t>樹木・環境ネットワーク協会</t>
  </si>
  <si>
    <t>グリーンセーバー検定</t>
  </si>
  <si>
    <t>園芸装飾技能検定</t>
  </si>
  <si>
    <t>造園技能検定</t>
  </si>
  <si>
    <t>造園</t>
  </si>
  <si>
    <t>国土交通省</t>
  </si>
  <si>
    <t>造園施工技術者</t>
  </si>
  <si>
    <t>文部科学省（農業高校長協会）</t>
  </si>
  <si>
    <t>高等学校造園技術検定</t>
  </si>
  <si>
    <t>造園技術検定</t>
  </si>
  <si>
    <t>県公安委員会</t>
  </si>
  <si>
    <t>大型特殊自動車免許</t>
  </si>
  <si>
    <t>農業機械</t>
  </si>
  <si>
    <t>初級</t>
  </si>
  <si>
    <t>中級</t>
  </si>
  <si>
    <t>上級</t>
  </si>
  <si>
    <t>県学校農業クラブ連盟</t>
  </si>
  <si>
    <t>農業機械技術検定</t>
  </si>
  <si>
    <t>社会福祉・介護福祉検定</t>
  </si>
  <si>
    <t>検定</t>
  </si>
  <si>
    <t>県福祉部長寿社会政策課</t>
  </si>
  <si>
    <t>訪問介護員養成研修</t>
  </si>
  <si>
    <t>介護</t>
  </si>
  <si>
    <t>埼玉県福祉部高齢者福祉課</t>
  </si>
  <si>
    <t>生活援助従事者研修</t>
  </si>
  <si>
    <t>介護職員初任者研修</t>
  </si>
  <si>
    <t>埼玉県福祉部長寿社会政策課</t>
  </si>
  <si>
    <t>介護福祉士実務者研修</t>
  </si>
  <si>
    <t>商業・家庭</t>
    <rPh sb="0" eb="2">
      <t>ショウギョウ</t>
    </rPh>
    <phoneticPr fontId="17"/>
  </si>
  <si>
    <t>準２級・３級</t>
  </si>
  <si>
    <t>日本書写技能検定協会</t>
  </si>
  <si>
    <t>毛筆書写検定</t>
  </si>
  <si>
    <t>書写</t>
  </si>
  <si>
    <t>硬筆書写検定</t>
  </si>
  <si>
    <t>日本防災士機構</t>
  </si>
  <si>
    <t>防災士</t>
  </si>
  <si>
    <t>救急法</t>
  </si>
  <si>
    <t>MFAJAPAN</t>
  </si>
  <si>
    <t>MEDICFIRSTAIDベーシックプラス</t>
  </si>
  <si>
    <t>消防本部等</t>
  </si>
  <si>
    <t>普通救命講習</t>
  </si>
  <si>
    <t>日本赤十字社埼玉県支部</t>
  </si>
  <si>
    <t>赤十字救急法養成講習</t>
  </si>
  <si>
    <t>赤十字救急法基礎講習</t>
  </si>
  <si>
    <t>５級</t>
  </si>
  <si>
    <t>NPO手話技能検定協会</t>
  </si>
  <si>
    <t>手話技能検定</t>
  </si>
  <si>
    <t>手話</t>
  </si>
  <si>
    <t>社会福祉法人全国手話研修センター</t>
  </si>
  <si>
    <t>全国手話検定試験</t>
  </si>
  <si>
    <t>入門</t>
  </si>
  <si>
    <t>社会福祉法人社会福祉協議会</t>
  </si>
  <si>
    <t>手話講習会</t>
  </si>
  <si>
    <t>点字</t>
  </si>
  <si>
    <t>２位</t>
  </si>
  <si>
    <t>全国盲学校長協会</t>
  </si>
  <si>
    <t>点字試験</t>
  </si>
  <si>
    <t>８級</t>
  </si>
  <si>
    <t>７級</t>
  </si>
  <si>
    <t>６級</t>
  </si>
  <si>
    <t>５級以上</t>
  </si>
  <si>
    <t>全日本きものｺﾝｻﾙﾀﾝﾄ協会（経済産業省）</t>
  </si>
  <si>
    <t>きものコンサルタント試験</t>
  </si>
  <si>
    <t>着付</t>
  </si>
  <si>
    <t>（財）日本ﾌｧｯｼｮﾝ教育振興協会</t>
  </si>
  <si>
    <t>ファッション販売能力検定</t>
  </si>
  <si>
    <t>服飾デザイン</t>
  </si>
  <si>
    <t>色彩検定協会（文部科学省）</t>
  </si>
  <si>
    <t>色彩検定</t>
  </si>
  <si>
    <t>都道府県衛生部（厚生労働省）</t>
  </si>
  <si>
    <t>クリーニング師試験</t>
  </si>
  <si>
    <t>被服</t>
  </si>
  <si>
    <t>日本衣料管理協会</t>
  </si>
  <si>
    <t>繊維製品品質管理士試験（TES・テス）</t>
  </si>
  <si>
    <t>日本編物検定協会（文部科学省）</t>
  </si>
  <si>
    <t>レース編物技能検定</t>
  </si>
  <si>
    <t>編物</t>
  </si>
  <si>
    <t>毛糸編物技能検定</t>
  </si>
  <si>
    <t>全日本編物教育協会</t>
  </si>
  <si>
    <t>編物技能検定</t>
  </si>
  <si>
    <t>全国高等学校家庭科教育振興会</t>
  </si>
  <si>
    <t>保育技術検定</t>
  </si>
  <si>
    <t>保育</t>
  </si>
  <si>
    <t>被服製作技術検定</t>
  </si>
  <si>
    <t>洋服</t>
  </si>
  <si>
    <t>和服</t>
  </si>
  <si>
    <t>学校法人香川栄養学園</t>
  </si>
  <si>
    <t>家庭料理技能検定</t>
  </si>
  <si>
    <t>調理</t>
  </si>
  <si>
    <t>全国調理師養成施設協会</t>
  </si>
  <si>
    <t>技術考査</t>
  </si>
  <si>
    <t>食物調理技術検定</t>
  </si>
  <si>
    <t>食物</t>
  </si>
  <si>
    <t>東京商工会議所</t>
  </si>
  <si>
    <t>福祉住環境ｺｰﾃﾞｨﾈｰﾀｰ検定</t>
  </si>
  <si>
    <t>福祉住環境</t>
  </si>
  <si>
    <t>(社)日本アロマ環境協会</t>
  </si>
  <si>
    <t>アロマテラピー検定</t>
  </si>
  <si>
    <t>アロマテラピー</t>
  </si>
  <si>
    <t>関東電気通信管理局</t>
  </si>
  <si>
    <t>国内電信級陸上特殊無線技士</t>
  </si>
  <si>
    <t>無線通信</t>
  </si>
  <si>
    <t>レ－ダ－特殊無線技士</t>
  </si>
  <si>
    <t>陸上特殊無線技士</t>
  </si>
  <si>
    <t>海上特殊無線技士</t>
  </si>
  <si>
    <t>３・４級</t>
  </si>
  <si>
    <t>総務省</t>
  </si>
  <si>
    <t>アマチュア無線技士</t>
  </si>
  <si>
    <t>陸上無線通信士</t>
  </si>
  <si>
    <t>４級海上</t>
  </si>
  <si>
    <t>総合無線通信士</t>
  </si>
  <si>
    <t>２種以上</t>
  </si>
  <si>
    <t>電気工事士</t>
  </si>
  <si>
    <t>電気工事</t>
  </si>
  <si>
    <t>ＡＶ情報家電又は生活家電</t>
  </si>
  <si>
    <t>総合</t>
  </si>
  <si>
    <t>（財）家電製品協会</t>
  </si>
  <si>
    <t>家電製品アドバイザー</t>
  </si>
  <si>
    <t>家庭電気</t>
  </si>
  <si>
    <t>家電製品エンジニア</t>
  </si>
  <si>
    <t>ラジオ音響技能検定試験</t>
  </si>
  <si>
    <t>３種以上</t>
  </si>
  <si>
    <t>工事担任者ＡＩ・ＤＤ</t>
  </si>
  <si>
    <t>通信工事</t>
  </si>
  <si>
    <t>電気通信主任技術者（伝送交換および線路）</t>
  </si>
  <si>
    <t>産業公害防止センター（通産）</t>
  </si>
  <si>
    <t>公害防止管理者（１～４種）</t>
  </si>
  <si>
    <t>公害防止</t>
  </si>
  <si>
    <t>環境</t>
  </si>
  <si>
    <t>特定非営利活動法人日本環境管理協会</t>
  </si>
  <si>
    <t>環境管理士検定試験</t>
  </si>
  <si>
    <t>NPO法人日本ﾊﾞｲｵ技術教育学会</t>
  </si>
  <si>
    <t>バイオ技術者認定試験</t>
  </si>
  <si>
    <t>バイオ</t>
  </si>
  <si>
    <t>自然環境研究センター(環境省)</t>
  </si>
  <si>
    <t>生物分類検定</t>
  </si>
  <si>
    <t>生物</t>
  </si>
  <si>
    <t>社団法人日本実験動物協会</t>
  </si>
  <si>
    <t>実験動物二級技術師</t>
  </si>
  <si>
    <t>実験動物</t>
  </si>
  <si>
    <t>厚生労働省</t>
  </si>
  <si>
    <t>テクニカルイラストレーション</t>
  </si>
  <si>
    <t>イラスト</t>
  </si>
  <si>
    <t>中央工学校生涯学習センター</t>
  </si>
  <si>
    <t>トレース技能検定試験</t>
  </si>
  <si>
    <t>トレース</t>
  </si>
  <si>
    <t>公益財団法人国際文化カレッジ</t>
  </si>
  <si>
    <t>レタリング技能検定試験</t>
  </si>
  <si>
    <t>レタリング</t>
  </si>
  <si>
    <t>基礎製図検定試験</t>
  </si>
  <si>
    <t>製図</t>
  </si>
  <si>
    <t>機械製図検定試験</t>
  </si>
  <si>
    <t>一般財団法人日本ﾌｧｯｼｮﾝ教育振興協会</t>
  </si>
  <si>
    <t>ﾌｧｯｼｮﾝ色彩能力検定</t>
  </si>
  <si>
    <t>色彩</t>
  </si>
  <si>
    <t>ｶﾗｰｺｰﾃﾞｨﾈｰﾀｰ検定</t>
  </si>
  <si>
    <t>色彩検定協会</t>
  </si>
  <si>
    <t>グラフィックデザイン検定</t>
  </si>
  <si>
    <t>デザイン</t>
  </si>
  <si>
    <t>２級・准２級</t>
  </si>
  <si>
    <t>准１級以上</t>
  </si>
  <si>
    <t>一般社団法人全国建築ＣＡＤ連盟</t>
  </si>
  <si>
    <t>建築ＣＡＤ検定試験</t>
  </si>
  <si>
    <t>ＣＡＤ</t>
  </si>
  <si>
    <t>農業・工業</t>
    <phoneticPr fontId="17"/>
  </si>
  <si>
    <t>基礎級</t>
  </si>
  <si>
    <t>(社)コンピュータソフトウエア協会</t>
  </si>
  <si>
    <t>ＣＡＤ利用技術者試験</t>
  </si>
  <si>
    <t>初級ＣＡＤ検定</t>
  </si>
  <si>
    <t>農業・工業</t>
  </si>
  <si>
    <t>丙種</t>
  </si>
  <si>
    <t>埼玉県火薬類保安協会</t>
  </si>
  <si>
    <t>火薬類保安責任者</t>
  </si>
  <si>
    <t>火薬類</t>
  </si>
  <si>
    <t>乙種６項目中４項目以上</t>
  </si>
  <si>
    <t>都道府県知事</t>
  </si>
  <si>
    <t>危険物取扱者</t>
  </si>
  <si>
    <t>危険物</t>
  </si>
  <si>
    <t>特定品目</t>
  </si>
  <si>
    <t>毒物劇物取扱者</t>
  </si>
  <si>
    <t>毒物劇物</t>
  </si>
  <si>
    <t>県保健医療部薬務課</t>
  </si>
  <si>
    <t>毒物劇物取扱者（農業）</t>
  </si>
  <si>
    <t>毒物劇物取扱者（一般）</t>
  </si>
  <si>
    <t>測量技術検定</t>
  </si>
  <si>
    <t>測量</t>
  </si>
  <si>
    <t>国土交通省国土地理院</t>
  </si>
  <si>
    <t>測量士補</t>
  </si>
  <si>
    <t>測量士</t>
  </si>
  <si>
    <t>コンピュータ会計能力検定</t>
  </si>
  <si>
    <t>簿記</t>
  </si>
  <si>
    <t>消費税法能力検定</t>
  </si>
  <si>
    <t>法人税法能力検定</t>
  </si>
  <si>
    <t>所得税法能力検定</t>
  </si>
  <si>
    <t>１級部門・２級</t>
  </si>
  <si>
    <t>簿記実務検定</t>
  </si>
  <si>
    <t>会計実務検定（全種目）</t>
  </si>
  <si>
    <t>４級・基礎簿記会計</t>
  </si>
  <si>
    <t>３級・２級工業簿記</t>
  </si>
  <si>
    <t>１級科目・２級商業簿記</t>
  </si>
  <si>
    <t>総合１級以上</t>
  </si>
  <si>
    <t>簿記能力検定</t>
  </si>
  <si>
    <t>４級・初級</t>
  </si>
  <si>
    <t>簿記検定</t>
  </si>
  <si>
    <t>農業簿記実務検定</t>
  </si>
  <si>
    <t>全学科</t>
    <phoneticPr fontId="17"/>
  </si>
  <si>
    <t>準２級以上</t>
  </si>
  <si>
    <t>日本英語検定協会</t>
  </si>
  <si>
    <t>実用英語技能検定</t>
  </si>
  <si>
    <t>英語</t>
  </si>
  <si>
    <t>英語検定</t>
  </si>
  <si>
    <t>リスニング英語検定</t>
  </si>
  <si>
    <t>早稲田ミシガン大学</t>
  </si>
  <si>
    <t>工業英語</t>
  </si>
  <si>
    <t>日本工業英語協会</t>
  </si>
  <si>
    <t>労働安全衛生法に基づく特別教育を実施する団体</t>
  </si>
  <si>
    <t>石綿作業主任者技能講習</t>
  </si>
  <si>
    <t>アスベスト</t>
  </si>
  <si>
    <t>産業用ロボット特別教育</t>
  </si>
  <si>
    <t>産業用ロボット</t>
  </si>
  <si>
    <t>酸素欠乏危険作業特別教育講習</t>
  </si>
  <si>
    <t>酸素欠乏</t>
  </si>
  <si>
    <t>有機溶剤作業主任者技能講習</t>
  </si>
  <si>
    <t>有機溶剤</t>
  </si>
  <si>
    <t>特定化学物質及び四アルキル鉛等作業主任者講習</t>
  </si>
  <si>
    <t>化学物質</t>
  </si>
  <si>
    <t>車両系建設機械技能講習（3t以上）</t>
  </si>
  <si>
    <t>建設機械</t>
  </si>
  <si>
    <t>小型車両系建設機械特別教育講習（3t未満）</t>
  </si>
  <si>
    <t>３種</t>
  </si>
  <si>
    <t>電気主任技術者</t>
  </si>
  <si>
    <t>電気</t>
  </si>
  <si>
    <t>電気自動車の整備の業務に係る特別教育</t>
  </si>
  <si>
    <t>高圧・特別高圧電気取扱学科特別教育</t>
  </si>
  <si>
    <t>低圧電気取扱学科特別教育</t>
  </si>
  <si>
    <t>足場の組み立て等作業特別教育</t>
  </si>
  <si>
    <t>足場の組み立て</t>
  </si>
  <si>
    <t>テールゲートリフター特別教育</t>
  </si>
  <si>
    <t>テールゲートリフター</t>
  </si>
  <si>
    <t>チェーンソー安全衛生教育</t>
  </si>
  <si>
    <t>チェーンソー</t>
  </si>
  <si>
    <t>振動工具取扱作業安全衛生教育</t>
  </si>
  <si>
    <t>振動工具取扱作業</t>
  </si>
  <si>
    <t>刈払機取扱作業安全衛生教育</t>
  </si>
  <si>
    <t>刈払機取扱作業</t>
  </si>
  <si>
    <t>特定粉じん作業特別教育</t>
  </si>
  <si>
    <t>特定粉じん作業</t>
  </si>
  <si>
    <t>小型高所作業車特別教育（10m未満）</t>
  </si>
  <si>
    <t>高所作業車</t>
  </si>
  <si>
    <t>高所作業車運転技能講習（10m以上）</t>
  </si>
  <si>
    <t>締固用機械(ローラー)特別教育</t>
  </si>
  <si>
    <t>締固用機械</t>
  </si>
  <si>
    <t>フォークリフト運転技能講習（１ｔ以上）</t>
  </si>
  <si>
    <t>フォークリフト</t>
  </si>
  <si>
    <t>フォークリフト運転特別講習（１t未満）</t>
  </si>
  <si>
    <t>ﾀﾞｲｵｷｼﾝ類業務特別教育</t>
  </si>
  <si>
    <t>丸のこ等取り扱い作業</t>
  </si>
  <si>
    <t>玉掛け技能講習</t>
  </si>
  <si>
    <t>玉掛</t>
  </si>
  <si>
    <t>玉掛け特別教育講習(１ﾄﾝ未満)</t>
  </si>
  <si>
    <t>小型移動式ｸﾚｰﾝ運転技能講習(つり上げ荷重1t以上5t未満)</t>
  </si>
  <si>
    <t>クレーン</t>
  </si>
  <si>
    <t>移動式クレーン運転実技教育(つり上げ荷重5t以上、免許)</t>
  </si>
  <si>
    <t>固定式ｸﾚｰﾝ特別教育講習（５ｔ未満)</t>
  </si>
  <si>
    <t>移動式ｸﾚｰﾝ特別教育講習(1ｔ未満)</t>
  </si>
  <si>
    <t>（社）日本ボイラ協会・（財）安全衛生技術試験協会</t>
  </si>
  <si>
    <t>ボイラー技士</t>
  </si>
  <si>
    <t>ボイラー</t>
  </si>
  <si>
    <t>労働安全衛生管理協会</t>
  </si>
  <si>
    <t>ボイラー取扱技能講習</t>
  </si>
  <si>
    <t>基本級</t>
  </si>
  <si>
    <t>専門級</t>
  </si>
  <si>
    <t>日本溶接協会</t>
  </si>
  <si>
    <t>溶接ＪＩＳ検定試験</t>
  </si>
  <si>
    <t>溶接</t>
  </si>
  <si>
    <t>アーク溶接技能講習</t>
  </si>
  <si>
    <t>アーク溶接</t>
  </si>
  <si>
    <t>ガス溶接技能講習</t>
  </si>
  <si>
    <t>ガス溶接</t>
  </si>
  <si>
    <t>ｴｷｽﾊﾟｰﾄ</t>
  </si>
  <si>
    <t>画像情報教育振興会</t>
  </si>
  <si>
    <t>ＣＧクリエイター検定(デジタル映像部門・WEBﾃﾞｻﾞｲﾝ部門)</t>
  </si>
  <si>
    <t>画像処理技術</t>
  </si>
  <si>
    <t>マルチメディア検定</t>
  </si>
  <si>
    <t>ＣＧエンジニア検定部門(ＣＧ部門・画像処理部門）</t>
  </si>
  <si>
    <t>情報処理推進機構</t>
  </si>
  <si>
    <t>ﾃﾞｰﾀﾍﾞｰｽｽﾍﾟｼｬﾘｽﾄ試験</t>
  </si>
  <si>
    <t>システム開発</t>
  </si>
  <si>
    <t>ﾈｯﾄﾜｰｸｽﾍﾟｼｬﾘｽﾄ試験</t>
  </si>
  <si>
    <t>情報ｾｷｭﾘﾃｨｽﾍﾟｼｬﾘｽﾄ試験</t>
  </si>
  <si>
    <t>情報ｾｷｭﾘﾃｨﾏﾈｼﾞﾒﾝﾄ試験</t>
  </si>
  <si>
    <t>応用情報技術者試験</t>
  </si>
  <si>
    <t>基本情報技術者試験</t>
  </si>
  <si>
    <t>ＩＴパスポート試験</t>
  </si>
  <si>
    <t>ｴﾝﾍﾞﾃﾞｯﾄﾞｼｽﾃﾑｽﾍﾟｼｬﾘｽﾄ試験</t>
  </si>
  <si>
    <t>情報技術検定</t>
  </si>
  <si>
    <t>情報技術</t>
  </si>
  <si>
    <t>デジタル情報技術検定</t>
  </si>
  <si>
    <t>準２級</t>
  </si>
  <si>
    <t>日本漢字能力検定協会</t>
  </si>
  <si>
    <t>日本漢字能力検定</t>
  </si>
  <si>
    <t>文書処理</t>
  </si>
  <si>
    <t>日本情報処理検定協会</t>
  </si>
  <si>
    <t>文書デザイン検定</t>
  </si>
  <si>
    <t>文章入力スピード認定試験</t>
  </si>
  <si>
    <t>日本語ワープロ検定</t>
  </si>
  <si>
    <t>文書処理能力検定</t>
  </si>
  <si>
    <t>日商ＰＣ検定（全種目）</t>
  </si>
  <si>
    <t>ビジネス文書実務検定</t>
  </si>
  <si>
    <t>Ｄ</t>
  </si>
  <si>
    <t>Ｃ</t>
  </si>
  <si>
    <t>Ｂ</t>
  </si>
  <si>
    <t>Ａ以上</t>
  </si>
  <si>
    <t>ﾋﾞｼﾞﾈｽｷｰﾎﾞｰﾄﾞ認定試験</t>
  </si>
  <si>
    <t>文書デザイン検定試験</t>
  </si>
  <si>
    <t>工業・商業</t>
    <phoneticPr fontId="17"/>
  </si>
  <si>
    <t>日本語ワープロ検定試験</t>
  </si>
  <si>
    <t>中央職業能力開発協会</t>
  </si>
  <si>
    <t>ワープロ技師</t>
  </si>
  <si>
    <t>情報デザイン検定</t>
  </si>
  <si>
    <t>情報処理</t>
  </si>
  <si>
    <t>プログラミング技能検定</t>
  </si>
  <si>
    <t>ホームページ作成検定</t>
  </si>
  <si>
    <t>ｽﾍﾟｼｬﾘｽﾄ</t>
  </si>
  <si>
    <t>Microsoft</t>
  </si>
  <si>
    <t>MicrosoftofficeSpecialist</t>
  </si>
  <si>
    <t>情報活用試験（Ｊ検）</t>
  </si>
  <si>
    <t>情報処理検定（全種目）</t>
  </si>
  <si>
    <t>情報処理技術者試験（全種目）</t>
  </si>
  <si>
    <t>ホームページ作成検定試験</t>
  </si>
  <si>
    <t>パソコン技師</t>
  </si>
  <si>
    <t>パソコン利用技術検定</t>
  </si>
  <si>
    <t>プレゼンテーション作成検定試験</t>
  </si>
  <si>
    <t>情報処理技能検定試験（全種目）</t>
  </si>
  <si>
    <t>農業・商業</t>
    <phoneticPr fontId="17"/>
  </si>
  <si>
    <t>ＩＣＴプロフィシエンシー検定協会</t>
  </si>
  <si>
    <t>ＩＣＴプロフィシエンシー検定試験</t>
  </si>
  <si>
    <t>A（６）</t>
  </si>
  <si>
    <t>D（１）</t>
  </si>
  <si>
    <t>C（２）</t>
  </si>
  <si>
    <t>B（３）</t>
  </si>
  <si>
    <t>取得できる
主な学科</t>
    <rPh sb="0" eb="2">
      <t>シュトク</t>
    </rPh>
    <rPh sb="6" eb="7">
      <t>オモ</t>
    </rPh>
    <rPh sb="8" eb="10">
      <t>ガッカ</t>
    </rPh>
    <phoneticPr fontId="17"/>
  </si>
  <si>
    <t>ランク（得点）</t>
  </si>
  <si>
    <t>主催団体</t>
  </si>
  <si>
    <t>名称</t>
  </si>
  <si>
    <t>種目</t>
  </si>
  <si>
    <t>NO</t>
  </si>
  <si>
    <t>Ｎｏ</t>
    <phoneticPr fontId="8"/>
  </si>
  <si>
    <t>整理番号</t>
    <rPh sb="0" eb="2">
      <t>セイリ</t>
    </rPh>
    <rPh sb="2" eb="4">
      <t>バンゴウ</t>
    </rPh>
    <phoneticPr fontId="8"/>
  </si>
  <si>
    <t>学科・ｺｰｽ</t>
  </si>
  <si>
    <t>年</t>
    <rPh sb="0" eb="1">
      <t>トシ</t>
    </rPh>
    <phoneticPr fontId="8"/>
  </si>
  <si>
    <t>組</t>
  </si>
  <si>
    <t>番</t>
  </si>
  <si>
    <t>氏　　名</t>
  </si>
  <si>
    <t>生年</t>
    <rPh sb="0" eb="1">
      <t>セイ</t>
    </rPh>
    <phoneticPr fontId="8"/>
  </si>
  <si>
    <t>月</t>
  </si>
  <si>
    <t>日</t>
  </si>
  <si>
    <t>Ａ</t>
  </si>
  <si>
    <t>合計</t>
    <rPh sb="0" eb="2">
      <t>ゴウケイ</t>
    </rPh>
    <phoneticPr fontId="8"/>
  </si>
  <si>
    <t>様式２用</t>
    <rPh sb="0" eb="2">
      <t>ヨウシキ</t>
    </rPh>
    <rPh sb="3" eb="4">
      <t>ヨウ</t>
    </rPh>
    <phoneticPr fontId="8"/>
  </si>
  <si>
    <t>男</t>
    <rPh sb="0" eb="1">
      <t>オトコ</t>
    </rPh>
    <phoneticPr fontId="8"/>
  </si>
  <si>
    <t>女</t>
    <rPh sb="0" eb="1">
      <t>オンナ</t>
    </rPh>
    <phoneticPr fontId="8"/>
  </si>
  <si>
    <t>（様式２）</t>
    <rPh sb="1" eb="3">
      <t>ヨウシキ</t>
    </rPh>
    <phoneticPr fontId="8"/>
  </si>
  <si>
    <t>第</t>
    <rPh sb="0" eb="1">
      <t>ダイ</t>
    </rPh>
    <phoneticPr fontId="8"/>
  </si>
  <si>
    <t>第　　　　　　　号</t>
    <rPh sb="0" eb="1">
      <t>ダイ</t>
    </rPh>
    <rPh sb="8" eb="9">
      <t>ゴウ</t>
    </rPh>
    <phoneticPr fontId="8"/>
  </si>
  <si>
    <t>令和　　年　　月　　日</t>
    <rPh sb="4" eb="5">
      <t>ネン</t>
    </rPh>
    <rPh sb="7" eb="8">
      <t>ガツ</t>
    </rPh>
    <rPh sb="10" eb="11">
      <t>ニチ</t>
    </rPh>
    <phoneticPr fontId="8"/>
  </si>
  <si>
    <t>埼　玉　県　知　事</t>
    <rPh sb="0" eb="1">
      <t>サキ</t>
    </rPh>
    <rPh sb="2" eb="3">
      <t>タマ</t>
    </rPh>
    <rPh sb="4" eb="5">
      <t>ケン</t>
    </rPh>
    <rPh sb="6" eb="7">
      <t>チ</t>
    </rPh>
    <rPh sb="8" eb="9">
      <t>コト</t>
    </rPh>
    <phoneticPr fontId="8"/>
  </si>
  <si>
    <t>学 校 名</t>
    <rPh sb="0" eb="1">
      <t>ガク</t>
    </rPh>
    <rPh sb="2" eb="3">
      <t>コウ</t>
    </rPh>
    <rPh sb="4" eb="5">
      <t>メイ</t>
    </rPh>
    <phoneticPr fontId="8"/>
  </si>
  <si>
    <t>学校</t>
    <rPh sb="0" eb="2">
      <t>ガッコウ</t>
    </rPh>
    <phoneticPr fontId="8"/>
  </si>
  <si>
    <t>学校長名</t>
    <rPh sb="0" eb="2">
      <t>ガッコウ</t>
    </rPh>
    <rPh sb="2" eb="3">
      <t>チョウ</t>
    </rPh>
    <rPh sb="3" eb="4">
      <t>メイ</t>
    </rPh>
    <phoneticPr fontId="8"/>
  </si>
  <si>
    <t>　　　　　　　</t>
    <phoneticPr fontId="8"/>
  </si>
  <si>
    <t>記入者名</t>
    <rPh sb="0" eb="3">
      <t>キニュウシャ</t>
    </rPh>
    <rPh sb="3" eb="4">
      <t>メイ</t>
    </rPh>
    <phoneticPr fontId="8"/>
  </si>
  <si>
    <t>　　</t>
    <phoneticPr fontId="8"/>
  </si>
  <si>
    <t>埼玉県高校生専門資格等取得表彰の推薦について（申請）</t>
    <rPh sb="0" eb="3">
      <t>サイタマケン</t>
    </rPh>
    <rPh sb="3" eb="6">
      <t>コウコウセイ</t>
    </rPh>
    <rPh sb="6" eb="8">
      <t>センモン</t>
    </rPh>
    <rPh sb="8" eb="10">
      <t>シカク</t>
    </rPh>
    <rPh sb="10" eb="11">
      <t>トウ</t>
    </rPh>
    <rPh sb="11" eb="13">
      <t>シュトク</t>
    </rPh>
    <rPh sb="13" eb="15">
      <t>ヒョウショウ</t>
    </rPh>
    <rPh sb="16" eb="18">
      <t>スイセン</t>
    </rPh>
    <rPh sb="23" eb="25">
      <t>シンセイ</t>
    </rPh>
    <phoneticPr fontId="8"/>
  </si>
  <si>
    <t>　標記の件について、埼玉県高校生専門資格等取得表彰制度実施要項第８条の規定により別添のとおり推薦します。
  なお、集計の結果は下記のとおりです。　　</t>
    <rPh sb="1" eb="3">
      <t>ヒョウキ</t>
    </rPh>
    <rPh sb="4" eb="5">
      <t>ケン</t>
    </rPh>
    <rPh sb="10" eb="13">
      <t>サイタマケン</t>
    </rPh>
    <rPh sb="13" eb="16">
      <t>コウコウセイ</t>
    </rPh>
    <rPh sb="16" eb="18">
      <t>センモン</t>
    </rPh>
    <rPh sb="18" eb="20">
      <t>シカク</t>
    </rPh>
    <rPh sb="20" eb="21">
      <t>トウ</t>
    </rPh>
    <rPh sb="21" eb="23">
      <t>シュトク</t>
    </rPh>
    <rPh sb="23" eb="25">
      <t>ヒョウショウ</t>
    </rPh>
    <rPh sb="25" eb="27">
      <t>セイド</t>
    </rPh>
    <rPh sb="27" eb="29">
      <t>ジッシ</t>
    </rPh>
    <rPh sb="29" eb="31">
      <t>ヨウコウ</t>
    </rPh>
    <rPh sb="31" eb="32">
      <t>ダイ</t>
    </rPh>
    <rPh sb="33" eb="34">
      <t>ジョウ</t>
    </rPh>
    <phoneticPr fontId="8"/>
  </si>
  <si>
    <t>記</t>
    <rPh sb="0" eb="1">
      <t>キ</t>
    </rPh>
    <phoneticPr fontId="8"/>
  </si>
  <si>
    <t>１　　　年</t>
    <rPh sb="4" eb="5">
      <t>ネン</t>
    </rPh>
    <phoneticPr fontId="8"/>
  </si>
  <si>
    <t>２　　　年</t>
    <rPh sb="4" eb="5">
      <t>ネン</t>
    </rPh>
    <phoneticPr fontId="8"/>
  </si>
  <si>
    <t>３　　　年</t>
    <rPh sb="4" eb="5">
      <t>ネン</t>
    </rPh>
    <phoneticPr fontId="8"/>
  </si>
  <si>
    <t>４　　　年</t>
    <rPh sb="4" eb="5">
      <t>ネン</t>
    </rPh>
    <phoneticPr fontId="8"/>
  </si>
  <si>
    <t>合　　　計</t>
    <rPh sb="0" eb="1">
      <t>ゴウ</t>
    </rPh>
    <rPh sb="4" eb="5">
      <t>ケイ</t>
    </rPh>
    <phoneticPr fontId="8"/>
  </si>
  <si>
    <t>計</t>
    <rPh sb="0" eb="1">
      <t>ケイ</t>
    </rPh>
    <phoneticPr fontId="8"/>
  </si>
  <si>
    <t>Ａ　ランク</t>
    <phoneticPr fontId="8"/>
  </si>
  <si>
    <t>Ｂ　ランク</t>
    <phoneticPr fontId="8"/>
  </si>
  <si>
    <t>Ｃ　ランク</t>
    <phoneticPr fontId="8"/>
  </si>
  <si>
    <t>Ｄ　ランク</t>
    <phoneticPr fontId="8"/>
  </si>
  <si>
    <t>（様式３）</t>
    <rPh sb="1" eb="3">
      <t>ヨウシキ</t>
    </rPh>
    <phoneticPr fontId="8"/>
  </si>
  <si>
    <t>(</t>
    <phoneticPr fontId="8"/>
  </si>
  <si>
    <t>枚中</t>
    <rPh sb="0" eb="1">
      <t>マイ</t>
    </rPh>
    <rPh sb="1" eb="2">
      <t>チュウ</t>
    </rPh>
    <phoneticPr fontId="8"/>
  </si>
  <si>
    <t>枚目）</t>
    <rPh sb="0" eb="2">
      <t>マイメ</t>
    </rPh>
    <phoneticPr fontId="8"/>
  </si>
  <si>
    <t>埼玉県高校生専門資格等取得表彰推薦名簿</t>
    <rPh sb="0" eb="3">
      <t>サイタマケン</t>
    </rPh>
    <rPh sb="3" eb="6">
      <t>コウコウセイ</t>
    </rPh>
    <rPh sb="6" eb="8">
      <t>センモン</t>
    </rPh>
    <rPh sb="8" eb="10">
      <t>シカク</t>
    </rPh>
    <rPh sb="10" eb="11">
      <t>トウ</t>
    </rPh>
    <rPh sb="11" eb="13">
      <t>シュトク</t>
    </rPh>
    <rPh sb="13" eb="15">
      <t>ヒョウショウ</t>
    </rPh>
    <rPh sb="15" eb="17">
      <t>スイセン</t>
    </rPh>
    <rPh sb="17" eb="19">
      <t>メイボ</t>
    </rPh>
    <phoneticPr fontId="8"/>
  </si>
  <si>
    <t>学  校  名　　　　　　　　　　</t>
    <rPh sb="0" eb="1">
      <t>ガク</t>
    </rPh>
    <rPh sb="3" eb="4">
      <t>コウ</t>
    </rPh>
    <rPh sb="6" eb="7">
      <t>メイ</t>
    </rPh>
    <phoneticPr fontId="8"/>
  </si>
  <si>
    <t>学　年　　　　　　　　　　　　　　　　　　　</t>
    <rPh sb="0" eb="1">
      <t>ガク</t>
    </rPh>
    <rPh sb="2" eb="3">
      <t>ネン</t>
    </rPh>
    <phoneticPr fontId="8"/>
  </si>
  <si>
    <t>学　科</t>
    <rPh sb="0" eb="1">
      <t>ガク</t>
    </rPh>
    <rPh sb="2" eb="3">
      <t>カ</t>
    </rPh>
    <phoneticPr fontId="8"/>
  </si>
  <si>
    <t>生　年　月　日</t>
    <rPh sb="0" eb="1">
      <t>ショウ</t>
    </rPh>
    <rPh sb="2" eb="3">
      <t>トシ</t>
    </rPh>
    <rPh sb="4" eb="5">
      <t>ツキ</t>
    </rPh>
    <rPh sb="6" eb="7">
      <t>ヒ</t>
    </rPh>
    <phoneticPr fontId="8"/>
  </si>
  <si>
    <t>資格・試験等ﾗﾝｸ</t>
    <rPh sb="0" eb="2">
      <t>シカク</t>
    </rPh>
    <rPh sb="3" eb="5">
      <t>シケン</t>
    </rPh>
    <rPh sb="5" eb="6">
      <t>トウ</t>
    </rPh>
    <phoneticPr fontId="8"/>
  </si>
  <si>
    <t>得点合計</t>
    <rPh sb="0" eb="2">
      <t>トクテン</t>
    </rPh>
    <rPh sb="2" eb="4">
      <t>ゴウケイ</t>
    </rPh>
    <phoneticPr fontId="8"/>
  </si>
  <si>
    <t>備　考</t>
    <rPh sb="0" eb="1">
      <t>ソナエ</t>
    </rPh>
    <rPh sb="2" eb="3">
      <t>コウ</t>
    </rPh>
    <phoneticPr fontId="8"/>
  </si>
  <si>
    <t>Ａ　　</t>
    <phoneticPr fontId="8"/>
  </si>
  <si>
    <t>Ｂ　　</t>
    <phoneticPr fontId="8"/>
  </si>
  <si>
    <t>Ｃ　　</t>
    <phoneticPr fontId="8"/>
  </si>
  <si>
    <t>Ｄ　　</t>
    <phoneticPr fontId="8"/>
  </si>
  <si>
    <t>・</t>
    <phoneticPr fontId="8"/>
  </si>
  <si>
    <t>※１　学科の欄には、大学科名を記入する。</t>
    <rPh sb="3" eb="5">
      <t>ガッカ</t>
    </rPh>
    <rPh sb="6" eb="7">
      <t>ラン</t>
    </rPh>
    <rPh sb="10" eb="11">
      <t>ダイ</t>
    </rPh>
    <rPh sb="11" eb="13">
      <t>ガッカ</t>
    </rPh>
    <rPh sb="13" eb="14">
      <t>メイ</t>
    </rPh>
    <rPh sb="15" eb="17">
      <t>キニュウ</t>
    </rPh>
    <phoneticPr fontId="8"/>
  </si>
  <si>
    <r>
      <t>なお、整理番号については、</t>
    </r>
    <r>
      <rPr>
        <u/>
        <sz val="12"/>
        <rFont val="ＭＳ 明朝"/>
        <family val="1"/>
        <charset val="128"/>
      </rPr>
      <t>各学校の大学科ごとに１～を割り振ること</t>
    </r>
    <r>
      <rPr>
        <sz val="12"/>
        <rFont val="ＭＳ 明朝"/>
        <family val="1"/>
        <charset val="128"/>
      </rPr>
      <t>。</t>
    </r>
    <rPh sb="3" eb="5">
      <t>セイリ</t>
    </rPh>
    <rPh sb="5" eb="7">
      <t>バンゴウ</t>
    </rPh>
    <rPh sb="13" eb="16">
      <t>カクガッコウ</t>
    </rPh>
    <rPh sb="17" eb="19">
      <t>ダイガク</t>
    </rPh>
    <rPh sb="19" eb="20">
      <t>カ</t>
    </rPh>
    <rPh sb="26" eb="27">
      <t>ワ</t>
    </rPh>
    <rPh sb="28" eb="29">
      <t>フ</t>
    </rPh>
    <phoneticPr fontId="8"/>
  </si>
  <si>
    <t>※３</t>
    <phoneticPr fontId="8"/>
  </si>
  <si>
    <t>資格・試験等ランクの欄には、取得個数を記入する。</t>
  </si>
  <si>
    <t>※４</t>
    <phoneticPr fontId="8"/>
  </si>
  <si>
    <t>得点合計欄には、得点の合計を記入する。</t>
    <rPh sb="0" eb="2">
      <t>トクテン</t>
    </rPh>
    <rPh sb="2" eb="4">
      <t>ゴウケイ</t>
    </rPh>
    <rPh sb="4" eb="5">
      <t>ラン</t>
    </rPh>
    <rPh sb="8" eb="10">
      <t>トクテン</t>
    </rPh>
    <rPh sb="11" eb="13">
      <t>ゴウケイ</t>
    </rPh>
    <rPh sb="14" eb="16">
      <t>キニュウ</t>
    </rPh>
    <phoneticPr fontId="8"/>
  </si>
  <si>
    <t>（様式４）</t>
    <rPh sb="1" eb="3">
      <t>ヨウシキ</t>
    </rPh>
    <phoneticPr fontId="8"/>
  </si>
  <si>
    <t>埼玉県高校生専門資格等取得表彰申請書〔全国表彰等〕</t>
    <rPh sb="0" eb="3">
      <t>サイタマケン</t>
    </rPh>
    <rPh sb="3" eb="6">
      <t>コウコウセイ</t>
    </rPh>
    <rPh sb="6" eb="8">
      <t>センモン</t>
    </rPh>
    <rPh sb="8" eb="10">
      <t>シカク</t>
    </rPh>
    <rPh sb="10" eb="11">
      <t>トウ</t>
    </rPh>
    <rPh sb="11" eb="13">
      <t>シュトク</t>
    </rPh>
    <rPh sb="13" eb="15">
      <t>ヒョウショウ</t>
    </rPh>
    <rPh sb="15" eb="18">
      <t>シンセイショ</t>
    </rPh>
    <rPh sb="19" eb="21">
      <t>ゼンコク</t>
    </rPh>
    <rPh sb="21" eb="23">
      <t>ヒョウショウ</t>
    </rPh>
    <rPh sb="23" eb="24">
      <t>トウ</t>
    </rPh>
    <phoneticPr fontId="8"/>
  </si>
  <si>
    <t>学科･ｺｰｽ名</t>
    <rPh sb="0" eb="2">
      <t>ガッカ</t>
    </rPh>
    <rPh sb="6" eb="7">
      <t>メイ</t>
    </rPh>
    <phoneticPr fontId="8"/>
  </si>
  <si>
    <t>平成　   年</t>
    <rPh sb="0" eb="2">
      <t>ヘイセイ</t>
    </rPh>
    <rPh sb="6" eb="7">
      <t>ネン</t>
    </rPh>
    <phoneticPr fontId="8"/>
  </si>
  <si>
    <t xml:space="preserve">    月    日</t>
    <rPh sb="4" eb="5">
      <t>ガツ</t>
    </rPh>
    <rPh sb="9" eb="10">
      <t>ニチ</t>
    </rPh>
    <phoneticPr fontId="8"/>
  </si>
  <si>
    <t>　標記の件について、［全国的な大会等への出場及び発表・全国的なレベルでの活躍等（どちらかを線で消す。）］に関して、下記のとおり埼玉県高校生専門資格等取得表彰制度実施要項第７条の規定に基づき、申請します。</t>
    <rPh sb="1" eb="3">
      <t>ヒョウキ</t>
    </rPh>
    <rPh sb="4" eb="5">
      <t>ケン</t>
    </rPh>
    <rPh sb="11" eb="14">
      <t>ゼンコクテキ</t>
    </rPh>
    <rPh sb="15" eb="17">
      <t>タイカイ</t>
    </rPh>
    <rPh sb="17" eb="18">
      <t>トウ</t>
    </rPh>
    <rPh sb="20" eb="22">
      <t>シュツジョウ</t>
    </rPh>
    <rPh sb="22" eb="23">
      <t>オヨ</t>
    </rPh>
    <rPh sb="24" eb="26">
      <t>ハッピョウ</t>
    </rPh>
    <rPh sb="27" eb="30">
      <t>ゼンコクテキ</t>
    </rPh>
    <rPh sb="36" eb="38">
      <t>カツヤク</t>
    </rPh>
    <rPh sb="38" eb="39">
      <t>トウ</t>
    </rPh>
    <rPh sb="45" eb="46">
      <t>セン</t>
    </rPh>
    <rPh sb="47" eb="48">
      <t>ケ</t>
    </rPh>
    <rPh sb="53" eb="54">
      <t>カン</t>
    </rPh>
    <rPh sb="57" eb="59">
      <t>カキ</t>
    </rPh>
    <rPh sb="63" eb="66">
      <t>サイタマケン</t>
    </rPh>
    <rPh sb="66" eb="69">
      <t>コウコウセイ</t>
    </rPh>
    <rPh sb="69" eb="71">
      <t>センモン</t>
    </rPh>
    <rPh sb="71" eb="73">
      <t>シカク</t>
    </rPh>
    <rPh sb="73" eb="74">
      <t>トウ</t>
    </rPh>
    <rPh sb="74" eb="76">
      <t>シュトク</t>
    </rPh>
    <rPh sb="76" eb="78">
      <t>ヒョウショウ</t>
    </rPh>
    <rPh sb="78" eb="80">
      <t>セイド</t>
    </rPh>
    <rPh sb="80" eb="82">
      <t>ジッシ</t>
    </rPh>
    <rPh sb="82" eb="84">
      <t>ヨウコウ</t>
    </rPh>
    <rPh sb="84" eb="85">
      <t>ダイ</t>
    </rPh>
    <rPh sb="86" eb="87">
      <t>ジョウ</t>
    </rPh>
    <rPh sb="88" eb="90">
      <t>キテイ</t>
    </rPh>
    <rPh sb="91" eb="92">
      <t>モト</t>
    </rPh>
    <rPh sb="95" eb="97">
      <t>シンセイ</t>
    </rPh>
    <phoneticPr fontId="8"/>
  </si>
  <si>
    <t>男</t>
    <rPh sb="0" eb="1">
      <t>オトコ</t>
    </rPh>
    <phoneticPr fontId="8"/>
  </si>
  <si>
    <t>女</t>
    <rPh sb="0" eb="1">
      <t>オンナ</t>
    </rPh>
    <phoneticPr fontId="8"/>
  </si>
  <si>
    <t>１　関係書類等の写し</t>
    <rPh sb="2" eb="4">
      <t>カンケイ</t>
    </rPh>
    <rPh sb="4" eb="6">
      <t>ショルイ</t>
    </rPh>
    <rPh sb="6" eb="7">
      <t>トウ</t>
    </rPh>
    <rPh sb="8" eb="9">
      <t>ウツ</t>
    </rPh>
    <phoneticPr fontId="8"/>
  </si>
  <si>
    <t>２　該当生徒（グループの場合、以下にグループ全員の氏名等を記入）</t>
    <rPh sb="2" eb="4">
      <t>ガイトウ</t>
    </rPh>
    <rPh sb="4" eb="6">
      <t>セイト</t>
    </rPh>
    <rPh sb="12" eb="14">
      <t>バアイ</t>
    </rPh>
    <rPh sb="15" eb="17">
      <t>イカ</t>
    </rPh>
    <rPh sb="22" eb="24">
      <t>ゼンイン</t>
    </rPh>
    <rPh sb="25" eb="27">
      <t>シメイ</t>
    </rPh>
    <rPh sb="27" eb="28">
      <t>トウ</t>
    </rPh>
    <rPh sb="29" eb="31">
      <t>キニュウ</t>
    </rPh>
    <phoneticPr fontId="8"/>
  </si>
  <si>
    <t>学年</t>
    <rPh sb="0" eb="1">
      <t>ガク</t>
    </rPh>
    <rPh sb="1" eb="2">
      <t>ネン</t>
    </rPh>
    <phoneticPr fontId="8"/>
  </si>
  <si>
    <t>学科</t>
    <rPh sb="0" eb="1">
      <t>ガク</t>
    </rPh>
    <rPh sb="1" eb="2">
      <t>カ</t>
    </rPh>
    <phoneticPr fontId="8"/>
  </si>
  <si>
    <t>氏     名</t>
    <rPh sb="0" eb="1">
      <t>シ</t>
    </rPh>
    <rPh sb="6" eb="7">
      <t>メイ</t>
    </rPh>
    <phoneticPr fontId="8"/>
  </si>
  <si>
    <t>生 年 月 日</t>
    <rPh sb="0" eb="1">
      <t>セイ</t>
    </rPh>
    <rPh sb="2" eb="3">
      <t>ネン</t>
    </rPh>
    <rPh sb="4" eb="5">
      <t>ツキ</t>
    </rPh>
    <rPh sb="6" eb="7">
      <t>ニチ</t>
    </rPh>
    <phoneticPr fontId="8"/>
  </si>
  <si>
    <t>全国表彰の内容</t>
    <rPh sb="0" eb="2">
      <t>ゼンコク</t>
    </rPh>
    <rPh sb="2" eb="4">
      <t>ヒョウショウ</t>
    </rPh>
    <rPh sb="5" eb="7">
      <t>ナイヨウ</t>
    </rPh>
    <phoneticPr fontId="8"/>
  </si>
  <si>
    <t>※　学科の欄には、大学科名を記入する。</t>
    <rPh sb="2" eb="4">
      <t>ガッカ</t>
    </rPh>
    <rPh sb="5" eb="6">
      <t>ラン</t>
    </rPh>
    <rPh sb="9" eb="10">
      <t>ダイ</t>
    </rPh>
    <rPh sb="10" eb="13">
      <t>ガッカメイ</t>
    </rPh>
    <rPh sb="14" eb="16">
      <t>キニュウ</t>
    </rPh>
    <phoneticPr fontId="8"/>
  </si>
  <si>
    <t>（様式５）</t>
    <rPh sb="1" eb="3">
      <t>ヨウシキ</t>
    </rPh>
    <phoneticPr fontId="8"/>
  </si>
  <si>
    <t>埼玉県高校生専門資格等取得表彰の推薦書〔全国表彰等〕</t>
    <rPh sb="0" eb="3">
      <t>サイタマケン</t>
    </rPh>
    <rPh sb="3" eb="6">
      <t>コウコウセイ</t>
    </rPh>
    <rPh sb="6" eb="8">
      <t>センモン</t>
    </rPh>
    <rPh sb="8" eb="10">
      <t>シカク</t>
    </rPh>
    <rPh sb="10" eb="11">
      <t>トウ</t>
    </rPh>
    <rPh sb="11" eb="13">
      <t>シュトク</t>
    </rPh>
    <rPh sb="13" eb="15">
      <t>ヒョウショウ</t>
    </rPh>
    <rPh sb="16" eb="19">
      <t>スイセンショ</t>
    </rPh>
    <rPh sb="20" eb="22">
      <t>ゼンコク</t>
    </rPh>
    <rPh sb="22" eb="24">
      <t>ヒョウショウ</t>
    </rPh>
    <rPh sb="24" eb="25">
      <t>トウ</t>
    </rPh>
    <phoneticPr fontId="8"/>
  </si>
  <si>
    <t>学校</t>
    <rPh sb="0" eb="2">
      <t>ガッコウ</t>
    </rPh>
    <phoneticPr fontId="8"/>
  </si>
  <si>
    <t>学校長名</t>
    <rPh sb="0" eb="3">
      <t>ガッコウチョウ</t>
    </rPh>
    <rPh sb="2" eb="3">
      <t>チョウ</t>
    </rPh>
    <rPh sb="3" eb="4">
      <t>メイ</t>
    </rPh>
    <phoneticPr fontId="8"/>
  </si>
  <si>
    <t>　標記の件について、［全国的な大会等への出場及び発表・全国的なレベルでの活躍等どちらかを線で消す。）］に関して、下記のとおり埼玉県高校生専門資格等取得表彰制度実施要項第８条の規定に基づき、推薦します。</t>
    <rPh sb="1" eb="3">
      <t>ヒョウキ</t>
    </rPh>
    <rPh sb="4" eb="5">
      <t>ケン</t>
    </rPh>
    <rPh sb="11" eb="14">
      <t>ゼンコクテキ</t>
    </rPh>
    <rPh sb="15" eb="17">
      <t>タイカイ</t>
    </rPh>
    <rPh sb="17" eb="18">
      <t>トウ</t>
    </rPh>
    <rPh sb="20" eb="22">
      <t>シュツジョウ</t>
    </rPh>
    <rPh sb="22" eb="23">
      <t>オヨ</t>
    </rPh>
    <rPh sb="24" eb="26">
      <t>ハッピョウ</t>
    </rPh>
    <rPh sb="27" eb="30">
      <t>ゼンコクテキ</t>
    </rPh>
    <rPh sb="36" eb="38">
      <t>カツヤク</t>
    </rPh>
    <rPh sb="38" eb="39">
      <t>トウ</t>
    </rPh>
    <rPh sb="44" eb="45">
      <t>セン</t>
    </rPh>
    <rPh sb="46" eb="47">
      <t>ケ</t>
    </rPh>
    <rPh sb="52" eb="53">
      <t>カン</t>
    </rPh>
    <rPh sb="56" eb="58">
      <t>カキ</t>
    </rPh>
    <rPh sb="62" eb="65">
      <t>サイタマケン</t>
    </rPh>
    <rPh sb="65" eb="68">
      <t>コウコウセイ</t>
    </rPh>
    <rPh sb="68" eb="70">
      <t>センモン</t>
    </rPh>
    <rPh sb="70" eb="72">
      <t>シカク</t>
    </rPh>
    <rPh sb="72" eb="73">
      <t>トウ</t>
    </rPh>
    <rPh sb="73" eb="75">
      <t>シュトク</t>
    </rPh>
    <rPh sb="75" eb="77">
      <t>ヒョウショウ</t>
    </rPh>
    <rPh sb="77" eb="79">
      <t>セイド</t>
    </rPh>
    <rPh sb="79" eb="81">
      <t>ジッシ</t>
    </rPh>
    <rPh sb="81" eb="83">
      <t>ヨウコウ</t>
    </rPh>
    <rPh sb="83" eb="84">
      <t>ダイ</t>
    </rPh>
    <rPh sb="85" eb="86">
      <t>ジョウ</t>
    </rPh>
    <rPh sb="87" eb="89">
      <t>キテイ</t>
    </rPh>
    <rPh sb="90" eb="91">
      <t>モト</t>
    </rPh>
    <rPh sb="94" eb="96">
      <t>スイセン</t>
    </rPh>
    <phoneticPr fontId="8"/>
  </si>
  <si>
    <t>（様式６）</t>
    <rPh sb="1" eb="3">
      <t>ヨウシキ</t>
    </rPh>
    <phoneticPr fontId="8"/>
  </si>
  <si>
    <t>（令和</t>
    <phoneticPr fontId="8"/>
  </si>
  <si>
    <t>年度</t>
    <rPh sb="0" eb="2">
      <t>ネンド</t>
    </rPh>
    <phoneticPr fontId="8"/>
  </si>
  <si>
    <t>埼玉県高校生専門資格等取得表彰証書発行台帳</t>
    <rPh sb="0" eb="3">
      <t>サイタマケン</t>
    </rPh>
    <rPh sb="3" eb="6">
      <t>コウコウセイ</t>
    </rPh>
    <rPh sb="6" eb="8">
      <t>センモン</t>
    </rPh>
    <rPh sb="8" eb="10">
      <t>シカク</t>
    </rPh>
    <rPh sb="10" eb="11">
      <t>トウ</t>
    </rPh>
    <rPh sb="11" eb="13">
      <t>シュトク</t>
    </rPh>
    <rPh sb="13" eb="15">
      <t>ヒョウショウ</t>
    </rPh>
    <rPh sb="15" eb="17">
      <t>ショウショ</t>
    </rPh>
    <rPh sb="17" eb="19">
      <t>ハッコウ</t>
    </rPh>
    <rPh sb="19" eb="21">
      <t>ダイチョウ</t>
    </rPh>
    <phoneticPr fontId="8"/>
  </si>
  <si>
    <t>学 校 名　　　　　　　　　　　</t>
    <rPh sb="0" eb="1">
      <t>ガク</t>
    </rPh>
    <rPh sb="2" eb="3">
      <t>コウ</t>
    </rPh>
    <rPh sb="4" eb="5">
      <t>メイ</t>
    </rPh>
    <phoneticPr fontId="8"/>
  </si>
  <si>
    <t>発行年月日 令和　　</t>
    <rPh sb="0" eb="2">
      <t>ハッコウ</t>
    </rPh>
    <rPh sb="2" eb="5">
      <t>ネンガッピ</t>
    </rPh>
    <phoneticPr fontId="8"/>
  </si>
  <si>
    <t>月</t>
    <rPh sb="0" eb="1">
      <t>ガツ</t>
    </rPh>
    <phoneticPr fontId="8"/>
  </si>
  <si>
    <t>日</t>
    <rPh sb="0" eb="1">
      <t>ニチ</t>
    </rPh>
    <phoneticPr fontId="8"/>
  </si>
  <si>
    <t>発行番号</t>
    <rPh sb="0" eb="2">
      <t>ハッコウ</t>
    </rPh>
    <rPh sb="2" eb="4">
      <t>バンゴウ</t>
    </rPh>
    <phoneticPr fontId="8"/>
  </si>
  <si>
    <t>学年　　　　　　　　　　　　　　　　　　　</t>
    <rPh sb="0" eb="1">
      <t>ガク</t>
    </rPh>
    <rPh sb="1" eb="2">
      <t>ネン</t>
    </rPh>
    <phoneticPr fontId="8"/>
  </si>
  <si>
    <t>生  年  月  日</t>
    <rPh sb="0" eb="1">
      <t>セイ</t>
    </rPh>
    <rPh sb="3" eb="4">
      <t>ネン</t>
    </rPh>
    <rPh sb="6" eb="7">
      <t>ツキ</t>
    </rPh>
    <rPh sb="9" eb="10">
      <t>ニチ</t>
    </rPh>
    <phoneticPr fontId="8"/>
  </si>
  <si>
    <t>得点
合計</t>
    <rPh sb="0" eb="2">
      <t>トクテン</t>
    </rPh>
    <rPh sb="3" eb="5">
      <t>ゴウケイ</t>
    </rPh>
    <phoneticPr fontId="8"/>
  </si>
  <si>
    <t>割　印</t>
    <rPh sb="0" eb="1">
      <t>ワ</t>
    </rPh>
    <rPh sb="2" eb="3">
      <t>イン</t>
    </rPh>
    <phoneticPr fontId="8"/>
  </si>
  <si>
    <t>※２　資格・試験等ランクの欄には、取得個数を記入する。</t>
    <rPh sb="3" eb="5">
      <t>シカク</t>
    </rPh>
    <rPh sb="6" eb="8">
      <t>シケン</t>
    </rPh>
    <rPh sb="8" eb="9">
      <t>トウ</t>
    </rPh>
    <rPh sb="13" eb="14">
      <t>ラン</t>
    </rPh>
    <rPh sb="17" eb="19">
      <t>シュトク</t>
    </rPh>
    <rPh sb="19" eb="21">
      <t>コスウ</t>
    </rPh>
    <rPh sb="22" eb="24">
      <t>キニュウ</t>
    </rPh>
    <phoneticPr fontId="8"/>
  </si>
  <si>
    <t>※３　得点合計欄には、得点の合計を記入する。</t>
    <rPh sb="3" eb="5">
      <t>トクテン</t>
    </rPh>
    <rPh sb="5" eb="7">
      <t>ゴウケイ</t>
    </rPh>
    <rPh sb="7" eb="8">
      <t>ラン</t>
    </rPh>
    <rPh sb="11" eb="13">
      <t>トクテン</t>
    </rPh>
    <rPh sb="14" eb="16">
      <t>ゴウケイ</t>
    </rPh>
    <rPh sb="17" eb="19">
      <t>キニュウ</t>
    </rPh>
    <phoneticPr fontId="8"/>
  </si>
  <si>
    <t>（様式７）</t>
    <rPh sb="1" eb="3">
      <t>ヨウシキ</t>
    </rPh>
    <phoneticPr fontId="8"/>
  </si>
  <si>
    <t>埼玉県高校生専門資格等取得表彰証書発行台帳〔全国表彰等〕</t>
    <rPh sb="0" eb="3">
      <t>サイタマケン</t>
    </rPh>
    <rPh sb="3" eb="6">
      <t>コウコウセイ</t>
    </rPh>
    <rPh sb="6" eb="8">
      <t>センモン</t>
    </rPh>
    <rPh sb="8" eb="10">
      <t>シカク</t>
    </rPh>
    <rPh sb="10" eb="11">
      <t>トウ</t>
    </rPh>
    <rPh sb="11" eb="13">
      <t>シュトク</t>
    </rPh>
    <rPh sb="13" eb="15">
      <t>ヒョウショウ</t>
    </rPh>
    <rPh sb="15" eb="17">
      <t>ショウショ</t>
    </rPh>
    <rPh sb="17" eb="19">
      <t>ハッコウ</t>
    </rPh>
    <rPh sb="19" eb="21">
      <t>ダイチョウ</t>
    </rPh>
    <rPh sb="22" eb="24">
      <t>ゼンコク</t>
    </rPh>
    <rPh sb="24" eb="26">
      <t>ヒョウショウ</t>
    </rPh>
    <rPh sb="26" eb="27">
      <t>トウ</t>
    </rPh>
    <phoneticPr fontId="8"/>
  </si>
  <si>
    <t>発行番号</t>
    <phoneticPr fontId="8"/>
  </si>
  <si>
    <t>氏　　　　名</t>
    <rPh sb="0" eb="1">
      <t>シ</t>
    </rPh>
    <rPh sb="5" eb="6">
      <t>メイ</t>
    </rPh>
    <phoneticPr fontId="8"/>
  </si>
  <si>
    <t>全国表彰等の内容</t>
    <rPh sb="0" eb="2">
      <t>ゼンコク</t>
    </rPh>
    <rPh sb="2" eb="4">
      <t>ヒョウショウ</t>
    </rPh>
    <rPh sb="4" eb="5">
      <t>トウ</t>
    </rPh>
    <rPh sb="6" eb="8">
      <t>ナイヨウ</t>
    </rPh>
    <phoneticPr fontId="8"/>
  </si>
  <si>
    <t>※　学科の欄には、大学科名を記入する。</t>
    <rPh sb="2" eb="4">
      <t>ガッカ</t>
    </rPh>
    <rPh sb="5" eb="6">
      <t>ラン</t>
    </rPh>
    <rPh sb="9" eb="10">
      <t>ダイ</t>
    </rPh>
    <rPh sb="10" eb="12">
      <t>ガッカ</t>
    </rPh>
    <rPh sb="12" eb="13">
      <t>メイ</t>
    </rPh>
    <rPh sb="14" eb="16">
      <t>キニュウ</t>
    </rPh>
    <phoneticPr fontId="8"/>
  </si>
  <si>
    <t>「埼玉県高校生専門資格等取得表彰申請書」提出者リスト（Ver.4.1）</t>
    <rPh sb="1" eb="4">
      <t>サイタマケン</t>
    </rPh>
    <rPh sb="4" eb="7">
      <t>コウコウセイ</t>
    </rPh>
    <rPh sb="7" eb="9">
      <t>センモン</t>
    </rPh>
    <rPh sb="9" eb="11">
      <t>シカク</t>
    </rPh>
    <rPh sb="11" eb="12">
      <t>トウ</t>
    </rPh>
    <rPh sb="12" eb="14">
      <t>シュトク</t>
    </rPh>
    <rPh sb="14" eb="16">
      <t>ヒョウショウ</t>
    </rPh>
    <rPh sb="16" eb="18">
      <t>シンセイ</t>
    </rPh>
    <rPh sb="18" eb="19">
      <t>ショ</t>
    </rPh>
    <rPh sb="20" eb="23">
      <t>テイシュツシャ</t>
    </rPh>
    <phoneticPr fontId="8"/>
  </si>
  <si>
    <t>※１</t>
    <phoneticPr fontId="8"/>
  </si>
  <si>
    <t>※２</t>
    <phoneticPr fontId="8"/>
  </si>
  <si>
    <t>学科の欄には、大学科名を記入する。</t>
    <rPh sb="0" eb="2">
      <t>ガッカ</t>
    </rPh>
    <rPh sb="3" eb="4">
      <t>ラン</t>
    </rPh>
    <rPh sb="7" eb="8">
      <t>ダイ</t>
    </rPh>
    <rPh sb="8" eb="10">
      <t>ガッカ</t>
    </rPh>
    <rPh sb="10" eb="11">
      <t>メイ</t>
    </rPh>
    <rPh sb="12" eb="14">
      <t>キニュウ</t>
    </rPh>
    <phoneticPr fontId="8"/>
  </si>
  <si>
    <t>整理番号は、様式１の整理番号（担当者が付記）と一致させる。</t>
    <rPh sb="0" eb="2">
      <t>セイリ</t>
    </rPh>
    <rPh sb="2" eb="4">
      <t>バンゴウ</t>
    </rPh>
    <rPh sb="6" eb="8">
      <t>ヨウシキ</t>
    </rPh>
    <rPh sb="10" eb="12">
      <t>セイリ</t>
    </rPh>
    <rPh sb="12" eb="14">
      <t>バンゴウ</t>
    </rPh>
    <rPh sb="15" eb="18">
      <t>タントウシャ</t>
    </rPh>
    <rPh sb="19" eb="21">
      <t>フキ</t>
    </rPh>
    <rPh sb="23" eb="25">
      <t>イッチ</t>
    </rPh>
    <phoneticPr fontId="8"/>
  </si>
  <si>
    <t>入賞・全国１・２位</t>
  </si>
  <si>
    <t>全国３～８位</t>
  </si>
  <si>
    <t>(様式１）</t>
  </si>
  <si>
    <t>　　　　　　　　　　　　　　　　　　　　　　　　　　　　　埼玉県高校生専門資格等取得表彰申請書</t>
  </si>
  <si>
    <t>埼玉県高校生専門資格等取得表彰申請書</t>
  </si>
  <si>
    <t>令和　年　月　日</t>
    <phoneticPr fontId="17"/>
  </si>
  <si>
    <t>埼玉県知事</t>
  </si>
  <si>
    <t>学校名</t>
  </si>
  <si>
    <t>ふ  り  が  な</t>
  </si>
  <si>
    <t>生徒氏名</t>
  </si>
  <si>
    <t>学科</t>
    <phoneticPr fontId="17"/>
  </si>
  <si>
    <t>科</t>
    <rPh sb="0" eb="1">
      <t>カ</t>
    </rPh>
    <phoneticPr fontId="17"/>
  </si>
  <si>
    <t>学年</t>
  </si>
  <si>
    <t>年</t>
    <rPh sb="0" eb="1">
      <t>ネン</t>
    </rPh>
    <phoneticPr fontId="17"/>
  </si>
  <si>
    <t>生年月日</t>
  </si>
  <si>
    <t>取得した職業資格等の内容</t>
  </si>
  <si>
    <t>NO.</t>
  </si>
  <si>
    <t>区分</t>
  </si>
  <si>
    <t>資格・検定試験等の名称</t>
  </si>
  <si>
    <t>級・合格等</t>
  </si>
  <si>
    <t>主催団体等</t>
  </si>
  <si>
    <t>取得年月日</t>
  </si>
  <si>
    <t>ランク</t>
  </si>
  <si>
    <t>得点</t>
  </si>
  <si>
    <t>合計得点</t>
    <rPh sb="0" eb="4">
      <t>ゴウケイトクテン</t>
    </rPh>
    <phoneticPr fontId="17"/>
  </si>
  <si>
    <t>学校コード</t>
    <rPh sb="0" eb="2">
      <t>ガッコウ</t>
    </rPh>
    <phoneticPr fontId="23"/>
  </si>
  <si>
    <t>60A00</t>
  </si>
  <si>
    <t>60A01</t>
  </si>
  <si>
    <t>60A02</t>
  </si>
  <si>
    <t>60A04</t>
  </si>
  <si>
    <t>60A06</t>
  </si>
  <si>
    <t>60A07</t>
  </si>
  <si>
    <t>60A08</t>
  </si>
  <si>
    <t>60B00</t>
  </si>
  <si>
    <t>60B01</t>
  </si>
  <si>
    <t>60B02</t>
  </si>
  <si>
    <t>60B04</t>
  </si>
  <si>
    <t>60B05</t>
  </si>
  <si>
    <t>60C00</t>
  </si>
  <si>
    <t>60D01</t>
  </si>
  <si>
    <t>60D02</t>
  </si>
  <si>
    <t>60E00</t>
  </si>
  <si>
    <t>60F00</t>
  </si>
  <si>
    <t>60F01</t>
  </si>
  <si>
    <t>60F02</t>
  </si>
  <si>
    <t>60F03</t>
  </si>
  <si>
    <t>60G00</t>
  </si>
  <si>
    <t>60G02</t>
  </si>
  <si>
    <t>60H00</t>
  </si>
  <si>
    <t>60H01</t>
  </si>
  <si>
    <t>60I00</t>
  </si>
  <si>
    <t>60J00</t>
  </si>
  <si>
    <t>60J02</t>
  </si>
  <si>
    <t>60J03</t>
  </si>
  <si>
    <t>60K01</t>
  </si>
  <si>
    <t>61A00</t>
  </si>
  <si>
    <t>61A01</t>
  </si>
  <si>
    <t>61A02</t>
  </si>
  <si>
    <t>61A03</t>
  </si>
  <si>
    <t>61A04</t>
  </si>
  <si>
    <t>61A05</t>
  </si>
  <si>
    <t>61A06</t>
  </si>
  <si>
    <t>61A07</t>
  </si>
  <si>
    <t>61B00</t>
  </si>
  <si>
    <t>61B01</t>
  </si>
  <si>
    <t>61C01</t>
  </si>
  <si>
    <t>61D00</t>
  </si>
  <si>
    <t>61E00</t>
  </si>
  <si>
    <t>61E02</t>
  </si>
  <si>
    <t>61E04</t>
  </si>
  <si>
    <t>61E05</t>
  </si>
  <si>
    <t>61F00</t>
  </si>
  <si>
    <t>61F01</t>
  </si>
  <si>
    <t>61G00</t>
  </si>
  <si>
    <t>62A00</t>
  </si>
  <si>
    <t>62A01</t>
  </si>
  <si>
    <t>62A02</t>
  </si>
  <si>
    <t>62A04</t>
  </si>
  <si>
    <t>62A05</t>
  </si>
  <si>
    <t>62A06</t>
  </si>
  <si>
    <t>62A07</t>
  </si>
  <si>
    <t>62B01</t>
  </si>
  <si>
    <t>62B02</t>
  </si>
  <si>
    <t>62B03</t>
  </si>
  <si>
    <t>62B04</t>
  </si>
  <si>
    <t>62C00</t>
  </si>
  <si>
    <t>62C01</t>
  </si>
  <si>
    <t>62C02</t>
  </si>
  <si>
    <t>62C04</t>
  </si>
  <si>
    <t>62C05</t>
  </si>
  <si>
    <t>62C07</t>
  </si>
  <si>
    <t>62D00</t>
  </si>
  <si>
    <t>62F00</t>
  </si>
  <si>
    <t>62G00</t>
  </si>
  <si>
    <t>62I00</t>
  </si>
  <si>
    <t>62I01</t>
  </si>
  <si>
    <t>62J01</t>
  </si>
  <si>
    <t>62K00</t>
  </si>
  <si>
    <t>62K02</t>
  </si>
  <si>
    <t>62L00</t>
  </si>
  <si>
    <t>62N01</t>
  </si>
  <si>
    <t>63A00</t>
  </si>
  <si>
    <t>63A01</t>
  </si>
  <si>
    <t>63B01</t>
  </si>
  <si>
    <t>63D00</t>
  </si>
  <si>
    <t>64A00</t>
  </si>
  <si>
    <t>64A03</t>
  </si>
  <si>
    <t>64F00</t>
  </si>
  <si>
    <t>65A00</t>
  </si>
  <si>
    <t>65C00</t>
  </si>
  <si>
    <t>66A00</t>
  </si>
  <si>
    <t>66A01</t>
  </si>
  <si>
    <t>66A02</t>
  </si>
  <si>
    <t>66A03</t>
  </si>
  <si>
    <t>66A04</t>
  </si>
  <si>
    <t>66A05</t>
  </si>
  <si>
    <t>66B00</t>
  </si>
  <si>
    <t>66B01</t>
  </si>
  <si>
    <t>66B02</t>
  </si>
  <si>
    <t>66C00</t>
  </si>
  <si>
    <t>66D01</t>
  </si>
  <si>
    <t>67A04</t>
  </si>
  <si>
    <t>67B00</t>
  </si>
  <si>
    <t>67B02</t>
  </si>
  <si>
    <t>67C00</t>
  </si>
  <si>
    <t>67C01</t>
  </si>
  <si>
    <t>67C02</t>
  </si>
  <si>
    <t>68A00</t>
  </si>
  <si>
    <t>68A01</t>
  </si>
  <si>
    <t>68A02</t>
  </si>
  <si>
    <t>68A03</t>
  </si>
  <si>
    <t>68B00</t>
  </si>
  <si>
    <t>68B01</t>
  </si>
  <si>
    <t>68C01</t>
  </si>
  <si>
    <t>68D00</t>
  </si>
  <si>
    <t>68D01</t>
  </si>
  <si>
    <t>68D02</t>
  </si>
  <si>
    <t>68D03</t>
  </si>
  <si>
    <t>68D04</t>
  </si>
  <si>
    <t>68D05</t>
  </si>
  <si>
    <t>68E01</t>
  </si>
  <si>
    <t>68F00</t>
  </si>
  <si>
    <t>68F01</t>
  </si>
  <si>
    <t>68F02</t>
  </si>
  <si>
    <t>68G00</t>
  </si>
  <si>
    <t>68I00</t>
  </si>
  <si>
    <t>68J01</t>
  </si>
  <si>
    <t>68K00</t>
  </si>
  <si>
    <t>68L02</t>
  </si>
  <si>
    <t>68M00</t>
  </si>
  <si>
    <t>68M01</t>
  </si>
  <si>
    <t>68N00</t>
  </si>
  <si>
    <t>68P00</t>
  </si>
  <si>
    <t>68R01</t>
  </si>
  <si>
    <t>68S00</t>
  </si>
  <si>
    <t>68S01</t>
  </si>
  <si>
    <t>68S02</t>
  </si>
  <si>
    <t>埼玉県立浦和高等学校</t>
  </si>
  <si>
    <t>埼玉県立浦和第一女子高等学校</t>
  </si>
  <si>
    <t>埼玉県立浦和西高等学校</t>
  </si>
  <si>
    <t>埼玉県立浦和商業高等学校</t>
  </si>
  <si>
    <t>埼玉県立常盤高等学校</t>
  </si>
  <si>
    <t>埼玉県立浦和北高等学校</t>
  </si>
  <si>
    <t>埼玉県立浦和東高等学校</t>
  </si>
  <si>
    <t>埼玉県立川口高等学校</t>
  </si>
  <si>
    <t>埼玉県立川口工業高等学校</t>
  </si>
  <si>
    <t>埼玉県立川口北高等学校</t>
  </si>
  <si>
    <t>埼玉県立川口東高等学校</t>
  </si>
  <si>
    <t>埼玉県立川口青陵高等学校</t>
  </si>
  <si>
    <t>埼玉県立蕨高等学校</t>
  </si>
  <si>
    <t>埼玉県立南稜高等学校</t>
  </si>
  <si>
    <t>埼玉県立戸田翔陽高等学校</t>
  </si>
  <si>
    <t>埼玉県立鳩ケ谷高等学校</t>
  </si>
  <si>
    <t>埼玉県立草加高等学校</t>
  </si>
  <si>
    <t>埼玉県立草加南高等学校</t>
  </si>
  <si>
    <t>埼玉県立草加東高等学校</t>
  </si>
  <si>
    <t>埼玉県立草加西高等学校</t>
  </si>
  <si>
    <t>埼玉県立与野高等学校</t>
  </si>
  <si>
    <t>埼玉県立いずみ高等学校</t>
  </si>
  <si>
    <t>埼玉県立朝霞高等学校</t>
  </si>
  <si>
    <t>埼玉県立朝霞西高等学校</t>
  </si>
  <si>
    <t>埼玉県立志木高等学校</t>
  </si>
  <si>
    <t>埼玉県立新座高等学校</t>
  </si>
  <si>
    <t>埼玉県立新座総合技術高等学校</t>
  </si>
  <si>
    <t>埼玉県立新座柳瀬高等学校</t>
  </si>
  <si>
    <t>埼玉県立和光国際高等学校</t>
  </si>
  <si>
    <t>埼玉県立大宮高等学校</t>
  </si>
  <si>
    <t>埼玉県立大宮科学技術高等学校</t>
  </si>
  <si>
    <t>埼玉県立大宮商業高等学校</t>
  </si>
  <si>
    <t>埼玉県立大宮武蔵野高等学校</t>
  </si>
  <si>
    <t>埼玉県立大宮東高等学校</t>
  </si>
  <si>
    <t>埼玉県立大宮南高等学校</t>
  </si>
  <si>
    <t>埼玉県立大宮光陵高等学校</t>
  </si>
  <si>
    <t>埼玉県立大宮中央高等学校</t>
  </si>
  <si>
    <t>埼玉県立鴻巣女子高等学校</t>
  </si>
  <si>
    <t>埼玉県立鴻巣高等学校</t>
  </si>
  <si>
    <t>埼玉県立吹上秋桜高等学校</t>
  </si>
  <si>
    <t>埼玉県立北本高等学校</t>
  </si>
  <si>
    <t>埼玉県立上尾高等学校</t>
  </si>
  <si>
    <t>埼玉県立上尾南高等学校</t>
  </si>
  <si>
    <t>埼玉県立上尾橘高等学校</t>
  </si>
  <si>
    <t>埼玉県立上尾鷹の台高等学校</t>
  </si>
  <si>
    <t>埼玉県立桶川高等学校</t>
  </si>
  <si>
    <t>埼玉県立桶川西高等学校</t>
  </si>
  <si>
    <t>埼玉県立伊奈学園総合高等学校</t>
  </si>
  <si>
    <t>埼玉県立川越高等学校</t>
  </si>
  <si>
    <t>埼玉県立川越女子高等学校</t>
  </si>
  <si>
    <t>埼玉県立川越工業高等学校</t>
  </si>
  <si>
    <t>埼玉県立川越南高等学校</t>
  </si>
  <si>
    <t>埼玉県立川越西高等学校</t>
  </si>
  <si>
    <t>埼玉県立川越初雁高等学校</t>
  </si>
  <si>
    <t>埼玉県立川越総合高等学校</t>
  </si>
  <si>
    <t>埼玉県立狭山工業高等学校</t>
  </si>
  <si>
    <t>埼玉県立狭山清陵高等学校</t>
  </si>
  <si>
    <t>埼玉県立狭山経済高等学校</t>
  </si>
  <si>
    <t>埼玉県立狭山緑陽高等学校</t>
  </si>
  <si>
    <t>埼玉県立所沢高等学校</t>
  </si>
  <si>
    <t>埼玉県立所沢商業高等学校</t>
  </si>
  <si>
    <t>埼玉県立所沢北高等学校</t>
  </si>
  <si>
    <t>埼玉県立所沢西高等学校</t>
  </si>
  <si>
    <t>埼玉県立所沢中央高等学校</t>
  </si>
  <si>
    <t>埼玉県立芸術総合高等学校</t>
  </si>
  <si>
    <t>埼玉県立飯能高等学校</t>
  </si>
  <si>
    <t>埼玉県立日高高等学校</t>
  </si>
  <si>
    <t>埼玉県立越生高等学校</t>
  </si>
  <si>
    <t>埼玉県立坂戸高等学校</t>
  </si>
  <si>
    <t>埼玉県立坂戸西高等学校</t>
  </si>
  <si>
    <t>埼玉県立鶴ケ島清風高等学校</t>
  </si>
  <si>
    <t>埼玉県立豊岡高等学校</t>
  </si>
  <si>
    <t>埼玉県立入間向陽高等学校</t>
  </si>
  <si>
    <t>埼玉県立富士見高等学校</t>
  </si>
  <si>
    <t>埼玉県立ふじみ野高等学校</t>
  </si>
  <si>
    <t>埼玉県立松山高等学校</t>
  </si>
  <si>
    <t>埼玉県立松山女子高等学校</t>
  </si>
  <si>
    <t>埼玉県立滑川総合高等学校</t>
  </si>
  <si>
    <t>埼玉県立小川高等学校</t>
  </si>
  <si>
    <t>埼玉県立秩父高等学校</t>
  </si>
  <si>
    <t>埼玉県立秩父農工科学高等学校</t>
  </si>
  <si>
    <t>埼玉県立小鹿野高等学校</t>
  </si>
  <si>
    <t>埼玉県立本庄高等学校</t>
  </si>
  <si>
    <t>埼玉県立児玉高等学校</t>
  </si>
  <si>
    <t>埼玉県立熊谷高等学校</t>
  </si>
  <si>
    <t>埼玉県立熊谷女子高等学校</t>
  </si>
  <si>
    <t>埼玉県立熊谷工業高等学校</t>
  </si>
  <si>
    <t>埼玉県立熊谷商業高等学校</t>
  </si>
  <si>
    <t>埼玉県立熊谷農業高等学校</t>
  </si>
  <si>
    <t>埼玉県立熊谷西高等学校</t>
  </si>
  <si>
    <t>埼玉県立深谷第一高等学校</t>
  </si>
  <si>
    <t>埼玉県立深谷商業高等学校</t>
  </si>
  <si>
    <t>埼玉県立深谷高等学校</t>
  </si>
  <si>
    <t>埼玉県立妻沼高等学校</t>
  </si>
  <si>
    <t>埼玉県立寄居城北高等学校</t>
  </si>
  <si>
    <t>埼玉県立進修館高等学校</t>
  </si>
  <si>
    <t>埼玉県立不動岡高等学校</t>
  </si>
  <si>
    <t>埼玉県立誠和福祉高等学校</t>
  </si>
  <si>
    <t>埼玉県立羽生実業高等学校</t>
  </si>
  <si>
    <t>埼玉県立羽生高等学校</t>
  </si>
  <si>
    <t>埼玉県立羽生第一高等学校</t>
  </si>
  <si>
    <t>埼玉県立春日部高等学校</t>
  </si>
  <si>
    <t>埼玉県立春日部女子高等学校</t>
  </si>
  <si>
    <t>埼玉県立春日部工業高等学校</t>
  </si>
  <si>
    <t>埼玉県立春日部東高等学校</t>
  </si>
  <si>
    <t>埼玉県立岩槻高等学校</t>
  </si>
  <si>
    <t>埼玉県立岩槻商業高等学校</t>
  </si>
  <si>
    <t>埼玉県立蓮田松韻高等学校</t>
  </si>
  <si>
    <t>埼玉県立越ヶ谷高等学校</t>
  </si>
  <si>
    <t>埼玉県立越谷北高等学校</t>
  </si>
  <si>
    <t>埼玉県立越谷南高等学校</t>
  </si>
  <si>
    <t>埼玉県立越谷西高等学校</t>
  </si>
  <si>
    <t>埼玉県立越谷東高等学校</t>
  </si>
  <si>
    <t>埼玉県立越谷総合技術高等学校</t>
  </si>
  <si>
    <t>埼玉県立八潮フロンティア高等学校</t>
  </si>
  <si>
    <t>埼玉県立久喜高等学校</t>
  </si>
  <si>
    <t>埼玉県立久喜工業高等学校</t>
  </si>
  <si>
    <t>埼玉県立久喜北陽高等学校</t>
  </si>
  <si>
    <t>埼玉県立白岡高等学校</t>
  </si>
  <si>
    <t>埼玉県立宮代高等学校</t>
  </si>
  <si>
    <t>埼玉県立栗橋北彩高等学校</t>
  </si>
  <si>
    <t>埼玉県立鷲宮高等学校</t>
  </si>
  <si>
    <t>埼玉県立幸手桜高等学校</t>
  </si>
  <si>
    <t>埼玉県立杉戸農業高等学校</t>
  </si>
  <si>
    <t>埼玉県立杉戸高等学校</t>
  </si>
  <si>
    <t>埼玉県立庄和高等学校</t>
  </si>
  <si>
    <t>埼玉県立松伏高等学校</t>
  </si>
  <si>
    <t>埼玉県立吉川美南高等学校</t>
  </si>
  <si>
    <t>埼玉県立三郷高等学校</t>
  </si>
  <si>
    <t>埼玉県立三郷北高等学校</t>
  </si>
  <si>
    <t>埼玉県立三郷工業技術高等学校</t>
  </si>
  <si>
    <t>学校名</t>
    <rPh sb="0" eb="3">
      <t>ガッコウメイ</t>
    </rPh>
    <phoneticPr fontId="17"/>
  </si>
  <si>
    <t>010103</t>
  </si>
  <si>
    <t>010101</t>
  </si>
  <si>
    <t>010102</t>
  </si>
  <si>
    <t>010104</t>
  </si>
  <si>
    <t>010105</t>
  </si>
  <si>
    <t>010106</t>
  </si>
  <si>
    <t>010107</t>
  </si>
  <si>
    <t>010108</t>
  </si>
  <si>
    <t>010109</t>
  </si>
  <si>
    <t>010110</t>
  </si>
  <si>
    <t>010111</t>
  </si>
  <si>
    <t>010112</t>
  </si>
  <si>
    <t>010113</t>
  </si>
  <si>
    <t>010114</t>
  </si>
  <si>
    <t>010201</t>
  </si>
  <si>
    <t>010202</t>
  </si>
  <si>
    <t>010203</t>
  </si>
  <si>
    <t>010204</t>
  </si>
  <si>
    <t>010205</t>
  </si>
  <si>
    <t>010206</t>
  </si>
  <si>
    <t>010207</t>
  </si>
  <si>
    <t>010208</t>
  </si>
  <si>
    <t>010209</t>
  </si>
  <si>
    <t>010210</t>
  </si>
  <si>
    <t>010211</t>
  </si>
  <si>
    <t>010301</t>
  </si>
  <si>
    <t>010302</t>
  </si>
  <si>
    <t>010401</t>
  </si>
  <si>
    <t>010402</t>
  </si>
  <si>
    <t>010403</t>
  </si>
  <si>
    <t>010404</t>
  </si>
  <si>
    <t>010405</t>
  </si>
  <si>
    <t>010406</t>
  </si>
  <si>
    <t>010407</t>
  </si>
  <si>
    <t>010408</t>
  </si>
  <si>
    <t>010501</t>
  </si>
  <si>
    <t>010502</t>
  </si>
  <si>
    <t>010503</t>
  </si>
  <si>
    <t>020101</t>
  </si>
  <si>
    <t>020201</t>
  </si>
  <si>
    <t>020301</t>
  </si>
  <si>
    <t>020401</t>
  </si>
  <si>
    <t>020402</t>
  </si>
  <si>
    <t>020501</t>
  </si>
  <si>
    <t>020502</t>
  </si>
  <si>
    <t>020503</t>
  </si>
  <si>
    <t>020504</t>
  </si>
  <si>
    <t>020601</t>
  </si>
  <si>
    <t>020602</t>
  </si>
  <si>
    <t>020701</t>
  </si>
  <si>
    <t>020801</t>
  </si>
  <si>
    <t>020901</t>
  </si>
  <si>
    <t>020902</t>
  </si>
  <si>
    <t>021001</t>
  </si>
  <si>
    <t>021101</t>
  </si>
  <si>
    <t>021102</t>
  </si>
  <si>
    <t>021201</t>
  </si>
  <si>
    <t>021301</t>
  </si>
  <si>
    <t>021401</t>
  </si>
  <si>
    <t>021501</t>
  </si>
  <si>
    <t>021601</t>
  </si>
  <si>
    <t>021701</t>
  </si>
  <si>
    <t>021801</t>
  </si>
  <si>
    <t>021802</t>
  </si>
  <si>
    <t>021803</t>
  </si>
  <si>
    <t>021804</t>
  </si>
  <si>
    <t>021901</t>
  </si>
  <si>
    <t>021902</t>
  </si>
  <si>
    <t>022001</t>
  </si>
  <si>
    <t>022101</t>
  </si>
  <si>
    <t>022201</t>
  </si>
  <si>
    <t>022301</t>
  </si>
  <si>
    <t>022401</t>
  </si>
  <si>
    <t>030101</t>
  </si>
  <si>
    <t>030102</t>
  </si>
  <si>
    <t>030103</t>
  </si>
  <si>
    <t>030104</t>
  </si>
  <si>
    <t>030105</t>
  </si>
  <si>
    <t>040101</t>
  </si>
  <si>
    <t>040102</t>
  </si>
  <si>
    <t>040103</t>
  </si>
  <si>
    <t>040104</t>
  </si>
  <si>
    <t>040105</t>
  </si>
  <si>
    <t>040106</t>
  </si>
  <si>
    <t>040107</t>
  </si>
  <si>
    <t>040108</t>
  </si>
  <si>
    <t>040109</t>
  </si>
  <si>
    <t>050101</t>
  </si>
  <si>
    <t>050102</t>
  </si>
  <si>
    <t>050201</t>
  </si>
  <si>
    <t>060101</t>
  </si>
  <si>
    <t>060102</t>
  </si>
  <si>
    <t>060103</t>
  </si>
  <si>
    <t>060201</t>
  </si>
  <si>
    <t>060301</t>
  </si>
  <si>
    <t>070101</t>
  </si>
  <si>
    <t>070102</t>
  </si>
  <si>
    <t>070103</t>
  </si>
  <si>
    <t>070201</t>
  </si>
  <si>
    <t>070301</t>
  </si>
  <si>
    <t>070302</t>
  </si>
  <si>
    <t>070303</t>
  </si>
  <si>
    <t>070401</t>
  </si>
  <si>
    <t>070402</t>
  </si>
  <si>
    <t>070501</t>
  </si>
  <si>
    <t>070601</t>
  </si>
  <si>
    <t>070701</t>
  </si>
  <si>
    <t>080101</t>
  </si>
  <si>
    <t>080201</t>
  </si>
  <si>
    <t>080301</t>
  </si>
  <si>
    <t>080401</t>
  </si>
  <si>
    <t>080501</t>
  </si>
  <si>
    <t>090101</t>
  </si>
  <si>
    <t>090102</t>
  </si>
  <si>
    <t>090201</t>
  </si>
  <si>
    <t>090202</t>
  </si>
  <si>
    <t>090203</t>
  </si>
  <si>
    <t>090301</t>
  </si>
  <si>
    <t>090401</t>
  </si>
  <si>
    <t>090402</t>
  </si>
  <si>
    <t>090403</t>
  </si>
  <si>
    <t>090404</t>
  </si>
  <si>
    <t>090405</t>
  </si>
  <si>
    <t>090406</t>
  </si>
  <si>
    <t>090407</t>
  </si>
  <si>
    <t>級・合格等</t>
    <rPh sb="0" eb="1">
      <t>キュウ</t>
    </rPh>
    <rPh sb="2" eb="5">
      <t>ゴウカクトウ</t>
    </rPh>
    <phoneticPr fontId="8"/>
  </si>
  <si>
    <t>A</t>
    <phoneticPr fontId="8"/>
  </si>
  <si>
    <t>B</t>
    <phoneticPr fontId="8"/>
  </si>
  <si>
    <t>C</t>
    <phoneticPr fontId="8"/>
  </si>
  <si>
    <t>D</t>
    <phoneticPr fontId="8"/>
  </si>
  <si>
    <t>№</t>
    <phoneticPr fontId="8"/>
  </si>
  <si>
    <t>ランク</t>
    <phoneticPr fontId="8"/>
  </si>
  <si>
    <t>参照列</t>
    <rPh sb="0" eb="2">
      <t>サンショウ</t>
    </rPh>
    <rPh sb="2" eb="3">
      <t>レツ</t>
    </rPh>
    <phoneticPr fontId="8"/>
  </si>
  <si>
    <t>※県立以外の学校は、左の空欄に任意の学校コード及び学校名を入力してください。</t>
    <rPh sb="1" eb="3">
      <t>ケンリツ</t>
    </rPh>
    <rPh sb="3" eb="5">
      <t>イガイ</t>
    </rPh>
    <rPh sb="6" eb="8">
      <t>ガッコウ</t>
    </rPh>
    <rPh sb="10" eb="11">
      <t>ヒダリ</t>
    </rPh>
    <rPh sb="12" eb="14">
      <t>クウラン</t>
    </rPh>
    <rPh sb="15" eb="17">
      <t>ニンイ</t>
    </rPh>
    <rPh sb="18" eb="20">
      <t>ガッコウ</t>
    </rPh>
    <rPh sb="23" eb="24">
      <t>オヨ</t>
    </rPh>
    <rPh sb="25" eb="28">
      <t>ガッコウメイ</t>
    </rPh>
    <rPh sb="29" eb="31">
      <t>ニュウリョク</t>
    </rPh>
    <phoneticPr fontId="8"/>
  </si>
  <si>
    <t>学校コード</t>
    <rPh sb="0" eb="2">
      <t>ガッコウ</t>
    </rPh>
    <phoneticPr fontId="8"/>
  </si>
  <si>
    <t>整理番号</t>
    <rPh sb="0" eb="4">
      <t>セイリバンゴウ</t>
    </rPh>
    <phoneticPr fontId="8"/>
  </si>
  <si>
    <t>&lt;=整理番号は入力しないとエラーになります。</t>
    <rPh sb="2" eb="4">
      <t>セイリ</t>
    </rPh>
    <rPh sb="4" eb="6">
      <t>バンゴウ</t>
    </rPh>
    <rPh sb="7" eb="9">
      <t>ニュウリョク</t>
    </rPh>
    <phoneticPr fontId="8"/>
  </si>
  <si>
    <t>-記入例-</t>
    <phoneticPr fontId="8"/>
  </si>
  <si>
    <t>99A99</t>
    <phoneticPr fontId="8"/>
  </si>
  <si>
    <t>〇〇立〇〇商業高等学校</t>
    <rPh sb="2" eb="3">
      <t>リツ</t>
    </rPh>
    <rPh sb="5" eb="7">
      <t>ショウギョウ</t>
    </rPh>
    <rPh sb="7" eb="11">
      <t>コウトウガッコウ</t>
    </rPh>
    <phoneticPr fontId="8"/>
  </si>
  <si>
    <t>令和〇年〇月〇日</t>
    <phoneticPr fontId="17"/>
  </si>
  <si>
    <t>さいたま　たろう</t>
    <phoneticPr fontId="8"/>
  </si>
  <si>
    <t>埼玉　太郎</t>
    <rPh sb="0" eb="2">
      <t>サイタマ</t>
    </rPh>
    <rPh sb="3" eb="5">
      <t>タロウ</t>
    </rPh>
    <phoneticPr fontId="8"/>
  </si>
  <si>
    <t>商業</t>
    <rPh sb="0" eb="2">
      <t>ショウギョウ</t>
    </rPh>
    <phoneticPr fontId="8"/>
  </si>
  <si>
    <t>010109</t>
    <phoneticPr fontId="8"/>
  </si>
  <si>
    <t>２級</t>
    <rPh sb="1" eb="2">
      <t>キュウ</t>
    </rPh>
    <phoneticPr fontId="8"/>
  </si>
  <si>
    <t>上級</t>
    <rPh sb="0" eb="2">
      <t>ジョウキュウ</t>
    </rPh>
    <phoneticPr fontId="8"/>
  </si>
  <si>
    <t>令和〇年〇月〇日</t>
    <rPh sb="0" eb="2">
      <t>レイワ</t>
    </rPh>
    <rPh sb="3" eb="4">
      <t>ネン</t>
    </rPh>
    <rPh sb="5" eb="6">
      <t>ガツ</t>
    </rPh>
    <rPh sb="7" eb="8">
      <t>ニチ</t>
    </rPh>
    <phoneticPr fontId="8"/>
  </si>
  <si>
    <t>A</t>
  </si>
  <si>
    <t>備考</t>
    <rPh sb="0" eb="2">
      <t>ビコウ</t>
    </rPh>
    <phoneticPr fontId="8"/>
  </si>
  <si>
    <t>　標記の件について、下記の職業資格等を得ましたので埼玉県高校生専門資格等取得表彰制度実施要項第７条の規定に</t>
    <phoneticPr fontId="17"/>
  </si>
  <si>
    <t>基づき合格証書の写しを添えて申請します。</t>
    <phoneticPr fontId="17"/>
  </si>
  <si>
    <t>総合１級</t>
    <phoneticPr fontId="8"/>
  </si>
  <si>
    <t>総合２級・１級部門</t>
    <rPh sb="7" eb="9">
      <t>ブモン</t>
    </rPh>
    <phoneticPr fontId="8"/>
  </si>
  <si>
    <t>総合３級・２級部門</t>
    <rPh sb="7" eb="9">
      <t>ブモン</t>
    </rPh>
    <phoneticPr fontId="8"/>
  </si>
  <si>
    <t>３級部門</t>
    <rPh sb="2" eb="4">
      <t>ブモン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</si>
</sst>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00000"/>
    <numFmt numFmtId="178" formatCode="0_ "/>
    <numFmt numFmtId="179" formatCode="[$]ggge&quot;年&quot;m&quot;月&quot;d&quot;日&quot;;@" x16r2:formatCode16="[$-ja-JP-x-gannen]ggge&quot;年&quot;m&quot;月&quot;d&quot;日&quot;;@"/>
    <numFmt numFmtId="180" formatCode="0_);[Red]\(0\)"/>
  </numFmts>
  <fonts count="26">
    <font>
      <sz val="11"/>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11"/>
      <name val="ＭＳ 明朝"/>
      <family val="1"/>
      <charset val="128"/>
    </font>
    <font>
      <sz val="6"/>
      <name val="ＭＳ Ｐゴシック"/>
      <family val="3"/>
      <charset val="128"/>
    </font>
    <font>
      <sz val="12"/>
      <color theme="1"/>
      <name val="ＭＳ 明朝"/>
      <family val="1"/>
      <charset val="128"/>
    </font>
    <font>
      <sz val="14"/>
      <color theme="1"/>
      <name val="ＭＳ Ｐゴシック"/>
      <family val="3"/>
      <charset val="128"/>
      <scheme val="minor"/>
    </font>
    <font>
      <sz val="14"/>
      <color theme="1"/>
      <name val="ＭＳ 明朝"/>
      <family val="1"/>
      <charset val="128"/>
    </font>
    <font>
      <sz val="8"/>
      <color theme="1"/>
      <name val="ＭＳ 明朝"/>
      <family val="1"/>
      <charset val="128"/>
    </font>
    <font>
      <sz val="12"/>
      <name val="ＭＳ 明朝"/>
      <family val="1"/>
      <charset val="128"/>
    </font>
    <font>
      <sz val="9"/>
      <name val="ＭＳ 明朝"/>
      <family val="1"/>
      <charset val="128"/>
    </font>
    <font>
      <sz val="11"/>
      <color theme="1"/>
      <name val="ＭＳ 明朝"/>
      <family val="1"/>
      <charset val="128"/>
    </font>
    <font>
      <sz val="12"/>
      <name val="ＭＳ Ｐゴシック"/>
      <family val="3"/>
      <charset val="128"/>
    </font>
    <font>
      <sz val="6"/>
      <name val="ＭＳ Ｐゴシック"/>
      <family val="2"/>
      <charset val="128"/>
    </font>
    <font>
      <b/>
      <sz val="12"/>
      <name val="ＭＳ Ｐゴシック"/>
      <family val="3"/>
      <charset val="128"/>
    </font>
    <font>
      <u/>
      <sz val="12"/>
      <name val="ＭＳ 明朝"/>
      <family val="1"/>
      <charset val="128"/>
    </font>
    <font>
      <b/>
      <sz val="11"/>
      <color theme="1"/>
      <name val="ＭＳ ゴシック"/>
      <family val="3"/>
      <charset val="128"/>
    </font>
    <font>
      <sz val="11"/>
      <name val="ＭＳ Ｐゴシック"/>
      <family val="2"/>
      <charset val="128"/>
    </font>
    <font>
      <sz val="9"/>
      <color theme="1"/>
      <name val="ＭＳ Ｐ明朝"/>
      <family val="1"/>
      <charset val="128"/>
    </font>
    <font>
      <sz val="11"/>
      <color theme="1"/>
      <name val="ＭＳ Ｐ明朝"/>
      <family val="1"/>
      <charset val="128"/>
    </font>
    <font>
      <sz val="11"/>
      <color rgb="FFFF0000"/>
      <name val="ＭＳ Ｐゴシック"/>
      <family val="2"/>
      <charset val="128"/>
    </font>
    <font>
      <b/>
      <sz val="11"/>
      <color rgb="FFFF0000"/>
      <name val="ＭＳ ゴシック"/>
      <family val="3"/>
      <charset val="128"/>
    </font>
  </fonts>
  <fills count="3">
    <fill>
      <patternFill patternType="none"/>
    </fill>
    <fill>
      <patternFill patternType="gray125"/>
    </fill>
    <fill>
      <patternFill patternType="solid">
        <fgColor rgb="FFFFFFCC"/>
        <bgColor indexed="64"/>
      </patternFill>
    </fill>
  </fills>
  <borders count="38">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s>
  <cellStyleXfs count="4">
    <xf numFmtId="0" fontId="0" fillId="0" borderId="0">
      <alignment vertical="center"/>
    </xf>
    <xf numFmtId="0" fontId="5" fillId="0" borderId="0">
      <alignment vertical="center"/>
    </xf>
    <xf numFmtId="0" fontId="4" fillId="0" borderId="0">
      <alignment vertical="center"/>
    </xf>
    <xf numFmtId="0" fontId="3" fillId="0" borderId="0">
      <alignment vertical="center"/>
    </xf>
  </cellStyleXfs>
  <cellXfs count="210">
    <xf numFmtId="0" fontId="0" fillId="0" borderId="0" xfId="0">
      <alignment vertical="center"/>
    </xf>
    <xf numFmtId="0" fontId="9" fillId="0" borderId="0" xfId="0" applyFont="1">
      <alignment vertical="center"/>
    </xf>
    <xf numFmtId="0" fontId="9" fillId="0" borderId="0" xfId="0" applyFont="1" applyAlignment="1">
      <alignment horizontal="distributed" vertical="center"/>
    </xf>
    <xf numFmtId="49" fontId="13" fillId="2" borderId="0" xfId="0" applyNumberFormat="1" applyFont="1" applyFill="1" applyAlignment="1" applyProtection="1">
      <alignment horizontal="right" vertical="center"/>
      <protection locked="0"/>
    </xf>
    <xf numFmtId="49" fontId="13" fillId="2" borderId="0" xfId="0" applyNumberFormat="1" applyFont="1" applyFill="1" applyAlignment="1" applyProtection="1">
      <alignment horizontal="distributed" vertical="center"/>
      <protection locked="0"/>
    </xf>
    <xf numFmtId="0" fontId="18" fillId="0" borderId="0" xfId="0" applyFont="1">
      <alignment vertical="center"/>
    </xf>
    <xf numFmtId="178" fontId="18" fillId="0" borderId="0" xfId="0" applyNumberFormat="1" applyFont="1">
      <alignment vertical="center"/>
    </xf>
    <xf numFmtId="0" fontId="16" fillId="0" borderId="0" xfId="0" applyFont="1" applyAlignment="1">
      <alignment vertical="center" shrinkToFit="1"/>
    </xf>
    <xf numFmtId="0" fontId="16" fillId="0" borderId="0" xfId="0" applyFont="1" applyAlignment="1">
      <alignment horizontal="center" vertical="center"/>
    </xf>
    <xf numFmtId="0" fontId="16" fillId="0" borderId="0" xfId="0" applyFont="1" applyAlignment="1">
      <alignment horizontal="left" vertical="center" shrinkToFit="1"/>
    </xf>
    <xf numFmtId="0" fontId="16" fillId="0" borderId="0" xfId="0" applyFont="1">
      <alignment vertical="center"/>
    </xf>
    <xf numFmtId="178" fontId="16" fillId="0" borderId="0" xfId="0" applyNumberFormat="1" applyFont="1">
      <alignment vertical="center"/>
    </xf>
    <xf numFmtId="0" fontId="16" fillId="0" borderId="18" xfId="0" applyFont="1" applyBorder="1" applyAlignment="1">
      <alignment horizontal="center" vertical="center"/>
    </xf>
    <xf numFmtId="178" fontId="16" fillId="0" borderId="18" xfId="0" applyNumberFormat="1" applyFont="1" applyBorder="1" applyAlignment="1">
      <alignment horizontal="center" vertical="center"/>
    </xf>
    <xf numFmtId="0" fontId="16" fillId="0" borderId="18" xfId="0" applyFont="1" applyBorder="1" applyAlignment="1">
      <alignment horizontal="center" vertical="center" shrinkToFit="1"/>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0" borderId="21" xfId="0" applyFont="1" applyBorder="1" applyAlignment="1">
      <alignment horizontal="center" vertical="center"/>
    </xf>
    <xf numFmtId="0" fontId="16"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178" fontId="16" fillId="2" borderId="24" xfId="0" applyNumberFormat="1" applyFont="1" applyFill="1" applyBorder="1" applyAlignment="1" applyProtection="1">
      <alignment horizontal="center" vertical="center"/>
      <protection locked="0"/>
    </xf>
    <xf numFmtId="0" fontId="16" fillId="2" borderId="24" xfId="0" applyFont="1" applyFill="1" applyBorder="1" applyAlignment="1" applyProtection="1">
      <alignment horizontal="center" vertical="center" shrinkToFit="1"/>
      <protection locked="0"/>
    </xf>
    <xf numFmtId="0" fontId="16" fillId="2" borderId="24" xfId="0" applyFont="1" applyFill="1" applyBorder="1" applyAlignment="1" applyProtection="1">
      <alignment horizontal="center" vertical="center"/>
      <protection locked="0"/>
    </xf>
    <xf numFmtId="0" fontId="16" fillId="2" borderId="24" xfId="0" applyFont="1" applyFill="1" applyBorder="1" applyAlignment="1" applyProtection="1">
      <alignment horizontal="left" vertical="center" shrinkToFit="1"/>
      <protection locked="0"/>
    </xf>
    <xf numFmtId="0" fontId="16" fillId="2" borderId="25" xfId="0" applyFont="1" applyFill="1" applyBorder="1" applyAlignment="1" applyProtection="1">
      <alignment horizontal="center" vertical="center"/>
      <protection locked="0"/>
    </xf>
    <xf numFmtId="0" fontId="16" fillId="2" borderId="26" xfId="0" applyFont="1" applyFill="1" applyBorder="1" applyAlignment="1" applyProtection="1">
      <alignment horizontal="center" vertical="center"/>
      <protection locked="0"/>
    </xf>
    <xf numFmtId="0" fontId="16" fillId="0" borderId="27" xfId="0" applyFont="1" applyBorder="1" applyAlignment="1">
      <alignment horizontal="center" vertical="center"/>
    </xf>
    <xf numFmtId="0" fontId="16" fillId="0" borderId="28" xfId="0" applyFont="1" applyBorder="1" applyAlignment="1">
      <alignment horizontal="center" vertical="center"/>
    </xf>
    <xf numFmtId="0" fontId="16" fillId="0" borderId="4" xfId="0" applyFont="1" applyBorder="1" applyAlignment="1">
      <alignment horizontal="center" vertical="center"/>
    </xf>
    <xf numFmtId="178" fontId="16" fillId="0" borderId="24" xfId="0" applyNumberFormat="1" applyFont="1" applyBorder="1" applyAlignment="1">
      <alignment horizontal="center" vertical="center"/>
    </xf>
    <xf numFmtId="0" fontId="16" fillId="2" borderId="4"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protection locked="0"/>
    </xf>
    <xf numFmtId="0" fontId="16" fillId="2" borderId="16" xfId="0" applyFont="1" applyFill="1" applyBorder="1" applyAlignment="1" applyProtection="1">
      <alignment horizontal="center" vertical="center"/>
      <protection locked="0"/>
    </xf>
    <xf numFmtId="0" fontId="16"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31" xfId="0" applyFont="1" applyBorder="1" applyAlignment="1">
      <alignment horizontal="center" vertical="center"/>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12" xfId="0" applyFont="1" applyBorder="1" applyAlignment="1">
      <alignment horizontal="center" vertical="center"/>
    </xf>
    <xf numFmtId="0" fontId="13" fillId="0" borderId="0" xfId="0" applyFont="1">
      <alignment vertical="center"/>
    </xf>
    <xf numFmtId="0" fontId="13" fillId="0" borderId="0" xfId="0" applyFont="1" applyAlignment="1" applyProtection="1">
      <alignment horizontal="right" vertical="center"/>
      <protection locked="0"/>
    </xf>
    <xf numFmtId="0" fontId="13" fillId="2" borderId="0" xfId="0" applyFont="1" applyFill="1" applyAlignment="1" applyProtection="1">
      <alignment horizontal="right" vertical="center"/>
      <protection locked="0"/>
    </xf>
    <xf numFmtId="0" fontId="13" fillId="0" borderId="0" xfId="0" applyFont="1" applyAlignment="1">
      <alignment horizontal="center" vertical="center"/>
    </xf>
    <xf numFmtId="0" fontId="13" fillId="0" borderId="0" xfId="0" applyFont="1" applyAlignment="1">
      <alignment horizontal="right" vertical="center"/>
    </xf>
    <xf numFmtId="0" fontId="13" fillId="0" borderId="4" xfId="0" applyFont="1" applyBorder="1">
      <alignment vertical="center"/>
    </xf>
    <xf numFmtId="0" fontId="13" fillId="0" borderId="4" xfId="0" applyFont="1" applyBorder="1" applyAlignment="1">
      <alignment horizontal="center" vertical="center"/>
    </xf>
    <xf numFmtId="0" fontId="13" fillId="0" borderId="18" xfId="0" applyFont="1" applyBorder="1" applyAlignment="1">
      <alignment horizontal="right" vertical="center"/>
    </xf>
    <xf numFmtId="0" fontId="13" fillId="0" borderId="18" xfId="0" applyFont="1" applyBorder="1" applyAlignment="1">
      <alignment horizontal="center" vertical="center"/>
    </xf>
    <xf numFmtId="0" fontId="13" fillId="0" borderId="32" xfId="0" applyFont="1" applyBorder="1" applyAlignment="1">
      <alignment horizontal="center" vertical="center"/>
    </xf>
    <xf numFmtId="0" fontId="7" fillId="0" borderId="0" xfId="0" applyFont="1">
      <alignment vertical="center"/>
    </xf>
    <xf numFmtId="0" fontId="7" fillId="2" borderId="0" xfId="0" applyFont="1" applyFill="1" applyProtection="1">
      <alignment vertical="center"/>
      <protection locked="0"/>
    </xf>
    <xf numFmtId="0" fontId="13" fillId="0" borderId="4" xfId="0" applyFont="1" applyBorder="1" applyAlignment="1">
      <alignment horizontal="center" vertical="center" textRotation="255"/>
    </xf>
    <xf numFmtId="0" fontId="13" fillId="0" borderId="1" xfId="0" applyFont="1" applyBorder="1" applyAlignment="1">
      <alignment horizontal="center" vertical="center"/>
    </xf>
    <xf numFmtId="0" fontId="13" fillId="0" borderId="5" xfId="0" applyFont="1" applyBorder="1" applyAlignment="1">
      <alignment horizontal="center" vertical="center"/>
    </xf>
    <xf numFmtId="0" fontId="13" fillId="0" borderId="2" xfId="0" applyFont="1" applyBorder="1" applyAlignment="1">
      <alignment horizontal="center" vertical="center"/>
    </xf>
    <xf numFmtId="0" fontId="13" fillId="0" borderId="33" xfId="0" applyFont="1" applyBorder="1" applyAlignment="1">
      <alignment horizontal="center" vertical="center" textRotation="255" wrapText="1"/>
    </xf>
    <xf numFmtId="0" fontId="13" fillId="0" borderId="24" xfId="0" applyFont="1" applyBorder="1" applyAlignment="1">
      <alignment horizontal="center" vertical="center" textRotation="255"/>
    </xf>
    <xf numFmtId="0" fontId="13" fillId="0" borderId="4" xfId="0" applyFont="1" applyBorder="1" applyAlignment="1">
      <alignment horizontal="center" vertical="center" shrinkToFit="1"/>
    </xf>
    <xf numFmtId="0" fontId="13" fillId="0" borderId="5" xfId="0" applyFont="1" applyBorder="1" applyAlignment="1">
      <alignment horizontal="center" vertical="center" shrinkToFit="1"/>
    </xf>
    <xf numFmtId="0" fontId="13" fillId="2" borderId="4" xfId="0" applyFont="1" applyFill="1" applyBorder="1" applyProtection="1">
      <alignment vertical="center"/>
      <protection locked="0"/>
    </xf>
    <xf numFmtId="0" fontId="7" fillId="0" borderId="0" xfId="0" applyFont="1" applyProtection="1">
      <alignment vertical="center"/>
      <protection locked="0"/>
    </xf>
    <xf numFmtId="49" fontId="13" fillId="0" borderId="0" xfId="0" applyNumberFormat="1" applyFont="1">
      <alignment vertical="center"/>
    </xf>
    <xf numFmtId="49" fontId="13" fillId="0" borderId="0" xfId="0" applyNumberFormat="1" applyFont="1" applyAlignment="1">
      <alignment horizontal="right" vertical="center"/>
    </xf>
    <xf numFmtId="49" fontId="13" fillId="2" borderId="0" xfId="0" applyNumberFormat="1" applyFont="1" applyFill="1" applyAlignment="1" applyProtection="1">
      <alignment horizontal="left" vertical="center"/>
      <protection locked="0"/>
    </xf>
    <xf numFmtId="49" fontId="13" fillId="2" borderId="0" xfId="0" applyNumberFormat="1" applyFont="1" applyFill="1" applyProtection="1">
      <alignment vertical="center"/>
      <protection locked="0"/>
    </xf>
    <xf numFmtId="0" fontId="9" fillId="0" borderId="0" xfId="0" applyFont="1" applyAlignment="1">
      <alignment horizontal="right" vertical="center"/>
    </xf>
    <xf numFmtId="0" fontId="13" fillId="2" borderId="4" xfId="0" applyFont="1" applyFill="1" applyBorder="1" applyAlignment="1" applyProtection="1">
      <alignment horizontal="center" vertical="center" shrinkToFit="1"/>
      <protection locked="0"/>
    </xf>
    <xf numFmtId="0" fontId="13" fillId="2" borderId="4" xfId="0" applyFont="1" applyFill="1" applyBorder="1" applyAlignment="1" applyProtection="1">
      <alignment vertical="center" shrinkToFit="1"/>
      <protection locked="0"/>
    </xf>
    <xf numFmtId="0" fontId="13" fillId="2" borderId="1" xfId="0" applyFont="1" applyFill="1" applyBorder="1" applyAlignment="1" applyProtection="1">
      <alignment horizontal="center" vertical="center" shrinkToFit="1"/>
      <protection locked="0"/>
    </xf>
    <xf numFmtId="0" fontId="13" fillId="2" borderId="5" xfId="0" applyFont="1" applyFill="1" applyBorder="1" applyAlignment="1" applyProtection="1">
      <alignment horizontal="center" vertical="center" shrinkToFit="1"/>
      <protection locked="0"/>
    </xf>
    <xf numFmtId="0" fontId="13" fillId="2" borderId="2" xfId="0" applyFont="1" applyFill="1" applyBorder="1" applyAlignment="1" applyProtection="1">
      <alignment vertical="center" shrinkToFit="1"/>
      <protection locked="0"/>
    </xf>
    <xf numFmtId="0" fontId="13" fillId="2" borderId="4" xfId="0" applyFont="1" applyFill="1" applyBorder="1" applyAlignment="1" applyProtection="1">
      <alignment horizontal="left" vertical="center" shrinkToFit="1"/>
      <protection locked="0"/>
    </xf>
    <xf numFmtId="0" fontId="0" fillId="0" borderId="0" xfId="0" applyAlignment="1">
      <alignment horizontal="center" vertical="center"/>
    </xf>
    <xf numFmtId="0" fontId="13" fillId="0" borderId="0" xfId="0" applyFont="1" applyAlignment="1">
      <alignment vertical="center" shrinkToFit="1"/>
    </xf>
    <xf numFmtId="0" fontId="7" fillId="0" borderId="0" xfId="0" applyFont="1" applyAlignment="1">
      <alignment horizontal="center" vertical="center" shrinkToFit="1"/>
    </xf>
    <xf numFmtId="0" fontId="7" fillId="0" borderId="0" xfId="0" applyFont="1" applyAlignment="1">
      <alignment horizontal="center" vertical="center"/>
    </xf>
    <xf numFmtId="0" fontId="7" fillId="0" borderId="0" xfId="0" applyFont="1" applyAlignment="1">
      <alignment vertical="center" shrinkToFit="1"/>
    </xf>
    <xf numFmtId="0" fontId="13" fillId="2" borderId="0" xfId="0" applyFont="1" applyFill="1" applyProtection="1">
      <alignment vertical="center"/>
      <protection locked="0"/>
    </xf>
    <xf numFmtId="0" fontId="0" fillId="0" borderId="0" xfId="0" applyProtection="1">
      <alignment vertical="center"/>
      <protection locked="0"/>
    </xf>
    <xf numFmtId="0" fontId="13" fillId="0" borderId="4" xfId="0" applyFont="1" applyBorder="1" applyAlignment="1" applyProtection="1">
      <alignment horizontal="center" vertical="center" shrinkToFit="1"/>
      <protection locked="0"/>
    </xf>
    <xf numFmtId="0" fontId="14" fillId="0" borderId="4" xfId="0" applyFont="1" applyBorder="1" applyAlignment="1">
      <alignment horizontal="center" vertical="center" textRotation="255" shrinkToFit="1"/>
    </xf>
    <xf numFmtId="0" fontId="13" fillId="0" borderId="0" xfId="0" applyFont="1" applyProtection="1">
      <alignment vertical="center"/>
      <protection locked="0"/>
    </xf>
    <xf numFmtId="0" fontId="13" fillId="0" borderId="1" xfId="0" applyFont="1" applyBorder="1" applyAlignment="1">
      <alignment horizontal="center" vertical="center" shrinkToFit="1"/>
    </xf>
    <xf numFmtId="0" fontId="13" fillId="0" borderId="2" xfId="0" applyFont="1" applyBorder="1" applyAlignment="1">
      <alignment horizontal="center" vertical="center" shrinkToFit="1"/>
    </xf>
    <xf numFmtId="0" fontId="13" fillId="0" borderId="4" xfId="0" applyFont="1" applyBorder="1" applyAlignment="1">
      <alignment vertical="center" shrinkToFit="1"/>
    </xf>
    <xf numFmtId="0" fontId="0" fillId="0" borderId="0" xfId="0" applyAlignment="1">
      <alignment vertical="center" shrinkToFit="1"/>
    </xf>
    <xf numFmtId="0" fontId="0" fillId="0" borderId="0" xfId="0" applyAlignment="1">
      <alignment horizontal="center" vertical="center" shrinkToFit="1"/>
    </xf>
    <xf numFmtId="0" fontId="13" fillId="2" borderId="4" xfId="0" applyFont="1" applyFill="1" applyBorder="1" applyAlignment="1" applyProtection="1">
      <alignment horizontal="center" vertical="center"/>
      <protection locked="0"/>
    </xf>
    <xf numFmtId="0" fontId="4" fillId="0" borderId="4" xfId="2" applyBorder="1" applyAlignment="1">
      <alignment horizontal="center" vertical="center"/>
    </xf>
    <xf numFmtId="0" fontId="4" fillId="0" borderId="0" xfId="2">
      <alignment vertical="center"/>
    </xf>
    <xf numFmtId="0" fontId="7" fillId="0" borderId="0" xfId="2" quotePrefix="1" applyFont="1" applyAlignment="1">
      <alignment horizontal="left" vertical="center" textRotation="180"/>
    </xf>
    <xf numFmtId="0" fontId="9" fillId="0" borderId="0" xfId="2" applyFont="1">
      <alignment vertical="center"/>
    </xf>
    <xf numFmtId="0" fontId="20" fillId="0" borderId="0" xfId="2" quotePrefix="1" applyFont="1">
      <alignment vertical="center"/>
    </xf>
    <xf numFmtId="0" fontId="10" fillId="0" borderId="0" xfId="2" applyFont="1" applyAlignment="1">
      <alignment horizontal="right" vertical="center"/>
    </xf>
    <xf numFmtId="0" fontId="15" fillId="0" borderId="0" xfId="2" applyFont="1">
      <alignment vertical="center"/>
    </xf>
    <xf numFmtId="0" fontId="11" fillId="0" borderId="0" xfId="2" applyFont="1">
      <alignment vertical="center"/>
    </xf>
    <xf numFmtId="0" fontId="9" fillId="0" borderId="0" xfId="2" applyFont="1" applyAlignment="1">
      <alignment horizontal="distributed" vertical="center"/>
    </xf>
    <xf numFmtId="0" fontId="15" fillId="0" borderId="0" xfId="2" applyFont="1" applyAlignment="1">
      <alignment horizontal="distributed" vertical="center"/>
    </xf>
    <xf numFmtId="0" fontId="15" fillId="2" borderId="0" xfId="2" applyFont="1" applyFill="1" applyAlignment="1" applyProtection="1">
      <alignment horizontal="center" vertical="center"/>
      <protection locked="0"/>
    </xf>
    <xf numFmtId="0" fontId="15" fillId="0" borderId="0" xfId="2" applyFont="1" applyAlignment="1">
      <alignment horizontal="left" vertical="center"/>
    </xf>
    <xf numFmtId="0" fontId="15" fillId="0" borderId="0" xfId="2" applyFont="1" applyAlignment="1">
      <alignment horizontal="center" vertical="center"/>
    </xf>
    <xf numFmtId="0" fontId="7" fillId="2" borderId="0" xfId="2" applyFont="1" applyFill="1" applyAlignment="1" applyProtection="1">
      <alignment horizontal="center" vertical="center"/>
      <protection locked="0"/>
    </xf>
    <xf numFmtId="49" fontId="7" fillId="0" borderId="0" xfId="2" applyNumberFormat="1" applyFont="1" applyAlignment="1">
      <alignment horizontal="left" vertical="center"/>
    </xf>
    <xf numFmtId="49" fontId="7" fillId="0" borderId="4" xfId="2" applyNumberFormat="1" applyFont="1" applyBorder="1" applyAlignment="1">
      <alignment horizontal="center" vertical="center" shrinkToFit="1"/>
    </xf>
    <xf numFmtId="49" fontId="7" fillId="2" borderId="4" xfId="2" applyNumberFormat="1" applyFont="1" applyFill="1" applyBorder="1" applyAlignment="1" applyProtection="1">
      <alignment horizontal="center" vertical="center" shrinkToFit="1"/>
      <protection locked="0"/>
    </xf>
    <xf numFmtId="176" fontId="7" fillId="2" borderId="4" xfId="2" applyNumberFormat="1" applyFont="1" applyFill="1" applyBorder="1" applyAlignment="1" applyProtection="1">
      <alignment horizontal="left" vertical="center" shrinkToFit="1"/>
      <protection locked="0"/>
    </xf>
    <xf numFmtId="0" fontId="15" fillId="0" borderId="0" xfId="2" quotePrefix="1" applyFont="1" applyAlignment="1">
      <alignment horizontal="center" vertical="center"/>
    </xf>
    <xf numFmtId="0" fontId="21" fillId="0" borderId="4" xfId="2" applyFont="1" applyBorder="1" applyAlignment="1">
      <alignment vertical="center" shrinkToFit="1"/>
    </xf>
    <xf numFmtId="0" fontId="6" fillId="0" borderId="4" xfId="2" applyFont="1" applyBorder="1" applyAlignment="1">
      <alignment vertical="center" shrinkToFit="1"/>
    </xf>
    <xf numFmtId="0" fontId="6" fillId="0" borderId="15" xfId="0" applyFont="1" applyBorder="1" applyAlignment="1">
      <alignment horizontal="center" vertical="center" shrinkToFit="1"/>
    </xf>
    <xf numFmtId="0" fontId="21" fillId="0" borderId="7" xfId="2" applyFont="1" applyBorder="1" applyAlignment="1">
      <alignment horizontal="center" vertical="center"/>
    </xf>
    <xf numFmtId="0" fontId="21" fillId="0" borderId="10" xfId="2" applyFont="1" applyBorder="1" applyAlignment="1">
      <alignment vertical="center" shrinkToFit="1"/>
    </xf>
    <xf numFmtId="0" fontId="21" fillId="0" borderId="13" xfId="2" applyFont="1" applyBorder="1" applyAlignment="1">
      <alignment vertical="center" shrinkToFit="1"/>
    </xf>
    <xf numFmtId="0" fontId="21" fillId="0" borderId="7" xfId="2" applyFont="1" applyBorder="1" applyAlignment="1">
      <alignment vertical="center" shrinkToFit="1"/>
    </xf>
    <xf numFmtId="0" fontId="21" fillId="0" borderId="33" xfId="2" applyFont="1" applyBorder="1" applyAlignment="1">
      <alignment vertical="center" shrinkToFit="1"/>
    </xf>
    <xf numFmtId="0" fontId="6" fillId="0" borderId="12" xfId="0" applyFont="1" applyBorder="1" applyAlignment="1">
      <alignment horizontal="center" vertical="center" shrinkToFit="1"/>
    </xf>
    <xf numFmtId="0" fontId="6" fillId="0" borderId="13" xfId="2" applyFont="1" applyBorder="1" applyAlignment="1">
      <alignment vertical="center" shrinkToFit="1"/>
    </xf>
    <xf numFmtId="0" fontId="6" fillId="0" borderId="9" xfId="0" applyFont="1" applyBorder="1" applyAlignment="1">
      <alignment horizontal="center" vertical="center" shrinkToFit="1"/>
    </xf>
    <xf numFmtId="0" fontId="6" fillId="0" borderId="6" xfId="0" applyFont="1" applyBorder="1" applyAlignment="1">
      <alignment horizontal="center" vertical="center" shrinkToFit="1"/>
    </xf>
    <xf numFmtId="0" fontId="21" fillId="0" borderId="10" xfId="2" applyFont="1" applyBorder="1" applyAlignment="1">
      <alignment horizontal="left" vertical="center" shrinkToFit="1"/>
    </xf>
    <xf numFmtId="0" fontId="4" fillId="0" borderId="0" xfId="2" applyAlignment="1">
      <alignment vertical="center" shrinkToFit="1"/>
    </xf>
    <xf numFmtId="0" fontId="21" fillId="0" borderId="4" xfId="2" applyFont="1" applyBorder="1" applyAlignment="1">
      <alignment horizontal="left" vertical="center" shrinkToFit="1"/>
    </xf>
    <xf numFmtId="0" fontId="6" fillId="0" borderId="7" xfId="2" applyFont="1" applyBorder="1" applyAlignment="1">
      <alignment vertical="center" shrinkToFit="1"/>
    </xf>
    <xf numFmtId="0" fontId="6" fillId="0" borderId="35" xfId="0" applyFont="1" applyBorder="1" applyAlignment="1">
      <alignment horizontal="center" vertical="center" shrinkToFit="1"/>
    </xf>
    <xf numFmtId="0" fontId="6" fillId="0" borderId="10" xfId="2" applyFont="1" applyBorder="1" applyAlignment="1">
      <alignment vertical="center" shrinkToFit="1"/>
    </xf>
    <xf numFmtId="0" fontId="4" fillId="0" borderId="4" xfId="2" applyBorder="1">
      <alignment vertical="center"/>
    </xf>
    <xf numFmtId="0" fontId="7" fillId="0" borderId="4" xfId="2" applyFont="1" applyBorder="1" applyAlignment="1">
      <alignment horizontal="center" vertical="center" shrinkToFit="1"/>
    </xf>
    <xf numFmtId="0" fontId="7" fillId="0" borderId="4" xfId="2" applyFont="1" applyBorder="1" applyAlignment="1">
      <alignment horizontal="center" vertical="center"/>
    </xf>
    <xf numFmtId="0" fontId="3" fillId="0" borderId="0" xfId="3">
      <alignment vertical="center"/>
    </xf>
    <xf numFmtId="0" fontId="22" fillId="0" borderId="4" xfId="3" applyFont="1" applyBorder="1" applyAlignment="1">
      <alignment horizontal="center" vertical="center"/>
    </xf>
    <xf numFmtId="0" fontId="22" fillId="0" borderId="4" xfId="3" applyFont="1" applyBorder="1">
      <alignment vertical="center"/>
    </xf>
    <xf numFmtId="49" fontId="15" fillId="2" borderId="4" xfId="2" applyNumberFormat="1" applyFont="1" applyFill="1" applyBorder="1" applyAlignment="1" applyProtection="1">
      <alignment horizontal="right" vertical="center"/>
      <protection locked="0"/>
    </xf>
    <xf numFmtId="49" fontId="21" fillId="0" borderId="11" xfId="2" applyNumberFormat="1" applyFont="1" applyBorder="1" applyAlignment="1">
      <alignment vertical="center" shrinkToFit="1"/>
    </xf>
    <xf numFmtId="49" fontId="21" fillId="0" borderId="16" xfId="2" applyNumberFormat="1" applyFont="1" applyBorder="1" applyAlignment="1">
      <alignment vertical="center" shrinkToFit="1"/>
    </xf>
    <xf numFmtId="49" fontId="21" fillId="0" borderId="8" xfId="2" applyNumberFormat="1" applyFont="1" applyBorder="1" applyAlignment="1">
      <alignment vertical="center" shrinkToFit="1"/>
    </xf>
    <xf numFmtId="49" fontId="21" fillId="0" borderId="14" xfId="2" applyNumberFormat="1" applyFont="1" applyBorder="1" applyAlignment="1">
      <alignment vertical="center" shrinkToFit="1"/>
    </xf>
    <xf numFmtId="49" fontId="21" fillId="0" borderId="34" xfId="2" applyNumberFormat="1" applyFont="1" applyBorder="1" applyAlignment="1">
      <alignment vertical="center" shrinkToFit="1"/>
    </xf>
    <xf numFmtId="49" fontId="21" fillId="0" borderId="36" xfId="2" applyNumberFormat="1" applyFont="1" applyBorder="1" applyAlignment="1">
      <alignment vertical="center" shrinkToFit="1"/>
    </xf>
    <xf numFmtId="0" fontId="21" fillId="0" borderId="17" xfId="2" applyFont="1" applyBorder="1" applyAlignment="1">
      <alignment vertical="center" shrinkToFit="1"/>
    </xf>
    <xf numFmtId="0" fontId="6" fillId="0" borderId="37" xfId="0" applyFont="1" applyBorder="1" applyAlignment="1">
      <alignment horizontal="center" vertical="center" shrinkToFit="1"/>
    </xf>
    <xf numFmtId="177" fontId="21" fillId="2" borderId="11" xfId="2" applyNumberFormat="1" applyFont="1" applyFill="1" applyBorder="1">
      <alignment vertical="center"/>
    </xf>
    <xf numFmtId="0" fontId="21" fillId="2" borderId="10" xfId="2" applyFont="1" applyFill="1" applyBorder="1">
      <alignment vertical="center"/>
    </xf>
    <xf numFmtId="0" fontId="21" fillId="2" borderId="9" xfId="2" applyFont="1" applyFill="1" applyBorder="1">
      <alignment vertical="center"/>
    </xf>
    <xf numFmtId="177" fontId="21" fillId="2" borderId="16" xfId="2" applyNumberFormat="1" applyFont="1" applyFill="1" applyBorder="1">
      <alignment vertical="center"/>
    </xf>
    <xf numFmtId="0" fontId="21" fillId="2" borderId="4" xfId="2" applyFont="1" applyFill="1" applyBorder="1">
      <alignment vertical="center"/>
    </xf>
    <xf numFmtId="0" fontId="21" fillId="2" borderId="15" xfId="2" applyFont="1" applyFill="1" applyBorder="1">
      <alignment vertical="center"/>
    </xf>
    <xf numFmtId="0" fontId="21" fillId="2" borderId="4" xfId="2" applyFont="1" applyFill="1" applyBorder="1" applyAlignment="1">
      <alignment vertical="center" shrinkToFit="1"/>
    </xf>
    <xf numFmtId="0" fontId="4" fillId="2" borderId="16" xfId="2" applyFill="1" applyBorder="1">
      <alignment vertical="center"/>
    </xf>
    <xf numFmtId="0" fontId="4" fillId="2" borderId="4" xfId="2" applyFill="1" applyBorder="1">
      <alignment vertical="center"/>
    </xf>
    <xf numFmtId="0" fontId="4" fillId="2" borderId="15" xfId="2" applyFill="1" applyBorder="1">
      <alignment vertical="center"/>
    </xf>
    <xf numFmtId="0" fontId="4" fillId="2" borderId="8" xfId="2" applyFill="1" applyBorder="1">
      <alignment vertical="center"/>
    </xf>
    <xf numFmtId="0" fontId="4" fillId="2" borderId="7" xfId="2" applyFill="1" applyBorder="1">
      <alignment vertical="center"/>
    </xf>
    <xf numFmtId="0" fontId="4" fillId="2" borderId="6" xfId="2" applyFill="1" applyBorder="1">
      <alignment vertical="center"/>
    </xf>
    <xf numFmtId="0" fontId="3" fillId="0" borderId="0" xfId="2" applyFont="1">
      <alignment vertical="center"/>
    </xf>
    <xf numFmtId="0" fontId="3" fillId="0" borderId="4" xfId="2" applyFont="1" applyBorder="1" applyAlignment="1">
      <alignment horizontal="center" vertical="center"/>
    </xf>
    <xf numFmtId="0" fontId="4" fillId="0" borderId="0" xfId="2" applyAlignment="1">
      <alignment horizontal="center" vertical="center"/>
    </xf>
    <xf numFmtId="0" fontId="15" fillId="0" borderId="4" xfId="2" applyFont="1" applyBorder="1" applyAlignment="1">
      <alignment horizontal="center" vertical="center"/>
    </xf>
    <xf numFmtId="0" fontId="3" fillId="2" borderId="4" xfId="3" applyFill="1" applyBorder="1" applyProtection="1">
      <alignment vertical="center"/>
      <protection locked="0"/>
    </xf>
    <xf numFmtId="49" fontId="2" fillId="2" borderId="4" xfId="2" applyNumberFormat="1" applyFont="1" applyFill="1" applyBorder="1" applyAlignment="1" applyProtection="1">
      <alignment horizontal="center" vertical="center"/>
      <protection locked="0"/>
    </xf>
    <xf numFmtId="180" fontId="4" fillId="2" borderId="4" xfId="2" applyNumberFormat="1" applyFill="1" applyBorder="1" applyAlignment="1" applyProtection="1">
      <alignment horizontal="center" vertical="center"/>
      <protection locked="0"/>
    </xf>
    <xf numFmtId="0" fontId="12" fillId="0" borderId="0" xfId="2" applyFont="1" applyAlignment="1">
      <alignment horizontal="center" vertical="center"/>
    </xf>
    <xf numFmtId="0" fontId="24" fillId="0" borderId="0" xfId="2" quotePrefix="1" applyFont="1" applyProtection="1">
      <alignment vertical="center"/>
      <protection locked="0"/>
    </xf>
    <xf numFmtId="0" fontId="9" fillId="0" borderId="3" xfId="2" applyFont="1" applyBorder="1" applyAlignment="1">
      <alignment horizontal="center" vertical="center" shrinkToFit="1"/>
    </xf>
    <xf numFmtId="0" fontId="9" fillId="0" borderId="4" xfId="2" applyFont="1" applyBorder="1" applyAlignment="1">
      <alignment horizontal="center" vertical="center" shrinkToFit="1"/>
    </xf>
    <xf numFmtId="0" fontId="25" fillId="0" borderId="0" xfId="2" quotePrefix="1" applyFont="1">
      <alignment vertical="center"/>
    </xf>
    <xf numFmtId="49" fontId="1" fillId="2" borderId="4" xfId="2" applyNumberFormat="1" applyFont="1" applyFill="1" applyBorder="1" applyAlignment="1" applyProtection="1">
      <alignment horizontal="center" vertical="center" shrinkToFit="1"/>
      <protection locked="0"/>
    </xf>
    <xf numFmtId="180" fontId="1" fillId="2" borderId="4" xfId="2" applyNumberFormat="1" applyFont="1" applyFill="1" applyBorder="1" applyAlignment="1" applyProtection="1">
      <alignment horizontal="center" vertical="center" shrinkToFit="1"/>
      <protection locked="0"/>
    </xf>
    <xf numFmtId="0" fontId="15" fillId="2" borderId="0" xfId="2" applyFont="1" applyFill="1" applyAlignment="1" applyProtection="1">
      <alignment horizontal="center" vertical="center"/>
      <protection locked="0"/>
    </xf>
    <xf numFmtId="179" fontId="7" fillId="2" borderId="0" xfId="2" applyNumberFormat="1" applyFont="1" applyFill="1" applyAlignment="1" applyProtection="1">
      <alignment horizontal="center" vertical="center"/>
      <protection locked="0"/>
    </xf>
    <xf numFmtId="0" fontId="9" fillId="0" borderId="4" xfId="2" applyFont="1" applyBorder="1" applyAlignment="1">
      <alignment horizontal="right" vertical="center"/>
    </xf>
    <xf numFmtId="0" fontId="11" fillId="0" borderId="0" xfId="2" applyFont="1" applyAlignment="1">
      <alignment horizontal="center" vertical="center"/>
    </xf>
    <xf numFmtId="49" fontId="7" fillId="2" borderId="0" xfId="2" applyNumberFormat="1" applyFont="1" applyFill="1" applyAlignment="1" applyProtection="1">
      <alignment horizontal="center" vertical="center"/>
      <protection locked="0"/>
    </xf>
    <xf numFmtId="0" fontId="15" fillId="0" borderId="0" xfId="2" applyFont="1" applyAlignment="1">
      <alignment horizontal="center" vertical="center" shrinkToFit="1"/>
    </xf>
    <xf numFmtId="0" fontId="13" fillId="0" borderId="0" xfId="0" applyFont="1" applyAlignment="1">
      <alignment horizontal="left" vertical="center" wrapText="1"/>
    </xf>
    <xf numFmtId="0" fontId="13" fillId="0" borderId="0" xfId="0" applyFont="1" applyAlignment="1">
      <alignment horizontal="left" vertical="center"/>
    </xf>
    <xf numFmtId="0" fontId="13" fillId="0" borderId="0" xfId="0" applyFont="1" applyAlignment="1">
      <alignment horizontal="center" vertical="center"/>
    </xf>
    <xf numFmtId="49" fontId="13" fillId="2" borderId="0" xfId="0" applyNumberFormat="1" applyFont="1" applyFill="1" applyAlignment="1" applyProtection="1">
      <alignment horizontal="right" vertical="center"/>
      <protection locked="0"/>
    </xf>
    <xf numFmtId="0" fontId="13" fillId="2" borderId="0" xfId="0" applyFont="1" applyFill="1" applyAlignment="1" applyProtection="1">
      <alignment horizontal="right" vertical="center"/>
      <protection locked="0"/>
    </xf>
    <xf numFmtId="0" fontId="13" fillId="2" borderId="0" xfId="0" applyFont="1" applyFill="1" applyAlignment="1" applyProtection="1">
      <alignment horizontal="center" vertical="center"/>
      <protection locked="0"/>
    </xf>
    <xf numFmtId="0" fontId="13" fillId="0" borderId="4" xfId="0" applyFont="1" applyBorder="1" applyAlignment="1">
      <alignment horizontal="center" vertical="center" wrapText="1"/>
    </xf>
    <xf numFmtId="0" fontId="13" fillId="0" borderId="4" xfId="0" applyFont="1" applyBorder="1" applyAlignment="1">
      <alignment horizontal="center" vertical="center" textRotation="255"/>
    </xf>
    <xf numFmtId="0" fontId="13" fillId="0" borderId="33" xfId="0" applyFont="1" applyBorder="1" applyAlignment="1">
      <alignment horizontal="center" vertical="center"/>
    </xf>
    <xf numFmtId="0" fontId="13" fillId="0" borderId="17" xfId="0" applyFont="1" applyBorder="1" applyAlignment="1">
      <alignment horizontal="center" vertical="center"/>
    </xf>
    <xf numFmtId="0" fontId="13" fillId="0" borderId="24" xfId="0" applyFont="1" applyBorder="1" applyAlignment="1">
      <alignment horizontal="center" vertical="center"/>
    </xf>
    <xf numFmtId="0" fontId="13" fillId="0" borderId="1" xfId="0" applyFont="1" applyBorder="1" applyAlignment="1">
      <alignment horizontal="center" vertical="center"/>
    </xf>
    <xf numFmtId="0" fontId="13" fillId="0" borderId="5" xfId="0" applyFont="1" applyBorder="1" applyAlignment="1">
      <alignment horizontal="center" vertical="center"/>
    </xf>
    <xf numFmtId="0" fontId="13" fillId="0" borderId="2" xfId="0" applyFont="1" applyBorder="1" applyAlignment="1">
      <alignment horizontal="center" vertical="center"/>
    </xf>
    <xf numFmtId="0" fontId="7" fillId="0" borderId="4" xfId="0" applyFont="1" applyBorder="1" applyAlignment="1">
      <alignment horizontal="center" vertical="center"/>
    </xf>
    <xf numFmtId="0" fontId="13" fillId="0" borderId="4" xfId="0" applyFont="1" applyBorder="1" applyAlignment="1">
      <alignment horizontal="center" vertical="center" textRotation="255" wrapText="1"/>
    </xf>
    <xf numFmtId="0" fontId="13" fillId="0" borderId="0" xfId="0" applyFont="1" applyAlignment="1" applyProtection="1">
      <alignment horizontal="center" vertical="center"/>
      <protection locked="0"/>
    </xf>
    <xf numFmtId="0" fontId="13" fillId="0" borderId="0" xfId="0" applyFont="1" applyAlignment="1">
      <alignment horizontal="left" vertical="top" wrapText="1"/>
    </xf>
    <xf numFmtId="49" fontId="13" fillId="2" borderId="0" xfId="0" applyNumberFormat="1" applyFont="1" applyFill="1" applyAlignment="1" applyProtection="1">
      <alignment horizontal="center" vertical="center"/>
      <protection locked="0"/>
    </xf>
    <xf numFmtId="0" fontId="13" fillId="2" borderId="4" xfId="0" applyFont="1" applyFill="1" applyBorder="1" applyAlignment="1" applyProtection="1">
      <alignment horizontal="center" vertical="center" shrinkToFit="1"/>
      <protection locked="0"/>
    </xf>
    <xf numFmtId="0" fontId="13" fillId="2" borderId="4" xfId="0" applyFont="1" applyFill="1" applyBorder="1" applyAlignment="1" applyProtection="1">
      <alignment horizontal="left" vertical="center" shrinkToFit="1"/>
      <protection locked="0"/>
    </xf>
    <xf numFmtId="0" fontId="13" fillId="2" borderId="0" xfId="0" applyFont="1" applyFill="1" applyAlignment="1">
      <alignment horizontal="right" vertical="center"/>
    </xf>
    <xf numFmtId="0" fontId="7" fillId="0" borderId="0" xfId="0" applyFont="1" applyAlignment="1">
      <alignment horizontal="center" vertical="center"/>
    </xf>
    <xf numFmtId="0" fontId="13" fillId="0" borderId="4" xfId="0" applyFont="1" applyBorder="1" applyAlignment="1">
      <alignment horizontal="center" vertical="center" shrinkToFit="1"/>
    </xf>
    <xf numFmtId="0" fontId="13" fillId="0" borderId="4" xfId="0" applyFont="1" applyBorder="1" applyAlignment="1">
      <alignment horizontal="center" vertical="center" textRotation="255" shrinkToFit="1"/>
    </xf>
    <xf numFmtId="0" fontId="13" fillId="0" borderId="4" xfId="0" applyFont="1" applyBorder="1" applyAlignment="1">
      <alignment horizontal="center" vertical="center"/>
    </xf>
    <xf numFmtId="0" fontId="13" fillId="0" borderId="33" xfId="0" applyFont="1" applyBorder="1" applyAlignment="1">
      <alignment horizontal="center" vertical="center" wrapText="1"/>
    </xf>
    <xf numFmtId="0" fontId="21" fillId="0" borderId="10" xfId="2" applyFont="1" applyBorder="1" applyAlignment="1">
      <alignment horizontal="center" vertical="center"/>
    </xf>
    <xf numFmtId="0" fontId="21" fillId="0" borderId="10" xfId="2" applyFont="1" applyBorder="1">
      <alignment vertical="center"/>
    </xf>
    <xf numFmtId="0" fontId="6" fillId="0" borderId="9" xfId="0" applyFont="1" applyBorder="1" applyAlignment="1">
      <alignment horizontal="center" vertical="center" wrapText="1"/>
    </xf>
    <xf numFmtId="0" fontId="6" fillId="0" borderId="6" xfId="0" applyFont="1" applyBorder="1" applyAlignment="1">
      <alignment horizontal="center" vertical="center"/>
    </xf>
    <xf numFmtId="0" fontId="21" fillId="0" borderId="11" xfId="2" applyFont="1" applyBorder="1" applyAlignment="1">
      <alignment horizontal="center" vertical="center"/>
    </xf>
    <xf numFmtId="0" fontId="21" fillId="0" borderId="8" xfId="2" applyFont="1" applyBorder="1">
      <alignment vertical="center"/>
    </xf>
    <xf numFmtId="0" fontId="21" fillId="0" borderId="7" xfId="2" applyFont="1" applyBorder="1">
      <alignment vertical="center"/>
    </xf>
    <xf numFmtId="49" fontId="7" fillId="2" borderId="0" xfId="2" applyNumberFormat="1" applyFont="1" applyFill="1" applyAlignment="1" applyProtection="1">
      <alignment horizontal="center" vertical="center" shrinkToFit="1"/>
      <protection locked="0"/>
    </xf>
    <xf numFmtId="0" fontId="15" fillId="2" borderId="0" xfId="2" applyFont="1" applyFill="1" applyAlignment="1" applyProtection="1">
      <alignment horizontal="center" vertical="center" shrinkToFit="1"/>
      <protection locked="0"/>
    </xf>
  </cellXfs>
  <cellStyles count="4">
    <cellStyle name="標準" xfId="0" builtinId="0"/>
    <cellStyle name="標準 2" xfId="1" xr:uid="{E91CCA5A-0F00-471C-B083-375E37B2763B}"/>
    <cellStyle name="標準 3" xfId="2" xr:uid="{D31FE4AB-72B8-49DA-A21A-99F08C78BCA6}"/>
    <cellStyle name="標準 4" xfId="3" xr:uid="{37F152A8-C8E0-46B3-AA22-3806FB1FEBA4}"/>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1208092</xdr:colOff>
      <xdr:row>0</xdr:row>
      <xdr:rowOff>254002</xdr:rowOff>
    </xdr:from>
    <xdr:to>
      <xdr:col>9</xdr:col>
      <xdr:colOff>103030</xdr:colOff>
      <xdr:row>0</xdr:row>
      <xdr:rowOff>254002</xdr:rowOff>
    </xdr:to>
    <xdr:cxnSp macro="">
      <xdr:nvCxnSpPr>
        <xdr:cNvPr id="2" name="直線矢印コネクタ 1">
          <a:extLst>
            <a:ext uri="{FF2B5EF4-FFF2-40B4-BE49-F238E27FC236}">
              <a16:creationId xmlns:a16="http://schemas.microsoft.com/office/drawing/2014/main" id="{2C855EB9-FB67-4F07-AB07-DA1A43C8C6E9}"/>
            </a:ext>
          </a:extLst>
        </xdr:cNvPr>
        <xdr:cNvCxnSpPr/>
      </xdr:nvCxnSpPr>
      <xdr:spPr>
        <a:xfrm>
          <a:off x="7392992" y="254002"/>
          <a:ext cx="806288"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0</xdr:row>
      <xdr:rowOff>0</xdr:rowOff>
    </xdr:from>
    <xdr:to>
      <xdr:col>8</xdr:col>
      <xdr:colOff>7216</xdr:colOff>
      <xdr:row>2</xdr:row>
      <xdr:rowOff>29633</xdr:rowOff>
    </xdr:to>
    <xdr:sp macro="" textlink="">
      <xdr:nvSpPr>
        <xdr:cNvPr id="3" name="正方形/長方形 2">
          <a:extLst>
            <a:ext uri="{FF2B5EF4-FFF2-40B4-BE49-F238E27FC236}">
              <a16:creationId xmlns:a16="http://schemas.microsoft.com/office/drawing/2014/main" id="{D9FB6330-3074-4A7D-A694-C5171994D17F}"/>
            </a:ext>
          </a:extLst>
        </xdr:cNvPr>
        <xdr:cNvSpPr/>
      </xdr:nvSpPr>
      <xdr:spPr>
        <a:xfrm>
          <a:off x="6181725" y="0"/>
          <a:ext cx="1293091" cy="534458"/>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整理番号はかならず入力する。</a:t>
          </a:r>
        </a:p>
      </xdr:txBody>
    </xdr:sp>
    <xdr:clientData/>
  </xdr:twoCellAnchor>
  <xdr:twoCellAnchor>
    <xdr:from>
      <xdr:col>4</xdr:col>
      <xdr:colOff>781050</xdr:colOff>
      <xdr:row>7</xdr:row>
      <xdr:rowOff>0</xdr:rowOff>
    </xdr:from>
    <xdr:to>
      <xdr:col>4</xdr:col>
      <xdr:colOff>2276811</xdr:colOff>
      <xdr:row>8</xdr:row>
      <xdr:rowOff>73553</xdr:rowOff>
    </xdr:to>
    <xdr:sp macro="" textlink="">
      <xdr:nvSpPr>
        <xdr:cNvPr id="4" name="正方形/長方形 3">
          <a:extLst>
            <a:ext uri="{FF2B5EF4-FFF2-40B4-BE49-F238E27FC236}">
              <a16:creationId xmlns:a16="http://schemas.microsoft.com/office/drawing/2014/main" id="{CB47771A-D86D-4BE8-A6CD-6A046DAD0E2A}"/>
            </a:ext>
          </a:extLst>
        </xdr:cNvPr>
        <xdr:cNvSpPr/>
      </xdr:nvSpPr>
      <xdr:spPr>
        <a:xfrm>
          <a:off x="2647950" y="1600200"/>
          <a:ext cx="1495761" cy="292628"/>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大学科を入力する。</a:t>
          </a:r>
        </a:p>
      </xdr:txBody>
    </xdr:sp>
    <xdr:clientData/>
  </xdr:twoCellAnchor>
  <xdr:twoCellAnchor>
    <xdr:from>
      <xdr:col>4</xdr:col>
      <xdr:colOff>2276479</xdr:colOff>
      <xdr:row>7</xdr:row>
      <xdr:rowOff>134405</xdr:rowOff>
    </xdr:from>
    <xdr:to>
      <xdr:col>5</xdr:col>
      <xdr:colOff>743321</xdr:colOff>
      <xdr:row>7</xdr:row>
      <xdr:rowOff>134405</xdr:rowOff>
    </xdr:to>
    <xdr:cxnSp macro="">
      <xdr:nvCxnSpPr>
        <xdr:cNvPr id="5" name="直線矢印コネクタ 4">
          <a:extLst>
            <a:ext uri="{FF2B5EF4-FFF2-40B4-BE49-F238E27FC236}">
              <a16:creationId xmlns:a16="http://schemas.microsoft.com/office/drawing/2014/main" id="{75D1DE50-77E0-4660-BC16-9F48E693D340}"/>
            </a:ext>
          </a:extLst>
        </xdr:cNvPr>
        <xdr:cNvCxnSpPr/>
      </xdr:nvCxnSpPr>
      <xdr:spPr>
        <a:xfrm>
          <a:off x="4143379" y="1734605"/>
          <a:ext cx="800467"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19050</xdr:colOff>
      <xdr:row>20</xdr:row>
      <xdr:rowOff>218459</xdr:rowOff>
    </xdr:from>
    <xdr:to>
      <xdr:col>4</xdr:col>
      <xdr:colOff>65983</xdr:colOff>
      <xdr:row>25</xdr:row>
      <xdr:rowOff>161925</xdr:rowOff>
    </xdr:to>
    <xdr:sp macro="" textlink="">
      <xdr:nvSpPr>
        <xdr:cNvPr id="6" name="正方形/長方形 5">
          <a:extLst>
            <a:ext uri="{FF2B5EF4-FFF2-40B4-BE49-F238E27FC236}">
              <a16:creationId xmlns:a16="http://schemas.microsoft.com/office/drawing/2014/main" id="{E6BBCB51-7518-49E7-B3D5-56CBAEEDF078}"/>
            </a:ext>
          </a:extLst>
        </xdr:cNvPr>
        <xdr:cNvSpPr/>
      </xdr:nvSpPr>
      <xdr:spPr>
        <a:xfrm>
          <a:off x="276225" y="4438034"/>
          <a:ext cx="1656658" cy="1038841"/>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別表１の</a:t>
          </a:r>
          <a:r>
            <a:rPr kumimoji="1" lang="en-US" altLang="ja-JP" sz="1100"/>
            <a:t>NO</a:t>
          </a:r>
          <a:r>
            <a:rPr kumimoji="1" lang="ja-JP" altLang="en-US" sz="1100"/>
            <a:t>を入力する。</a:t>
          </a:r>
          <a:endParaRPr kumimoji="1" lang="en-US" altLang="ja-JP" sz="1100"/>
        </a:p>
        <a:p>
          <a:pPr algn="l"/>
          <a:r>
            <a:rPr kumimoji="1" lang="ja-JP" altLang="en-US" sz="1100"/>
            <a:t>種目・資格等の名称・主催団体等は自動で表示されるので、確認する。</a:t>
          </a:r>
        </a:p>
      </xdr:txBody>
    </xdr:sp>
    <xdr:clientData/>
  </xdr:twoCellAnchor>
  <xdr:twoCellAnchor>
    <xdr:from>
      <xdr:col>1</xdr:col>
      <xdr:colOff>26931</xdr:colOff>
      <xdr:row>16</xdr:row>
      <xdr:rowOff>171450</xdr:rowOff>
    </xdr:from>
    <xdr:to>
      <xdr:col>1</xdr:col>
      <xdr:colOff>257941</xdr:colOff>
      <xdr:row>21</xdr:row>
      <xdr:rowOff>18538</xdr:rowOff>
    </xdr:to>
    <xdr:cxnSp macro="">
      <xdr:nvCxnSpPr>
        <xdr:cNvPr id="7" name="直線矢印コネクタ 6">
          <a:extLst>
            <a:ext uri="{FF2B5EF4-FFF2-40B4-BE49-F238E27FC236}">
              <a16:creationId xmlns:a16="http://schemas.microsoft.com/office/drawing/2014/main" id="{4F925D3B-BB9A-4498-A26C-D6DDF7703246}"/>
            </a:ext>
          </a:extLst>
        </xdr:cNvPr>
        <xdr:cNvCxnSpPr/>
      </xdr:nvCxnSpPr>
      <xdr:spPr>
        <a:xfrm flipV="1">
          <a:off x="284106" y="3514725"/>
          <a:ext cx="231010" cy="942463"/>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179916</xdr:colOff>
      <xdr:row>21</xdr:row>
      <xdr:rowOff>20176</xdr:rowOff>
    </xdr:from>
    <xdr:to>
      <xdr:col>4</xdr:col>
      <xdr:colOff>1980882</xdr:colOff>
      <xdr:row>25</xdr:row>
      <xdr:rowOff>149225</xdr:rowOff>
    </xdr:to>
    <xdr:sp macro="" textlink="">
      <xdr:nvSpPr>
        <xdr:cNvPr id="8" name="正方形/長方形 7">
          <a:extLst>
            <a:ext uri="{FF2B5EF4-FFF2-40B4-BE49-F238E27FC236}">
              <a16:creationId xmlns:a16="http://schemas.microsoft.com/office/drawing/2014/main" id="{58D59127-817D-4D67-874D-B9066E445540}"/>
            </a:ext>
          </a:extLst>
        </xdr:cNvPr>
        <xdr:cNvSpPr/>
      </xdr:nvSpPr>
      <xdr:spPr>
        <a:xfrm>
          <a:off x="2046816" y="4458826"/>
          <a:ext cx="1800966" cy="1005349"/>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種目の欄には同じ種目は入らない。</a:t>
          </a:r>
        </a:p>
      </xdr:txBody>
    </xdr:sp>
    <xdr:clientData/>
  </xdr:twoCellAnchor>
  <xdr:twoCellAnchor>
    <xdr:from>
      <xdr:col>3</xdr:col>
      <xdr:colOff>674158</xdr:colOff>
      <xdr:row>17</xdr:row>
      <xdr:rowOff>182033</xdr:rowOff>
    </xdr:from>
    <xdr:to>
      <xdr:col>4</xdr:col>
      <xdr:colOff>192616</xdr:colOff>
      <xdr:row>21</xdr:row>
      <xdr:rowOff>10583</xdr:rowOff>
    </xdr:to>
    <xdr:cxnSp macro="">
      <xdr:nvCxnSpPr>
        <xdr:cNvPr id="9" name="直線矢印コネクタ 8">
          <a:extLst>
            <a:ext uri="{FF2B5EF4-FFF2-40B4-BE49-F238E27FC236}">
              <a16:creationId xmlns:a16="http://schemas.microsoft.com/office/drawing/2014/main" id="{A239F241-F65E-495B-B914-7910D0A2CF6D}"/>
            </a:ext>
          </a:extLst>
        </xdr:cNvPr>
        <xdr:cNvCxnSpPr/>
      </xdr:nvCxnSpPr>
      <xdr:spPr>
        <a:xfrm flipH="1" flipV="1">
          <a:off x="1750483" y="3744383"/>
          <a:ext cx="309033" cy="70485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2041275</xdr:colOff>
      <xdr:row>21</xdr:row>
      <xdr:rowOff>18929</xdr:rowOff>
    </xdr:from>
    <xdr:to>
      <xdr:col>6</xdr:col>
      <xdr:colOff>428367</xdr:colOff>
      <xdr:row>25</xdr:row>
      <xdr:rowOff>149225</xdr:rowOff>
    </xdr:to>
    <xdr:sp macro="" textlink="">
      <xdr:nvSpPr>
        <xdr:cNvPr id="10" name="正方形/長方形 9">
          <a:extLst>
            <a:ext uri="{FF2B5EF4-FFF2-40B4-BE49-F238E27FC236}">
              <a16:creationId xmlns:a16="http://schemas.microsoft.com/office/drawing/2014/main" id="{D9659308-225D-4DF6-8161-8456B1019229}"/>
            </a:ext>
          </a:extLst>
        </xdr:cNvPr>
        <xdr:cNvSpPr/>
      </xdr:nvSpPr>
      <xdr:spPr>
        <a:xfrm>
          <a:off x="3908175" y="4457579"/>
          <a:ext cx="1511292" cy="1006596"/>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級や合否を選択すると、ランク・得点が自動入力される。</a:t>
          </a:r>
        </a:p>
      </xdr:txBody>
    </xdr:sp>
    <xdr:clientData/>
  </xdr:twoCellAnchor>
  <xdr:twoCellAnchor>
    <xdr:from>
      <xdr:col>4</xdr:col>
      <xdr:colOff>2040466</xdr:colOff>
      <xdr:row>16</xdr:row>
      <xdr:rowOff>196850</xdr:rowOff>
    </xdr:from>
    <xdr:to>
      <xdr:col>5</xdr:col>
      <xdr:colOff>124883</xdr:colOff>
      <xdr:row>21</xdr:row>
      <xdr:rowOff>20223</xdr:rowOff>
    </xdr:to>
    <xdr:cxnSp macro="">
      <xdr:nvCxnSpPr>
        <xdr:cNvPr id="11" name="直線矢印コネクタ 10">
          <a:extLst>
            <a:ext uri="{FF2B5EF4-FFF2-40B4-BE49-F238E27FC236}">
              <a16:creationId xmlns:a16="http://schemas.microsoft.com/office/drawing/2014/main" id="{FF6B8064-26B8-455A-B738-9419E19F640E}"/>
            </a:ext>
          </a:extLst>
        </xdr:cNvPr>
        <xdr:cNvCxnSpPr/>
      </xdr:nvCxnSpPr>
      <xdr:spPr>
        <a:xfrm flipV="1">
          <a:off x="3907366" y="3540125"/>
          <a:ext cx="418042" cy="918748"/>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512179</xdr:colOff>
      <xdr:row>21</xdr:row>
      <xdr:rowOff>20460</xdr:rowOff>
    </xdr:from>
    <xdr:to>
      <xdr:col>7</xdr:col>
      <xdr:colOff>1011737</xdr:colOff>
      <xdr:row>25</xdr:row>
      <xdr:rowOff>149225</xdr:rowOff>
    </xdr:to>
    <xdr:sp macro="" textlink="">
      <xdr:nvSpPr>
        <xdr:cNvPr id="12" name="正方形/長方形 11">
          <a:extLst>
            <a:ext uri="{FF2B5EF4-FFF2-40B4-BE49-F238E27FC236}">
              <a16:creationId xmlns:a16="http://schemas.microsoft.com/office/drawing/2014/main" id="{3AE0E961-4A4F-4F5B-BBD3-955C4077B41A}"/>
            </a:ext>
          </a:extLst>
        </xdr:cNvPr>
        <xdr:cNvSpPr/>
      </xdr:nvSpPr>
      <xdr:spPr>
        <a:xfrm>
          <a:off x="5503279" y="4459110"/>
          <a:ext cx="1690183" cy="1005065"/>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賞状に記載されている取得年月日を、各自で入力する。</a:t>
          </a:r>
        </a:p>
      </xdr:txBody>
    </xdr:sp>
    <xdr:clientData/>
  </xdr:twoCellAnchor>
  <xdr:twoCellAnchor>
    <xdr:from>
      <xdr:col>6</xdr:col>
      <xdr:colOff>506941</xdr:colOff>
      <xdr:row>18</xdr:row>
      <xdr:rowOff>39158</xdr:rowOff>
    </xdr:from>
    <xdr:to>
      <xdr:col>6</xdr:col>
      <xdr:colOff>1163108</xdr:colOff>
      <xdr:row>21</xdr:row>
      <xdr:rowOff>21754</xdr:rowOff>
    </xdr:to>
    <xdr:cxnSp macro="">
      <xdr:nvCxnSpPr>
        <xdr:cNvPr id="13" name="直線矢印コネクタ 12">
          <a:extLst>
            <a:ext uri="{FF2B5EF4-FFF2-40B4-BE49-F238E27FC236}">
              <a16:creationId xmlns:a16="http://schemas.microsoft.com/office/drawing/2014/main" id="{F129EDC6-9694-41AB-983C-CE88EA3AECC6}"/>
            </a:ext>
          </a:extLst>
        </xdr:cNvPr>
        <xdr:cNvCxnSpPr/>
      </xdr:nvCxnSpPr>
      <xdr:spPr>
        <a:xfrm flipV="1">
          <a:off x="5498041" y="3820583"/>
          <a:ext cx="656167" cy="639821"/>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734483</xdr:colOff>
      <xdr:row>18</xdr:row>
      <xdr:rowOff>154516</xdr:rowOff>
    </xdr:from>
    <xdr:to>
      <xdr:col>9</xdr:col>
      <xdr:colOff>446425</xdr:colOff>
      <xdr:row>20</xdr:row>
      <xdr:rowOff>169593</xdr:rowOff>
    </xdr:to>
    <xdr:sp macro="" textlink="">
      <xdr:nvSpPr>
        <xdr:cNvPr id="14" name="正方形/長方形 13">
          <a:extLst>
            <a:ext uri="{FF2B5EF4-FFF2-40B4-BE49-F238E27FC236}">
              <a16:creationId xmlns:a16="http://schemas.microsoft.com/office/drawing/2014/main" id="{E9CFDC4F-1CFB-4E4A-A39F-7AF8C05AAC16}"/>
            </a:ext>
          </a:extLst>
        </xdr:cNvPr>
        <xdr:cNvSpPr/>
      </xdr:nvSpPr>
      <xdr:spPr>
        <a:xfrm>
          <a:off x="6916208" y="3935941"/>
          <a:ext cx="1626467" cy="453227"/>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９以上で申請できる。</a:t>
          </a:r>
        </a:p>
      </xdr:txBody>
    </xdr:sp>
    <xdr:clientData/>
  </xdr:twoCellAnchor>
  <xdr:twoCellAnchor>
    <xdr:from>
      <xdr:col>9</xdr:col>
      <xdr:colOff>339725</xdr:colOff>
      <xdr:row>20</xdr:row>
      <xdr:rowOff>162983</xdr:rowOff>
    </xdr:from>
    <xdr:to>
      <xdr:col>9</xdr:col>
      <xdr:colOff>434975</xdr:colOff>
      <xdr:row>24</xdr:row>
      <xdr:rowOff>218016</xdr:rowOff>
    </xdr:to>
    <xdr:cxnSp macro="">
      <xdr:nvCxnSpPr>
        <xdr:cNvPr id="15" name="直線矢印コネクタ 14">
          <a:extLst>
            <a:ext uri="{FF2B5EF4-FFF2-40B4-BE49-F238E27FC236}">
              <a16:creationId xmlns:a16="http://schemas.microsoft.com/office/drawing/2014/main" id="{6AC2EA18-04ED-422A-8820-3B360A9CB1BD}"/>
            </a:ext>
          </a:extLst>
        </xdr:cNvPr>
        <xdr:cNvCxnSpPr/>
      </xdr:nvCxnSpPr>
      <xdr:spPr>
        <a:xfrm flipH="1">
          <a:off x="8435975" y="4382558"/>
          <a:ext cx="95250" cy="931333"/>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4370F-C3BE-4B1E-AD05-A78FD8F4A24F}">
  <dimension ref="A1:S244"/>
  <sheetViews>
    <sheetView showZeros="0" zoomScaleNormal="100" workbookViewId="0">
      <selection activeCell="K6" sqref="K6"/>
    </sheetView>
  </sheetViews>
  <sheetFormatPr defaultRowHeight="14.25"/>
  <cols>
    <col min="1" max="1" width="4.5" style="10" bestFit="1" customWidth="1"/>
    <col min="2" max="2" width="11.25" style="11" bestFit="1" customWidth="1"/>
    <col min="3" max="3" width="11.625" style="7" bestFit="1" customWidth="1"/>
    <col min="4" max="4" width="5.5" style="8" bestFit="1" customWidth="1"/>
    <col min="5" max="6" width="5" style="8" customWidth="1"/>
    <col min="7" max="7" width="14.25" style="9" customWidth="1"/>
    <col min="8" max="15" width="5" style="8" customWidth="1"/>
    <col min="16" max="16" width="3" style="10" customWidth="1"/>
    <col min="17" max="17" width="9" style="8"/>
    <col min="18" max="18" width="9" style="10"/>
    <col min="19" max="19" width="0" style="10" hidden="1" customWidth="1"/>
    <col min="20" max="256" width="9" style="10"/>
    <col min="257" max="257" width="4.5" style="10" bestFit="1" customWidth="1"/>
    <col min="258" max="258" width="11.25" style="10" bestFit="1" customWidth="1"/>
    <col min="259" max="259" width="11.625" style="10" bestFit="1" customWidth="1"/>
    <col min="260" max="260" width="5.5" style="10" bestFit="1" customWidth="1"/>
    <col min="261" max="262" width="5" style="10" customWidth="1"/>
    <col min="263" max="263" width="14.25" style="10" customWidth="1"/>
    <col min="264" max="271" width="5" style="10" customWidth="1"/>
    <col min="272" max="272" width="3" style="10" customWidth="1"/>
    <col min="273" max="274" width="9" style="10"/>
    <col min="275" max="275" width="0" style="10" hidden="1" customWidth="1"/>
    <col min="276" max="512" width="9" style="10"/>
    <col min="513" max="513" width="4.5" style="10" bestFit="1" customWidth="1"/>
    <col min="514" max="514" width="11.25" style="10" bestFit="1" customWidth="1"/>
    <col min="515" max="515" width="11.625" style="10" bestFit="1" customWidth="1"/>
    <col min="516" max="516" width="5.5" style="10" bestFit="1" customWidth="1"/>
    <col min="517" max="518" width="5" style="10" customWidth="1"/>
    <col min="519" max="519" width="14.25" style="10" customWidth="1"/>
    <col min="520" max="527" width="5" style="10" customWidth="1"/>
    <col min="528" max="528" width="3" style="10" customWidth="1"/>
    <col min="529" max="530" width="9" style="10"/>
    <col min="531" max="531" width="0" style="10" hidden="1" customWidth="1"/>
    <col min="532" max="768" width="9" style="10"/>
    <col min="769" max="769" width="4.5" style="10" bestFit="1" customWidth="1"/>
    <col min="770" max="770" width="11.25" style="10" bestFit="1" customWidth="1"/>
    <col min="771" max="771" width="11.625" style="10" bestFit="1" customWidth="1"/>
    <col min="772" max="772" width="5.5" style="10" bestFit="1" customWidth="1"/>
    <col min="773" max="774" width="5" style="10" customWidth="1"/>
    <col min="775" max="775" width="14.25" style="10" customWidth="1"/>
    <col min="776" max="783" width="5" style="10" customWidth="1"/>
    <col min="784" max="784" width="3" style="10" customWidth="1"/>
    <col min="785" max="786" width="9" style="10"/>
    <col min="787" max="787" width="0" style="10" hidden="1" customWidth="1"/>
    <col min="788" max="1024" width="9" style="10"/>
    <col min="1025" max="1025" width="4.5" style="10" bestFit="1" customWidth="1"/>
    <col min="1026" max="1026" width="11.25" style="10" bestFit="1" customWidth="1"/>
    <col min="1027" max="1027" width="11.625" style="10" bestFit="1" customWidth="1"/>
    <col min="1028" max="1028" width="5.5" style="10" bestFit="1" customWidth="1"/>
    <col min="1029" max="1030" width="5" style="10" customWidth="1"/>
    <col min="1031" max="1031" width="14.25" style="10" customWidth="1"/>
    <col min="1032" max="1039" width="5" style="10" customWidth="1"/>
    <col min="1040" max="1040" width="3" style="10" customWidth="1"/>
    <col min="1041" max="1042" width="9" style="10"/>
    <col min="1043" max="1043" width="0" style="10" hidden="1" customWidth="1"/>
    <col min="1044" max="1280" width="9" style="10"/>
    <col min="1281" max="1281" width="4.5" style="10" bestFit="1" customWidth="1"/>
    <col min="1282" max="1282" width="11.25" style="10" bestFit="1" customWidth="1"/>
    <col min="1283" max="1283" width="11.625" style="10" bestFit="1" customWidth="1"/>
    <col min="1284" max="1284" width="5.5" style="10" bestFit="1" customWidth="1"/>
    <col min="1285" max="1286" width="5" style="10" customWidth="1"/>
    <col min="1287" max="1287" width="14.25" style="10" customWidth="1"/>
    <col min="1288" max="1295" width="5" style="10" customWidth="1"/>
    <col min="1296" max="1296" width="3" style="10" customWidth="1"/>
    <col min="1297" max="1298" width="9" style="10"/>
    <col min="1299" max="1299" width="0" style="10" hidden="1" customWidth="1"/>
    <col min="1300" max="1536" width="9" style="10"/>
    <col min="1537" max="1537" width="4.5" style="10" bestFit="1" customWidth="1"/>
    <col min="1538" max="1538" width="11.25" style="10" bestFit="1" customWidth="1"/>
    <col min="1539" max="1539" width="11.625" style="10" bestFit="1" customWidth="1"/>
    <col min="1540" max="1540" width="5.5" style="10" bestFit="1" customWidth="1"/>
    <col min="1541" max="1542" width="5" style="10" customWidth="1"/>
    <col min="1543" max="1543" width="14.25" style="10" customWidth="1"/>
    <col min="1544" max="1551" width="5" style="10" customWidth="1"/>
    <col min="1552" max="1552" width="3" style="10" customWidth="1"/>
    <col min="1553" max="1554" width="9" style="10"/>
    <col min="1555" max="1555" width="0" style="10" hidden="1" customWidth="1"/>
    <col min="1556" max="1792" width="9" style="10"/>
    <col min="1793" max="1793" width="4.5" style="10" bestFit="1" customWidth="1"/>
    <col min="1794" max="1794" width="11.25" style="10" bestFit="1" customWidth="1"/>
    <col min="1795" max="1795" width="11.625" style="10" bestFit="1" customWidth="1"/>
    <col min="1796" max="1796" width="5.5" style="10" bestFit="1" customWidth="1"/>
    <col min="1797" max="1798" width="5" style="10" customWidth="1"/>
    <col min="1799" max="1799" width="14.25" style="10" customWidth="1"/>
    <col min="1800" max="1807" width="5" style="10" customWidth="1"/>
    <col min="1808" max="1808" width="3" style="10" customWidth="1"/>
    <col min="1809" max="1810" width="9" style="10"/>
    <col min="1811" max="1811" width="0" style="10" hidden="1" customWidth="1"/>
    <col min="1812" max="2048" width="9" style="10"/>
    <col min="2049" max="2049" width="4.5" style="10" bestFit="1" customWidth="1"/>
    <col min="2050" max="2050" width="11.25" style="10" bestFit="1" customWidth="1"/>
    <col min="2051" max="2051" width="11.625" style="10" bestFit="1" customWidth="1"/>
    <col min="2052" max="2052" width="5.5" style="10" bestFit="1" customWidth="1"/>
    <col min="2053" max="2054" width="5" style="10" customWidth="1"/>
    <col min="2055" max="2055" width="14.25" style="10" customWidth="1"/>
    <col min="2056" max="2063" width="5" style="10" customWidth="1"/>
    <col min="2064" max="2064" width="3" style="10" customWidth="1"/>
    <col min="2065" max="2066" width="9" style="10"/>
    <col min="2067" max="2067" width="0" style="10" hidden="1" customWidth="1"/>
    <col min="2068" max="2304" width="9" style="10"/>
    <col min="2305" max="2305" width="4.5" style="10" bestFit="1" customWidth="1"/>
    <col min="2306" max="2306" width="11.25" style="10" bestFit="1" customWidth="1"/>
    <col min="2307" max="2307" width="11.625" style="10" bestFit="1" customWidth="1"/>
    <col min="2308" max="2308" width="5.5" style="10" bestFit="1" customWidth="1"/>
    <col min="2309" max="2310" width="5" style="10" customWidth="1"/>
    <col min="2311" max="2311" width="14.25" style="10" customWidth="1"/>
    <col min="2312" max="2319" width="5" style="10" customWidth="1"/>
    <col min="2320" max="2320" width="3" style="10" customWidth="1"/>
    <col min="2321" max="2322" width="9" style="10"/>
    <col min="2323" max="2323" width="0" style="10" hidden="1" customWidth="1"/>
    <col min="2324" max="2560" width="9" style="10"/>
    <col min="2561" max="2561" width="4.5" style="10" bestFit="1" customWidth="1"/>
    <col min="2562" max="2562" width="11.25" style="10" bestFit="1" customWidth="1"/>
    <col min="2563" max="2563" width="11.625" style="10" bestFit="1" customWidth="1"/>
    <col min="2564" max="2564" width="5.5" style="10" bestFit="1" customWidth="1"/>
    <col min="2565" max="2566" width="5" style="10" customWidth="1"/>
    <col min="2567" max="2567" width="14.25" style="10" customWidth="1"/>
    <col min="2568" max="2575" width="5" style="10" customWidth="1"/>
    <col min="2576" max="2576" width="3" style="10" customWidth="1"/>
    <col min="2577" max="2578" width="9" style="10"/>
    <col min="2579" max="2579" width="0" style="10" hidden="1" customWidth="1"/>
    <col min="2580" max="2816" width="9" style="10"/>
    <col min="2817" max="2817" width="4.5" style="10" bestFit="1" customWidth="1"/>
    <col min="2818" max="2818" width="11.25" style="10" bestFit="1" customWidth="1"/>
    <col min="2819" max="2819" width="11.625" style="10" bestFit="1" customWidth="1"/>
    <col min="2820" max="2820" width="5.5" style="10" bestFit="1" customWidth="1"/>
    <col min="2821" max="2822" width="5" style="10" customWidth="1"/>
    <col min="2823" max="2823" width="14.25" style="10" customWidth="1"/>
    <col min="2824" max="2831" width="5" style="10" customWidth="1"/>
    <col min="2832" max="2832" width="3" style="10" customWidth="1"/>
    <col min="2833" max="2834" width="9" style="10"/>
    <col min="2835" max="2835" width="0" style="10" hidden="1" customWidth="1"/>
    <col min="2836" max="3072" width="9" style="10"/>
    <col min="3073" max="3073" width="4.5" style="10" bestFit="1" customWidth="1"/>
    <col min="3074" max="3074" width="11.25" style="10" bestFit="1" customWidth="1"/>
    <col min="3075" max="3075" width="11.625" style="10" bestFit="1" customWidth="1"/>
    <col min="3076" max="3076" width="5.5" style="10" bestFit="1" customWidth="1"/>
    <col min="3077" max="3078" width="5" style="10" customWidth="1"/>
    <col min="3079" max="3079" width="14.25" style="10" customWidth="1"/>
    <col min="3080" max="3087" width="5" style="10" customWidth="1"/>
    <col min="3088" max="3088" width="3" style="10" customWidth="1"/>
    <col min="3089" max="3090" width="9" style="10"/>
    <col min="3091" max="3091" width="0" style="10" hidden="1" customWidth="1"/>
    <col min="3092" max="3328" width="9" style="10"/>
    <col min="3329" max="3329" width="4.5" style="10" bestFit="1" customWidth="1"/>
    <col min="3330" max="3330" width="11.25" style="10" bestFit="1" customWidth="1"/>
    <col min="3331" max="3331" width="11.625" style="10" bestFit="1" customWidth="1"/>
    <col min="3332" max="3332" width="5.5" style="10" bestFit="1" customWidth="1"/>
    <col min="3333" max="3334" width="5" style="10" customWidth="1"/>
    <col min="3335" max="3335" width="14.25" style="10" customWidth="1"/>
    <col min="3336" max="3343" width="5" style="10" customWidth="1"/>
    <col min="3344" max="3344" width="3" style="10" customWidth="1"/>
    <col min="3345" max="3346" width="9" style="10"/>
    <col min="3347" max="3347" width="0" style="10" hidden="1" customWidth="1"/>
    <col min="3348" max="3584" width="9" style="10"/>
    <col min="3585" max="3585" width="4.5" style="10" bestFit="1" customWidth="1"/>
    <col min="3586" max="3586" width="11.25" style="10" bestFit="1" customWidth="1"/>
    <col min="3587" max="3587" width="11.625" style="10" bestFit="1" customWidth="1"/>
    <col min="3588" max="3588" width="5.5" style="10" bestFit="1" customWidth="1"/>
    <col min="3589" max="3590" width="5" style="10" customWidth="1"/>
    <col min="3591" max="3591" width="14.25" style="10" customWidth="1"/>
    <col min="3592" max="3599" width="5" style="10" customWidth="1"/>
    <col min="3600" max="3600" width="3" style="10" customWidth="1"/>
    <col min="3601" max="3602" width="9" style="10"/>
    <col min="3603" max="3603" width="0" style="10" hidden="1" customWidth="1"/>
    <col min="3604" max="3840" width="9" style="10"/>
    <col min="3841" max="3841" width="4.5" style="10" bestFit="1" customWidth="1"/>
    <col min="3842" max="3842" width="11.25" style="10" bestFit="1" customWidth="1"/>
    <col min="3843" max="3843" width="11.625" style="10" bestFit="1" customWidth="1"/>
    <col min="3844" max="3844" width="5.5" style="10" bestFit="1" customWidth="1"/>
    <col min="3845" max="3846" width="5" style="10" customWidth="1"/>
    <col min="3847" max="3847" width="14.25" style="10" customWidth="1"/>
    <col min="3848" max="3855" width="5" style="10" customWidth="1"/>
    <col min="3856" max="3856" width="3" style="10" customWidth="1"/>
    <col min="3857" max="3858" width="9" style="10"/>
    <col min="3859" max="3859" width="0" style="10" hidden="1" customWidth="1"/>
    <col min="3860" max="4096" width="9" style="10"/>
    <col min="4097" max="4097" width="4.5" style="10" bestFit="1" customWidth="1"/>
    <col min="4098" max="4098" width="11.25" style="10" bestFit="1" customWidth="1"/>
    <col min="4099" max="4099" width="11.625" style="10" bestFit="1" customWidth="1"/>
    <col min="4100" max="4100" width="5.5" style="10" bestFit="1" customWidth="1"/>
    <col min="4101" max="4102" width="5" style="10" customWidth="1"/>
    <col min="4103" max="4103" width="14.25" style="10" customWidth="1"/>
    <col min="4104" max="4111" width="5" style="10" customWidth="1"/>
    <col min="4112" max="4112" width="3" style="10" customWidth="1"/>
    <col min="4113" max="4114" width="9" style="10"/>
    <col min="4115" max="4115" width="0" style="10" hidden="1" customWidth="1"/>
    <col min="4116" max="4352" width="9" style="10"/>
    <col min="4353" max="4353" width="4.5" style="10" bestFit="1" customWidth="1"/>
    <col min="4354" max="4354" width="11.25" style="10" bestFit="1" customWidth="1"/>
    <col min="4355" max="4355" width="11.625" style="10" bestFit="1" customWidth="1"/>
    <col min="4356" max="4356" width="5.5" style="10" bestFit="1" customWidth="1"/>
    <col min="4357" max="4358" width="5" style="10" customWidth="1"/>
    <col min="4359" max="4359" width="14.25" style="10" customWidth="1"/>
    <col min="4360" max="4367" width="5" style="10" customWidth="1"/>
    <col min="4368" max="4368" width="3" style="10" customWidth="1"/>
    <col min="4369" max="4370" width="9" style="10"/>
    <col min="4371" max="4371" width="0" style="10" hidden="1" customWidth="1"/>
    <col min="4372" max="4608" width="9" style="10"/>
    <col min="4609" max="4609" width="4.5" style="10" bestFit="1" customWidth="1"/>
    <col min="4610" max="4610" width="11.25" style="10" bestFit="1" customWidth="1"/>
    <col min="4611" max="4611" width="11.625" style="10" bestFit="1" customWidth="1"/>
    <col min="4612" max="4612" width="5.5" style="10" bestFit="1" customWidth="1"/>
    <col min="4613" max="4614" width="5" style="10" customWidth="1"/>
    <col min="4615" max="4615" width="14.25" style="10" customWidth="1"/>
    <col min="4616" max="4623" width="5" style="10" customWidth="1"/>
    <col min="4624" max="4624" width="3" style="10" customWidth="1"/>
    <col min="4625" max="4626" width="9" style="10"/>
    <col min="4627" max="4627" width="0" style="10" hidden="1" customWidth="1"/>
    <col min="4628" max="4864" width="9" style="10"/>
    <col min="4865" max="4865" width="4.5" style="10" bestFit="1" customWidth="1"/>
    <col min="4866" max="4866" width="11.25" style="10" bestFit="1" customWidth="1"/>
    <col min="4867" max="4867" width="11.625" style="10" bestFit="1" customWidth="1"/>
    <col min="4868" max="4868" width="5.5" style="10" bestFit="1" customWidth="1"/>
    <col min="4869" max="4870" width="5" style="10" customWidth="1"/>
    <col min="4871" max="4871" width="14.25" style="10" customWidth="1"/>
    <col min="4872" max="4879" width="5" style="10" customWidth="1"/>
    <col min="4880" max="4880" width="3" style="10" customWidth="1"/>
    <col min="4881" max="4882" width="9" style="10"/>
    <col min="4883" max="4883" width="0" style="10" hidden="1" customWidth="1"/>
    <col min="4884" max="5120" width="9" style="10"/>
    <col min="5121" max="5121" width="4.5" style="10" bestFit="1" customWidth="1"/>
    <col min="5122" max="5122" width="11.25" style="10" bestFit="1" customWidth="1"/>
    <col min="5123" max="5123" width="11.625" style="10" bestFit="1" customWidth="1"/>
    <col min="5124" max="5124" width="5.5" style="10" bestFit="1" customWidth="1"/>
    <col min="5125" max="5126" width="5" style="10" customWidth="1"/>
    <col min="5127" max="5127" width="14.25" style="10" customWidth="1"/>
    <col min="5128" max="5135" width="5" style="10" customWidth="1"/>
    <col min="5136" max="5136" width="3" style="10" customWidth="1"/>
    <col min="5137" max="5138" width="9" style="10"/>
    <col min="5139" max="5139" width="0" style="10" hidden="1" customWidth="1"/>
    <col min="5140" max="5376" width="9" style="10"/>
    <col min="5377" max="5377" width="4.5" style="10" bestFit="1" customWidth="1"/>
    <col min="5378" max="5378" width="11.25" style="10" bestFit="1" customWidth="1"/>
    <col min="5379" max="5379" width="11.625" style="10" bestFit="1" customWidth="1"/>
    <col min="5380" max="5380" width="5.5" style="10" bestFit="1" customWidth="1"/>
    <col min="5381" max="5382" width="5" style="10" customWidth="1"/>
    <col min="5383" max="5383" width="14.25" style="10" customWidth="1"/>
    <col min="5384" max="5391" width="5" style="10" customWidth="1"/>
    <col min="5392" max="5392" width="3" style="10" customWidth="1"/>
    <col min="5393" max="5394" width="9" style="10"/>
    <col min="5395" max="5395" width="0" style="10" hidden="1" customWidth="1"/>
    <col min="5396" max="5632" width="9" style="10"/>
    <col min="5633" max="5633" width="4.5" style="10" bestFit="1" customWidth="1"/>
    <col min="5634" max="5634" width="11.25" style="10" bestFit="1" customWidth="1"/>
    <col min="5635" max="5635" width="11.625" style="10" bestFit="1" customWidth="1"/>
    <col min="5636" max="5636" width="5.5" style="10" bestFit="1" customWidth="1"/>
    <col min="5637" max="5638" width="5" style="10" customWidth="1"/>
    <col min="5639" max="5639" width="14.25" style="10" customWidth="1"/>
    <col min="5640" max="5647" width="5" style="10" customWidth="1"/>
    <col min="5648" max="5648" width="3" style="10" customWidth="1"/>
    <col min="5649" max="5650" width="9" style="10"/>
    <col min="5651" max="5651" width="0" style="10" hidden="1" customWidth="1"/>
    <col min="5652" max="5888" width="9" style="10"/>
    <col min="5889" max="5889" width="4.5" style="10" bestFit="1" customWidth="1"/>
    <col min="5890" max="5890" width="11.25" style="10" bestFit="1" customWidth="1"/>
    <col min="5891" max="5891" width="11.625" style="10" bestFit="1" customWidth="1"/>
    <col min="5892" max="5892" width="5.5" style="10" bestFit="1" customWidth="1"/>
    <col min="5893" max="5894" width="5" style="10" customWidth="1"/>
    <col min="5895" max="5895" width="14.25" style="10" customWidth="1"/>
    <col min="5896" max="5903" width="5" style="10" customWidth="1"/>
    <col min="5904" max="5904" width="3" style="10" customWidth="1"/>
    <col min="5905" max="5906" width="9" style="10"/>
    <col min="5907" max="5907" width="0" style="10" hidden="1" customWidth="1"/>
    <col min="5908" max="6144" width="9" style="10"/>
    <col min="6145" max="6145" width="4.5" style="10" bestFit="1" customWidth="1"/>
    <col min="6146" max="6146" width="11.25" style="10" bestFit="1" customWidth="1"/>
    <col min="6147" max="6147" width="11.625" style="10" bestFit="1" customWidth="1"/>
    <col min="6148" max="6148" width="5.5" style="10" bestFit="1" customWidth="1"/>
    <col min="6149" max="6150" width="5" style="10" customWidth="1"/>
    <col min="6151" max="6151" width="14.25" style="10" customWidth="1"/>
    <col min="6152" max="6159" width="5" style="10" customWidth="1"/>
    <col min="6160" max="6160" width="3" style="10" customWidth="1"/>
    <col min="6161" max="6162" width="9" style="10"/>
    <col min="6163" max="6163" width="0" style="10" hidden="1" customWidth="1"/>
    <col min="6164" max="6400" width="9" style="10"/>
    <col min="6401" max="6401" width="4.5" style="10" bestFit="1" customWidth="1"/>
    <col min="6402" max="6402" width="11.25" style="10" bestFit="1" customWidth="1"/>
    <col min="6403" max="6403" width="11.625" style="10" bestFit="1" customWidth="1"/>
    <col min="6404" max="6404" width="5.5" style="10" bestFit="1" customWidth="1"/>
    <col min="6405" max="6406" width="5" style="10" customWidth="1"/>
    <col min="6407" max="6407" width="14.25" style="10" customWidth="1"/>
    <col min="6408" max="6415" width="5" style="10" customWidth="1"/>
    <col min="6416" max="6416" width="3" style="10" customWidth="1"/>
    <col min="6417" max="6418" width="9" style="10"/>
    <col min="6419" max="6419" width="0" style="10" hidden="1" customWidth="1"/>
    <col min="6420" max="6656" width="9" style="10"/>
    <col min="6657" max="6657" width="4.5" style="10" bestFit="1" customWidth="1"/>
    <col min="6658" max="6658" width="11.25" style="10" bestFit="1" customWidth="1"/>
    <col min="6659" max="6659" width="11.625" style="10" bestFit="1" customWidth="1"/>
    <col min="6660" max="6660" width="5.5" style="10" bestFit="1" customWidth="1"/>
    <col min="6661" max="6662" width="5" style="10" customWidth="1"/>
    <col min="6663" max="6663" width="14.25" style="10" customWidth="1"/>
    <col min="6664" max="6671" width="5" style="10" customWidth="1"/>
    <col min="6672" max="6672" width="3" style="10" customWidth="1"/>
    <col min="6673" max="6674" width="9" style="10"/>
    <col min="6675" max="6675" width="0" style="10" hidden="1" customWidth="1"/>
    <col min="6676" max="6912" width="9" style="10"/>
    <col min="6913" max="6913" width="4.5" style="10" bestFit="1" customWidth="1"/>
    <col min="6914" max="6914" width="11.25" style="10" bestFit="1" customWidth="1"/>
    <col min="6915" max="6915" width="11.625" style="10" bestFit="1" customWidth="1"/>
    <col min="6916" max="6916" width="5.5" style="10" bestFit="1" customWidth="1"/>
    <col min="6917" max="6918" width="5" style="10" customWidth="1"/>
    <col min="6919" max="6919" width="14.25" style="10" customWidth="1"/>
    <col min="6920" max="6927" width="5" style="10" customWidth="1"/>
    <col min="6928" max="6928" width="3" style="10" customWidth="1"/>
    <col min="6929" max="6930" width="9" style="10"/>
    <col min="6931" max="6931" width="0" style="10" hidden="1" customWidth="1"/>
    <col min="6932" max="7168" width="9" style="10"/>
    <col min="7169" max="7169" width="4.5" style="10" bestFit="1" customWidth="1"/>
    <col min="7170" max="7170" width="11.25" style="10" bestFit="1" customWidth="1"/>
    <col min="7171" max="7171" width="11.625" style="10" bestFit="1" customWidth="1"/>
    <col min="7172" max="7172" width="5.5" style="10" bestFit="1" customWidth="1"/>
    <col min="7173" max="7174" width="5" style="10" customWidth="1"/>
    <col min="7175" max="7175" width="14.25" style="10" customWidth="1"/>
    <col min="7176" max="7183" width="5" style="10" customWidth="1"/>
    <col min="7184" max="7184" width="3" style="10" customWidth="1"/>
    <col min="7185" max="7186" width="9" style="10"/>
    <col min="7187" max="7187" width="0" style="10" hidden="1" customWidth="1"/>
    <col min="7188" max="7424" width="9" style="10"/>
    <col min="7425" max="7425" width="4.5" style="10" bestFit="1" customWidth="1"/>
    <col min="7426" max="7426" width="11.25" style="10" bestFit="1" customWidth="1"/>
    <col min="7427" max="7427" width="11.625" style="10" bestFit="1" customWidth="1"/>
    <col min="7428" max="7428" width="5.5" style="10" bestFit="1" customWidth="1"/>
    <col min="7429" max="7430" width="5" style="10" customWidth="1"/>
    <col min="7431" max="7431" width="14.25" style="10" customWidth="1"/>
    <col min="7432" max="7439" width="5" style="10" customWidth="1"/>
    <col min="7440" max="7440" width="3" style="10" customWidth="1"/>
    <col min="7441" max="7442" width="9" style="10"/>
    <col min="7443" max="7443" width="0" style="10" hidden="1" customWidth="1"/>
    <col min="7444" max="7680" width="9" style="10"/>
    <col min="7681" max="7681" width="4.5" style="10" bestFit="1" customWidth="1"/>
    <col min="7682" max="7682" width="11.25" style="10" bestFit="1" customWidth="1"/>
    <col min="7683" max="7683" width="11.625" style="10" bestFit="1" customWidth="1"/>
    <col min="7684" max="7684" width="5.5" style="10" bestFit="1" customWidth="1"/>
    <col min="7685" max="7686" width="5" style="10" customWidth="1"/>
    <col min="7687" max="7687" width="14.25" style="10" customWidth="1"/>
    <col min="7688" max="7695" width="5" style="10" customWidth="1"/>
    <col min="7696" max="7696" width="3" style="10" customWidth="1"/>
    <col min="7697" max="7698" width="9" style="10"/>
    <col min="7699" max="7699" width="0" style="10" hidden="1" customWidth="1"/>
    <col min="7700" max="7936" width="9" style="10"/>
    <col min="7937" max="7937" width="4.5" style="10" bestFit="1" customWidth="1"/>
    <col min="7938" max="7938" width="11.25" style="10" bestFit="1" customWidth="1"/>
    <col min="7939" max="7939" width="11.625" style="10" bestFit="1" customWidth="1"/>
    <col min="7940" max="7940" width="5.5" style="10" bestFit="1" customWidth="1"/>
    <col min="7941" max="7942" width="5" style="10" customWidth="1"/>
    <col min="7943" max="7943" width="14.25" style="10" customWidth="1"/>
    <col min="7944" max="7951" width="5" style="10" customWidth="1"/>
    <col min="7952" max="7952" width="3" style="10" customWidth="1"/>
    <col min="7953" max="7954" width="9" style="10"/>
    <col min="7955" max="7955" width="0" style="10" hidden="1" customWidth="1"/>
    <col min="7956" max="8192" width="9" style="10"/>
    <col min="8193" max="8193" width="4.5" style="10" bestFit="1" customWidth="1"/>
    <col min="8194" max="8194" width="11.25" style="10" bestFit="1" customWidth="1"/>
    <col min="8195" max="8195" width="11.625" style="10" bestFit="1" customWidth="1"/>
    <col min="8196" max="8196" width="5.5" style="10" bestFit="1" customWidth="1"/>
    <col min="8197" max="8198" width="5" style="10" customWidth="1"/>
    <col min="8199" max="8199" width="14.25" style="10" customWidth="1"/>
    <col min="8200" max="8207" width="5" style="10" customWidth="1"/>
    <col min="8208" max="8208" width="3" style="10" customWidth="1"/>
    <col min="8209" max="8210" width="9" style="10"/>
    <col min="8211" max="8211" width="0" style="10" hidden="1" customWidth="1"/>
    <col min="8212" max="8448" width="9" style="10"/>
    <col min="8449" max="8449" width="4.5" style="10" bestFit="1" customWidth="1"/>
    <col min="8450" max="8450" width="11.25" style="10" bestFit="1" customWidth="1"/>
    <col min="8451" max="8451" width="11.625" style="10" bestFit="1" customWidth="1"/>
    <col min="8452" max="8452" width="5.5" style="10" bestFit="1" customWidth="1"/>
    <col min="8453" max="8454" width="5" style="10" customWidth="1"/>
    <col min="8455" max="8455" width="14.25" style="10" customWidth="1"/>
    <col min="8456" max="8463" width="5" style="10" customWidth="1"/>
    <col min="8464" max="8464" width="3" style="10" customWidth="1"/>
    <col min="8465" max="8466" width="9" style="10"/>
    <col min="8467" max="8467" width="0" style="10" hidden="1" customWidth="1"/>
    <col min="8468" max="8704" width="9" style="10"/>
    <col min="8705" max="8705" width="4.5" style="10" bestFit="1" customWidth="1"/>
    <col min="8706" max="8706" width="11.25" style="10" bestFit="1" customWidth="1"/>
    <col min="8707" max="8707" width="11.625" style="10" bestFit="1" customWidth="1"/>
    <col min="8708" max="8708" width="5.5" style="10" bestFit="1" customWidth="1"/>
    <col min="8709" max="8710" width="5" style="10" customWidth="1"/>
    <col min="8711" max="8711" width="14.25" style="10" customWidth="1"/>
    <col min="8712" max="8719" width="5" style="10" customWidth="1"/>
    <col min="8720" max="8720" width="3" style="10" customWidth="1"/>
    <col min="8721" max="8722" width="9" style="10"/>
    <col min="8723" max="8723" width="0" style="10" hidden="1" customWidth="1"/>
    <col min="8724" max="8960" width="9" style="10"/>
    <col min="8961" max="8961" width="4.5" style="10" bestFit="1" customWidth="1"/>
    <col min="8962" max="8962" width="11.25" style="10" bestFit="1" customWidth="1"/>
    <col min="8963" max="8963" width="11.625" style="10" bestFit="1" customWidth="1"/>
    <col min="8964" max="8964" width="5.5" style="10" bestFit="1" customWidth="1"/>
    <col min="8965" max="8966" width="5" style="10" customWidth="1"/>
    <col min="8967" max="8967" width="14.25" style="10" customWidth="1"/>
    <col min="8968" max="8975" width="5" style="10" customWidth="1"/>
    <col min="8976" max="8976" width="3" style="10" customWidth="1"/>
    <col min="8977" max="8978" width="9" style="10"/>
    <col min="8979" max="8979" width="0" style="10" hidden="1" customWidth="1"/>
    <col min="8980" max="9216" width="9" style="10"/>
    <col min="9217" max="9217" width="4.5" style="10" bestFit="1" customWidth="1"/>
    <col min="9218" max="9218" width="11.25" style="10" bestFit="1" customWidth="1"/>
    <col min="9219" max="9219" width="11.625" style="10" bestFit="1" customWidth="1"/>
    <col min="9220" max="9220" width="5.5" style="10" bestFit="1" customWidth="1"/>
    <col min="9221" max="9222" width="5" style="10" customWidth="1"/>
    <col min="9223" max="9223" width="14.25" style="10" customWidth="1"/>
    <col min="9224" max="9231" width="5" style="10" customWidth="1"/>
    <col min="9232" max="9232" width="3" style="10" customWidth="1"/>
    <col min="9233" max="9234" width="9" style="10"/>
    <col min="9235" max="9235" width="0" style="10" hidden="1" customWidth="1"/>
    <col min="9236" max="9472" width="9" style="10"/>
    <col min="9473" max="9473" width="4.5" style="10" bestFit="1" customWidth="1"/>
    <col min="9474" max="9474" width="11.25" style="10" bestFit="1" customWidth="1"/>
    <col min="9475" max="9475" width="11.625" style="10" bestFit="1" customWidth="1"/>
    <col min="9476" max="9476" width="5.5" style="10" bestFit="1" customWidth="1"/>
    <col min="9477" max="9478" width="5" style="10" customWidth="1"/>
    <col min="9479" max="9479" width="14.25" style="10" customWidth="1"/>
    <col min="9480" max="9487" width="5" style="10" customWidth="1"/>
    <col min="9488" max="9488" width="3" style="10" customWidth="1"/>
    <col min="9489" max="9490" width="9" style="10"/>
    <col min="9491" max="9491" width="0" style="10" hidden="1" customWidth="1"/>
    <col min="9492" max="9728" width="9" style="10"/>
    <col min="9729" max="9729" width="4.5" style="10" bestFit="1" customWidth="1"/>
    <col min="9730" max="9730" width="11.25" style="10" bestFit="1" customWidth="1"/>
    <col min="9731" max="9731" width="11.625" style="10" bestFit="1" customWidth="1"/>
    <col min="9732" max="9732" width="5.5" style="10" bestFit="1" customWidth="1"/>
    <col min="9733" max="9734" width="5" style="10" customWidth="1"/>
    <col min="9735" max="9735" width="14.25" style="10" customWidth="1"/>
    <col min="9736" max="9743" width="5" style="10" customWidth="1"/>
    <col min="9744" max="9744" width="3" style="10" customWidth="1"/>
    <col min="9745" max="9746" width="9" style="10"/>
    <col min="9747" max="9747" width="0" style="10" hidden="1" customWidth="1"/>
    <col min="9748" max="9984" width="9" style="10"/>
    <col min="9985" max="9985" width="4.5" style="10" bestFit="1" customWidth="1"/>
    <col min="9986" max="9986" width="11.25" style="10" bestFit="1" customWidth="1"/>
    <col min="9987" max="9987" width="11.625" style="10" bestFit="1" customWidth="1"/>
    <col min="9988" max="9988" width="5.5" style="10" bestFit="1" customWidth="1"/>
    <col min="9989" max="9990" width="5" style="10" customWidth="1"/>
    <col min="9991" max="9991" width="14.25" style="10" customWidth="1"/>
    <col min="9992" max="9999" width="5" style="10" customWidth="1"/>
    <col min="10000" max="10000" width="3" style="10" customWidth="1"/>
    <col min="10001" max="10002" width="9" style="10"/>
    <col min="10003" max="10003" width="0" style="10" hidden="1" customWidth="1"/>
    <col min="10004" max="10240" width="9" style="10"/>
    <col min="10241" max="10241" width="4.5" style="10" bestFit="1" customWidth="1"/>
    <col min="10242" max="10242" width="11.25" style="10" bestFit="1" customWidth="1"/>
    <col min="10243" max="10243" width="11.625" style="10" bestFit="1" customWidth="1"/>
    <col min="10244" max="10244" width="5.5" style="10" bestFit="1" customWidth="1"/>
    <col min="10245" max="10246" width="5" style="10" customWidth="1"/>
    <col min="10247" max="10247" width="14.25" style="10" customWidth="1"/>
    <col min="10248" max="10255" width="5" style="10" customWidth="1"/>
    <col min="10256" max="10256" width="3" style="10" customWidth="1"/>
    <col min="10257" max="10258" width="9" style="10"/>
    <col min="10259" max="10259" width="0" style="10" hidden="1" customWidth="1"/>
    <col min="10260" max="10496" width="9" style="10"/>
    <col min="10497" max="10497" width="4.5" style="10" bestFit="1" customWidth="1"/>
    <col min="10498" max="10498" width="11.25" style="10" bestFit="1" customWidth="1"/>
    <col min="10499" max="10499" width="11.625" style="10" bestFit="1" customWidth="1"/>
    <col min="10500" max="10500" width="5.5" style="10" bestFit="1" customWidth="1"/>
    <col min="10501" max="10502" width="5" style="10" customWidth="1"/>
    <col min="10503" max="10503" width="14.25" style="10" customWidth="1"/>
    <col min="10504" max="10511" width="5" style="10" customWidth="1"/>
    <col min="10512" max="10512" width="3" style="10" customWidth="1"/>
    <col min="10513" max="10514" width="9" style="10"/>
    <col min="10515" max="10515" width="0" style="10" hidden="1" customWidth="1"/>
    <col min="10516" max="10752" width="9" style="10"/>
    <col min="10753" max="10753" width="4.5" style="10" bestFit="1" customWidth="1"/>
    <col min="10754" max="10754" width="11.25" style="10" bestFit="1" customWidth="1"/>
    <col min="10755" max="10755" width="11.625" style="10" bestFit="1" customWidth="1"/>
    <col min="10756" max="10756" width="5.5" style="10" bestFit="1" customWidth="1"/>
    <col min="10757" max="10758" width="5" style="10" customWidth="1"/>
    <col min="10759" max="10759" width="14.25" style="10" customWidth="1"/>
    <col min="10760" max="10767" width="5" style="10" customWidth="1"/>
    <col min="10768" max="10768" width="3" style="10" customWidth="1"/>
    <col min="10769" max="10770" width="9" style="10"/>
    <col min="10771" max="10771" width="0" style="10" hidden="1" customWidth="1"/>
    <col min="10772" max="11008" width="9" style="10"/>
    <col min="11009" max="11009" width="4.5" style="10" bestFit="1" customWidth="1"/>
    <col min="11010" max="11010" width="11.25" style="10" bestFit="1" customWidth="1"/>
    <col min="11011" max="11011" width="11.625" style="10" bestFit="1" customWidth="1"/>
    <col min="11012" max="11012" width="5.5" style="10" bestFit="1" customWidth="1"/>
    <col min="11013" max="11014" width="5" style="10" customWidth="1"/>
    <col min="11015" max="11015" width="14.25" style="10" customWidth="1"/>
    <col min="11016" max="11023" width="5" style="10" customWidth="1"/>
    <col min="11024" max="11024" width="3" style="10" customWidth="1"/>
    <col min="11025" max="11026" width="9" style="10"/>
    <col min="11027" max="11027" width="0" style="10" hidden="1" customWidth="1"/>
    <col min="11028" max="11264" width="9" style="10"/>
    <col min="11265" max="11265" width="4.5" style="10" bestFit="1" customWidth="1"/>
    <col min="11266" max="11266" width="11.25" style="10" bestFit="1" customWidth="1"/>
    <col min="11267" max="11267" width="11.625" style="10" bestFit="1" customWidth="1"/>
    <col min="11268" max="11268" width="5.5" style="10" bestFit="1" customWidth="1"/>
    <col min="11269" max="11270" width="5" style="10" customWidth="1"/>
    <col min="11271" max="11271" width="14.25" style="10" customWidth="1"/>
    <col min="11272" max="11279" width="5" style="10" customWidth="1"/>
    <col min="11280" max="11280" width="3" style="10" customWidth="1"/>
    <col min="11281" max="11282" width="9" style="10"/>
    <col min="11283" max="11283" width="0" style="10" hidden="1" customWidth="1"/>
    <col min="11284" max="11520" width="9" style="10"/>
    <col min="11521" max="11521" width="4.5" style="10" bestFit="1" customWidth="1"/>
    <col min="11522" max="11522" width="11.25" style="10" bestFit="1" customWidth="1"/>
    <col min="11523" max="11523" width="11.625" style="10" bestFit="1" customWidth="1"/>
    <col min="11524" max="11524" width="5.5" style="10" bestFit="1" customWidth="1"/>
    <col min="11525" max="11526" width="5" style="10" customWidth="1"/>
    <col min="11527" max="11527" width="14.25" style="10" customWidth="1"/>
    <col min="11528" max="11535" width="5" style="10" customWidth="1"/>
    <col min="11536" max="11536" width="3" style="10" customWidth="1"/>
    <col min="11537" max="11538" width="9" style="10"/>
    <col min="11539" max="11539" width="0" style="10" hidden="1" customWidth="1"/>
    <col min="11540" max="11776" width="9" style="10"/>
    <col min="11777" max="11777" width="4.5" style="10" bestFit="1" customWidth="1"/>
    <col min="11778" max="11778" width="11.25" style="10" bestFit="1" customWidth="1"/>
    <col min="11779" max="11779" width="11.625" style="10" bestFit="1" customWidth="1"/>
    <col min="11780" max="11780" width="5.5" style="10" bestFit="1" customWidth="1"/>
    <col min="11781" max="11782" width="5" style="10" customWidth="1"/>
    <col min="11783" max="11783" width="14.25" style="10" customWidth="1"/>
    <col min="11784" max="11791" width="5" style="10" customWidth="1"/>
    <col min="11792" max="11792" width="3" style="10" customWidth="1"/>
    <col min="11793" max="11794" width="9" style="10"/>
    <col min="11795" max="11795" width="0" style="10" hidden="1" customWidth="1"/>
    <col min="11796" max="12032" width="9" style="10"/>
    <col min="12033" max="12033" width="4.5" style="10" bestFit="1" customWidth="1"/>
    <col min="12034" max="12034" width="11.25" style="10" bestFit="1" customWidth="1"/>
    <col min="12035" max="12035" width="11.625" style="10" bestFit="1" customWidth="1"/>
    <col min="12036" max="12036" width="5.5" style="10" bestFit="1" customWidth="1"/>
    <col min="12037" max="12038" width="5" style="10" customWidth="1"/>
    <col min="12039" max="12039" width="14.25" style="10" customWidth="1"/>
    <col min="12040" max="12047" width="5" style="10" customWidth="1"/>
    <col min="12048" max="12048" width="3" style="10" customWidth="1"/>
    <col min="12049" max="12050" width="9" style="10"/>
    <col min="12051" max="12051" width="0" style="10" hidden="1" customWidth="1"/>
    <col min="12052" max="12288" width="9" style="10"/>
    <col min="12289" max="12289" width="4.5" style="10" bestFit="1" customWidth="1"/>
    <col min="12290" max="12290" width="11.25" style="10" bestFit="1" customWidth="1"/>
    <col min="12291" max="12291" width="11.625" style="10" bestFit="1" customWidth="1"/>
    <col min="12292" max="12292" width="5.5" style="10" bestFit="1" customWidth="1"/>
    <col min="12293" max="12294" width="5" style="10" customWidth="1"/>
    <col min="12295" max="12295" width="14.25" style="10" customWidth="1"/>
    <col min="12296" max="12303" width="5" style="10" customWidth="1"/>
    <col min="12304" max="12304" width="3" style="10" customWidth="1"/>
    <col min="12305" max="12306" width="9" style="10"/>
    <col min="12307" max="12307" width="0" style="10" hidden="1" customWidth="1"/>
    <col min="12308" max="12544" width="9" style="10"/>
    <col min="12545" max="12545" width="4.5" style="10" bestFit="1" customWidth="1"/>
    <col min="12546" max="12546" width="11.25" style="10" bestFit="1" customWidth="1"/>
    <col min="12547" max="12547" width="11.625" style="10" bestFit="1" customWidth="1"/>
    <col min="12548" max="12548" width="5.5" style="10" bestFit="1" customWidth="1"/>
    <col min="12549" max="12550" width="5" style="10" customWidth="1"/>
    <col min="12551" max="12551" width="14.25" style="10" customWidth="1"/>
    <col min="12552" max="12559" width="5" style="10" customWidth="1"/>
    <col min="12560" max="12560" width="3" style="10" customWidth="1"/>
    <col min="12561" max="12562" width="9" style="10"/>
    <col min="12563" max="12563" width="0" style="10" hidden="1" customWidth="1"/>
    <col min="12564" max="12800" width="9" style="10"/>
    <col min="12801" max="12801" width="4.5" style="10" bestFit="1" customWidth="1"/>
    <col min="12802" max="12802" width="11.25" style="10" bestFit="1" customWidth="1"/>
    <col min="12803" max="12803" width="11.625" style="10" bestFit="1" customWidth="1"/>
    <col min="12804" max="12804" width="5.5" style="10" bestFit="1" customWidth="1"/>
    <col min="12805" max="12806" width="5" style="10" customWidth="1"/>
    <col min="12807" max="12807" width="14.25" style="10" customWidth="1"/>
    <col min="12808" max="12815" width="5" style="10" customWidth="1"/>
    <col min="12816" max="12816" width="3" style="10" customWidth="1"/>
    <col min="12817" max="12818" width="9" style="10"/>
    <col min="12819" max="12819" width="0" style="10" hidden="1" customWidth="1"/>
    <col min="12820" max="13056" width="9" style="10"/>
    <col min="13057" max="13057" width="4.5" style="10" bestFit="1" customWidth="1"/>
    <col min="13058" max="13058" width="11.25" style="10" bestFit="1" customWidth="1"/>
    <col min="13059" max="13059" width="11.625" style="10" bestFit="1" customWidth="1"/>
    <col min="13060" max="13060" width="5.5" style="10" bestFit="1" customWidth="1"/>
    <col min="13061" max="13062" width="5" style="10" customWidth="1"/>
    <col min="13063" max="13063" width="14.25" style="10" customWidth="1"/>
    <col min="13064" max="13071" width="5" style="10" customWidth="1"/>
    <col min="13072" max="13072" width="3" style="10" customWidth="1"/>
    <col min="13073" max="13074" width="9" style="10"/>
    <col min="13075" max="13075" width="0" style="10" hidden="1" customWidth="1"/>
    <col min="13076" max="13312" width="9" style="10"/>
    <col min="13313" max="13313" width="4.5" style="10" bestFit="1" customWidth="1"/>
    <col min="13314" max="13314" width="11.25" style="10" bestFit="1" customWidth="1"/>
    <col min="13315" max="13315" width="11.625" style="10" bestFit="1" customWidth="1"/>
    <col min="13316" max="13316" width="5.5" style="10" bestFit="1" customWidth="1"/>
    <col min="13317" max="13318" width="5" style="10" customWidth="1"/>
    <col min="13319" max="13319" width="14.25" style="10" customWidth="1"/>
    <col min="13320" max="13327" width="5" style="10" customWidth="1"/>
    <col min="13328" max="13328" width="3" style="10" customWidth="1"/>
    <col min="13329" max="13330" width="9" style="10"/>
    <col min="13331" max="13331" width="0" style="10" hidden="1" customWidth="1"/>
    <col min="13332" max="13568" width="9" style="10"/>
    <col min="13569" max="13569" width="4.5" style="10" bestFit="1" customWidth="1"/>
    <col min="13570" max="13570" width="11.25" style="10" bestFit="1" customWidth="1"/>
    <col min="13571" max="13571" width="11.625" style="10" bestFit="1" customWidth="1"/>
    <col min="13572" max="13572" width="5.5" style="10" bestFit="1" customWidth="1"/>
    <col min="13573" max="13574" width="5" style="10" customWidth="1"/>
    <col min="13575" max="13575" width="14.25" style="10" customWidth="1"/>
    <col min="13576" max="13583" width="5" style="10" customWidth="1"/>
    <col min="13584" max="13584" width="3" style="10" customWidth="1"/>
    <col min="13585" max="13586" width="9" style="10"/>
    <col min="13587" max="13587" width="0" style="10" hidden="1" customWidth="1"/>
    <col min="13588" max="13824" width="9" style="10"/>
    <col min="13825" max="13825" width="4.5" style="10" bestFit="1" customWidth="1"/>
    <col min="13826" max="13826" width="11.25" style="10" bestFit="1" customWidth="1"/>
    <col min="13827" max="13827" width="11.625" style="10" bestFit="1" customWidth="1"/>
    <col min="13828" max="13828" width="5.5" style="10" bestFit="1" customWidth="1"/>
    <col min="13829" max="13830" width="5" style="10" customWidth="1"/>
    <col min="13831" max="13831" width="14.25" style="10" customWidth="1"/>
    <col min="13832" max="13839" width="5" style="10" customWidth="1"/>
    <col min="13840" max="13840" width="3" style="10" customWidth="1"/>
    <col min="13841" max="13842" width="9" style="10"/>
    <col min="13843" max="13843" width="0" style="10" hidden="1" customWidth="1"/>
    <col min="13844" max="14080" width="9" style="10"/>
    <col min="14081" max="14081" width="4.5" style="10" bestFit="1" customWidth="1"/>
    <col min="14082" max="14082" width="11.25" style="10" bestFit="1" customWidth="1"/>
    <col min="14083" max="14083" width="11.625" style="10" bestFit="1" customWidth="1"/>
    <col min="14084" max="14084" width="5.5" style="10" bestFit="1" customWidth="1"/>
    <col min="14085" max="14086" width="5" style="10" customWidth="1"/>
    <col min="14087" max="14087" width="14.25" style="10" customWidth="1"/>
    <col min="14088" max="14095" width="5" style="10" customWidth="1"/>
    <col min="14096" max="14096" width="3" style="10" customWidth="1"/>
    <col min="14097" max="14098" width="9" style="10"/>
    <col min="14099" max="14099" width="0" style="10" hidden="1" customWidth="1"/>
    <col min="14100" max="14336" width="9" style="10"/>
    <col min="14337" max="14337" width="4.5" style="10" bestFit="1" customWidth="1"/>
    <col min="14338" max="14338" width="11.25" style="10" bestFit="1" customWidth="1"/>
    <col min="14339" max="14339" width="11.625" style="10" bestFit="1" customWidth="1"/>
    <col min="14340" max="14340" width="5.5" style="10" bestFit="1" customWidth="1"/>
    <col min="14341" max="14342" width="5" style="10" customWidth="1"/>
    <col min="14343" max="14343" width="14.25" style="10" customWidth="1"/>
    <col min="14344" max="14351" width="5" style="10" customWidth="1"/>
    <col min="14352" max="14352" width="3" style="10" customWidth="1"/>
    <col min="14353" max="14354" width="9" style="10"/>
    <col min="14355" max="14355" width="0" style="10" hidden="1" customWidth="1"/>
    <col min="14356" max="14592" width="9" style="10"/>
    <col min="14593" max="14593" width="4.5" style="10" bestFit="1" customWidth="1"/>
    <col min="14594" max="14594" width="11.25" style="10" bestFit="1" customWidth="1"/>
    <col min="14595" max="14595" width="11.625" style="10" bestFit="1" customWidth="1"/>
    <col min="14596" max="14596" width="5.5" style="10" bestFit="1" customWidth="1"/>
    <col min="14597" max="14598" width="5" style="10" customWidth="1"/>
    <col min="14599" max="14599" width="14.25" style="10" customWidth="1"/>
    <col min="14600" max="14607" width="5" style="10" customWidth="1"/>
    <col min="14608" max="14608" width="3" style="10" customWidth="1"/>
    <col min="14609" max="14610" width="9" style="10"/>
    <col min="14611" max="14611" width="0" style="10" hidden="1" customWidth="1"/>
    <col min="14612" max="14848" width="9" style="10"/>
    <col min="14849" max="14849" width="4.5" style="10" bestFit="1" customWidth="1"/>
    <col min="14850" max="14850" width="11.25" style="10" bestFit="1" customWidth="1"/>
    <col min="14851" max="14851" width="11.625" style="10" bestFit="1" customWidth="1"/>
    <col min="14852" max="14852" width="5.5" style="10" bestFit="1" customWidth="1"/>
    <col min="14853" max="14854" width="5" style="10" customWidth="1"/>
    <col min="14855" max="14855" width="14.25" style="10" customWidth="1"/>
    <col min="14856" max="14863" width="5" style="10" customWidth="1"/>
    <col min="14864" max="14864" width="3" style="10" customWidth="1"/>
    <col min="14865" max="14866" width="9" style="10"/>
    <col min="14867" max="14867" width="0" style="10" hidden="1" customWidth="1"/>
    <col min="14868" max="15104" width="9" style="10"/>
    <col min="15105" max="15105" width="4.5" style="10" bestFit="1" customWidth="1"/>
    <col min="15106" max="15106" width="11.25" style="10" bestFit="1" customWidth="1"/>
    <col min="15107" max="15107" width="11.625" style="10" bestFit="1" customWidth="1"/>
    <col min="15108" max="15108" width="5.5" style="10" bestFit="1" customWidth="1"/>
    <col min="15109" max="15110" width="5" style="10" customWidth="1"/>
    <col min="15111" max="15111" width="14.25" style="10" customWidth="1"/>
    <col min="15112" max="15119" width="5" style="10" customWidth="1"/>
    <col min="15120" max="15120" width="3" style="10" customWidth="1"/>
    <col min="15121" max="15122" width="9" style="10"/>
    <col min="15123" max="15123" width="0" style="10" hidden="1" customWidth="1"/>
    <col min="15124" max="15360" width="9" style="10"/>
    <col min="15361" max="15361" width="4.5" style="10" bestFit="1" customWidth="1"/>
    <col min="15362" max="15362" width="11.25" style="10" bestFit="1" customWidth="1"/>
    <col min="15363" max="15363" width="11.625" style="10" bestFit="1" customWidth="1"/>
    <col min="15364" max="15364" width="5.5" style="10" bestFit="1" customWidth="1"/>
    <col min="15365" max="15366" width="5" style="10" customWidth="1"/>
    <col min="15367" max="15367" width="14.25" style="10" customWidth="1"/>
    <col min="15368" max="15375" width="5" style="10" customWidth="1"/>
    <col min="15376" max="15376" width="3" style="10" customWidth="1"/>
    <col min="15377" max="15378" width="9" style="10"/>
    <col min="15379" max="15379" width="0" style="10" hidden="1" customWidth="1"/>
    <col min="15380" max="15616" width="9" style="10"/>
    <col min="15617" max="15617" width="4.5" style="10" bestFit="1" customWidth="1"/>
    <col min="15618" max="15618" width="11.25" style="10" bestFit="1" customWidth="1"/>
    <col min="15619" max="15619" width="11.625" style="10" bestFit="1" customWidth="1"/>
    <col min="15620" max="15620" width="5.5" style="10" bestFit="1" customWidth="1"/>
    <col min="15621" max="15622" width="5" style="10" customWidth="1"/>
    <col min="15623" max="15623" width="14.25" style="10" customWidth="1"/>
    <col min="15624" max="15631" width="5" style="10" customWidth="1"/>
    <col min="15632" max="15632" width="3" style="10" customWidth="1"/>
    <col min="15633" max="15634" width="9" style="10"/>
    <col min="15635" max="15635" width="0" style="10" hidden="1" customWidth="1"/>
    <col min="15636" max="15872" width="9" style="10"/>
    <col min="15873" max="15873" width="4.5" style="10" bestFit="1" customWidth="1"/>
    <col min="15874" max="15874" width="11.25" style="10" bestFit="1" customWidth="1"/>
    <col min="15875" max="15875" width="11.625" style="10" bestFit="1" customWidth="1"/>
    <col min="15876" max="15876" width="5.5" style="10" bestFit="1" customWidth="1"/>
    <col min="15877" max="15878" width="5" style="10" customWidth="1"/>
    <col min="15879" max="15879" width="14.25" style="10" customWidth="1"/>
    <col min="15880" max="15887" width="5" style="10" customWidth="1"/>
    <col min="15888" max="15888" width="3" style="10" customWidth="1"/>
    <col min="15889" max="15890" width="9" style="10"/>
    <col min="15891" max="15891" width="0" style="10" hidden="1" customWidth="1"/>
    <col min="15892" max="16128" width="9" style="10"/>
    <col min="16129" max="16129" width="4.5" style="10" bestFit="1" customWidth="1"/>
    <col min="16130" max="16130" width="11.25" style="10" bestFit="1" customWidth="1"/>
    <col min="16131" max="16131" width="11.625" style="10" bestFit="1" customWidth="1"/>
    <col min="16132" max="16132" width="5.5" style="10" bestFit="1" customWidth="1"/>
    <col min="16133" max="16134" width="5" style="10" customWidth="1"/>
    <col min="16135" max="16135" width="14.25" style="10" customWidth="1"/>
    <col min="16136" max="16143" width="5" style="10" customWidth="1"/>
    <col min="16144" max="16144" width="3" style="10" customWidth="1"/>
    <col min="16145" max="16146" width="9" style="10"/>
    <col min="16147" max="16147" width="0" style="10" hidden="1" customWidth="1"/>
    <col min="16148" max="16384" width="9" style="10"/>
  </cols>
  <sheetData>
    <row r="1" spans="1:19" ht="24" customHeight="1">
      <c r="A1" s="5" t="s">
        <v>688</v>
      </c>
      <c r="B1" s="6"/>
    </row>
    <row r="2" spans="1:19" ht="13.5" customHeight="1" thickBot="1"/>
    <row r="3" spans="1:19" ht="15" thickBot="1">
      <c r="A3" s="12" t="s">
        <v>584</v>
      </c>
      <c r="B3" s="13" t="s">
        <v>585</v>
      </c>
      <c r="C3" s="14" t="s">
        <v>586</v>
      </c>
      <c r="D3" s="12" t="s">
        <v>587</v>
      </c>
      <c r="E3" s="12" t="s">
        <v>588</v>
      </c>
      <c r="F3" s="12" t="s">
        <v>589</v>
      </c>
      <c r="G3" s="14" t="s">
        <v>590</v>
      </c>
      <c r="H3" s="12" t="s">
        <v>591</v>
      </c>
      <c r="I3" s="12" t="s">
        <v>592</v>
      </c>
      <c r="J3" s="15" t="s">
        <v>593</v>
      </c>
      <c r="K3" s="16" t="s">
        <v>594</v>
      </c>
      <c r="L3" s="17" t="s">
        <v>548</v>
      </c>
      <c r="M3" s="17" t="s">
        <v>547</v>
      </c>
      <c r="N3" s="17" t="s">
        <v>546</v>
      </c>
      <c r="O3" s="18" t="s">
        <v>595</v>
      </c>
      <c r="Q3" s="19" t="s">
        <v>596</v>
      </c>
    </row>
    <row r="4" spans="1:19" ht="15" thickTop="1">
      <c r="A4" s="20">
        <v>1</v>
      </c>
      <c r="B4" s="21"/>
      <c r="C4" s="22"/>
      <c r="D4" s="23"/>
      <c r="E4" s="23"/>
      <c r="F4" s="23"/>
      <c r="G4" s="24"/>
      <c r="H4" s="23"/>
      <c r="I4" s="23"/>
      <c r="J4" s="25"/>
      <c r="K4" s="26"/>
      <c r="L4" s="23"/>
      <c r="M4" s="23"/>
      <c r="N4" s="23"/>
      <c r="O4" s="27">
        <f>K4*6+L4*3+M4*2+N4*1</f>
        <v>0</v>
      </c>
      <c r="Q4" s="28">
        <f>D4</f>
        <v>0</v>
      </c>
      <c r="S4" s="10" t="s">
        <v>597</v>
      </c>
    </row>
    <row r="5" spans="1:19">
      <c r="A5" s="29">
        <v>2</v>
      </c>
      <c r="B5" s="30" t="str">
        <f t="shared" ref="B5:B71" si="0">IF(C5="","",B4+1)</f>
        <v/>
      </c>
      <c r="C5" s="22"/>
      <c r="D5" s="31"/>
      <c r="E5" s="31"/>
      <c r="F5" s="31"/>
      <c r="G5" s="24"/>
      <c r="H5" s="31"/>
      <c r="I5" s="31"/>
      <c r="J5" s="32"/>
      <c r="K5" s="33"/>
      <c r="L5" s="31"/>
      <c r="M5" s="31"/>
      <c r="N5" s="31"/>
      <c r="O5" s="27">
        <f t="shared" ref="O5:O68" si="1">K5*6+L5*3+M5*2+N5*1</f>
        <v>0</v>
      </c>
      <c r="Q5" s="34">
        <f t="shared" ref="Q5:Q68" si="2">D5</f>
        <v>0</v>
      </c>
      <c r="S5" s="10" t="s">
        <v>598</v>
      </c>
    </row>
    <row r="6" spans="1:19">
      <c r="A6" s="29">
        <v>3</v>
      </c>
      <c r="B6" s="30" t="str">
        <f t="shared" si="0"/>
        <v/>
      </c>
      <c r="C6" s="22"/>
      <c r="D6" s="31"/>
      <c r="E6" s="31"/>
      <c r="F6" s="31"/>
      <c r="G6" s="24"/>
      <c r="H6" s="31"/>
      <c r="I6" s="31"/>
      <c r="J6" s="32"/>
      <c r="K6" s="33"/>
      <c r="L6" s="31"/>
      <c r="M6" s="31"/>
      <c r="N6" s="31"/>
      <c r="O6" s="27">
        <f t="shared" si="1"/>
        <v>0</v>
      </c>
      <c r="Q6" s="34">
        <f t="shared" si="2"/>
        <v>0</v>
      </c>
    </row>
    <row r="7" spans="1:19">
      <c r="A7" s="20">
        <v>4</v>
      </c>
      <c r="B7" s="30" t="str">
        <f t="shared" si="0"/>
        <v/>
      </c>
      <c r="C7" s="22"/>
      <c r="D7" s="31"/>
      <c r="E7" s="31"/>
      <c r="F7" s="31"/>
      <c r="G7" s="24"/>
      <c r="H7" s="31"/>
      <c r="I7" s="31"/>
      <c r="J7" s="32"/>
      <c r="K7" s="33"/>
      <c r="L7" s="31"/>
      <c r="M7" s="31"/>
      <c r="N7" s="31"/>
      <c r="O7" s="27">
        <f t="shared" si="1"/>
        <v>0</v>
      </c>
      <c r="Q7" s="34">
        <f t="shared" si="2"/>
        <v>0</v>
      </c>
    </row>
    <row r="8" spans="1:19">
      <c r="A8" s="29">
        <v>5</v>
      </c>
      <c r="B8" s="30" t="str">
        <f t="shared" si="0"/>
        <v/>
      </c>
      <c r="C8" s="22"/>
      <c r="D8" s="31"/>
      <c r="E8" s="31"/>
      <c r="F8" s="31"/>
      <c r="G8" s="24"/>
      <c r="H8" s="31"/>
      <c r="I8" s="31"/>
      <c r="J8" s="32"/>
      <c r="K8" s="33"/>
      <c r="L8" s="31"/>
      <c r="M8" s="31"/>
      <c r="N8" s="31"/>
      <c r="O8" s="27">
        <f t="shared" si="1"/>
        <v>0</v>
      </c>
      <c r="Q8" s="34">
        <f t="shared" si="2"/>
        <v>0</v>
      </c>
    </row>
    <row r="9" spans="1:19">
      <c r="A9" s="29">
        <v>6</v>
      </c>
      <c r="B9" s="30" t="str">
        <f t="shared" si="0"/>
        <v/>
      </c>
      <c r="C9" s="22"/>
      <c r="D9" s="31"/>
      <c r="E9" s="31"/>
      <c r="F9" s="31"/>
      <c r="G9" s="24"/>
      <c r="H9" s="31"/>
      <c r="I9" s="31"/>
      <c r="J9" s="32"/>
      <c r="K9" s="33"/>
      <c r="L9" s="31"/>
      <c r="M9" s="31"/>
      <c r="N9" s="31"/>
      <c r="O9" s="27">
        <f t="shared" si="1"/>
        <v>0</v>
      </c>
      <c r="Q9" s="34">
        <f t="shared" si="2"/>
        <v>0</v>
      </c>
    </row>
    <row r="10" spans="1:19">
      <c r="A10" s="20">
        <v>7</v>
      </c>
      <c r="B10" s="30" t="str">
        <f t="shared" si="0"/>
        <v/>
      </c>
      <c r="C10" s="22"/>
      <c r="D10" s="31"/>
      <c r="E10" s="31"/>
      <c r="F10" s="31"/>
      <c r="G10" s="24"/>
      <c r="H10" s="31"/>
      <c r="I10" s="31"/>
      <c r="J10" s="32"/>
      <c r="K10" s="33"/>
      <c r="L10" s="31"/>
      <c r="M10" s="31"/>
      <c r="N10" s="31"/>
      <c r="O10" s="27">
        <f t="shared" si="1"/>
        <v>0</v>
      </c>
      <c r="Q10" s="34">
        <f t="shared" si="2"/>
        <v>0</v>
      </c>
    </row>
    <row r="11" spans="1:19">
      <c r="A11" s="29">
        <v>8</v>
      </c>
      <c r="B11" s="30" t="str">
        <f t="shared" si="0"/>
        <v/>
      </c>
      <c r="C11" s="22"/>
      <c r="D11" s="31"/>
      <c r="E11" s="31"/>
      <c r="F11" s="31"/>
      <c r="G11" s="24"/>
      <c r="H11" s="31"/>
      <c r="I11" s="31"/>
      <c r="J11" s="32"/>
      <c r="K11" s="33"/>
      <c r="L11" s="31"/>
      <c r="M11" s="31"/>
      <c r="N11" s="31"/>
      <c r="O11" s="27">
        <f t="shared" si="1"/>
        <v>0</v>
      </c>
      <c r="Q11" s="34">
        <f t="shared" si="2"/>
        <v>0</v>
      </c>
    </row>
    <row r="12" spans="1:19">
      <c r="A12" s="29">
        <v>9</v>
      </c>
      <c r="B12" s="30" t="str">
        <f t="shared" si="0"/>
        <v/>
      </c>
      <c r="C12" s="22"/>
      <c r="D12" s="31"/>
      <c r="E12" s="31"/>
      <c r="F12" s="31"/>
      <c r="G12" s="24"/>
      <c r="H12" s="31"/>
      <c r="I12" s="31"/>
      <c r="J12" s="32"/>
      <c r="K12" s="33"/>
      <c r="L12" s="31"/>
      <c r="M12" s="31"/>
      <c r="N12" s="31"/>
      <c r="O12" s="27">
        <f t="shared" si="1"/>
        <v>0</v>
      </c>
      <c r="Q12" s="34">
        <f t="shared" si="2"/>
        <v>0</v>
      </c>
    </row>
    <row r="13" spans="1:19">
      <c r="A13" s="20">
        <v>10</v>
      </c>
      <c r="B13" s="30" t="str">
        <f t="shared" si="0"/>
        <v/>
      </c>
      <c r="C13" s="22"/>
      <c r="D13" s="31"/>
      <c r="E13" s="31"/>
      <c r="F13" s="31"/>
      <c r="G13" s="24"/>
      <c r="H13" s="31"/>
      <c r="I13" s="31"/>
      <c r="J13" s="32"/>
      <c r="K13" s="33"/>
      <c r="L13" s="31"/>
      <c r="M13" s="31"/>
      <c r="N13" s="31"/>
      <c r="O13" s="27">
        <f t="shared" si="1"/>
        <v>0</v>
      </c>
      <c r="Q13" s="34">
        <f t="shared" si="2"/>
        <v>0</v>
      </c>
    </row>
    <row r="14" spans="1:19">
      <c r="A14" s="29">
        <v>11</v>
      </c>
      <c r="B14" s="30" t="str">
        <f t="shared" si="0"/>
        <v/>
      </c>
      <c r="C14" s="22"/>
      <c r="D14" s="31"/>
      <c r="E14" s="23"/>
      <c r="F14" s="23"/>
      <c r="G14" s="24"/>
      <c r="H14" s="23"/>
      <c r="I14" s="23"/>
      <c r="J14" s="25"/>
      <c r="K14" s="26"/>
      <c r="L14" s="23"/>
      <c r="M14" s="23"/>
      <c r="N14" s="31"/>
      <c r="O14" s="27">
        <f t="shared" si="1"/>
        <v>0</v>
      </c>
      <c r="Q14" s="34">
        <f t="shared" si="2"/>
        <v>0</v>
      </c>
    </row>
    <row r="15" spans="1:19">
      <c r="A15" s="29">
        <v>12</v>
      </c>
      <c r="B15" s="30" t="str">
        <f t="shared" si="0"/>
        <v/>
      </c>
      <c r="C15" s="22"/>
      <c r="D15" s="31"/>
      <c r="E15" s="31"/>
      <c r="F15" s="31"/>
      <c r="G15" s="24"/>
      <c r="H15" s="31"/>
      <c r="I15" s="31"/>
      <c r="J15" s="32"/>
      <c r="K15" s="33"/>
      <c r="L15" s="31"/>
      <c r="M15" s="31"/>
      <c r="N15" s="31"/>
      <c r="O15" s="27">
        <f t="shared" si="1"/>
        <v>0</v>
      </c>
      <c r="Q15" s="34">
        <f t="shared" si="2"/>
        <v>0</v>
      </c>
    </row>
    <row r="16" spans="1:19">
      <c r="A16" s="20">
        <v>13</v>
      </c>
      <c r="B16" s="30" t="str">
        <f t="shared" si="0"/>
        <v/>
      </c>
      <c r="C16" s="22"/>
      <c r="D16" s="31"/>
      <c r="E16" s="31"/>
      <c r="F16" s="31"/>
      <c r="G16" s="24"/>
      <c r="H16" s="31"/>
      <c r="I16" s="31"/>
      <c r="J16" s="32"/>
      <c r="K16" s="33"/>
      <c r="L16" s="31"/>
      <c r="M16" s="31"/>
      <c r="N16" s="31"/>
      <c r="O16" s="27">
        <f t="shared" si="1"/>
        <v>0</v>
      </c>
      <c r="Q16" s="34">
        <f t="shared" si="2"/>
        <v>0</v>
      </c>
    </row>
    <row r="17" spans="1:17">
      <c r="A17" s="29">
        <v>14</v>
      </c>
      <c r="B17" s="30" t="str">
        <f t="shared" si="0"/>
        <v/>
      </c>
      <c r="C17" s="22"/>
      <c r="D17" s="31"/>
      <c r="E17" s="31"/>
      <c r="F17" s="31"/>
      <c r="G17" s="24"/>
      <c r="H17" s="31"/>
      <c r="I17" s="31"/>
      <c r="J17" s="32"/>
      <c r="K17" s="33"/>
      <c r="L17" s="31"/>
      <c r="M17" s="31"/>
      <c r="N17" s="31"/>
      <c r="O17" s="27">
        <f t="shared" si="1"/>
        <v>0</v>
      </c>
      <c r="Q17" s="34">
        <f t="shared" si="2"/>
        <v>0</v>
      </c>
    </row>
    <row r="18" spans="1:17">
      <c r="A18" s="29">
        <v>15</v>
      </c>
      <c r="B18" s="30" t="str">
        <f t="shared" si="0"/>
        <v/>
      </c>
      <c r="C18" s="22"/>
      <c r="D18" s="31"/>
      <c r="E18" s="31"/>
      <c r="F18" s="31"/>
      <c r="G18" s="24"/>
      <c r="H18" s="31"/>
      <c r="I18" s="31"/>
      <c r="J18" s="32"/>
      <c r="K18" s="33"/>
      <c r="L18" s="31"/>
      <c r="M18" s="31"/>
      <c r="N18" s="31"/>
      <c r="O18" s="27">
        <f t="shared" si="1"/>
        <v>0</v>
      </c>
      <c r="Q18" s="34">
        <f t="shared" si="2"/>
        <v>0</v>
      </c>
    </row>
    <row r="19" spans="1:17">
      <c r="A19" s="20">
        <v>16</v>
      </c>
      <c r="B19" s="30" t="str">
        <f t="shared" si="0"/>
        <v/>
      </c>
      <c r="C19" s="22"/>
      <c r="D19" s="31"/>
      <c r="E19" s="31"/>
      <c r="F19" s="31"/>
      <c r="G19" s="24"/>
      <c r="H19" s="31"/>
      <c r="I19" s="31"/>
      <c r="J19" s="32"/>
      <c r="K19" s="33"/>
      <c r="L19" s="31"/>
      <c r="M19" s="31"/>
      <c r="N19" s="31"/>
      <c r="O19" s="27">
        <f t="shared" si="1"/>
        <v>0</v>
      </c>
      <c r="Q19" s="34">
        <f t="shared" si="2"/>
        <v>0</v>
      </c>
    </row>
    <row r="20" spans="1:17">
      <c r="A20" s="29">
        <v>17</v>
      </c>
      <c r="B20" s="30" t="str">
        <f t="shared" si="0"/>
        <v/>
      </c>
      <c r="C20" s="22"/>
      <c r="D20" s="31"/>
      <c r="E20" s="31"/>
      <c r="F20" s="31"/>
      <c r="G20" s="24"/>
      <c r="H20" s="31"/>
      <c r="I20" s="31"/>
      <c r="J20" s="32"/>
      <c r="K20" s="33"/>
      <c r="L20" s="31"/>
      <c r="M20" s="31"/>
      <c r="N20" s="31"/>
      <c r="O20" s="27">
        <f t="shared" si="1"/>
        <v>0</v>
      </c>
      <c r="Q20" s="34">
        <f t="shared" si="2"/>
        <v>0</v>
      </c>
    </row>
    <row r="21" spans="1:17">
      <c r="A21" s="29">
        <v>18</v>
      </c>
      <c r="B21" s="30" t="str">
        <f t="shared" si="0"/>
        <v/>
      </c>
      <c r="C21" s="22"/>
      <c r="D21" s="31"/>
      <c r="E21" s="31"/>
      <c r="F21" s="31"/>
      <c r="G21" s="24"/>
      <c r="H21" s="31"/>
      <c r="I21" s="31"/>
      <c r="J21" s="32"/>
      <c r="K21" s="33"/>
      <c r="L21" s="31"/>
      <c r="M21" s="31"/>
      <c r="N21" s="31"/>
      <c r="O21" s="27">
        <f t="shared" si="1"/>
        <v>0</v>
      </c>
      <c r="Q21" s="34">
        <f t="shared" si="2"/>
        <v>0</v>
      </c>
    </row>
    <row r="22" spans="1:17">
      <c r="A22" s="20">
        <v>19</v>
      </c>
      <c r="B22" s="30" t="str">
        <f t="shared" si="0"/>
        <v/>
      </c>
      <c r="C22" s="22"/>
      <c r="D22" s="31"/>
      <c r="E22" s="31"/>
      <c r="F22" s="31"/>
      <c r="G22" s="24"/>
      <c r="H22" s="31"/>
      <c r="I22" s="31"/>
      <c r="J22" s="32"/>
      <c r="K22" s="33"/>
      <c r="L22" s="31"/>
      <c r="M22" s="31"/>
      <c r="N22" s="31"/>
      <c r="O22" s="27">
        <f t="shared" si="1"/>
        <v>0</v>
      </c>
      <c r="Q22" s="34">
        <f t="shared" si="2"/>
        <v>0</v>
      </c>
    </row>
    <row r="23" spans="1:17">
      <c r="A23" s="29">
        <v>20</v>
      </c>
      <c r="B23" s="30" t="str">
        <f t="shared" si="0"/>
        <v/>
      </c>
      <c r="C23" s="22"/>
      <c r="D23" s="31"/>
      <c r="E23" s="31"/>
      <c r="F23" s="31"/>
      <c r="G23" s="24"/>
      <c r="H23" s="31"/>
      <c r="I23" s="31"/>
      <c r="J23" s="32"/>
      <c r="K23" s="33"/>
      <c r="L23" s="31"/>
      <c r="M23" s="31"/>
      <c r="N23" s="31"/>
      <c r="O23" s="27">
        <f t="shared" si="1"/>
        <v>0</v>
      </c>
      <c r="Q23" s="34">
        <f t="shared" si="2"/>
        <v>0</v>
      </c>
    </row>
    <row r="24" spans="1:17">
      <c r="A24" s="29">
        <v>21</v>
      </c>
      <c r="B24" s="30" t="str">
        <f t="shared" si="0"/>
        <v/>
      </c>
      <c r="C24" s="22"/>
      <c r="D24" s="31"/>
      <c r="E24" s="31"/>
      <c r="F24" s="31"/>
      <c r="G24" s="24"/>
      <c r="H24" s="31"/>
      <c r="I24" s="31"/>
      <c r="J24" s="32"/>
      <c r="K24" s="33"/>
      <c r="L24" s="31"/>
      <c r="M24" s="31"/>
      <c r="N24" s="31"/>
      <c r="O24" s="27">
        <f t="shared" si="1"/>
        <v>0</v>
      </c>
      <c r="Q24" s="34">
        <f t="shared" si="2"/>
        <v>0</v>
      </c>
    </row>
    <row r="25" spans="1:17">
      <c r="A25" s="20">
        <v>22</v>
      </c>
      <c r="B25" s="30" t="str">
        <f t="shared" si="0"/>
        <v/>
      </c>
      <c r="C25" s="22"/>
      <c r="D25" s="31"/>
      <c r="E25" s="31"/>
      <c r="F25" s="31"/>
      <c r="G25" s="24"/>
      <c r="H25" s="31"/>
      <c r="I25" s="31"/>
      <c r="J25" s="32"/>
      <c r="K25" s="33"/>
      <c r="L25" s="31"/>
      <c r="M25" s="31"/>
      <c r="N25" s="31"/>
      <c r="O25" s="27">
        <f t="shared" si="1"/>
        <v>0</v>
      </c>
      <c r="Q25" s="34">
        <f t="shared" si="2"/>
        <v>0</v>
      </c>
    </row>
    <row r="26" spans="1:17">
      <c r="A26" s="29">
        <v>23</v>
      </c>
      <c r="B26" s="30" t="str">
        <f t="shared" si="0"/>
        <v/>
      </c>
      <c r="C26" s="22"/>
      <c r="D26" s="31"/>
      <c r="E26" s="31"/>
      <c r="F26" s="31"/>
      <c r="G26" s="24"/>
      <c r="H26" s="31"/>
      <c r="I26" s="31"/>
      <c r="J26" s="32"/>
      <c r="K26" s="33"/>
      <c r="L26" s="31"/>
      <c r="M26" s="31"/>
      <c r="N26" s="31"/>
      <c r="O26" s="27">
        <f t="shared" si="1"/>
        <v>0</v>
      </c>
      <c r="Q26" s="34">
        <f t="shared" si="2"/>
        <v>0</v>
      </c>
    </row>
    <row r="27" spans="1:17">
      <c r="A27" s="29">
        <v>24</v>
      </c>
      <c r="B27" s="30" t="str">
        <f t="shared" si="0"/>
        <v/>
      </c>
      <c r="C27" s="22"/>
      <c r="D27" s="31"/>
      <c r="E27" s="31"/>
      <c r="F27" s="31"/>
      <c r="G27" s="24"/>
      <c r="H27" s="31"/>
      <c r="I27" s="31"/>
      <c r="J27" s="32"/>
      <c r="K27" s="33"/>
      <c r="L27" s="31"/>
      <c r="M27" s="31"/>
      <c r="N27" s="31"/>
      <c r="O27" s="27">
        <f t="shared" si="1"/>
        <v>0</v>
      </c>
      <c r="Q27" s="34">
        <f t="shared" si="2"/>
        <v>0</v>
      </c>
    </row>
    <row r="28" spans="1:17">
      <c r="A28" s="20">
        <v>25</v>
      </c>
      <c r="B28" s="30" t="str">
        <f t="shared" si="0"/>
        <v/>
      </c>
      <c r="C28" s="22"/>
      <c r="D28" s="31"/>
      <c r="E28" s="31"/>
      <c r="F28" s="31"/>
      <c r="G28" s="24"/>
      <c r="H28" s="31"/>
      <c r="I28" s="31"/>
      <c r="J28" s="32"/>
      <c r="K28" s="33"/>
      <c r="L28" s="31"/>
      <c r="M28" s="31"/>
      <c r="N28" s="31"/>
      <c r="O28" s="27">
        <f t="shared" si="1"/>
        <v>0</v>
      </c>
      <c r="Q28" s="34">
        <f t="shared" si="2"/>
        <v>0</v>
      </c>
    </row>
    <row r="29" spans="1:17">
      <c r="A29" s="29">
        <v>26</v>
      </c>
      <c r="B29" s="30" t="str">
        <f t="shared" si="0"/>
        <v/>
      </c>
      <c r="C29" s="22"/>
      <c r="D29" s="31"/>
      <c r="E29" s="31"/>
      <c r="F29" s="31"/>
      <c r="G29" s="24"/>
      <c r="H29" s="31"/>
      <c r="I29" s="31"/>
      <c r="J29" s="32"/>
      <c r="K29" s="33"/>
      <c r="L29" s="31"/>
      <c r="M29" s="31"/>
      <c r="N29" s="31"/>
      <c r="O29" s="27">
        <f t="shared" si="1"/>
        <v>0</v>
      </c>
      <c r="Q29" s="34">
        <f t="shared" si="2"/>
        <v>0</v>
      </c>
    </row>
    <row r="30" spans="1:17">
      <c r="A30" s="29">
        <v>27</v>
      </c>
      <c r="B30" s="30" t="str">
        <f t="shared" si="0"/>
        <v/>
      </c>
      <c r="C30" s="22"/>
      <c r="D30" s="31"/>
      <c r="E30" s="31"/>
      <c r="F30" s="31"/>
      <c r="G30" s="24"/>
      <c r="H30" s="31"/>
      <c r="I30" s="31"/>
      <c r="J30" s="32"/>
      <c r="K30" s="33"/>
      <c r="L30" s="31"/>
      <c r="M30" s="31"/>
      <c r="N30" s="31"/>
      <c r="O30" s="27">
        <f t="shared" si="1"/>
        <v>0</v>
      </c>
      <c r="Q30" s="34">
        <f t="shared" si="2"/>
        <v>0</v>
      </c>
    </row>
    <row r="31" spans="1:17">
      <c r="A31" s="20">
        <v>28</v>
      </c>
      <c r="B31" s="30" t="str">
        <f t="shared" si="0"/>
        <v/>
      </c>
      <c r="C31" s="22"/>
      <c r="D31" s="31"/>
      <c r="E31" s="23"/>
      <c r="F31" s="23"/>
      <c r="G31" s="24"/>
      <c r="H31" s="23"/>
      <c r="I31" s="23"/>
      <c r="J31" s="25"/>
      <c r="K31" s="26"/>
      <c r="L31" s="23"/>
      <c r="M31" s="23"/>
      <c r="N31" s="31"/>
      <c r="O31" s="27">
        <f t="shared" si="1"/>
        <v>0</v>
      </c>
      <c r="Q31" s="34">
        <f t="shared" si="2"/>
        <v>0</v>
      </c>
    </row>
    <row r="32" spans="1:17">
      <c r="A32" s="29">
        <v>29</v>
      </c>
      <c r="B32" s="30" t="str">
        <f t="shared" si="0"/>
        <v/>
      </c>
      <c r="C32" s="22"/>
      <c r="D32" s="31"/>
      <c r="E32" s="23"/>
      <c r="F32" s="31"/>
      <c r="G32" s="24"/>
      <c r="H32" s="31"/>
      <c r="I32" s="31"/>
      <c r="J32" s="32"/>
      <c r="K32" s="33"/>
      <c r="L32" s="31"/>
      <c r="M32" s="31"/>
      <c r="N32" s="31"/>
      <c r="O32" s="27">
        <f t="shared" si="1"/>
        <v>0</v>
      </c>
      <c r="Q32" s="34">
        <f t="shared" si="2"/>
        <v>0</v>
      </c>
    </row>
    <row r="33" spans="1:17">
      <c r="A33" s="29">
        <v>30</v>
      </c>
      <c r="B33" s="30" t="str">
        <f t="shared" si="0"/>
        <v/>
      </c>
      <c r="C33" s="22"/>
      <c r="D33" s="31"/>
      <c r="E33" s="23"/>
      <c r="F33" s="31"/>
      <c r="G33" s="24"/>
      <c r="H33" s="31"/>
      <c r="I33" s="31"/>
      <c r="J33" s="32"/>
      <c r="K33" s="33"/>
      <c r="L33" s="31"/>
      <c r="M33" s="31"/>
      <c r="N33" s="31"/>
      <c r="O33" s="27">
        <f t="shared" si="1"/>
        <v>0</v>
      </c>
      <c r="Q33" s="34">
        <f t="shared" si="2"/>
        <v>0</v>
      </c>
    </row>
    <row r="34" spans="1:17">
      <c r="A34" s="20">
        <v>31</v>
      </c>
      <c r="B34" s="30" t="str">
        <f t="shared" si="0"/>
        <v/>
      </c>
      <c r="C34" s="22"/>
      <c r="D34" s="31"/>
      <c r="E34" s="23"/>
      <c r="F34" s="31"/>
      <c r="G34" s="24"/>
      <c r="H34" s="31"/>
      <c r="I34" s="31"/>
      <c r="J34" s="32"/>
      <c r="K34" s="33"/>
      <c r="L34" s="31"/>
      <c r="M34" s="31"/>
      <c r="N34" s="31"/>
      <c r="O34" s="27">
        <f t="shared" si="1"/>
        <v>0</v>
      </c>
      <c r="Q34" s="34">
        <f t="shared" si="2"/>
        <v>0</v>
      </c>
    </row>
    <row r="35" spans="1:17">
      <c r="A35" s="29">
        <v>32</v>
      </c>
      <c r="B35" s="30" t="str">
        <f t="shared" si="0"/>
        <v/>
      </c>
      <c r="C35" s="22"/>
      <c r="D35" s="31"/>
      <c r="E35" s="23"/>
      <c r="F35" s="31"/>
      <c r="G35" s="24"/>
      <c r="H35" s="31"/>
      <c r="I35" s="31"/>
      <c r="J35" s="32"/>
      <c r="K35" s="33"/>
      <c r="L35" s="31"/>
      <c r="M35" s="31"/>
      <c r="N35" s="31"/>
      <c r="O35" s="27">
        <f t="shared" si="1"/>
        <v>0</v>
      </c>
      <c r="Q35" s="34">
        <f t="shared" si="2"/>
        <v>0</v>
      </c>
    </row>
    <row r="36" spans="1:17">
      <c r="A36" s="29">
        <v>33</v>
      </c>
      <c r="B36" s="30" t="str">
        <f t="shared" si="0"/>
        <v/>
      </c>
      <c r="C36" s="22"/>
      <c r="D36" s="31"/>
      <c r="E36" s="23"/>
      <c r="F36" s="31"/>
      <c r="G36" s="24"/>
      <c r="H36" s="31"/>
      <c r="I36" s="31"/>
      <c r="J36" s="32"/>
      <c r="K36" s="33"/>
      <c r="L36" s="31"/>
      <c r="M36" s="31"/>
      <c r="N36" s="31"/>
      <c r="O36" s="27">
        <f t="shared" si="1"/>
        <v>0</v>
      </c>
      <c r="Q36" s="34">
        <f t="shared" si="2"/>
        <v>0</v>
      </c>
    </row>
    <row r="37" spans="1:17">
      <c r="A37" s="20">
        <v>34</v>
      </c>
      <c r="B37" s="30" t="str">
        <f t="shared" si="0"/>
        <v/>
      </c>
      <c r="C37" s="22"/>
      <c r="D37" s="31"/>
      <c r="E37" s="23"/>
      <c r="F37" s="31"/>
      <c r="G37" s="24"/>
      <c r="H37" s="31"/>
      <c r="I37" s="31"/>
      <c r="J37" s="32"/>
      <c r="K37" s="33"/>
      <c r="L37" s="31"/>
      <c r="M37" s="31"/>
      <c r="N37" s="31"/>
      <c r="O37" s="27">
        <f t="shared" si="1"/>
        <v>0</v>
      </c>
      <c r="Q37" s="34">
        <f t="shared" si="2"/>
        <v>0</v>
      </c>
    </row>
    <row r="38" spans="1:17">
      <c r="A38" s="29">
        <v>35</v>
      </c>
      <c r="B38" s="30" t="str">
        <f t="shared" si="0"/>
        <v/>
      </c>
      <c r="C38" s="22"/>
      <c r="D38" s="31"/>
      <c r="E38" s="23"/>
      <c r="F38" s="31"/>
      <c r="G38" s="24"/>
      <c r="H38" s="31"/>
      <c r="I38" s="31"/>
      <c r="J38" s="32"/>
      <c r="K38" s="33"/>
      <c r="L38" s="31"/>
      <c r="M38" s="31"/>
      <c r="N38" s="31"/>
      <c r="O38" s="27">
        <f t="shared" si="1"/>
        <v>0</v>
      </c>
      <c r="Q38" s="34">
        <f t="shared" si="2"/>
        <v>0</v>
      </c>
    </row>
    <row r="39" spans="1:17">
      <c r="A39" s="29">
        <v>36</v>
      </c>
      <c r="B39" s="30" t="str">
        <f t="shared" si="0"/>
        <v/>
      </c>
      <c r="C39" s="22"/>
      <c r="D39" s="31"/>
      <c r="E39" s="23"/>
      <c r="F39" s="31"/>
      <c r="G39" s="24"/>
      <c r="H39" s="31"/>
      <c r="I39" s="31"/>
      <c r="J39" s="32"/>
      <c r="K39" s="33"/>
      <c r="L39" s="31"/>
      <c r="M39" s="31"/>
      <c r="N39" s="31"/>
      <c r="O39" s="27">
        <f t="shared" si="1"/>
        <v>0</v>
      </c>
      <c r="Q39" s="34">
        <f t="shared" si="2"/>
        <v>0</v>
      </c>
    </row>
    <row r="40" spans="1:17">
      <c r="A40" s="20">
        <v>37</v>
      </c>
      <c r="B40" s="30" t="str">
        <f t="shared" si="0"/>
        <v/>
      </c>
      <c r="C40" s="22"/>
      <c r="D40" s="31"/>
      <c r="E40" s="23"/>
      <c r="F40" s="31"/>
      <c r="G40" s="24"/>
      <c r="H40" s="31"/>
      <c r="I40" s="31"/>
      <c r="J40" s="32"/>
      <c r="K40" s="33"/>
      <c r="L40" s="31"/>
      <c r="M40" s="31"/>
      <c r="N40" s="31"/>
      <c r="O40" s="27">
        <f t="shared" si="1"/>
        <v>0</v>
      </c>
      <c r="Q40" s="34">
        <f t="shared" si="2"/>
        <v>0</v>
      </c>
    </row>
    <row r="41" spans="1:17">
      <c r="A41" s="29">
        <v>38</v>
      </c>
      <c r="B41" s="30" t="str">
        <f t="shared" si="0"/>
        <v/>
      </c>
      <c r="C41" s="22"/>
      <c r="D41" s="31"/>
      <c r="E41" s="23"/>
      <c r="F41" s="31"/>
      <c r="G41" s="24"/>
      <c r="H41" s="31"/>
      <c r="I41" s="31"/>
      <c r="J41" s="32"/>
      <c r="K41" s="33"/>
      <c r="L41" s="31"/>
      <c r="M41" s="31"/>
      <c r="N41" s="31"/>
      <c r="O41" s="27">
        <f t="shared" si="1"/>
        <v>0</v>
      </c>
      <c r="Q41" s="34">
        <f t="shared" si="2"/>
        <v>0</v>
      </c>
    </row>
    <row r="42" spans="1:17">
      <c r="A42" s="29">
        <v>39</v>
      </c>
      <c r="B42" s="30" t="str">
        <f t="shared" si="0"/>
        <v/>
      </c>
      <c r="C42" s="22"/>
      <c r="D42" s="31"/>
      <c r="E42" s="23"/>
      <c r="F42" s="31"/>
      <c r="G42" s="24"/>
      <c r="H42" s="31"/>
      <c r="I42" s="31"/>
      <c r="J42" s="32"/>
      <c r="K42" s="33"/>
      <c r="L42" s="31"/>
      <c r="M42" s="31"/>
      <c r="N42" s="31"/>
      <c r="O42" s="27">
        <f t="shared" si="1"/>
        <v>0</v>
      </c>
      <c r="Q42" s="34">
        <f t="shared" si="2"/>
        <v>0</v>
      </c>
    </row>
    <row r="43" spans="1:17">
      <c r="A43" s="20">
        <v>40</v>
      </c>
      <c r="B43" s="30" t="str">
        <f t="shared" si="0"/>
        <v/>
      </c>
      <c r="C43" s="22"/>
      <c r="D43" s="31"/>
      <c r="E43" s="23"/>
      <c r="F43" s="31"/>
      <c r="G43" s="24"/>
      <c r="H43" s="31"/>
      <c r="I43" s="31"/>
      <c r="J43" s="32"/>
      <c r="K43" s="33"/>
      <c r="L43" s="31"/>
      <c r="M43" s="31"/>
      <c r="N43" s="31"/>
      <c r="O43" s="27">
        <f t="shared" si="1"/>
        <v>0</v>
      </c>
      <c r="Q43" s="34">
        <f t="shared" si="2"/>
        <v>0</v>
      </c>
    </row>
    <row r="44" spans="1:17">
      <c r="A44" s="29">
        <v>41</v>
      </c>
      <c r="B44" s="30" t="str">
        <f t="shared" si="0"/>
        <v/>
      </c>
      <c r="C44" s="22"/>
      <c r="D44" s="31"/>
      <c r="E44" s="23"/>
      <c r="F44" s="31"/>
      <c r="G44" s="24"/>
      <c r="H44" s="31"/>
      <c r="I44" s="31"/>
      <c r="J44" s="32"/>
      <c r="K44" s="33"/>
      <c r="L44" s="31"/>
      <c r="M44" s="31"/>
      <c r="N44" s="31"/>
      <c r="O44" s="27">
        <f t="shared" si="1"/>
        <v>0</v>
      </c>
      <c r="Q44" s="34">
        <f t="shared" si="2"/>
        <v>0</v>
      </c>
    </row>
    <row r="45" spans="1:17">
      <c r="A45" s="29">
        <v>42</v>
      </c>
      <c r="B45" s="30" t="str">
        <f t="shared" si="0"/>
        <v/>
      </c>
      <c r="C45" s="22"/>
      <c r="D45" s="31"/>
      <c r="E45" s="23"/>
      <c r="F45" s="31"/>
      <c r="G45" s="24"/>
      <c r="H45" s="31"/>
      <c r="I45" s="31"/>
      <c r="J45" s="32"/>
      <c r="K45" s="33"/>
      <c r="L45" s="31"/>
      <c r="M45" s="31"/>
      <c r="N45" s="31"/>
      <c r="O45" s="27">
        <f t="shared" si="1"/>
        <v>0</v>
      </c>
      <c r="Q45" s="34">
        <f t="shared" si="2"/>
        <v>0</v>
      </c>
    </row>
    <row r="46" spans="1:17">
      <c r="A46" s="20">
        <v>43</v>
      </c>
      <c r="B46" s="30" t="str">
        <f t="shared" si="0"/>
        <v/>
      </c>
      <c r="C46" s="22"/>
      <c r="D46" s="31"/>
      <c r="E46" s="23"/>
      <c r="F46" s="31"/>
      <c r="G46" s="24"/>
      <c r="H46" s="31"/>
      <c r="I46" s="31"/>
      <c r="J46" s="32"/>
      <c r="K46" s="33"/>
      <c r="L46" s="31"/>
      <c r="M46" s="31"/>
      <c r="N46" s="31"/>
      <c r="O46" s="27">
        <f t="shared" si="1"/>
        <v>0</v>
      </c>
      <c r="Q46" s="34">
        <f t="shared" si="2"/>
        <v>0</v>
      </c>
    </row>
    <row r="47" spans="1:17">
      <c r="A47" s="29">
        <v>44</v>
      </c>
      <c r="B47" s="30" t="str">
        <f t="shared" si="0"/>
        <v/>
      </c>
      <c r="C47" s="22"/>
      <c r="D47" s="31"/>
      <c r="E47" s="23"/>
      <c r="F47" s="31"/>
      <c r="G47" s="24"/>
      <c r="H47" s="31"/>
      <c r="I47" s="31"/>
      <c r="J47" s="32"/>
      <c r="K47" s="33"/>
      <c r="L47" s="31"/>
      <c r="M47" s="31"/>
      <c r="N47" s="31"/>
      <c r="O47" s="27">
        <f t="shared" si="1"/>
        <v>0</v>
      </c>
      <c r="Q47" s="34">
        <f t="shared" si="2"/>
        <v>0</v>
      </c>
    </row>
    <row r="48" spans="1:17">
      <c r="A48" s="29">
        <v>45</v>
      </c>
      <c r="B48" s="30" t="str">
        <f t="shared" si="0"/>
        <v/>
      </c>
      <c r="C48" s="22"/>
      <c r="D48" s="31"/>
      <c r="E48" s="23"/>
      <c r="F48" s="31"/>
      <c r="G48" s="24"/>
      <c r="H48" s="31"/>
      <c r="I48" s="31"/>
      <c r="J48" s="32"/>
      <c r="K48" s="33"/>
      <c r="L48" s="31"/>
      <c r="M48" s="31"/>
      <c r="N48" s="31"/>
      <c r="O48" s="27">
        <f t="shared" si="1"/>
        <v>0</v>
      </c>
      <c r="Q48" s="34">
        <f t="shared" si="2"/>
        <v>0</v>
      </c>
    </row>
    <row r="49" spans="1:17">
      <c r="A49" s="20">
        <v>46</v>
      </c>
      <c r="B49" s="30" t="str">
        <f t="shared" si="0"/>
        <v/>
      </c>
      <c r="C49" s="22"/>
      <c r="D49" s="31"/>
      <c r="E49" s="23"/>
      <c r="F49" s="31"/>
      <c r="G49" s="24"/>
      <c r="H49" s="31"/>
      <c r="I49" s="31"/>
      <c r="J49" s="32"/>
      <c r="K49" s="33"/>
      <c r="L49" s="31"/>
      <c r="M49" s="31"/>
      <c r="N49" s="31"/>
      <c r="O49" s="27">
        <f t="shared" si="1"/>
        <v>0</v>
      </c>
      <c r="Q49" s="34">
        <f t="shared" si="2"/>
        <v>0</v>
      </c>
    </row>
    <row r="50" spans="1:17">
      <c r="A50" s="29">
        <v>47</v>
      </c>
      <c r="B50" s="30" t="str">
        <f t="shared" si="0"/>
        <v/>
      </c>
      <c r="C50" s="22"/>
      <c r="D50" s="31"/>
      <c r="E50" s="23"/>
      <c r="F50" s="31"/>
      <c r="G50" s="24"/>
      <c r="H50" s="31"/>
      <c r="I50" s="31"/>
      <c r="J50" s="32"/>
      <c r="K50" s="33"/>
      <c r="L50" s="31"/>
      <c r="M50" s="31"/>
      <c r="N50" s="31"/>
      <c r="O50" s="27">
        <f t="shared" si="1"/>
        <v>0</v>
      </c>
      <c r="Q50" s="34">
        <f t="shared" si="2"/>
        <v>0</v>
      </c>
    </row>
    <row r="51" spans="1:17">
      <c r="A51" s="29">
        <v>48</v>
      </c>
      <c r="B51" s="30" t="str">
        <f t="shared" si="0"/>
        <v/>
      </c>
      <c r="C51" s="22"/>
      <c r="D51" s="31"/>
      <c r="E51" s="23"/>
      <c r="F51" s="31"/>
      <c r="G51" s="24"/>
      <c r="H51" s="31"/>
      <c r="I51" s="31"/>
      <c r="J51" s="32"/>
      <c r="K51" s="33"/>
      <c r="L51" s="31"/>
      <c r="M51" s="31"/>
      <c r="N51" s="31"/>
      <c r="O51" s="27">
        <f t="shared" si="1"/>
        <v>0</v>
      </c>
      <c r="Q51" s="34">
        <f t="shared" si="2"/>
        <v>0</v>
      </c>
    </row>
    <row r="52" spans="1:17">
      <c r="A52" s="20">
        <v>49</v>
      </c>
      <c r="B52" s="30" t="str">
        <f t="shared" si="0"/>
        <v/>
      </c>
      <c r="C52" s="22"/>
      <c r="D52" s="31"/>
      <c r="E52" s="31"/>
      <c r="F52" s="31"/>
      <c r="G52" s="24"/>
      <c r="H52" s="31"/>
      <c r="I52" s="31"/>
      <c r="J52" s="32"/>
      <c r="K52" s="33"/>
      <c r="L52" s="31"/>
      <c r="M52" s="31"/>
      <c r="N52" s="31"/>
      <c r="O52" s="27">
        <f t="shared" si="1"/>
        <v>0</v>
      </c>
      <c r="Q52" s="34">
        <f t="shared" si="2"/>
        <v>0</v>
      </c>
    </row>
    <row r="53" spans="1:17">
      <c r="A53" s="29">
        <v>50</v>
      </c>
      <c r="B53" s="30" t="str">
        <f t="shared" si="0"/>
        <v/>
      </c>
      <c r="C53" s="22"/>
      <c r="D53" s="31"/>
      <c r="E53" s="31"/>
      <c r="F53" s="31"/>
      <c r="G53" s="24"/>
      <c r="H53" s="31"/>
      <c r="I53" s="31"/>
      <c r="J53" s="32"/>
      <c r="K53" s="33"/>
      <c r="L53" s="31"/>
      <c r="M53" s="31"/>
      <c r="N53" s="31"/>
      <c r="O53" s="27">
        <f t="shared" si="1"/>
        <v>0</v>
      </c>
      <c r="Q53" s="34">
        <f t="shared" si="2"/>
        <v>0</v>
      </c>
    </row>
    <row r="54" spans="1:17">
      <c r="A54" s="29">
        <v>51</v>
      </c>
      <c r="B54" s="30" t="str">
        <f t="shared" si="0"/>
        <v/>
      </c>
      <c r="C54" s="22"/>
      <c r="D54" s="31"/>
      <c r="E54" s="31"/>
      <c r="F54" s="31"/>
      <c r="G54" s="24"/>
      <c r="H54" s="31"/>
      <c r="I54" s="31"/>
      <c r="J54" s="32"/>
      <c r="K54" s="33"/>
      <c r="L54" s="31"/>
      <c r="M54" s="31"/>
      <c r="N54" s="31"/>
      <c r="O54" s="27">
        <f t="shared" si="1"/>
        <v>0</v>
      </c>
      <c r="Q54" s="34">
        <f t="shared" si="2"/>
        <v>0</v>
      </c>
    </row>
    <row r="55" spans="1:17">
      <c r="A55" s="20">
        <v>52</v>
      </c>
      <c r="B55" s="30" t="str">
        <f t="shared" si="0"/>
        <v/>
      </c>
      <c r="C55" s="22"/>
      <c r="D55" s="31"/>
      <c r="E55" s="31"/>
      <c r="F55" s="31"/>
      <c r="G55" s="24"/>
      <c r="H55" s="31"/>
      <c r="I55" s="31"/>
      <c r="J55" s="32"/>
      <c r="K55" s="33"/>
      <c r="L55" s="31"/>
      <c r="M55" s="31"/>
      <c r="N55" s="31"/>
      <c r="O55" s="27">
        <f t="shared" si="1"/>
        <v>0</v>
      </c>
      <c r="Q55" s="34">
        <f t="shared" si="2"/>
        <v>0</v>
      </c>
    </row>
    <row r="56" spans="1:17">
      <c r="A56" s="29">
        <v>53</v>
      </c>
      <c r="B56" s="30" t="str">
        <f t="shared" si="0"/>
        <v/>
      </c>
      <c r="C56" s="22"/>
      <c r="D56" s="31"/>
      <c r="E56" s="31"/>
      <c r="F56" s="31"/>
      <c r="G56" s="24"/>
      <c r="H56" s="31"/>
      <c r="I56" s="31"/>
      <c r="J56" s="32"/>
      <c r="K56" s="33"/>
      <c r="L56" s="31"/>
      <c r="M56" s="31"/>
      <c r="N56" s="31"/>
      <c r="O56" s="27">
        <f t="shared" si="1"/>
        <v>0</v>
      </c>
      <c r="Q56" s="34">
        <f t="shared" si="2"/>
        <v>0</v>
      </c>
    </row>
    <row r="57" spans="1:17">
      <c r="A57" s="29">
        <v>54</v>
      </c>
      <c r="B57" s="30" t="str">
        <f t="shared" si="0"/>
        <v/>
      </c>
      <c r="C57" s="22"/>
      <c r="D57" s="31"/>
      <c r="E57" s="31"/>
      <c r="F57" s="31"/>
      <c r="G57" s="24"/>
      <c r="H57" s="31"/>
      <c r="I57" s="31"/>
      <c r="J57" s="32"/>
      <c r="K57" s="33"/>
      <c r="L57" s="31"/>
      <c r="M57" s="31"/>
      <c r="N57" s="31"/>
      <c r="O57" s="27">
        <f t="shared" si="1"/>
        <v>0</v>
      </c>
      <c r="Q57" s="34">
        <f t="shared" si="2"/>
        <v>0</v>
      </c>
    </row>
    <row r="58" spans="1:17">
      <c r="A58" s="20">
        <v>55</v>
      </c>
      <c r="B58" s="30" t="str">
        <f t="shared" si="0"/>
        <v/>
      </c>
      <c r="C58" s="22"/>
      <c r="D58" s="31"/>
      <c r="E58" s="31"/>
      <c r="F58" s="31"/>
      <c r="G58" s="24"/>
      <c r="H58" s="31"/>
      <c r="I58" s="31"/>
      <c r="J58" s="32"/>
      <c r="K58" s="33"/>
      <c r="L58" s="31"/>
      <c r="M58" s="31"/>
      <c r="N58" s="31"/>
      <c r="O58" s="27">
        <f t="shared" si="1"/>
        <v>0</v>
      </c>
      <c r="Q58" s="34">
        <f t="shared" si="2"/>
        <v>0</v>
      </c>
    </row>
    <row r="59" spans="1:17">
      <c r="A59" s="29">
        <v>56</v>
      </c>
      <c r="B59" s="30" t="str">
        <f t="shared" si="0"/>
        <v/>
      </c>
      <c r="C59" s="22"/>
      <c r="D59" s="31"/>
      <c r="E59" s="31"/>
      <c r="F59" s="31"/>
      <c r="G59" s="24"/>
      <c r="H59" s="31"/>
      <c r="I59" s="31"/>
      <c r="J59" s="32"/>
      <c r="K59" s="33"/>
      <c r="L59" s="31"/>
      <c r="M59" s="31"/>
      <c r="N59" s="31"/>
      <c r="O59" s="27">
        <f t="shared" si="1"/>
        <v>0</v>
      </c>
      <c r="Q59" s="34">
        <f t="shared" si="2"/>
        <v>0</v>
      </c>
    </row>
    <row r="60" spans="1:17">
      <c r="A60" s="29">
        <v>57</v>
      </c>
      <c r="B60" s="30" t="str">
        <f t="shared" si="0"/>
        <v/>
      </c>
      <c r="C60" s="22"/>
      <c r="D60" s="31"/>
      <c r="E60" s="31"/>
      <c r="F60" s="31"/>
      <c r="G60" s="24"/>
      <c r="H60" s="31"/>
      <c r="I60" s="31"/>
      <c r="J60" s="32"/>
      <c r="K60" s="33"/>
      <c r="L60" s="31"/>
      <c r="M60" s="31"/>
      <c r="N60" s="31"/>
      <c r="O60" s="27">
        <f t="shared" si="1"/>
        <v>0</v>
      </c>
      <c r="Q60" s="34">
        <f t="shared" si="2"/>
        <v>0</v>
      </c>
    </row>
    <row r="61" spans="1:17">
      <c r="A61" s="20">
        <v>58</v>
      </c>
      <c r="B61" s="30" t="str">
        <f t="shared" si="0"/>
        <v/>
      </c>
      <c r="C61" s="22"/>
      <c r="D61" s="31"/>
      <c r="E61" s="31"/>
      <c r="F61" s="31"/>
      <c r="G61" s="24"/>
      <c r="H61" s="31"/>
      <c r="I61" s="31"/>
      <c r="J61" s="32"/>
      <c r="K61" s="33"/>
      <c r="L61" s="31"/>
      <c r="M61" s="31"/>
      <c r="N61" s="31"/>
      <c r="O61" s="27">
        <f t="shared" si="1"/>
        <v>0</v>
      </c>
      <c r="Q61" s="34">
        <f t="shared" si="2"/>
        <v>0</v>
      </c>
    </row>
    <row r="62" spans="1:17">
      <c r="A62" s="29">
        <v>59</v>
      </c>
      <c r="B62" s="30" t="str">
        <f t="shared" si="0"/>
        <v/>
      </c>
      <c r="C62" s="22"/>
      <c r="D62" s="31"/>
      <c r="E62" s="31"/>
      <c r="F62" s="31"/>
      <c r="G62" s="24"/>
      <c r="H62" s="31"/>
      <c r="I62" s="31"/>
      <c r="J62" s="32"/>
      <c r="K62" s="33"/>
      <c r="L62" s="31"/>
      <c r="M62" s="31"/>
      <c r="N62" s="31"/>
      <c r="O62" s="27">
        <f t="shared" si="1"/>
        <v>0</v>
      </c>
      <c r="Q62" s="34">
        <f t="shared" si="2"/>
        <v>0</v>
      </c>
    </row>
    <row r="63" spans="1:17">
      <c r="A63" s="29">
        <v>60</v>
      </c>
      <c r="B63" s="30" t="str">
        <f t="shared" si="0"/>
        <v/>
      </c>
      <c r="C63" s="22"/>
      <c r="D63" s="31"/>
      <c r="E63" s="31"/>
      <c r="F63" s="31"/>
      <c r="G63" s="24"/>
      <c r="H63" s="31"/>
      <c r="I63" s="31"/>
      <c r="J63" s="32"/>
      <c r="K63" s="33"/>
      <c r="L63" s="31"/>
      <c r="M63" s="31"/>
      <c r="N63" s="31"/>
      <c r="O63" s="27">
        <f t="shared" si="1"/>
        <v>0</v>
      </c>
      <c r="Q63" s="34">
        <f t="shared" si="2"/>
        <v>0</v>
      </c>
    </row>
    <row r="64" spans="1:17">
      <c r="A64" s="20">
        <v>61</v>
      </c>
      <c r="B64" s="30" t="str">
        <f t="shared" si="0"/>
        <v/>
      </c>
      <c r="C64" s="22"/>
      <c r="D64" s="31"/>
      <c r="E64" s="31"/>
      <c r="F64" s="31"/>
      <c r="G64" s="24"/>
      <c r="H64" s="31"/>
      <c r="I64" s="31"/>
      <c r="J64" s="32"/>
      <c r="K64" s="33"/>
      <c r="L64" s="31"/>
      <c r="M64" s="31"/>
      <c r="N64" s="31"/>
      <c r="O64" s="27">
        <f t="shared" si="1"/>
        <v>0</v>
      </c>
      <c r="Q64" s="34">
        <f t="shared" si="2"/>
        <v>0</v>
      </c>
    </row>
    <row r="65" spans="1:17">
      <c r="A65" s="29">
        <v>62</v>
      </c>
      <c r="B65" s="30" t="str">
        <f t="shared" si="0"/>
        <v/>
      </c>
      <c r="C65" s="22"/>
      <c r="D65" s="31"/>
      <c r="E65" s="31"/>
      <c r="F65" s="31"/>
      <c r="G65" s="24"/>
      <c r="H65" s="31"/>
      <c r="I65" s="31"/>
      <c r="J65" s="32"/>
      <c r="K65" s="33"/>
      <c r="L65" s="31"/>
      <c r="M65" s="31"/>
      <c r="N65" s="31"/>
      <c r="O65" s="27">
        <f t="shared" si="1"/>
        <v>0</v>
      </c>
      <c r="Q65" s="34">
        <f t="shared" si="2"/>
        <v>0</v>
      </c>
    </row>
    <row r="66" spans="1:17">
      <c r="A66" s="29">
        <v>63</v>
      </c>
      <c r="B66" s="30" t="str">
        <f t="shared" si="0"/>
        <v/>
      </c>
      <c r="C66" s="22"/>
      <c r="D66" s="31"/>
      <c r="E66" s="31"/>
      <c r="F66" s="31"/>
      <c r="G66" s="24"/>
      <c r="H66" s="31"/>
      <c r="I66" s="31"/>
      <c r="J66" s="32"/>
      <c r="K66" s="33"/>
      <c r="L66" s="31"/>
      <c r="M66" s="31"/>
      <c r="N66" s="31"/>
      <c r="O66" s="27">
        <f t="shared" si="1"/>
        <v>0</v>
      </c>
      <c r="Q66" s="34">
        <f t="shared" si="2"/>
        <v>0</v>
      </c>
    </row>
    <row r="67" spans="1:17">
      <c r="A67" s="20">
        <v>64</v>
      </c>
      <c r="B67" s="30" t="str">
        <f t="shared" si="0"/>
        <v/>
      </c>
      <c r="C67" s="22"/>
      <c r="D67" s="31"/>
      <c r="E67" s="31"/>
      <c r="F67" s="31"/>
      <c r="G67" s="24"/>
      <c r="H67" s="31"/>
      <c r="I67" s="31"/>
      <c r="J67" s="32"/>
      <c r="K67" s="33"/>
      <c r="L67" s="31"/>
      <c r="M67" s="31"/>
      <c r="N67" s="31"/>
      <c r="O67" s="27">
        <f t="shared" si="1"/>
        <v>0</v>
      </c>
      <c r="Q67" s="34">
        <f t="shared" si="2"/>
        <v>0</v>
      </c>
    </row>
    <row r="68" spans="1:17">
      <c r="A68" s="29">
        <v>65</v>
      </c>
      <c r="B68" s="30" t="str">
        <f t="shared" si="0"/>
        <v/>
      </c>
      <c r="C68" s="22"/>
      <c r="D68" s="31"/>
      <c r="E68" s="31"/>
      <c r="F68" s="31"/>
      <c r="G68" s="24"/>
      <c r="H68" s="31"/>
      <c r="I68" s="31"/>
      <c r="J68" s="32"/>
      <c r="K68" s="33"/>
      <c r="L68" s="31"/>
      <c r="M68" s="31"/>
      <c r="N68" s="31"/>
      <c r="O68" s="27">
        <f t="shared" si="1"/>
        <v>0</v>
      </c>
      <c r="Q68" s="34">
        <f t="shared" si="2"/>
        <v>0</v>
      </c>
    </row>
    <row r="69" spans="1:17">
      <c r="A69" s="29">
        <v>66</v>
      </c>
      <c r="B69" s="30" t="str">
        <f t="shared" si="0"/>
        <v/>
      </c>
      <c r="C69" s="22"/>
      <c r="D69" s="31"/>
      <c r="E69" s="31"/>
      <c r="F69" s="31"/>
      <c r="G69" s="24"/>
      <c r="H69" s="31"/>
      <c r="I69" s="31"/>
      <c r="J69" s="32"/>
      <c r="K69" s="33"/>
      <c r="L69" s="31"/>
      <c r="M69" s="31"/>
      <c r="N69" s="31"/>
      <c r="O69" s="27">
        <f t="shared" ref="O69:O132" si="3">K69*6+L69*3+M69*2+N69*1</f>
        <v>0</v>
      </c>
      <c r="Q69" s="34">
        <f t="shared" ref="Q69:Q132" si="4">D69</f>
        <v>0</v>
      </c>
    </row>
    <row r="70" spans="1:17">
      <c r="A70" s="20">
        <v>67</v>
      </c>
      <c r="B70" s="30" t="str">
        <f t="shared" si="0"/>
        <v/>
      </c>
      <c r="C70" s="22"/>
      <c r="D70" s="31"/>
      <c r="E70" s="31"/>
      <c r="F70" s="31"/>
      <c r="G70" s="24"/>
      <c r="H70" s="31"/>
      <c r="I70" s="31"/>
      <c r="J70" s="32"/>
      <c r="K70" s="33"/>
      <c r="L70" s="31"/>
      <c r="M70" s="31"/>
      <c r="N70" s="31"/>
      <c r="O70" s="27">
        <f t="shared" si="3"/>
        <v>0</v>
      </c>
      <c r="Q70" s="34">
        <f t="shared" si="4"/>
        <v>0</v>
      </c>
    </row>
    <row r="71" spans="1:17">
      <c r="A71" s="29">
        <v>68</v>
      </c>
      <c r="B71" s="30" t="str">
        <f t="shared" si="0"/>
        <v/>
      </c>
      <c r="C71" s="22"/>
      <c r="D71" s="31"/>
      <c r="E71" s="31"/>
      <c r="F71" s="31"/>
      <c r="G71" s="24"/>
      <c r="H71" s="31"/>
      <c r="I71" s="31"/>
      <c r="J71" s="32"/>
      <c r="K71" s="33"/>
      <c r="L71" s="31"/>
      <c r="M71" s="31"/>
      <c r="N71" s="31"/>
      <c r="O71" s="27">
        <f t="shared" si="3"/>
        <v>0</v>
      </c>
      <c r="Q71" s="34">
        <f t="shared" si="4"/>
        <v>0</v>
      </c>
    </row>
    <row r="72" spans="1:17">
      <c r="A72" s="29">
        <v>69</v>
      </c>
      <c r="B72" s="30" t="str">
        <f t="shared" ref="B72:B135" si="5">IF(C72="","",B71+1)</f>
        <v/>
      </c>
      <c r="C72" s="22"/>
      <c r="D72" s="31"/>
      <c r="E72" s="31"/>
      <c r="F72" s="31"/>
      <c r="G72" s="24"/>
      <c r="H72" s="31"/>
      <c r="I72" s="31"/>
      <c r="J72" s="32"/>
      <c r="K72" s="33"/>
      <c r="L72" s="31"/>
      <c r="M72" s="31"/>
      <c r="N72" s="31"/>
      <c r="O72" s="27">
        <f t="shared" si="3"/>
        <v>0</v>
      </c>
      <c r="Q72" s="34">
        <f t="shared" si="4"/>
        <v>0</v>
      </c>
    </row>
    <row r="73" spans="1:17">
      <c r="A73" s="20">
        <v>70</v>
      </c>
      <c r="B73" s="30" t="str">
        <f t="shared" si="5"/>
        <v/>
      </c>
      <c r="C73" s="22"/>
      <c r="D73" s="31"/>
      <c r="E73" s="31"/>
      <c r="F73" s="31"/>
      <c r="G73" s="24"/>
      <c r="H73" s="31"/>
      <c r="I73" s="31"/>
      <c r="J73" s="32"/>
      <c r="K73" s="33"/>
      <c r="L73" s="31"/>
      <c r="M73" s="31"/>
      <c r="N73" s="31"/>
      <c r="O73" s="27">
        <f t="shared" si="3"/>
        <v>0</v>
      </c>
      <c r="Q73" s="34">
        <f t="shared" si="4"/>
        <v>0</v>
      </c>
    </row>
    <row r="74" spans="1:17">
      <c r="A74" s="29">
        <v>71</v>
      </c>
      <c r="B74" s="30" t="str">
        <f t="shared" si="5"/>
        <v/>
      </c>
      <c r="C74" s="22"/>
      <c r="D74" s="31"/>
      <c r="E74" s="31"/>
      <c r="F74" s="31"/>
      <c r="G74" s="24"/>
      <c r="H74" s="31"/>
      <c r="I74" s="31"/>
      <c r="J74" s="32"/>
      <c r="K74" s="33"/>
      <c r="L74" s="31"/>
      <c r="M74" s="31"/>
      <c r="N74" s="31"/>
      <c r="O74" s="27">
        <f t="shared" si="3"/>
        <v>0</v>
      </c>
      <c r="Q74" s="34">
        <f t="shared" si="4"/>
        <v>0</v>
      </c>
    </row>
    <row r="75" spans="1:17">
      <c r="A75" s="29">
        <v>72</v>
      </c>
      <c r="B75" s="30" t="str">
        <f t="shared" si="5"/>
        <v/>
      </c>
      <c r="C75" s="22"/>
      <c r="D75" s="31"/>
      <c r="E75" s="31"/>
      <c r="F75" s="31"/>
      <c r="G75" s="24"/>
      <c r="H75" s="31"/>
      <c r="I75" s="31"/>
      <c r="J75" s="32"/>
      <c r="K75" s="33"/>
      <c r="L75" s="31"/>
      <c r="M75" s="31"/>
      <c r="N75" s="31"/>
      <c r="O75" s="27">
        <f t="shared" si="3"/>
        <v>0</v>
      </c>
      <c r="Q75" s="34">
        <f t="shared" si="4"/>
        <v>0</v>
      </c>
    </row>
    <row r="76" spans="1:17">
      <c r="A76" s="20">
        <v>73</v>
      </c>
      <c r="B76" s="30" t="str">
        <f t="shared" si="5"/>
        <v/>
      </c>
      <c r="C76" s="22"/>
      <c r="D76" s="31"/>
      <c r="E76" s="31"/>
      <c r="F76" s="31"/>
      <c r="G76" s="24"/>
      <c r="H76" s="31"/>
      <c r="I76" s="31"/>
      <c r="J76" s="32"/>
      <c r="K76" s="33"/>
      <c r="L76" s="31"/>
      <c r="M76" s="31"/>
      <c r="N76" s="31"/>
      <c r="O76" s="27">
        <f t="shared" si="3"/>
        <v>0</v>
      </c>
      <c r="Q76" s="34">
        <f t="shared" si="4"/>
        <v>0</v>
      </c>
    </row>
    <row r="77" spans="1:17">
      <c r="A77" s="29">
        <v>74</v>
      </c>
      <c r="B77" s="30" t="str">
        <f t="shared" si="5"/>
        <v/>
      </c>
      <c r="C77" s="22"/>
      <c r="D77" s="31"/>
      <c r="E77" s="31"/>
      <c r="F77" s="31"/>
      <c r="G77" s="24"/>
      <c r="H77" s="31"/>
      <c r="I77" s="31"/>
      <c r="J77" s="32"/>
      <c r="K77" s="33"/>
      <c r="L77" s="31"/>
      <c r="M77" s="31"/>
      <c r="N77" s="31"/>
      <c r="O77" s="27">
        <f t="shared" si="3"/>
        <v>0</v>
      </c>
      <c r="Q77" s="34">
        <f t="shared" si="4"/>
        <v>0</v>
      </c>
    </row>
    <row r="78" spans="1:17">
      <c r="A78" s="29">
        <v>75</v>
      </c>
      <c r="B78" s="30" t="str">
        <f t="shared" si="5"/>
        <v/>
      </c>
      <c r="C78" s="22"/>
      <c r="D78" s="31"/>
      <c r="E78" s="31"/>
      <c r="F78" s="31"/>
      <c r="G78" s="24"/>
      <c r="H78" s="31"/>
      <c r="I78" s="31"/>
      <c r="J78" s="32"/>
      <c r="K78" s="33"/>
      <c r="L78" s="31"/>
      <c r="M78" s="31"/>
      <c r="N78" s="31"/>
      <c r="O78" s="27">
        <f t="shared" si="3"/>
        <v>0</v>
      </c>
      <c r="Q78" s="34">
        <f t="shared" si="4"/>
        <v>0</v>
      </c>
    </row>
    <row r="79" spans="1:17">
      <c r="A79" s="20">
        <v>76</v>
      </c>
      <c r="B79" s="30" t="str">
        <f t="shared" si="5"/>
        <v/>
      </c>
      <c r="C79" s="22"/>
      <c r="D79" s="31"/>
      <c r="E79" s="31"/>
      <c r="F79" s="31"/>
      <c r="G79" s="24"/>
      <c r="H79" s="31"/>
      <c r="I79" s="31"/>
      <c r="J79" s="32"/>
      <c r="K79" s="33"/>
      <c r="L79" s="31"/>
      <c r="M79" s="31"/>
      <c r="N79" s="31"/>
      <c r="O79" s="27">
        <f t="shared" si="3"/>
        <v>0</v>
      </c>
      <c r="Q79" s="34">
        <f t="shared" si="4"/>
        <v>0</v>
      </c>
    </row>
    <row r="80" spans="1:17">
      <c r="A80" s="29">
        <v>77</v>
      </c>
      <c r="B80" s="30" t="str">
        <f t="shared" si="5"/>
        <v/>
      </c>
      <c r="C80" s="22"/>
      <c r="D80" s="31"/>
      <c r="E80" s="31"/>
      <c r="F80" s="31"/>
      <c r="G80" s="24"/>
      <c r="H80" s="31"/>
      <c r="I80" s="31"/>
      <c r="J80" s="32"/>
      <c r="K80" s="33"/>
      <c r="L80" s="31"/>
      <c r="M80" s="31"/>
      <c r="N80" s="31"/>
      <c r="O80" s="27">
        <f t="shared" si="3"/>
        <v>0</v>
      </c>
      <c r="Q80" s="34">
        <f t="shared" si="4"/>
        <v>0</v>
      </c>
    </row>
    <row r="81" spans="1:17">
      <c r="A81" s="29">
        <v>78</v>
      </c>
      <c r="B81" s="30" t="str">
        <f t="shared" si="5"/>
        <v/>
      </c>
      <c r="C81" s="22"/>
      <c r="D81" s="31"/>
      <c r="E81" s="31"/>
      <c r="F81" s="31"/>
      <c r="G81" s="24"/>
      <c r="H81" s="31"/>
      <c r="I81" s="31"/>
      <c r="J81" s="32"/>
      <c r="K81" s="33"/>
      <c r="L81" s="31"/>
      <c r="M81" s="31"/>
      <c r="N81" s="31"/>
      <c r="O81" s="27">
        <f t="shared" si="3"/>
        <v>0</v>
      </c>
      <c r="Q81" s="34">
        <f t="shared" si="4"/>
        <v>0</v>
      </c>
    </row>
    <row r="82" spans="1:17">
      <c r="A82" s="20">
        <v>79</v>
      </c>
      <c r="B82" s="30" t="str">
        <f t="shared" si="5"/>
        <v/>
      </c>
      <c r="C82" s="22"/>
      <c r="D82" s="31"/>
      <c r="E82" s="31"/>
      <c r="F82" s="31"/>
      <c r="G82" s="24"/>
      <c r="H82" s="31"/>
      <c r="I82" s="31"/>
      <c r="J82" s="32"/>
      <c r="K82" s="33"/>
      <c r="L82" s="31"/>
      <c r="M82" s="31"/>
      <c r="N82" s="31"/>
      <c r="O82" s="27">
        <f t="shared" si="3"/>
        <v>0</v>
      </c>
      <c r="Q82" s="34">
        <f t="shared" si="4"/>
        <v>0</v>
      </c>
    </row>
    <row r="83" spans="1:17">
      <c r="A83" s="29">
        <v>80</v>
      </c>
      <c r="B83" s="30" t="str">
        <f t="shared" si="5"/>
        <v/>
      </c>
      <c r="C83" s="22"/>
      <c r="D83" s="31"/>
      <c r="E83" s="31"/>
      <c r="F83" s="31"/>
      <c r="G83" s="24"/>
      <c r="H83" s="31"/>
      <c r="I83" s="31"/>
      <c r="J83" s="32"/>
      <c r="K83" s="33"/>
      <c r="L83" s="31"/>
      <c r="M83" s="31"/>
      <c r="N83" s="31"/>
      <c r="O83" s="27">
        <f t="shared" si="3"/>
        <v>0</v>
      </c>
      <c r="Q83" s="34">
        <f t="shared" si="4"/>
        <v>0</v>
      </c>
    </row>
    <row r="84" spans="1:17">
      <c r="A84" s="29">
        <v>81</v>
      </c>
      <c r="B84" s="30" t="str">
        <f t="shared" si="5"/>
        <v/>
      </c>
      <c r="C84" s="22"/>
      <c r="D84" s="31"/>
      <c r="E84" s="31"/>
      <c r="F84" s="31"/>
      <c r="G84" s="24"/>
      <c r="H84" s="31"/>
      <c r="I84" s="31"/>
      <c r="J84" s="32"/>
      <c r="K84" s="33"/>
      <c r="L84" s="31"/>
      <c r="M84" s="31"/>
      <c r="N84" s="31"/>
      <c r="O84" s="27">
        <f t="shared" si="3"/>
        <v>0</v>
      </c>
      <c r="Q84" s="34">
        <f t="shared" si="4"/>
        <v>0</v>
      </c>
    </row>
    <row r="85" spans="1:17">
      <c r="A85" s="20">
        <v>82</v>
      </c>
      <c r="B85" s="30" t="str">
        <f t="shared" si="5"/>
        <v/>
      </c>
      <c r="C85" s="22"/>
      <c r="D85" s="31"/>
      <c r="E85" s="31"/>
      <c r="F85" s="31"/>
      <c r="G85" s="24"/>
      <c r="H85" s="31"/>
      <c r="I85" s="31"/>
      <c r="J85" s="32"/>
      <c r="K85" s="33"/>
      <c r="L85" s="31"/>
      <c r="M85" s="31"/>
      <c r="N85" s="31"/>
      <c r="O85" s="27">
        <f t="shared" si="3"/>
        <v>0</v>
      </c>
      <c r="Q85" s="34">
        <f t="shared" si="4"/>
        <v>0</v>
      </c>
    </row>
    <row r="86" spans="1:17">
      <c r="A86" s="29">
        <v>83</v>
      </c>
      <c r="B86" s="30" t="str">
        <f t="shared" si="5"/>
        <v/>
      </c>
      <c r="C86" s="22"/>
      <c r="D86" s="31"/>
      <c r="E86" s="31"/>
      <c r="F86" s="31"/>
      <c r="G86" s="24"/>
      <c r="H86" s="31"/>
      <c r="I86" s="31"/>
      <c r="J86" s="32"/>
      <c r="K86" s="33"/>
      <c r="L86" s="31"/>
      <c r="M86" s="31"/>
      <c r="N86" s="31"/>
      <c r="O86" s="27">
        <f t="shared" si="3"/>
        <v>0</v>
      </c>
      <c r="Q86" s="34">
        <f t="shared" si="4"/>
        <v>0</v>
      </c>
    </row>
    <row r="87" spans="1:17">
      <c r="A87" s="29">
        <v>84</v>
      </c>
      <c r="B87" s="30" t="str">
        <f t="shared" si="5"/>
        <v/>
      </c>
      <c r="C87" s="22"/>
      <c r="D87" s="31"/>
      <c r="E87" s="31"/>
      <c r="F87" s="31"/>
      <c r="G87" s="24"/>
      <c r="H87" s="31"/>
      <c r="I87" s="31"/>
      <c r="J87" s="32"/>
      <c r="K87" s="33"/>
      <c r="L87" s="31"/>
      <c r="M87" s="31"/>
      <c r="N87" s="31"/>
      <c r="O87" s="27">
        <f t="shared" si="3"/>
        <v>0</v>
      </c>
      <c r="Q87" s="34">
        <f t="shared" si="4"/>
        <v>0</v>
      </c>
    </row>
    <row r="88" spans="1:17">
      <c r="A88" s="20">
        <v>85</v>
      </c>
      <c r="B88" s="30" t="str">
        <f t="shared" si="5"/>
        <v/>
      </c>
      <c r="C88" s="22"/>
      <c r="D88" s="31"/>
      <c r="E88" s="31"/>
      <c r="F88" s="31"/>
      <c r="G88" s="24"/>
      <c r="H88" s="31"/>
      <c r="I88" s="31"/>
      <c r="J88" s="32"/>
      <c r="K88" s="33"/>
      <c r="L88" s="31"/>
      <c r="M88" s="31"/>
      <c r="N88" s="31"/>
      <c r="O88" s="27">
        <f t="shared" si="3"/>
        <v>0</v>
      </c>
      <c r="Q88" s="34">
        <f t="shared" si="4"/>
        <v>0</v>
      </c>
    </row>
    <row r="89" spans="1:17">
      <c r="A89" s="29">
        <v>86</v>
      </c>
      <c r="B89" s="30" t="str">
        <f t="shared" si="5"/>
        <v/>
      </c>
      <c r="C89" s="22"/>
      <c r="D89" s="31"/>
      <c r="E89" s="31"/>
      <c r="F89" s="31"/>
      <c r="G89" s="24"/>
      <c r="H89" s="31"/>
      <c r="I89" s="31"/>
      <c r="J89" s="32"/>
      <c r="K89" s="33"/>
      <c r="L89" s="31"/>
      <c r="M89" s="31"/>
      <c r="N89" s="31"/>
      <c r="O89" s="27">
        <f t="shared" si="3"/>
        <v>0</v>
      </c>
      <c r="Q89" s="34">
        <f t="shared" si="4"/>
        <v>0</v>
      </c>
    </row>
    <row r="90" spans="1:17">
      <c r="A90" s="29">
        <v>87</v>
      </c>
      <c r="B90" s="30" t="str">
        <f t="shared" si="5"/>
        <v/>
      </c>
      <c r="C90" s="22"/>
      <c r="D90" s="31"/>
      <c r="E90" s="31"/>
      <c r="F90" s="31"/>
      <c r="G90" s="24"/>
      <c r="H90" s="31"/>
      <c r="I90" s="31"/>
      <c r="J90" s="32"/>
      <c r="K90" s="33"/>
      <c r="L90" s="31"/>
      <c r="M90" s="31"/>
      <c r="N90" s="31"/>
      <c r="O90" s="27">
        <f t="shared" si="3"/>
        <v>0</v>
      </c>
      <c r="Q90" s="34">
        <f t="shared" si="4"/>
        <v>0</v>
      </c>
    </row>
    <row r="91" spans="1:17">
      <c r="A91" s="20">
        <v>88</v>
      </c>
      <c r="B91" s="30" t="str">
        <f t="shared" si="5"/>
        <v/>
      </c>
      <c r="C91" s="22"/>
      <c r="D91" s="31"/>
      <c r="E91" s="31"/>
      <c r="F91" s="31"/>
      <c r="G91" s="24"/>
      <c r="H91" s="31"/>
      <c r="I91" s="31"/>
      <c r="J91" s="32"/>
      <c r="K91" s="33"/>
      <c r="L91" s="31"/>
      <c r="M91" s="31"/>
      <c r="N91" s="31"/>
      <c r="O91" s="27">
        <f t="shared" si="3"/>
        <v>0</v>
      </c>
      <c r="Q91" s="34">
        <f t="shared" si="4"/>
        <v>0</v>
      </c>
    </row>
    <row r="92" spans="1:17">
      <c r="A92" s="29">
        <v>89</v>
      </c>
      <c r="B92" s="30" t="str">
        <f t="shared" si="5"/>
        <v/>
      </c>
      <c r="C92" s="22"/>
      <c r="D92" s="31"/>
      <c r="E92" s="31"/>
      <c r="F92" s="31"/>
      <c r="G92" s="24"/>
      <c r="H92" s="31"/>
      <c r="I92" s="31"/>
      <c r="J92" s="32"/>
      <c r="K92" s="33"/>
      <c r="L92" s="31"/>
      <c r="M92" s="31"/>
      <c r="N92" s="31"/>
      <c r="O92" s="27">
        <f t="shared" si="3"/>
        <v>0</v>
      </c>
      <c r="Q92" s="34">
        <f t="shared" si="4"/>
        <v>0</v>
      </c>
    </row>
    <row r="93" spans="1:17">
      <c r="A93" s="29">
        <v>90</v>
      </c>
      <c r="B93" s="30" t="str">
        <f t="shared" si="5"/>
        <v/>
      </c>
      <c r="C93" s="22"/>
      <c r="D93" s="31"/>
      <c r="E93" s="31"/>
      <c r="F93" s="31"/>
      <c r="G93" s="24"/>
      <c r="H93" s="31"/>
      <c r="I93" s="31"/>
      <c r="J93" s="32"/>
      <c r="K93" s="33"/>
      <c r="L93" s="31"/>
      <c r="M93" s="31"/>
      <c r="N93" s="31"/>
      <c r="O93" s="27">
        <f t="shared" si="3"/>
        <v>0</v>
      </c>
      <c r="Q93" s="34">
        <f t="shared" si="4"/>
        <v>0</v>
      </c>
    </row>
    <row r="94" spans="1:17">
      <c r="A94" s="20">
        <v>91</v>
      </c>
      <c r="B94" s="30" t="str">
        <f t="shared" si="5"/>
        <v/>
      </c>
      <c r="C94" s="22"/>
      <c r="D94" s="31"/>
      <c r="E94" s="31"/>
      <c r="F94" s="31"/>
      <c r="G94" s="24"/>
      <c r="H94" s="31"/>
      <c r="I94" s="31"/>
      <c r="J94" s="32"/>
      <c r="K94" s="33"/>
      <c r="L94" s="31"/>
      <c r="M94" s="31"/>
      <c r="N94" s="31"/>
      <c r="O94" s="27">
        <f t="shared" si="3"/>
        <v>0</v>
      </c>
      <c r="Q94" s="34">
        <f t="shared" si="4"/>
        <v>0</v>
      </c>
    </row>
    <row r="95" spans="1:17">
      <c r="A95" s="29">
        <v>92</v>
      </c>
      <c r="B95" s="30" t="str">
        <f t="shared" si="5"/>
        <v/>
      </c>
      <c r="C95" s="22"/>
      <c r="D95" s="31"/>
      <c r="E95" s="31"/>
      <c r="F95" s="31"/>
      <c r="G95" s="24"/>
      <c r="H95" s="31"/>
      <c r="I95" s="31"/>
      <c r="J95" s="32"/>
      <c r="K95" s="33"/>
      <c r="L95" s="31"/>
      <c r="M95" s="31"/>
      <c r="N95" s="31"/>
      <c r="O95" s="27">
        <f t="shared" si="3"/>
        <v>0</v>
      </c>
      <c r="Q95" s="34">
        <f t="shared" si="4"/>
        <v>0</v>
      </c>
    </row>
    <row r="96" spans="1:17">
      <c r="A96" s="29">
        <v>93</v>
      </c>
      <c r="B96" s="30" t="str">
        <f t="shared" si="5"/>
        <v/>
      </c>
      <c r="C96" s="22"/>
      <c r="D96" s="31"/>
      <c r="E96" s="31"/>
      <c r="F96" s="31"/>
      <c r="G96" s="24"/>
      <c r="H96" s="31"/>
      <c r="I96" s="31"/>
      <c r="J96" s="32"/>
      <c r="K96" s="33"/>
      <c r="L96" s="31"/>
      <c r="M96" s="31"/>
      <c r="N96" s="31"/>
      <c r="O96" s="27">
        <f t="shared" si="3"/>
        <v>0</v>
      </c>
      <c r="Q96" s="34">
        <f t="shared" si="4"/>
        <v>0</v>
      </c>
    </row>
    <row r="97" spans="1:17">
      <c r="A97" s="20">
        <v>94</v>
      </c>
      <c r="B97" s="30" t="str">
        <f t="shared" si="5"/>
        <v/>
      </c>
      <c r="C97" s="22"/>
      <c r="D97" s="31"/>
      <c r="E97" s="31"/>
      <c r="F97" s="31"/>
      <c r="G97" s="24"/>
      <c r="H97" s="31"/>
      <c r="I97" s="31"/>
      <c r="J97" s="32"/>
      <c r="K97" s="33"/>
      <c r="L97" s="31"/>
      <c r="M97" s="31"/>
      <c r="N97" s="31"/>
      <c r="O97" s="27">
        <f t="shared" si="3"/>
        <v>0</v>
      </c>
      <c r="Q97" s="34">
        <f t="shared" si="4"/>
        <v>0</v>
      </c>
    </row>
    <row r="98" spans="1:17">
      <c r="A98" s="29">
        <v>95</v>
      </c>
      <c r="B98" s="30" t="str">
        <f t="shared" si="5"/>
        <v/>
      </c>
      <c r="C98" s="22"/>
      <c r="D98" s="31"/>
      <c r="E98" s="31"/>
      <c r="F98" s="31"/>
      <c r="G98" s="24"/>
      <c r="H98" s="31"/>
      <c r="I98" s="31"/>
      <c r="J98" s="32"/>
      <c r="K98" s="33"/>
      <c r="L98" s="31"/>
      <c r="M98" s="31"/>
      <c r="N98" s="31"/>
      <c r="O98" s="27">
        <f t="shared" si="3"/>
        <v>0</v>
      </c>
      <c r="Q98" s="34">
        <f t="shared" si="4"/>
        <v>0</v>
      </c>
    </row>
    <row r="99" spans="1:17">
      <c r="A99" s="29">
        <v>96</v>
      </c>
      <c r="B99" s="30" t="str">
        <f t="shared" si="5"/>
        <v/>
      </c>
      <c r="C99" s="22"/>
      <c r="D99" s="31"/>
      <c r="E99" s="31"/>
      <c r="F99" s="31"/>
      <c r="G99" s="24"/>
      <c r="H99" s="31"/>
      <c r="I99" s="31"/>
      <c r="J99" s="32"/>
      <c r="K99" s="33"/>
      <c r="L99" s="31"/>
      <c r="M99" s="31"/>
      <c r="N99" s="31"/>
      <c r="O99" s="27">
        <f t="shared" si="3"/>
        <v>0</v>
      </c>
      <c r="Q99" s="34">
        <f t="shared" si="4"/>
        <v>0</v>
      </c>
    </row>
    <row r="100" spans="1:17">
      <c r="A100" s="20">
        <v>97</v>
      </c>
      <c r="B100" s="30" t="str">
        <f t="shared" si="5"/>
        <v/>
      </c>
      <c r="C100" s="22"/>
      <c r="D100" s="31"/>
      <c r="E100" s="31"/>
      <c r="F100" s="31"/>
      <c r="G100" s="24"/>
      <c r="H100" s="31"/>
      <c r="I100" s="31"/>
      <c r="J100" s="32"/>
      <c r="K100" s="33"/>
      <c r="L100" s="31"/>
      <c r="M100" s="31"/>
      <c r="N100" s="31"/>
      <c r="O100" s="27">
        <f t="shared" si="3"/>
        <v>0</v>
      </c>
      <c r="Q100" s="34">
        <f t="shared" si="4"/>
        <v>0</v>
      </c>
    </row>
    <row r="101" spans="1:17">
      <c r="A101" s="29">
        <v>98</v>
      </c>
      <c r="B101" s="30" t="str">
        <f t="shared" si="5"/>
        <v/>
      </c>
      <c r="C101" s="22"/>
      <c r="D101" s="31"/>
      <c r="E101" s="31"/>
      <c r="F101" s="31"/>
      <c r="G101" s="24"/>
      <c r="H101" s="31"/>
      <c r="I101" s="31"/>
      <c r="J101" s="32"/>
      <c r="K101" s="33"/>
      <c r="L101" s="31"/>
      <c r="M101" s="31"/>
      <c r="N101" s="31"/>
      <c r="O101" s="27">
        <f t="shared" si="3"/>
        <v>0</v>
      </c>
      <c r="Q101" s="34">
        <f t="shared" si="4"/>
        <v>0</v>
      </c>
    </row>
    <row r="102" spans="1:17">
      <c r="A102" s="29">
        <v>99</v>
      </c>
      <c r="B102" s="30" t="str">
        <f t="shared" si="5"/>
        <v/>
      </c>
      <c r="C102" s="22"/>
      <c r="D102" s="31"/>
      <c r="E102" s="31"/>
      <c r="F102" s="31"/>
      <c r="G102" s="24"/>
      <c r="H102" s="31"/>
      <c r="I102" s="31"/>
      <c r="J102" s="32"/>
      <c r="K102" s="33"/>
      <c r="L102" s="31"/>
      <c r="M102" s="31"/>
      <c r="N102" s="31"/>
      <c r="O102" s="27">
        <f t="shared" si="3"/>
        <v>0</v>
      </c>
      <c r="Q102" s="34">
        <f t="shared" si="4"/>
        <v>0</v>
      </c>
    </row>
    <row r="103" spans="1:17">
      <c r="A103" s="20">
        <v>100</v>
      </c>
      <c r="B103" s="30" t="str">
        <f t="shared" si="5"/>
        <v/>
      </c>
      <c r="C103" s="22"/>
      <c r="D103" s="31"/>
      <c r="E103" s="31"/>
      <c r="F103" s="31"/>
      <c r="G103" s="24"/>
      <c r="H103" s="31"/>
      <c r="I103" s="31"/>
      <c r="J103" s="32"/>
      <c r="K103" s="33"/>
      <c r="L103" s="31"/>
      <c r="M103" s="31"/>
      <c r="N103" s="31"/>
      <c r="O103" s="27">
        <f t="shared" si="3"/>
        <v>0</v>
      </c>
      <c r="Q103" s="34">
        <f t="shared" si="4"/>
        <v>0</v>
      </c>
    </row>
    <row r="104" spans="1:17">
      <c r="A104" s="29">
        <v>101</v>
      </c>
      <c r="B104" s="30" t="str">
        <f t="shared" si="5"/>
        <v/>
      </c>
      <c r="C104" s="22"/>
      <c r="D104" s="31"/>
      <c r="E104" s="31"/>
      <c r="F104" s="31"/>
      <c r="G104" s="24"/>
      <c r="H104" s="31"/>
      <c r="I104" s="31"/>
      <c r="J104" s="32"/>
      <c r="K104" s="33"/>
      <c r="L104" s="31"/>
      <c r="M104" s="31"/>
      <c r="N104" s="31"/>
      <c r="O104" s="27">
        <f t="shared" si="3"/>
        <v>0</v>
      </c>
      <c r="Q104" s="34">
        <f t="shared" si="4"/>
        <v>0</v>
      </c>
    </row>
    <row r="105" spans="1:17">
      <c r="A105" s="29">
        <v>102</v>
      </c>
      <c r="B105" s="30" t="str">
        <f t="shared" si="5"/>
        <v/>
      </c>
      <c r="C105" s="22"/>
      <c r="D105" s="31"/>
      <c r="E105" s="31"/>
      <c r="F105" s="31"/>
      <c r="G105" s="24"/>
      <c r="H105" s="31"/>
      <c r="I105" s="31"/>
      <c r="J105" s="32"/>
      <c r="K105" s="33"/>
      <c r="L105" s="31"/>
      <c r="M105" s="31"/>
      <c r="N105" s="31"/>
      <c r="O105" s="27">
        <f t="shared" si="3"/>
        <v>0</v>
      </c>
      <c r="Q105" s="34">
        <f t="shared" si="4"/>
        <v>0</v>
      </c>
    </row>
    <row r="106" spans="1:17">
      <c r="A106" s="20">
        <v>103</v>
      </c>
      <c r="B106" s="30" t="str">
        <f t="shared" si="5"/>
        <v/>
      </c>
      <c r="C106" s="22"/>
      <c r="D106" s="31"/>
      <c r="E106" s="31"/>
      <c r="F106" s="31"/>
      <c r="G106" s="24"/>
      <c r="H106" s="31"/>
      <c r="I106" s="31"/>
      <c r="J106" s="32"/>
      <c r="K106" s="33"/>
      <c r="L106" s="31"/>
      <c r="M106" s="31"/>
      <c r="N106" s="31"/>
      <c r="O106" s="27">
        <f t="shared" si="3"/>
        <v>0</v>
      </c>
      <c r="Q106" s="34">
        <f t="shared" si="4"/>
        <v>0</v>
      </c>
    </row>
    <row r="107" spans="1:17">
      <c r="A107" s="29">
        <v>104</v>
      </c>
      <c r="B107" s="30" t="str">
        <f t="shared" si="5"/>
        <v/>
      </c>
      <c r="C107" s="22"/>
      <c r="D107" s="31"/>
      <c r="E107" s="31"/>
      <c r="F107" s="31"/>
      <c r="G107" s="24"/>
      <c r="H107" s="31"/>
      <c r="I107" s="31"/>
      <c r="J107" s="32"/>
      <c r="K107" s="33"/>
      <c r="L107" s="31"/>
      <c r="M107" s="31"/>
      <c r="N107" s="31"/>
      <c r="O107" s="27">
        <f t="shared" si="3"/>
        <v>0</v>
      </c>
      <c r="Q107" s="34">
        <f t="shared" si="4"/>
        <v>0</v>
      </c>
    </row>
    <row r="108" spans="1:17">
      <c r="A108" s="29">
        <v>105</v>
      </c>
      <c r="B108" s="30" t="str">
        <f t="shared" si="5"/>
        <v/>
      </c>
      <c r="C108" s="22"/>
      <c r="D108" s="31"/>
      <c r="E108" s="31"/>
      <c r="F108" s="31"/>
      <c r="G108" s="24"/>
      <c r="H108" s="31"/>
      <c r="I108" s="31"/>
      <c r="J108" s="32"/>
      <c r="K108" s="33"/>
      <c r="L108" s="31"/>
      <c r="M108" s="31"/>
      <c r="N108" s="31"/>
      <c r="O108" s="27">
        <f t="shared" si="3"/>
        <v>0</v>
      </c>
      <c r="Q108" s="34">
        <f t="shared" si="4"/>
        <v>0</v>
      </c>
    </row>
    <row r="109" spans="1:17">
      <c r="A109" s="20">
        <v>106</v>
      </c>
      <c r="B109" s="30" t="str">
        <f t="shared" si="5"/>
        <v/>
      </c>
      <c r="C109" s="22"/>
      <c r="D109" s="31"/>
      <c r="E109" s="31"/>
      <c r="F109" s="31"/>
      <c r="G109" s="24"/>
      <c r="H109" s="31"/>
      <c r="I109" s="31"/>
      <c r="J109" s="32"/>
      <c r="K109" s="33"/>
      <c r="L109" s="31"/>
      <c r="M109" s="31"/>
      <c r="N109" s="31"/>
      <c r="O109" s="27">
        <f t="shared" si="3"/>
        <v>0</v>
      </c>
      <c r="Q109" s="34">
        <f t="shared" si="4"/>
        <v>0</v>
      </c>
    </row>
    <row r="110" spans="1:17">
      <c r="A110" s="29">
        <v>107</v>
      </c>
      <c r="B110" s="30" t="str">
        <f t="shared" si="5"/>
        <v/>
      </c>
      <c r="C110" s="22"/>
      <c r="D110" s="31"/>
      <c r="E110" s="31"/>
      <c r="F110" s="31"/>
      <c r="G110" s="24"/>
      <c r="H110" s="31"/>
      <c r="I110" s="31"/>
      <c r="J110" s="32"/>
      <c r="K110" s="33"/>
      <c r="L110" s="31"/>
      <c r="M110" s="31"/>
      <c r="N110" s="31"/>
      <c r="O110" s="27">
        <f t="shared" si="3"/>
        <v>0</v>
      </c>
      <c r="Q110" s="34">
        <f t="shared" si="4"/>
        <v>0</v>
      </c>
    </row>
    <row r="111" spans="1:17">
      <c r="A111" s="29">
        <v>108</v>
      </c>
      <c r="B111" s="30" t="str">
        <f t="shared" si="5"/>
        <v/>
      </c>
      <c r="C111" s="22"/>
      <c r="D111" s="31"/>
      <c r="E111" s="31"/>
      <c r="F111" s="31"/>
      <c r="G111" s="24"/>
      <c r="H111" s="31"/>
      <c r="I111" s="31"/>
      <c r="J111" s="32"/>
      <c r="K111" s="33"/>
      <c r="L111" s="31"/>
      <c r="M111" s="31"/>
      <c r="N111" s="31"/>
      <c r="O111" s="27">
        <f t="shared" si="3"/>
        <v>0</v>
      </c>
      <c r="Q111" s="34">
        <f t="shared" si="4"/>
        <v>0</v>
      </c>
    </row>
    <row r="112" spans="1:17">
      <c r="A112" s="20">
        <v>109</v>
      </c>
      <c r="B112" s="30" t="str">
        <f t="shared" si="5"/>
        <v/>
      </c>
      <c r="C112" s="22"/>
      <c r="D112" s="31"/>
      <c r="E112" s="31"/>
      <c r="F112" s="31"/>
      <c r="G112" s="24"/>
      <c r="H112" s="31"/>
      <c r="I112" s="31"/>
      <c r="J112" s="32"/>
      <c r="K112" s="33"/>
      <c r="L112" s="31"/>
      <c r="M112" s="31"/>
      <c r="N112" s="31"/>
      <c r="O112" s="27">
        <f t="shared" si="3"/>
        <v>0</v>
      </c>
      <c r="Q112" s="34">
        <f t="shared" si="4"/>
        <v>0</v>
      </c>
    </row>
    <row r="113" spans="1:17">
      <c r="A113" s="29">
        <v>110</v>
      </c>
      <c r="B113" s="30" t="str">
        <f t="shared" si="5"/>
        <v/>
      </c>
      <c r="C113" s="22"/>
      <c r="D113" s="31"/>
      <c r="E113" s="31"/>
      <c r="F113" s="31"/>
      <c r="G113" s="24"/>
      <c r="H113" s="31"/>
      <c r="I113" s="31"/>
      <c r="J113" s="32"/>
      <c r="K113" s="33"/>
      <c r="L113" s="31"/>
      <c r="M113" s="31"/>
      <c r="N113" s="31"/>
      <c r="O113" s="27">
        <f t="shared" si="3"/>
        <v>0</v>
      </c>
      <c r="Q113" s="34">
        <f t="shared" si="4"/>
        <v>0</v>
      </c>
    </row>
    <row r="114" spans="1:17">
      <c r="A114" s="29">
        <v>111</v>
      </c>
      <c r="B114" s="30" t="str">
        <f t="shared" si="5"/>
        <v/>
      </c>
      <c r="C114" s="22"/>
      <c r="D114" s="31"/>
      <c r="E114" s="31"/>
      <c r="F114" s="31"/>
      <c r="G114" s="24"/>
      <c r="H114" s="31"/>
      <c r="I114" s="31"/>
      <c r="J114" s="32"/>
      <c r="K114" s="33"/>
      <c r="L114" s="31"/>
      <c r="M114" s="31"/>
      <c r="N114" s="31"/>
      <c r="O114" s="27">
        <f t="shared" si="3"/>
        <v>0</v>
      </c>
      <c r="Q114" s="34">
        <f t="shared" si="4"/>
        <v>0</v>
      </c>
    </row>
    <row r="115" spans="1:17">
      <c r="A115" s="20">
        <v>112</v>
      </c>
      <c r="B115" s="30" t="str">
        <f t="shared" si="5"/>
        <v/>
      </c>
      <c r="C115" s="22"/>
      <c r="D115" s="31"/>
      <c r="E115" s="31"/>
      <c r="F115" s="31"/>
      <c r="G115" s="24"/>
      <c r="H115" s="31"/>
      <c r="I115" s="31"/>
      <c r="J115" s="32"/>
      <c r="K115" s="33"/>
      <c r="L115" s="31"/>
      <c r="M115" s="31"/>
      <c r="N115" s="31"/>
      <c r="O115" s="27">
        <f t="shared" si="3"/>
        <v>0</v>
      </c>
      <c r="Q115" s="34">
        <f t="shared" si="4"/>
        <v>0</v>
      </c>
    </row>
    <row r="116" spans="1:17">
      <c r="A116" s="29">
        <v>113</v>
      </c>
      <c r="B116" s="30" t="str">
        <f t="shared" si="5"/>
        <v/>
      </c>
      <c r="C116" s="22"/>
      <c r="D116" s="31"/>
      <c r="E116" s="31"/>
      <c r="F116" s="31"/>
      <c r="G116" s="24"/>
      <c r="H116" s="31"/>
      <c r="I116" s="31"/>
      <c r="J116" s="32"/>
      <c r="K116" s="33"/>
      <c r="L116" s="31"/>
      <c r="M116" s="31"/>
      <c r="N116" s="31"/>
      <c r="O116" s="27">
        <f t="shared" si="3"/>
        <v>0</v>
      </c>
      <c r="Q116" s="34">
        <f t="shared" si="4"/>
        <v>0</v>
      </c>
    </row>
    <row r="117" spans="1:17">
      <c r="A117" s="29">
        <v>114</v>
      </c>
      <c r="B117" s="30" t="str">
        <f t="shared" si="5"/>
        <v/>
      </c>
      <c r="C117" s="22"/>
      <c r="D117" s="31"/>
      <c r="E117" s="31"/>
      <c r="F117" s="31"/>
      <c r="G117" s="24"/>
      <c r="H117" s="31"/>
      <c r="I117" s="31"/>
      <c r="J117" s="32"/>
      <c r="K117" s="33"/>
      <c r="L117" s="31"/>
      <c r="M117" s="31"/>
      <c r="N117" s="31"/>
      <c r="O117" s="27">
        <f t="shared" si="3"/>
        <v>0</v>
      </c>
      <c r="Q117" s="34">
        <f t="shared" si="4"/>
        <v>0</v>
      </c>
    </row>
    <row r="118" spans="1:17">
      <c r="A118" s="20">
        <v>115</v>
      </c>
      <c r="B118" s="30" t="str">
        <f t="shared" si="5"/>
        <v/>
      </c>
      <c r="C118" s="22"/>
      <c r="D118" s="31"/>
      <c r="E118" s="31"/>
      <c r="F118" s="31"/>
      <c r="G118" s="24"/>
      <c r="H118" s="31"/>
      <c r="I118" s="31"/>
      <c r="J118" s="32"/>
      <c r="K118" s="33"/>
      <c r="L118" s="31"/>
      <c r="M118" s="31"/>
      <c r="N118" s="31"/>
      <c r="O118" s="27">
        <f t="shared" si="3"/>
        <v>0</v>
      </c>
      <c r="Q118" s="34">
        <f t="shared" si="4"/>
        <v>0</v>
      </c>
    </row>
    <row r="119" spans="1:17">
      <c r="A119" s="29">
        <v>116</v>
      </c>
      <c r="B119" s="30" t="str">
        <f t="shared" si="5"/>
        <v/>
      </c>
      <c r="C119" s="22"/>
      <c r="D119" s="31"/>
      <c r="E119" s="31"/>
      <c r="F119" s="31"/>
      <c r="G119" s="24"/>
      <c r="H119" s="31"/>
      <c r="I119" s="31"/>
      <c r="J119" s="32"/>
      <c r="K119" s="33"/>
      <c r="L119" s="31"/>
      <c r="M119" s="31"/>
      <c r="N119" s="31"/>
      <c r="O119" s="27">
        <f t="shared" si="3"/>
        <v>0</v>
      </c>
      <c r="Q119" s="34">
        <f t="shared" si="4"/>
        <v>0</v>
      </c>
    </row>
    <row r="120" spans="1:17">
      <c r="A120" s="29">
        <v>117</v>
      </c>
      <c r="B120" s="30" t="str">
        <f t="shared" si="5"/>
        <v/>
      </c>
      <c r="C120" s="22"/>
      <c r="D120" s="31"/>
      <c r="E120" s="31"/>
      <c r="F120" s="31"/>
      <c r="G120" s="24"/>
      <c r="H120" s="31"/>
      <c r="I120" s="31"/>
      <c r="J120" s="32"/>
      <c r="K120" s="33"/>
      <c r="L120" s="31"/>
      <c r="M120" s="31"/>
      <c r="N120" s="31"/>
      <c r="O120" s="27">
        <f t="shared" si="3"/>
        <v>0</v>
      </c>
      <c r="Q120" s="34">
        <f t="shared" si="4"/>
        <v>0</v>
      </c>
    </row>
    <row r="121" spans="1:17">
      <c r="A121" s="20">
        <v>118</v>
      </c>
      <c r="B121" s="30" t="str">
        <f t="shared" si="5"/>
        <v/>
      </c>
      <c r="C121" s="22"/>
      <c r="D121" s="31"/>
      <c r="E121" s="31"/>
      <c r="F121" s="31"/>
      <c r="G121" s="24"/>
      <c r="H121" s="31"/>
      <c r="I121" s="31"/>
      <c r="J121" s="32"/>
      <c r="K121" s="33"/>
      <c r="L121" s="31"/>
      <c r="M121" s="31"/>
      <c r="N121" s="31"/>
      <c r="O121" s="27">
        <f t="shared" si="3"/>
        <v>0</v>
      </c>
      <c r="Q121" s="34">
        <f t="shared" si="4"/>
        <v>0</v>
      </c>
    </row>
    <row r="122" spans="1:17">
      <c r="A122" s="29">
        <v>119</v>
      </c>
      <c r="B122" s="30" t="str">
        <f t="shared" si="5"/>
        <v/>
      </c>
      <c r="C122" s="22"/>
      <c r="D122" s="31"/>
      <c r="E122" s="31"/>
      <c r="F122" s="31"/>
      <c r="G122" s="24"/>
      <c r="H122" s="31"/>
      <c r="I122" s="31"/>
      <c r="J122" s="32"/>
      <c r="K122" s="33"/>
      <c r="L122" s="31"/>
      <c r="M122" s="31"/>
      <c r="N122" s="31"/>
      <c r="O122" s="27">
        <f t="shared" si="3"/>
        <v>0</v>
      </c>
      <c r="Q122" s="34">
        <f t="shared" si="4"/>
        <v>0</v>
      </c>
    </row>
    <row r="123" spans="1:17">
      <c r="A123" s="29">
        <v>120</v>
      </c>
      <c r="B123" s="30" t="str">
        <f t="shared" si="5"/>
        <v/>
      </c>
      <c r="C123" s="22"/>
      <c r="D123" s="31"/>
      <c r="E123" s="31"/>
      <c r="F123" s="31"/>
      <c r="G123" s="24"/>
      <c r="H123" s="31"/>
      <c r="I123" s="31"/>
      <c r="J123" s="32"/>
      <c r="K123" s="33"/>
      <c r="L123" s="31"/>
      <c r="M123" s="31"/>
      <c r="N123" s="31"/>
      <c r="O123" s="27">
        <f t="shared" si="3"/>
        <v>0</v>
      </c>
      <c r="Q123" s="34">
        <f t="shared" si="4"/>
        <v>0</v>
      </c>
    </row>
    <row r="124" spans="1:17">
      <c r="A124" s="20">
        <v>121</v>
      </c>
      <c r="B124" s="30" t="str">
        <f t="shared" si="5"/>
        <v/>
      </c>
      <c r="C124" s="22"/>
      <c r="D124" s="31"/>
      <c r="E124" s="31"/>
      <c r="F124" s="31"/>
      <c r="G124" s="24"/>
      <c r="H124" s="31"/>
      <c r="I124" s="31"/>
      <c r="J124" s="32"/>
      <c r="K124" s="33"/>
      <c r="L124" s="31"/>
      <c r="M124" s="31"/>
      <c r="N124" s="31"/>
      <c r="O124" s="27">
        <f t="shared" si="3"/>
        <v>0</v>
      </c>
      <c r="Q124" s="34">
        <f t="shared" si="4"/>
        <v>0</v>
      </c>
    </row>
    <row r="125" spans="1:17">
      <c r="A125" s="29">
        <v>122</v>
      </c>
      <c r="B125" s="30" t="str">
        <f t="shared" si="5"/>
        <v/>
      </c>
      <c r="C125" s="22"/>
      <c r="D125" s="31"/>
      <c r="E125" s="31"/>
      <c r="F125" s="31"/>
      <c r="G125" s="24"/>
      <c r="H125" s="31"/>
      <c r="I125" s="31"/>
      <c r="J125" s="32"/>
      <c r="K125" s="33"/>
      <c r="L125" s="31"/>
      <c r="M125" s="31"/>
      <c r="N125" s="31"/>
      <c r="O125" s="27">
        <f t="shared" si="3"/>
        <v>0</v>
      </c>
      <c r="Q125" s="34">
        <f t="shared" si="4"/>
        <v>0</v>
      </c>
    </row>
    <row r="126" spans="1:17">
      <c r="A126" s="29">
        <v>123</v>
      </c>
      <c r="B126" s="30" t="str">
        <f t="shared" si="5"/>
        <v/>
      </c>
      <c r="C126" s="22"/>
      <c r="D126" s="31"/>
      <c r="E126" s="31"/>
      <c r="F126" s="31"/>
      <c r="G126" s="24"/>
      <c r="H126" s="31"/>
      <c r="I126" s="31"/>
      <c r="J126" s="32"/>
      <c r="K126" s="33"/>
      <c r="L126" s="31"/>
      <c r="M126" s="31"/>
      <c r="N126" s="31"/>
      <c r="O126" s="27">
        <f t="shared" si="3"/>
        <v>0</v>
      </c>
      <c r="Q126" s="34">
        <f t="shared" si="4"/>
        <v>0</v>
      </c>
    </row>
    <row r="127" spans="1:17">
      <c r="A127" s="20">
        <v>124</v>
      </c>
      <c r="B127" s="30" t="str">
        <f t="shared" si="5"/>
        <v/>
      </c>
      <c r="C127" s="22"/>
      <c r="D127" s="31"/>
      <c r="E127" s="31"/>
      <c r="F127" s="31"/>
      <c r="G127" s="24"/>
      <c r="H127" s="31"/>
      <c r="I127" s="31"/>
      <c r="J127" s="32"/>
      <c r="K127" s="33"/>
      <c r="L127" s="31"/>
      <c r="M127" s="31"/>
      <c r="N127" s="31"/>
      <c r="O127" s="27">
        <f t="shared" si="3"/>
        <v>0</v>
      </c>
      <c r="Q127" s="34">
        <f t="shared" si="4"/>
        <v>0</v>
      </c>
    </row>
    <row r="128" spans="1:17">
      <c r="A128" s="29">
        <v>125</v>
      </c>
      <c r="B128" s="30" t="str">
        <f t="shared" si="5"/>
        <v/>
      </c>
      <c r="C128" s="22"/>
      <c r="D128" s="31"/>
      <c r="E128" s="31"/>
      <c r="F128" s="31"/>
      <c r="G128" s="24"/>
      <c r="H128" s="31"/>
      <c r="I128" s="31"/>
      <c r="J128" s="32"/>
      <c r="K128" s="33"/>
      <c r="L128" s="31"/>
      <c r="M128" s="31"/>
      <c r="N128" s="31"/>
      <c r="O128" s="27">
        <f t="shared" si="3"/>
        <v>0</v>
      </c>
      <c r="Q128" s="34">
        <f t="shared" si="4"/>
        <v>0</v>
      </c>
    </row>
    <row r="129" spans="1:17">
      <c r="A129" s="29">
        <v>126</v>
      </c>
      <c r="B129" s="30" t="str">
        <f t="shared" si="5"/>
        <v/>
      </c>
      <c r="C129" s="22"/>
      <c r="D129" s="31"/>
      <c r="E129" s="31"/>
      <c r="F129" s="31"/>
      <c r="G129" s="24"/>
      <c r="H129" s="31"/>
      <c r="I129" s="31"/>
      <c r="J129" s="32"/>
      <c r="K129" s="33"/>
      <c r="L129" s="31"/>
      <c r="M129" s="31"/>
      <c r="N129" s="31"/>
      <c r="O129" s="27">
        <f t="shared" si="3"/>
        <v>0</v>
      </c>
      <c r="Q129" s="34">
        <f t="shared" si="4"/>
        <v>0</v>
      </c>
    </row>
    <row r="130" spans="1:17">
      <c r="A130" s="20">
        <v>127</v>
      </c>
      <c r="B130" s="30" t="str">
        <f t="shared" si="5"/>
        <v/>
      </c>
      <c r="C130" s="22"/>
      <c r="D130" s="31"/>
      <c r="E130" s="31"/>
      <c r="F130" s="31"/>
      <c r="G130" s="24"/>
      <c r="H130" s="31"/>
      <c r="I130" s="31"/>
      <c r="J130" s="32"/>
      <c r="K130" s="33"/>
      <c r="L130" s="31"/>
      <c r="M130" s="31"/>
      <c r="N130" s="31"/>
      <c r="O130" s="27">
        <f t="shared" si="3"/>
        <v>0</v>
      </c>
      <c r="Q130" s="34">
        <f t="shared" si="4"/>
        <v>0</v>
      </c>
    </row>
    <row r="131" spans="1:17">
      <c r="A131" s="29">
        <v>128</v>
      </c>
      <c r="B131" s="30" t="str">
        <f t="shared" si="5"/>
        <v/>
      </c>
      <c r="C131" s="22"/>
      <c r="D131" s="31"/>
      <c r="E131" s="31"/>
      <c r="F131" s="31"/>
      <c r="G131" s="24"/>
      <c r="H131" s="31"/>
      <c r="I131" s="31"/>
      <c r="J131" s="32"/>
      <c r="K131" s="33"/>
      <c r="L131" s="31"/>
      <c r="M131" s="31"/>
      <c r="N131" s="31"/>
      <c r="O131" s="27">
        <f t="shared" si="3"/>
        <v>0</v>
      </c>
      <c r="Q131" s="34">
        <f t="shared" si="4"/>
        <v>0</v>
      </c>
    </row>
    <row r="132" spans="1:17">
      <c r="A132" s="29">
        <v>129</v>
      </c>
      <c r="B132" s="30" t="str">
        <f t="shared" si="5"/>
        <v/>
      </c>
      <c r="C132" s="22"/>
      <c r="D132" s="31"/>
      <c r="E132" s="31"/>
      <c r="F132" s="31"/>
      <c r="G132" s="24"/>
      <c r="H132" s="31"/>
      <c r="I132" s="31"/>
      <c r="J132" s="32"/>
      <c r="K132" s="33"/>
      <c r="L132" s="31"/>
      <c r="M132" s="31"/>
      <c r="N132" s="31"/>
      <c r="O132" s="27">
        <f t="shared" si="3"/>
        <v>0</v>
      </c>
      <c r="Q132" s="34">
        <f t="shared" si="4"/>
        <v>0</v>
      </c>
    </row>
    <row r="133" spans="1:17">
      <c r="A133" s="20">
        <v>130</v>
      </c>
      <c r="B133" s="30" t="str">
        <f t="shared" si="5"/>
        <v/>
      </c>
      <c r="C133" s="22"/>
      <c r="D133" s="31"/>
      <c r="E133" s="31"/>
      <c r="F133" s="31"/>
      <c r="G133" s="24"/>
      <c r="H133" s="31"/>
      <c r="I133" s="31"/>
      <c r="J133" s="32"/>
      <c r="K133" s="33"/>
      <c r="L133" s="31"/>
      <c r="M133" s="31"/>
      <c r="N133" s="31"/>
      <c r="O133" s="27">
        <f t="shared" ref="O133:O140" si="6">K133*6+L133*3+M133*2+N133*1</f>
        <v>0</v>
      </c>
      <c r="Q133" s="34">
        <f t="shared" ref="Q133:Q196" si="7">D133</f>
        <v>0</v>
      </c>
    </row>
    <row r="134" spans="1:17">
      <c r="A134" s="29">
        <v>131</v>
      </c>
      <c r="B134" s="30" t="str">
        <f t="shared" si="5"/>
        <v/>
      </c>
      <c r="C134" s="22"/>
      <c r="D134" s="31"/>
      <c r="E134" s="31"/>
      <c r="F134" s="31"/>
      <c r="G134" s="24"/>
      <c r="H134" s="31"/>
      <c r="I134" s="31"/>
      <c r="J134" s="32"/>
      <c r="K134" s="33"/>
      <c r="L134" s="31"/>
      <c r="M134" s="31"/>
      <c r="N134" s="31"/>
      <c r="O134" s="27">
        <f t="shared" si="6"/>
        <v>0</v>
      </c>
      <c r="Q134" s="34">
        <f t="shared" si="7"/>
        <v>0</v>
      </c>
    </row>
    <row r="135" spans="1:17">
      <c r="A135" s="29">
        <v>132</v>
      </c>
      <c r="B135" s="30" t="str">
        <f t="shared" si="5"/>
        <v/>
      </c>
      <c r="C135" s="22"/>
      <c r="D135" s="31"/>
      <c r="E135" s="31"/>
      <c r="F135" s="31"/>
      <c r="G135" s="24"/>
      <c r="H135" s="31"/>
      <c r="I135" s="31"/>
      <c r="J135" s="32"/>
      <c r="K135" s="33"/>
      <c r="L135" s="31"/>
      <c r="M135" s="31"/>
      <c r="N135" s="31"/>
      <c r="O135" s="27">
        <f t="shared" si="6"/>
        <v>0</v>
      </c>
      <c r="Q135" s="34">
        <f t="shared" si="7"/>
        <v>0</v>
      </c>
    </row>
    <row r="136" spans="1:17">
      <c r="A136" s="20">
        <v>133</v>
      </c>
      <c r="B136" s="30" t="str">
        <f t="shared" ref="B136:B199" si="8">IF(C136="","",B135+1)</f>
        <v/>
      </c>
      <c r="C136" s="22"/>
      <c r="D136" s="31"/>
      <c r="E136" s="31"/>
      <c r="F136" s="31"/>
      <c r="G136" s="24"/>
      <c r="H136" s="31"/>
      <c r="I136" s="31"/>
      <c r="J136" s="32"/>
      <c r="K136" s="33"/>
      <c r="L136" s="31"/>
      <c r="M136" s="31"/>
      <c r="N136" s="31"/>
      <c r="O136" s="27">
        <f t="shared" si="6"/>
        <v>0</v>
      </c>
      <c r="Q136" s="34">
        <f t="shared" si="7"/>
        <v>0</v>
      </c>
    </row>
    <row r="137" spans="1:17">
      <c r="A137" s="29">
        <v>134</v>
      </c>
      <c r="B137" s="30" t="str">
        <f t="shared" si="8"/>
        <v/>
      </c>
      <c r="C137" s="22"/>
      <c r="D137" s="31"/>
      <c r="E137" s="31"/>
      <c r="F137" s="31"/>
      <c r="G137" s="24"/>
      <c r="H137" s="31"/>
      <c r="I137" s="31"/>
      <c r="J137" s="32"/>
      <c r="K137" s="33"/>
      <c r="L137" s="31"/>
      <c r="M137" s="31"/>
      <c r="N137" s="31"/>
      <c r="O137" s="27">
        <f t="shared" si="6"/>
        <v>0</v>
      </c>
      <c r="Q137" s="34">
        <f t="shared" si="7"/>
        <v>0</v>
      </c>
    </row>
    <row r="138" spans="1:17">
      <c r="A138" s="29">
        <v>135</v>
      </c>
      <c r="B138" s="30" t="str">
        <f t="shared" si="8"/>
        <v/>
      </c>
      <c r="C138" s="22"/>
      <c r="D138" s="31"/>
      <c r="E138" s="31"/>
      <c r="F138" s="31"/>
      <c r="G138" s="24"/>
      <c r="H138" s="31"/>
      <c r="I138" s="31"/>
      <c r="J138" s="32"/>
      <c r="K138" s="33"/>
      <c r="L138" s="31"/>
      <c r="M138" s="31"/>
      <c r="N138" s="31"/>
      <c r="O138" s="27">
        <f t="shared" si="6"/>
        <v>0</v>
      </c>
      <c r="Q138" s="34">
        <f t="shared" si="7"/>
        <v>0</v>
      </c>
    </row>
    <row r="139" spans="1:17">
      <c r="A139" s="20">
        <v>136</v>
      </c>
      <c r="B139" s="30" t="str">
        <f t="shared" si="8"/>
        <v/>
      </c>
      <c r="C139" s="22"/>
      <c r="D139" s="31"/>
      <c r="E139" s="31"/>
      <c r="F139" s="31"/>
      <c r="G139" s="24"/>
      <c r="H139" s="31"/>
      <c r="I139" s="31"/>
      <c r="J139" s="32"/>
      <c r="K139" s="33"/>
      <c r="L139" s="31"/>
      <c r="M139" s="31"/>
      <c r="N139" s="31"/>
      <c r="O139" s="27">
        <f t="shared" si="6"/>
        <v>0</v>
      </c>
      <c r="Q139" s="34">
        <f t="shared" si="7"/>
        <v>0</v>
      </c>
    </row>
    <row r="140" spans="1:17">
      <c r="A140" s="29">
        <v>137</v>
      </c>
      <c r="B140" s="30" t="str">
        <f t="shared" si="8"/>
        <v/>
      </c>
      <c r="C140" s="22"/>
      <c r="D140" s="31"/>
      <c r="E140" s="31"/>
      <c r="F140" s="31"/>
      <c r="G140" s="24"/>
      <c r="H140" s="31"/>
      <c r="I140" s="31"/>
      <c r="J140" s="32"/>
      <c r="K140" s="33"/>
      <c r="L140" s="31"/>
      <c r="M140" s="31"/>
      <c r="N140" s="31"/>
      <c r="O140" s="27">
        <f t="shared" si="6"/>
        <v>0</v>
      </c>
      <c r="Q140" s="34">
        <f t="shared" si="7"/>
        <v>0</v>
      </c>
    </row>
    <row r="141" spans="1:17">
      <c r="A141" s="29">
        <v>138</v>
      </c>
      <c r="B141" s="30" t="str">
        <f t="shared" si="8"/>
        <v/>
      </c>
      <c r="C141" s="22"/>
      <c r="D141" s="31"/>
      <c r="E141" s="31"/>
      <c r="F141" s="31"/>
      <c r="G141" s="24"/>
      <c r="H141" s="31"/>
      <c r="I141" s="31"/>
      <c r="J141" s="32"/>
      <c r="K141" s="33"/>
      <c r="L141" s="31"/>
      <c r="M141" s="31"/>
      <c r="N141" s="31"/>
      <c r="O141" s="27">
        <f>K141*6+L141*3+M141*2+N141*1</f>
        <v>0</v>
      </c>
      <c r="Q141" s="34">
        <f t="shared" si="7"/>
        <v>0</v>
      </c>
    </row>
    <row r="142" spans="1:17">
      <c r="A142" s="20">
        <v>139</v>
      </c>
      <c r="B142" s="30" t="str">
        <f t="shared" si="8"/>
        <v/>
      </c>
      <c r="C142" s="22"/>
      <c r="D142" s="31"/>
      <c r="E142" s="31"/>
      <c r="F142" s="31"/>
      <c r="G142" s="24"/>
      <c r="H142" s="31"/>
      <c r="I142" s="31"/>
      <c r="J142" s="32"/>
      <c r="K142" s="33"/>
      <c r="L142" s="31"/>
      <c r="M142" s="31"/>
      <c r="N142" s="31"/>
      <c r="O142" s="27">
        <f t="shared" ref="O142:O161" si="9">K142*6+L142*3+M142*2+N142*1</f>
        <v>0</v>
      </c>
      <c r="Q142" s="34">
        <f t="shared" si="7"/>
        <v>0</v>
      </c>
    </row>
    <row r="143" spans="1:17">
      <c r="A143" s="29">
        <v>140</v>
      </c>
      <c r="B143" s="30" t="str">
        <f t="shared" si="8"/>
        <v/>
      </c>
      <c r="C143" s="22"/>
      <c r="D143" s="31"/>
      <c r="E143" s="31"/>
      <c r="F143" s="31"/>
      <c r="G143" s="24"/>
      <c r="H143" s="31"/>
      <c r="I143" s="31"/>
      <c r="J143" s="32"/>
      <c r="K143" s="33"/>
      <c r="L143" s="31"/>
      <c r="M143" s="31"/>
      <c r="N143" s="31"/>
      <c r="O143" s="27">
        <f t="shared" si="9"/>
        <v>0</v>
      </c>
      <c r="Q143" s="34">
        <f t="shared" si="7"/>
        <v>0</v>
      </c>
    </row>
    <row r="144" spans="1:17">
      <c r="A144" s="29">
        <v>141</v>
      </c>
      <c r="B144" s="30" t="str">
        <f t="shared" si="8"/>
        <v/>
      </c>
      <c r="C144" s="22"/>
      <c r="D144" s="31"/>
      <c r="E144" s="31"/>
      <c r="F144" s="31"/>
      <c r="G144" s="24"/>
      <c r="H144" s="31"/>
      <c r="I144" s="31"/>
      <c r="J144" s="32"/>
      <c r="K144" s="33"/>
      <c r="L144" s="31"/>
      <c r="M144" s="31"/>
      <c r="N144" s="31"/>
      <c r="O144" s="27">
        <f t="shared" si="9"/>
        <v>0</v>
      </c>
      <c r="Q144" s="34">
        <f t="shared" si="7"/>
        <v>0</v>
      </c>
    </row>
    <row r="145" spans="1:17">
      <c r="A145" s="20">
        <v>142</v>
      </c>
      <c r="B145" s="30" t="str">
        <f t="shared" si="8"/>
        <v/>
      </c>
      <c r="C145" s="22"/>
      <c r="D145" s="31"/>
      <c r="E145" s="31"/>
      <c r="F145" s="31"/>
      <c r="G145" s="24"/>
      <c r="H145" s="31"/>
      <c r="I145" s="31"/>
      <c r="J145" s="32"/>
      <c r="K145" s="33"/>
      <c r="L145" s="31"/>
      <c r="M145" s="31"/>
      <c r="N145" s="31"/>
      <c r="O145" s="27">
        <f t="shared" si="9"/>
        <v>0</v>
      </c>
      <c r="Q145" s="34">
        <f t="shared" si="7"/>
        <v>0</v>
      </c>
    </row>
    <row r="146" spans="1:17">
      <c r="A146" s="29">
        <v>143</v>
      </c>
      <c r="B146" s="30" t="str">
        <f t="shared" si="8"/>
        <v/>
      </c>
      <c r="C146" s="22"/>
      <c r="D146" s="31"/>
      <c r="E146" s="31"/>
      <c r="F146" s="31"/>
      <c r="G146" s="24"/>
      <c r="H146" s="31"/>
      <c r="I146" s="31"/>
      <c r="J146" s="32"/>
      <c r="K146" s="33"/>
      <c r="L146" s="31"/>
      <c r="M146" s="31"/>
      <c r="N146" s="31"/>
      <c r="O146" s="27">
        <f t="shared" si="9"/>
        <v>0</v>
      </c>
      <c r="Q146" s="34">
        <f t="shared" si="7"/>
        <v>0</v>
      </c>
    </row>
    <row r="147" spans="1:17">
      <c r="A147" s="29">
        <v>144</v>
      </c>
      <c r="B147" s="30" t="str">
        <f t="shared" si="8"/>
        <v/>
      </c>
      <c r="C147" s="22"/>
      <c r="D147" s="31"/>
      <c r="E147" s="31"/>
      <c r="F147" s="31"/>
      <c r="G147" s="24"/>
      <c r="H147" s="31"/>
      <c r="I147" s="31"/>
      <c r="J147" s="32"/>
      <c r="K147" s="33"/>
      <c r="L147" s="31"/>
      <c r="M147" s="31"/>
      <c r="N147" s="31"/>
      <c r="O147" s="27">
        <f t="shared" si="9"/>
        <v>0</v>
      </c>
      <c r="Q147" s="34">
        <f t="shared" si="7"/>
        <v>0</v>
      </c>
    </row>
    <row r="148" spans="1:17">
      <c r="A148" s="20">
        <v>145</v>
      </c>
      <c r="B148" s="30" t="str">
        <f t="shared" si="8"/>
        <v/>
      </c>
      <c r="C148" s="22"/>
      <c r="D148" s="31"/>
      <c r="E148" s="31"/>
      <c r="F148" s="31"/>
      <c r="G148" s="24"/>
      <c r="H148" s="31"/>
      <c r="I148" s="31"/>
      <c r="J148" s="32"/>
      <c r="K148" s="33"/>
      <c r="L148" s="31"/>
      <c r="M148" s="31"/>
      <c r="N148" s="31"/>
      <c r="O148" s="27">
        <f t="shared" si="9"/>
        <v>0</v>
      </c>
      <c r="Q148" s="34">
        <f t="shared" si="7"/>
        <v>0</v>
      </c>
    </row>
    <row r="149" spans="1:17">
      <c r="A149" s="29">
        <v>146</v>
      </c>
      <c r="B149" s="30" t="str">
        <f t="shared" si="8"/>
        <v/>
      </c>
      <c r="C149" s="22"/>
      <c r="D149" s="31"/>
      <c r="E149" s="31"/>
      <c r="F149" s="31"/>
      <c r="G149" s="24"/>
      <c r="H149" s="31"/>
      <c r="I149" s="31"/>
      <c r="J149" s="32"/>
      <c r="K149" s="33"/>
      <c r="L149" s="31"/>
      <c r="M149" s="31"/>
      <c r="N149" s="31"/>
      <c r="O149" s="27">
        <f t="shared" si="9"/>
        <v>0</v>
      </c>
      <c r="Q149" s="34">
        <f t="shared" si="7"/>
        <v>0</v>
      </c>
    </row>
    <row r="150" spans="1:17">
      <c r="A150" s="29">
        <v>147</v>
      </c>
      <c r="B150" s="30" t="str">
        <f t="shared" si="8"/>
        <v/>
      </c>
      <c r="C150" s="22"/>
      <c r="D150" s="31"/>
      <c r="E150" s="31"/>
      <c r="F150" s="31"/>
      <c r="G150" s="24"/>
      <c r="H150" s="31"/>
      <c r="I150" s="31"/>
      <c r="J150" s="32"/>
      <c r="K150" s="33"/>
      <c r="L150" s="31"/>
      <c r="M150" s="31"/>
      <c r="N150" s="31"/>
      <c r="O150" s="27">
        <f t="shared" si="9"/>
        <v>0</v>
      </c>
      <c r="Q150" s="34">
        <f t="shared" si="7"/>
        <v>0</v>
      </c>
    </row>
    <row r="151" spans="1:17">
      <c r="A151" s="20">
        <v>148</v>
      </c>
      <c r="B151" s="30" t="str">
        <f t="shared" si="8"/>
        <v/>
      </c>
      <c r="C151" s="22"/>
      <c r="D151" s="31"/>
      <c r="E151" s="31"/>
      <c r="F151" s="31"/>
      <c r="G151" s="24"/>
      <c r="H151" s="31"/>
      <c r="I151" s="31"/>
      <c r="J151" s="32"/>
      <c r="K151" s="33"/>
      <c r="L151" s="31"/>
      <c r="M151" s="31"/>
      <c r="N151" s="31"/>
      <c r="O151" s="27">
        <f t="shared" si="9"/>
        <v>0</v>
      </c>
      <c r="Q151" s="34">
        <f t="shared" si="7"/>
        <v>0</v>
      </c>
    </row>
    <row r="152" spans="1:17">
      <c r="A152" s="29">
        <v>149</v>
      </c>
      <c r="B152" s="30" t="str">
        <f t="shared" si="8"/>
        <v/>
      </c>
      <c r="C152" s="22"/>
      <c r="D152" s="31"/>
      <c r="E152" s="31"/>
      <c r="F152" s="31"/>
      <c r="G152" s="24"/>
      <c r="H152" s="31"/>
      <c r="I152" s="31"/>
      <c r="J152" s="32"/>
      <c r="K152" s="33"/>
      <c r="L152" s="31"/>
      <c r="M152" s="31"/>
      <c r="N152" s="31"/>
      <c r="O152" s="27">
        <f t="shared" si="9"/>
        <v>0</v>
      </c>
      <c r="Q152" s="34">
        <f t="shared" si="7"/>
        <v>0</v>
      </c>
    </row>
    <row r="153" spans="1:17">
      <c r="A153" s="29">
        <v>150</v>
      </c>
      <c r="B153" s="30" t="str">
        <f t="shared" si="8"/>
        <v/>
      </c>
      <c r="C153" s="22"/>
      <c r="D153" s="31"/>
      <c r="E153" s="31"/>
      <c r="F153" s="31"/>
      <c r="G153" s="24"/>
      <c r="H153" s="31"/>
      <c r="I153" s="31"/>
      <c r="J153" s="32"/>
      <c r="K153" s="33"/>
      <c r="L153" s="31"/>
      <c r="M153" s="31"/>
      <c r="N153" s="31"/>
      <c r="O153" s="27">
        <f t="shared" si="9"/>
        <v>0</v>
      </c>
      <c r="Q153" s="34">
        <f t="shared" si="7"/>
        <v>0</v>
      </c>
    </row>
    <row r="154" spans="1:17">
      <c r="A154" s="20">
        <v>151</v>
      </c>
      <c r="B154" s="30" t="str">
        <f t="shared" si="8"/>
        <v/>
      </c>
      <c r="C154" s="22"/>
      <c r="D154" s="31"/>
      <c r="E154" s="31"/>
      <c r="F154" s="31"/>
      <c r="G154" s="24"/>
      <c r="H154" s="31"/>
      <c r="I154" s="31"/>
      <c r="J154" s="32"/>
      <c r="K154" s="33"/>
      <c r="L154" s="31"/>
      <c r="M154" s="31"/>
      <c r="N154" s="31"/>
      <c r="O154" s="27">
        <f t="shared" si="9"/>
        <v>0</v>
      </c>
      <c r="Q154" s="34">
        <f t="shared" si="7"/>
        <v>0</v>
      </c>
    </row>
    <row r="155" spans="1:17">
      <c r="A155" s="29">
        <v>152</v>
      </c>
      <c r="B155" s="30" t="str">
        <f t="shared" si="8"/>
        <v/>
      </c>
      <c r="C155" s="22"/>
      <c r="D155" s="31"/>
      <c r="E155" s="31"/>
      <c r="F155" s="31"/>
      <c r="G155" s="24"/>
      <c r="H155" s="31"/>
      <c r="I155" s="31"/>
      <c r="J155" s="32"/>
      <c r="K155" s="33"/>
      <c r="L155" s="31"/>
      <c r="M155" s="31"/>
      <c r="N155" s="31"/>
      <c r="O155" s="27">
        <f t="shared" si="9"/>
        <v>0</v>
      </c>
      <c r="Q155" s="34">
        <f t="shared" si="7"/>
        <v>0</v>
      </c>
    </row>
    <row r="156" spans="1:17">
      <c r="A156" s="29">
        <v>153</v>
      </c>
      <c r="B156" s="30" t="str">
        <f t="shared" si="8"/>
        <v/>
      </c>
      <c r="C156" s="22"/>
      <c r="D156" s="31"/>
      <c r="E156" s="31"/>
      <c r="F156" s="31"/>
      <c r="G156" s="24"/>
      <c r="H156" s="31"/>
      <c r="I156" s="31"/>
      <c r="J156" s="32"/>
      <c r="K156" s="33"/>
      <c r="L156" s="31"/>
      <c r="M156" s="31"/>
      <c r="N156" s="31"/>
      <c r="O156" s="27">
        <f t="shared" si="9"/>
        <v>0</v>
      </c>
      <c r="Q156" s="34">
        <f t="shared" si="7"/>
        <v>0</v>
      </c>
    </row>
    <row r="157" spans="1:17">
      <c r="A157" s="20">
        <v>154</v>
      </c>
      <c r="B157" s="30" t="str">
        <f t="shared" si="8"/>
        <v/>
      </c>
      <c r="C157" s="22"/>
      <c r="D157" s="31"/>
      <c r="E157" s="31"/>
      <c r="F157" s="31"/>
      <c r="G157" s="24"/>
      <c r="H157" s="31"/>
      <c r="I157" s="31"/>
      <c r="J157" s="32"/>
      <c r="K157" s="33"/>
      <c r="L157" s="31"/>
      <c r="M157" s="31"/>
      <c r="N157" s="31"/>
      <c r="O157" s="27">
        <f t="shared" si="9"/>
        <v>0</v>
      </c>
      <c r="Q157" s="34">
        <f t="shared" si="7"/>
        <v>0</v>
      </c>
    </row>
    <row r="158" spans="1:17">
      <c r="A158" s="29">
        <v>155</v>
      </c>
      <c r="B158" s="30" t="str">
        <f t="shared" si="8"/>
        <v/>
      </c>
      <c r="C158" s="22"/>
      <c r="D158" s="31"/>
      <c r="E158" s="31"/>
      <c r="F158" s="31"/>
      <c r="G158" s="24"/>
      <c r="H158" s="31"/>
      <c r="I158" s="31"/>
      <c r="J158" s="32"/>
      <c r="K158" s="33"/>
      <c r="L158" s="31"/>
      <c r="M158" s="31"/>
      <c r="N158" s="31"/>
      <c r="O158" s="27">
        <f t="shared" si="9"/>
        <v>0</v>
      </c>
      <c r="Q158" s="34">
        <f t="shared" si="7"/>
        <v>0</v>
      </c>
    </row>
    <row r="159" spans="1:17">
      <c r="A159" s="29">
        <v>156</v>
      </c>
      <c r="B159" s="30" t="str">
        <f t="shared" si="8"/>
        <v/>
      </c>
      <c r="C159" s="22"/>
      <c r="D159" s="31"/>
      <c r="E159" s="31"/>
      <c r="F159" s="31"/>
      <c r="G159" s="24"/>
      <c r="H159" s="31"/>
      <c r="I159" s="31"/>
      <c r="J159" s="32"/>
      <c r="K159" s="33"/>
      <c r="L159" s="31"/>
      <c r="M159" s="31"/>
      <c r="N159" s="31"/>
      <c r="O159" s="27">
        <f t="shared" si="9"/>
        <v>0</v>
      </c>
      <c r="Q159" s="34">
        <f t="shared" si="7"/>
        <v>0</v>
      </c>
    </row>
    <row r="160" spans="1:17">
      <c r="A160" s="20">
        <v>157</v>
      </c>
      <c r="B160" s="30" t="str">
        <f t="shared" si="8"/>
        <v/>
      </c>
      <c r="C160" s="22"/>
      <c r="D160" s="31"/>
      <c r="E160" s="31"/>
      <c r="F160" s="31"/>
      <c r="G160" s="24"/>
      <c r="H160" s="31"/>
      <c r="I160" s="31"/>
      <c r="J160" s="32"/>
      <c r="K160" s="33"/>
      <c r="L160" s="31"/>
      <c r="M160" s="31"/>
      <c r="N160" s="31"/>
      <c r="O160" s="27">
        <f t="shared" si="9"/>
        <v>0</v>
      </c>
      <c r="Q160" s="34">
        <f t="shared" si="7"/>
        <v>0</v>
      </c>
    </row>
    <row r="161" spans="1:17">
      <c r="A161" s="29">
        <v>158</v>
      </c>
      <c r="B161" s="30" t="str">
        <f t="shared" si="8"/>
        <v/>
      </c>
      <c r="C161" s="22"/>
      <c r="D161" s="31"/>
      <c r="E161" s="31"/>
      <c r="F161" s="31"/>
      <c r="G161" s="24"/>
      <c r="H161" s="31"/>
      <c r="I161" s="31"/>
      <c r="J161" s="32"/>
      <c r="K161" s="33"/>
      <c r="L161" s="31"/>
      <c r="M161" s="31"/>
      <c r="N161" s="31"/>
      <c r="O161" s="27">
        <f t="shared" si="9"/>
        <v>0</v>
      </c>
      <c r="Q161" s="34">
        <f t="shared" si="7"/>
        <v>0</v>
      </c>
    </row>
    <row r="162" spans="1:17">
      <c r="A162" s="29">
        <v>159</v>
      </c>
      <c r="B162" s="30" t="str">
        <f t="shared" si="8"/>
        <v/>
      </c>
      <c r="C162" s="22"/>
      <c r="D162" s="31"/>
      <c r="E162" s="31"/>
      <c r="F162" s="31"/>
      <c r="G162" s="24"/>
      <c r="H162" s="31"/>
      <c r="I162" s="31"/>
      <c r="J162" s="32"/>
      <c r="K162" s="33"/>
      <c r="L162" s="31"/>
      <c r="M162" s="31"/>
      <c r="N162" s="31"/>
      <c r="O162" s="27">
        <f>K162*6+L162*3+M162*2+N162*1</f>
        <v>0</v>
      </c>
      <c r="Q162" s="34">
        <f t="shared" si="7"/>
        <v>0</v>
      </c>
    </row>
    <row r="163" spans="1:17">
      <c r="A163" s="20">
        <v>160</v>
      </c>
      <c r="B163" s="30" t="str">
        <f t="shared" si="8"/>
        <v/>
      </c>
      <c r="C163" s="22"/>
      <c r="D163" s="31"/>
      <c r="E163" s="31"/>
      <c r="F163" s="31"/>
      <c r="G163" s="24"/>
      <c r="H163" s="31"/>
      <c r="I163" s="31"/>
      <c r="J163" s="32"/>
      <c r="K163" s="33"/>
      <c r="L163" s="31"/>
      <c r="M163" s="31"/>
      <c r="N163" s="31"/>
      <c r="O163" s="27">
        <f t="shared" ref="O163:O179" si="10">K163*6+L163*3+M163*2+N163*1</f>
        <v>0</v>
      </c>
      <c r="Q163" s="34">
        <f t="shared" si="7"/>
        <v>0</v>
      </c>
    </row>
    <row r="164" spans="1:17">
      <c r="A164" s="29">
        <v>161</v>
      </c>
      <c r="B164" s="30" t="str">
        <f t="shared" si="8"/>
        <v/>
      </c>
      <c r="C164" s="22"/>
      <c r="D164" s="31"/>
      <c r="E164" s="31"/>
      <c r="F164" s="31"/>
      <c r="G164" s="24"/>
      <c r="H164" s="31"/>
      <c r="I164" s="31"/>
      <c r="J164" s="32"/>
      <c r="K164" s="33"/>
      <c r="L164" s="31"/>
      <c r="M164" s="31"/>
      <c r="N164" s="31"/>
      <c r="O164" s="27">
        <f t="shared" si="10"/>
        <v>0</v>
      </c>
      <c r="Q164" s="34">
        <f t="shared" si="7"/>
        <v>0</v>
      </c>
    </row>
    <row r="165" spans="1:17">
      <c r="A165" s="29">
        <v>162</v>
      </c>
      <c r="B165" s="30" t="str">
        <f t="shared" si="8"/>
        <v/>
      </c>
      <c r="C165" s="22"/>
      <c r="D165" s="31"/>
      <c r="E165" s="31"/>
      <c r="F165" s="31"/>
      <c r="G165" s="24"/>
      <c r="H165" s="31"/>
      <c r="I165" s="31"/>
      <c r="J165" s="32"/>
      <c r="K165" s="33"/>
      <c r="L165" s="31"/>
      <c r="M165" s="31"/>
      <c r="N165" s="31"/>
      <c r="O165" s="27">
        <f t="shared" si="10"/>
        <v>0</v>
      </c>
      <c r="Q165" s="34">
        <f t="shared" si="7"/>
        <v>0</v>
      </c>
    </row>
    <row r="166" spans="1:17">
      <c r="A166" s="20">
        <v>163</v>
      </c>
      <c r="B166" s="30" t="str">
        <f t="shared" si="8"/>
        <v/>
      </c>
      <c r="C166" s="22"/>
      <c r="D166" s="31"/>
      <c r="E166" s="31"/>
      <c r="F166" s="31"/>
      <c r="G166" s="24"/>
      <c r="H166" s="31"/>
      <c r="I166" s="31"/>
      <c r="J166" s="32"/>
      <c r="K166" s="33"/>
      <c r="L166" s="31"/>
      <c r="M166" s="31"/>
      <c r="N166" s="31"/>
      <c r="O166" s="27">
        <f t="shared" si="10"/>
        <v>0</v>
      </c>
      <c r="Q166" s="34">
        <f t="shared" si="7"/>
        <v>0</v>
      </c>
    </row>
    <row r="167" spans="1:17">
      <c r="A167" s="29">
        <v>164</v>
      </c>
      <c r="B167" s="30" t="str">
        <f t="shared" si="8"/>
        <v/>
      </c>
      <c r="C167" s="22"/>
      <c r="D167" s="31"/>
      <c r="E167" s="31"/>
      <c r="F167" s="31"/>
      <c r="G167" s="24"/>
      <c r="H167" s="31"/>
      <c r="I167" s="31"/>
      <c r="J167" s="32"/>
      <c r="K167" s="33"/>
      <c r="L167" s="31"/>
      <c r="M167" s="31"/>
      <c r="N167" s="31"/>
      <c r="O167" s="27">
        <f t="shared" si="10"/>
        <v>0</v>
      </c>
      <c r="Q167" s="34">
        <f t="shared" si="7"/>
        <v>0</v>
      </c>
    </row>
    <row r="168" spans="1:17">
      <c r="A168" s="29">
        <v>165</v>
      </c>
      <c r="B168" s="30" t="str">
        <f t="shared" si="8"/>
        <v/>
      </c>
      <c r="C168" s="22"/>
      <c r="D168" s="31"/>
      <c r="E168" s="31"/>
      <c r="F168" s="31"/>
      <c r="G168" s="24"/>
      <c r="H168" s="31"/>
      <c r="I168" s="31"/>
      <c r="J168" s="32"/>
      <c r="K168" s="33"/>
      <c r="L168" s="31"/>
      <c r="M168" s="31"/>
      <c r="N168" s="31"/>
      <c r="O168" s="27">
        <f t="shared" si="10"/>
        <v>0</v>
      </c>
      <c r="Q168" s="34">
        <f t="shared" si="7"/>
        <v>0</v>
      </c>
    </row>
    <row r="169" spans="1:17">
      <c r="A169" s="20">
        <v>166</v>
      </c>
      <c r="B169" s="30" t="str">
        <f t="shared" si="8"/>
        <v/>
      </c>
      <c r="C169" s="22"/>
      <c r="D169" s="31"/>
      <c r="E169" s="31"/>
      <c r="F169" s="31"/>
      <c r="G169" s="24"/>
      <c r="H169" s="31"/>
      <c r="I169" s="31"/>
      <c r="J169" s="32"/>
      <c r="K169" s="33"/>
      <c r="L169" s="31"/>
      <c r="M169" s="31"/>
      <c r="N169" s="31"/>
      <c r="O169" s="27">
        <f t="shared" si="10"/>
        <v>0</v>
      </c>
      <c r="Q169" s="34">
        <f t="shared" si="7"/>
        <v>0</v>
      </c>
    </row>
    <row r="170" spans="1:17">
      <c r="A170" s="29">
        <v>167</v>
      </c>
      <c r="B170" s="30" t="str">
        <f t="shared" si="8"/>
        <v/>
      </c>
      <c r="C170" s="22"/>
      <c r="D170" s="31"/>
      <c r="E170" s="31"/>
      <c r="F170" s="31"/>
      <c r="G170" s="24"/>
      <c r="H170" s="31"/>
      <c r="I170" s="31"/>
      <c r="J170" s="32"/>
      <c r="K170" s="33"/>
      <c r="L170" s="31"/>
      <c r="M170" s="31"/>
      <c r="N170" s="31"/>
      <c r="O170" s="27">
        <f t="shared" si="10"/>
        <v>0</v>
      </c>
      <c r="Q170" s="34">
        <f t="shared" si="7"/>
        <v>0</v>
      </c>
    </row>
    <row r="171" spans="1:17">
      <c r="A171" s="29">
        <v>168</v>
      </c>
      <c r="B171" s="30" t="str">
        <f t="shared" si="8"/>
        <v/>
      </c>
      <c r="C171" s="22"/>
      <c r="D171" s="31"/>
      <c r="E171" s="31"/>
      <c r="F171" s="31"/>
      <c r="G171" s="24"/>
      <c r="H171" s="31"/>
      <c r="I171" s="31"/>
      <c r="J171" s="32"/>
      <c r="K171" s="33"/>
      <c r="L171" s="31"/>
      <c r="M171" s="31"/>
      <c r="N171" s="31"/>
      <c r="O171" s="27">
        <f t="shared" si="10"/>
        <v>0</v>
      </c>
      <c r="Q171" s="34">
        <f t="shared" si="7"/>
        <v>0</v>
      </c>
    </row>
    <row r="172" spans="1:17">
      <c r="A172" s="20">
        <v>169</v>
      </c>
      <c r="B172" s="30" t="str">
        <f t="shared" si="8"/>
        <v/>
      </c>
      <c r="C172" s="22"/>
      <c r="D172" s="31"/>
      <c r="E172" s="31"/>
      <c r="F172" s="31"/>
      <c r="G172" s="24"/>
      <c r="H172" s="31"/>
      <c r="I172" s="31"/>
      <c r="J172" s="32"/>
      <c r="K172" s="33"/>
      <c r="L172" s="31"/>
      <c r="M172" s="31"/>
      <c r="N172" s="31"/>
      <c r="O172" s="27">
        <f t="shared" si="10"/>
        <v>0</v>
      </c>
      <c r="Q172" s="34">
        <f t="shared" si="7"/>
        <v>0</v>
      </c>
    </row>
    <row r="173" spans="1:17">
      <c r="A173" s="29">
        <v>170</v>
      </c>
      <c r="B173" s="30" t="str">
        <f t="shared" si="8"/>
        <v/>
      </c>
      <c r="C173" s="22"/>
      <c r="D173" s="31"/>
      <c r="E173" s="31"/>
      <c r="F173" s="31"/>
      <c r="G173" s="24"/>
      <c r="H173" s="31"/>
      <c r="I173" s="31"/>
      <c r="J173" s="32"/>
      <c r="K173" s="33"/>
      <c r="L173" s="31"/>
      <c r="M173" s="31"/>
      <c r="N173" s="31"/>
      <c r="O173" s="27">
        <f t="shared" si="10"/>
        <v>0</v>
      </c>
      <c r="Q173" s="34">
        <f t="shared" si="7"/>
        <v>0</v>
      </c>
    </row>
    <row r="174" spans="1:17">
      <c r="A174" s="29">
        <v>171</v>
      </c>
      <c r="B174" s="30" t="str">
        <f t="shared" si="8"/>
        <v/>
      </c>
      <c r="C174" s="22"/>
      <c r="D174" s="31"/>
      <c r="E174" s="31"/>
      <c r="F174" s="31"/>
      <c r="G174" s="24"/>
      <c r="H174" s="31"/>
      <c r="I174" s="31"/>
      <c r="J174" s="32"/>
      <c r="K174" s="33"/>
      <c r="L174" s="31"/>
      <c r="M174" s="31"/>
      <c r="N174" s="31"/>
      <c r="O174" s="27">
        <f t="shared" si="10"/>
        <v>0</v>
      </c>
      <c r="Q174" s="34">
        <f t="shared" si="7"/>
        <v>0</v>
      </c>
    </row>
    <row r="175" spans="1:17">
      <c r="A175" s="20">
        <v>172</v>
      </c>
      <c r="B175" s="30" t="str">
        <f t="shared" si="8"/>
        <v/>
      </c>
      <c r="C175" s="22"/>
      <c r="D175" s="31"/>
      <c r="E175" s="31"/>
      <c r="F175" s="31"/>
      <c r="G175" s="24"/>
      <c r="H175" s="31"/>
      <c r="I175" s="31"/>
      <c r="J175" s="32"/>
      <c r="K175" s="33"/>
      <c r="L175" s="31"/>
      <c r="M175" s="31"/>
      <c r="N175" s="31"/>
      <c r="O175" s="27">
        <f t="shared" si="10"/>
        <v>0</v>
      </c>
      <c r="Q175" s="34">
        <f t="shared" si="7"/>
        <v>0</v>
      </c>
    </row>
    <row r="176" spans="1:17">
      <c r="A176" s="29">
        <v>173</v>
      </c>
      <c r="B176" s="30" t="str">
        <f t="shared" si="8"/>
        <v/>
      </c>
      <c r="C176" s="22"/>
      <c r="D176" s="31"/>
      <c r="E176" s="31"/>
      <c r="F176" s="31"/>
      <c r="G176" s="24"/>
      <c r="H176" s="31"/>
      <c r="I176" s="31"/>
      <c r="J176" s="32"/>
      <c r="K176" s="33"/>
      <c r="L176" s="31"/>
      <c r="M176" s="31"/>
      <c r="N176" s="31"/>
      <c r="O176" s="27">
        <f t="shared" si="10"/>
        <v>0</v>
      </c>
      <c r="Q176" s="34">
        <f t="shared" si="7"/>
        <v>0</v>
      </c>
    </row>
    <row r="177" spans="1:17">
      <c r="A177" s="29">
        <v>174</v>
      </c>
      <c r="B177" s="30" t="str">
        <f t="shared" si="8"/>
        <v/>
      </c>
      <c r="C177" s="22"/>
      <c r="D177" s="31"/>
      <c r="E177" s="31"/>
      <c r="F177" s="31"/>
      <c r="G177" s="24"/>
      <c r="H177" s="31"/>
      <c r="I177" s="31"/>
      <c r="J177" s="32"/>
      <c r="K177" s="33"/>
      <c r="L177" s="31"/>
      <c r="M177" s="31"/>
      <c r="N177" s="31"/>
      <c r="O177" s="27">
        <f t="shared" si="10"/>
        <v>0</v>
      </c>
      <c r="Q177" s="34">
        <f t="shared" si="7"/>
        <v>0</v>
      </c>
    </row>
    <row r="178" spans="1:17">
      <c r="A178" s="20">
        <v>175</v>
      </c>
      <c r="B178" s="30" t="str">
        <f t="shared" si="8"/>
        <v/>
      </c>
      <c r="C178" s="22"/>
      <c r="D178" s="31"/>
      <c r="E178" s="31"/>
      <c r="F178" s="31"/>
      <c r="G178" s="24"/>
      <c r="H178" s="31"/>
      <c r="I178" s="31"/>
      <c r="J178" s="32"/>
      <c r="K178" s="33"/>
      <c r="L178" s="31"/>
      <c r="M178" s="31"/>
      <c r="N178" s="31"/>
      <c r="O178" s="27">
        <f t="shared" si="10"/>
        <v>0</v>
      </c>
      <c r="Q178" s="34">
        <f t="shared" si="7"/>
        <v>0</v>
      </c>
    </row>
    <row r="179" spans="1:17">
      <c r="A179" s="29">
        <v>176</v>
      </c>
      <c r="B179" s="30" t="str">
        <f t="shared" si="8"/>
        <v/>
      </c>
      <c r="C179" s="22"/>
      <c r="D179" s="31"/>
      <c r="E179" s="31"/>
      <c r="F179" s="31"/>
      <c r="G179" s="24"/>
      <c r="H179" s="31"/>
      <c r="I179" s="31"/>
      <c r="J179" s="32"/>
      <c r="K179" s="33"/>
      <c r="L179" s="31"/>
      <c r="M179" s="31"/>
      <c r="N179" s="31"/>
      <c r="O179" s="27">
        <f t="shared" si="10"/>
        <v>0</v>
      </c>
      <c r="Q179" s="34">
        <f t="shared" si="7"/>
        <v>0</v>
      </c>
    </row>
    <row r="180" spans="1:17">
      <c r="A180" s="29">
        <v>177</v>
      </c>
      <c r="B180" s="30" t="str">
        <f t="shared" si="8"/>
        <v/>
      </c>
      <c r="C180" s="22"/>
      <c r="D180" s="31"/>
      <c r="E180" s="31"/>
      <c r="F180" s="31"/>
      <c r="G180" s="24"/>
      <c r="H180" s="31"/>
      <c r="I180" s="31"/>
      <c r="J180" s="32"/>
      <c r="K180" s="33"/>
      <c r="L180" s="31"/>
      <c r="M180" s="31"/>
      <c r="N180" s="31"/>
      <c r="O180" s="27">
        <f>K180*6+L180*3+M180*2+N180*1</f>
        <v>0</v>
      </c>
      <c r="Q180" s="34">
        <f t="shared" si="7"/>
        <v>0</v>
      </c>
    </row>
    <row r="181" spans="1:17">
      <c r="A181" s="20">
        <v>178</v>
      </c>
      <c r="B181" s="30" t="str">
        <f t="shared" si="8"/>
        <v/>
      </c>
      <c r="C181" s="22"/>
      <c r="D181" s="31"/>
      <c r="E181" s="31"/>
      <c r="F181" s="31"/>
      <c r="G181" s="24"/>
      <c r="H181" s="31"/>
      <c r="I181" s="31"/>
      <c r="J181" s="32"/>
      <c r="K181" s="33"/>
      <c r="L181" s="31"/>
      <c r="M181" s="31"/>
      <c r="N181" s="31"/>
      <c r="O181" s="27">
        <f t="shared" ref="O181:O242" si="11">K181*6+L181*3+M181*2+N181*1</f>
        <v>0</v>
      </c>
      <c r="Q181" s="34">
        <f t="shared" si="7"/>
        <v>0</v>
      </c>
    </row>
    <row r="182" spans="1:17">
      <c r="A182" s="29">
        <v>179</v>
      </c>
      <c r="B182" s="30" t="str">
        <f t="shared" si="8"/>
        <v/>
      </c>
      <c r="C182" s="22"/>
      <c r="D182" s="31"/>
      <c r="E182" s="31"/>
      <c r="F182" s="31"/>
      <c r="G182" s="24"/>
      <c r="H182" s="31"/>
      <c r="I182" s="31"/>
      <c r="J182" s="32"/>
      <c r="K182" s="33"/>
      <c r="L182" s="31"/>
      <c r="M182" s="31"/>
      <c r="N182" s="31"/>
      <c r="O182" s="27">
        <f t="shared" si="11"/>
        <v>0</v>
      </c>
      <c r="Q182" s="34">
        <f t="shared" si="7"/>
        <v>0</v>
      </c>
    </row>
    <row r="183" spans="1:17">
      <c r="A183" s="29">
        <v>180</v>
      </c>
      <c r="B183" s="30" t="str">
        <f t="shared" si="8"/>
        <v/>
      </c>
      <c r="C183" s="22"/>
      <c r="D183" s="31"/>
      <c r="E183" s="31"/>
      <c r="F183" s="31"/>
      <c r="G183" s="24"/>
      <c r="H183" s="31"/>
      <c r="I183" s="31"/>
      <c r="J183" s="32"/>
      <c r="K183" s="33"/>
      <c r="L183" s="31"/>
      <c r="M183" s="31"/>
      <c r="N183" s="31"/>
      <c r="O183" s="27">
        <f t="shared" si="11"/>
        <v>0</v>
      </c>
      <c r="Q183" s="34">
        <f t="shared" si="7"/>
        <v>0</v>
      </c>
    </row>
    <row r="184" spans="1:17">
      <c r="A184" s="20">
        <v>181</v>
      </c>
      <c r="B184" s="30" t="str">
        <f t="shared" si="8"/>
        <v/>
      </c>
      <c r="C184" s="22"/>
      <c r="D184" s="31"/>
      <c r="E184" s="31"/>
      <c r="F184" s="31"/>
      <c r="G184" s="24"/>
      <c r="H184" s="31"/>
      <c r="I184" s="31"/>
      <c r="J184" s="32"/>
      <c r="K184" s="33"/>
      <c r="L184" s="31"/>
      <c r="M184" s="31"/>
      <c r="N184" s="31"/>
      <c r="O184" s="27">
        <f t="shared" si="11"/>
        <v>0</v>
      </c>
      <c r="Q184" s="34">
        <f t="shared" si="7"/>
        <v>0</v>
      </c>
    </row>
    <row r="185" spans="1:17">
      <c r="A185" s="29">
        <v>182</v>
      </c>
      <c r="B185" s="30" t="str">
        <f t="shared" si="8"/>
        <v/>
      </c>
      <c r="C185" s="22"/>
      <c r="D185" s="31"/>
      <c r="E185" s="31"/>
      <c r="F185" s="31"/>
      <c r="G185" s="24"/>
      <c r="H185" s="31"/>
      <c r="I185" s="31"/>
      <c r="J185" s="32"/>
      <c r="K185" s="33"/>
      <c r="L185" s="31"/>
      <c r="M185" s="31"/>
      <c r="N185" s="31"/>
      <c r="O185" s="27">
        <f t="shared" si="11"/>
        <v>0</v>
      </c>
      <c r="Q185" s="34">
        <f t="shared" si="7"/>
        <v>0</v>
      </c>
    </row>
    <row r="186" spans="1:17">
      <c r="A186" s="29">
        <v>183</v>
      </c>
      <c r="B186" s="30" t="str">
        <f t="shared" si="8"/>
        <v/>
      </c>
      <c r="C186" s="22"/>
      <c r="D186" s="31"/>
      <c r="E186" s="31"/>
      <c r="F186" s="31"/>
      <c r="G186" s="24"/>
      <c r="H186" s="31"/>
      <c r="I186" s="31"/>
      <c r="J186" s="32"/>
      <c r="K186" s="33"/>
      <c r="L186" s="31"/>
      <c r="M186" s="31"/>
      <c r="N186" s="31"/>
      <c r="O186" s="27">
        <f t="shared" si="11"/>
        <v>0</v>
      </c>
      <c r="Q186" s="34">
        <f t="shared" si="7"/>
        <v>0</v>
      </c>
    </row>
    <row r="187" spans="1:17">
      <c r="A187" s="20">
        <v>184</v>
      </c>
      <c r="B187" s="30" t="str">
        <f t="shared" si="8"/>
        <v/>
      </c>
      <c r="C187" s="22"/>
      <c r="D187" s="31"/>
      <c r="E187" s="31"/>
      <c r="F187" s="31"/>
      <c r="G187" s="24"/>
      <c r="H187" s="31"/>
      <c r="I187" s="31"/>
      <c r="J187" s="32"/>
      <c r="K187" s="33"/>
      <c r="L187" s="31"/>
      <c r="M187" s="31"/>
      <c r="N187" s="31"/>
      <c r="O187" s="27">
        <f t="shared" si="11"/>
        <v>0</v>
      </c>
      <c r="Q187" s="34">
        <f t="shared" si="7"/>
        <v>0</v>
      </c>
    </row>
    <row r="188" spans="1:17">
      <c r="A188" s="29">
        <v>185</v>
      </c>
      <c r="B188" s="30" t="str">
        <f t="shared" si="8"/>
        <v/>
      </c>
      <c r="C188" s="22"/>
      <c r="D188" s="31"/>
      <c r="E188" s="31"/>
      <c r="F188" s="31"/>
      <c r="G188" s="24"/>
      <c r="H188" s="31"/>
      <c r="I188" s="31"/>
      <c r="J188" s="32"/>
      <c r="K188" s="33"/>
      <c r="L188" s="31"/>
      <c r="M188" s="31"/>
      <c r="N188" s="31"/>
      <c r="O188" s="27">
        <f t="shared" si="11"/>
        <v>0</v>
      </c>
      <c r="Q188" s="34">
        <f t="shared" si="7"/>
        <v>0</v>
      </c>
    </row>
    <row r="189" spans="1:17">
      <c r="A189" s="29">
        <v>186</v>
      </c>
      <c r="B189" s="30" t="str">
        <f t="shared" si="8"/>
        <v/>
      </c>
      <c r="C189" s="22"/>
      <c r="D189" s="31"/>
      <c r="E189" s="31"/>
      <c r="F189" s="31"/>
      <c r="G189" s="24"/>
      <c r="H189" s="31"/>
      <c r="I189" s="31"/>
      <c r="J189" s="32"/>
      <c r="K189" s="33"/>
      <c r="L189" s="31"/>
      <c r="M189" s="31"/>
      <c r="N189" s="31"/>
      <c r="O189" s="27">
        <f t="shared" si="11"/>
        <v>0</v>
      </c>
      <c r="Q189" s="34">
        <f t="shared" si="7"/>
        <v>0</v>
      </c>
    </row>
    <row r="190" spans="1:17">
      <c r="A190" s="20">
        <v>187</v>
      </c>
      <c r="B190" s="30" t="str">
        <f t="shared" si="8"/>
        <v/>
      </c>
      <c r="C190" s="22"/>
      <c r="D190" s="31"/>
      <c r="E190" s="31"/>
      <c r="F190" s="31"/>
      <c r="G190" s="24"/>
      <c r="H190" s="31"/>
      <c r="I190" s="31"/>
      <c r="J190" s="32"/>
      <c r="K190" s="33"/>
      <c r="L190" s="31"/>
      <c r="M190" s="31"/>
      <c r="N190" s="31"/>
      <c r="O190" s="27">
        <f t="shared" si="11"/>
        <v>0</v>
      </c>
      <c r="Q190" s="34">
        <f t="shared" si="7"/>
        <v>0</v>
      </c>
    </row>
    <row r="191" spans="1:17">
      <c r="A191" s="29">
        <v>188</v>
      </c>
      <c r="B191" s="30" t="str">
        <f t="shared" si="8"/>
        <v/>
      </c>
      <c r="C191" s="22"/>
      <c r="D191" s="31"/>
      <c r="E191" s="31"/>
      <c r="F191" s="31"/>
      <c r="G191" s="24"/>
      <c r="H191" s="31"/>
      <c r="I191" s="31"/>
      <c r="J191" s="32"/>
      <c r="K191" s="33"/>
      <c r="L191" s="31"/>
      <c r="M191" s="31"/>
      <c r="N191" s="31"/>
      <c r="O191" s="27">
        <f t="shared" si="11"/>
        <v>0</v>
      </c>
      <c r="Q191" s="34">
        <f t="shared" si="7"/>
        <v>0</v>
      </c>
    </row>
    <row r="192" spans="1:17">
      <c r="A192" s="29">
        <v>189</v>
      </c>
      <c r="B192" s="30" t="str">
        <f t="shared" si="8"/>
        <v/>
      </c>
      <c r="C192" s="22"/>
      <c r="D192" s="31"/>
      <c r="E192" s="31"/>
      <c r="F192" s="31"/>
      <c r="G192" s="24"/>
      <c r="H192" s="31"/>
      <c r="I192" s="31"/>
      <c r="J192" s="32"/>
      <c r="K192" s="33"/>
      <c r="L192" s="31"/>
      <c r="M192" s="31"/>
      <c r="N192" s="31"/>
      <c r="O192" s="27">
        <f t="shared" si="11"/>
        <v>0</v>
      </c>
      <c r="Q192" s="34">
        <f t="shared" si="7"/>
        <v>0</v>
      </c>
    </row>
    <row r="193" spans="1:17">
      <c r="A193" s="20">
        <v>190</v>
      </c>
      <c r="B193" s="30" t="str">
        <f t="shared" si="8"/>
        <v/>
      </c>
      <c r="C193" s="22"/>
      <c r="D193" s="31"/>
      <c r="E193" s="31"/>
      <c r="F193" s="31"/>
      <c r="G193" s="24"/>
      <c r="H193" s="31"/>
      <c r="I193" s="31"/>
      <c r="J193" s="32"/>
      <c r="K193" s="33"/>
      <c r="L193" s="31"/>
      <c r="M193" s="31"/>
      <c r="N193" s="31"/>
      <c r="O193" s="27">
        <f t="shared" si="11"/>
        <v>0</v>
      </c>
      <c r="Q193" s="34">
        <f t="shared" si="7"/>
        <v>0</v>
      </c>
    </row>
    <row r="194" spans="1:17">
      <c r="A194" s="29">
        <v>191</v>
      </c>
      <c r="B194" s="30" t="str">
        <f t="shared" si="8"/>
        <v/>
      </c>
      <c r="C194" s="22"/>
      <c r="D194" s="31"/>
      <c r="E194" s="31"/>
      <c r="F194" s="31"/>
      <c r="G194" s="24"/>
      <c r="H194" s="31"/>
      <c r="I194" s="31"/>
      <c r="J194" s="32"/>
      <c r="K194" s="33"/>
      <c r="L194" s="31"/>
      <c r="M194" s="31"/>
      <c r="N194" s="31"/>
      <c r="O194" s="27">
        <f t="shared" si="11"/>
        <v>0</v>
      </c>
      <c r="Q194" s="34">
        <f t="shared" si="7"/>
        <v>0</v>
      </c>
    </row>
    <row r="195" spans="1:17">
      <c r="A195" s="29">
        <v>192</v>
      </c>
      <c r="B195" s="30" t="str">
        <f t="shared" si="8"/>
        <v/>
      </c>
      <c r="C195" s="22"/>
      <c r="D195" s="31"/>
      <c r="E195" s="31"/>
      <c r="F195" s="31"/>
      <c r="G195" s="24"/>
      <c r="H195" s="31"/>
      <c r="I195" s="31"/>
      <c r="J195" s="32"/>
      <c r="K195" s="33"/>
      <c r="L195" s="31"/>
      <c r="M195" s="31"/>
      <c r="N195" s="31"/>
      <c r="O195" s="27">
        <f t="shared" si="11"/>
        <v>0</v>
      </c>
      <c r="Q195" s="34">
        <f t="shared" si="7"/>
        <v>0</v>
      </c>
    </row>
    <row r="196" spans="1:17">
      <c r="A196" s="20">
        <v>193</v>
      </c>
      <c r="B196" s="30" t="str">
        <f t="shared" si="8"/>
        <v/>
      </c>
      <c r="C196" s="22"/>
      <c r="D196" s="31"/>
      <c r="E196" s="31"/>
      <c r="F196" s="31"/>
      <c r="G196" s="24"/>
      <c r="H196" s="31"/>
      <c r="I196" s="31"/>
      <c r="J196" s="32"/>
      <c r="K196" s="33"/>
      <c r="L196" s="31"/>
      <c r="M196" s="31"/>
      <c r="N196" s="31"/>
      <c r="O196" s="27">
        <f t="shared" si="11"/>
        <v>0</v>
      </c>
      <c r="Q196" s="34">
        <f t="shared" si="7"/>
        <v>0</v>
      </c>
    </row>
    <row r="197" spans="1:17">
      <c r="A197" s="29">
        <v>194</v>
      </c>
      <c r="B197" s="30" t="str">
        <f t="shared" si="8"/>
        <v/>
      </c>
      <c r="C197" s="22"/>
      <c r="D197" s="31"/>
      <c r="E197" s="31"/>
      <c r="F197" s="31"/>
      <c r="G197" s="24"/>
      <c r="H197" s="31"/>
      <c r="I197" s="31"/>
      <c r="J197" s="32"/>
      <c r="K197" s="33"/>
      <c r="L197" s="31"/>
      <c r="M197" s="31"/>
      <c r="N197" s="31"/>
      <c r="O197" s="27">
        <f t="shared" si="11"/>
        <v>0</v>
      </c>
      <c r="Q197" s="34">
        <f t="shared" ref="Q197:Q243" si="12">D197</f>
        <v>0</v>
      </c>
    </row>
    <row r="198" spans="1:17">
      <c r="A198" s="29">
        <v>195</v>
      </c>
      <c r="B198" s="30" t="str">
        <f t="shared" si="8"/>
        <v/>
      </c>
      <c r="C198" s="22"/>
      <c r="D198" s="31"/>
      <c r="E198" s="31"/>
      <c r="F198" s="31"/>
      <c r="G198" s="24"/>
      <c r="H198" s="31"/>
      <c r="I198" s="31"/>
      <c r="J198" s="32"/>
      <c r="K198" s="33"/>
      <c r="L198" s="31"/>
      <c r="M198" s="31"/>
      <c r="N198" s="31"/>
      <c r="O198" s="27">
        <f t="shared" si="11"/>
        <v>0</v>
      </c>
      <c r="Q198" s="34">
        <f t="shared" si="12"/>
        <v>0</v>
      </c>
    </row>
    <row r="199" spans="1:17">
      <c r="A199" s="20">
        <v>196</v>
      </c>
      <c r="B199" s="30" t="str">
        <f t="shared" si="8"/>
        <v/>
      </c>
      <c r="C199" s="22"/>
      <c r="D199" s="31"/>
      <c r="E199" s="31"/>
      <c r="F199" s="31"/>
      <c r="G199" s="24"/>
      <c r="H199" s="31"/>
      <c r="I199" s="31"/>
      <c r="J199" s="32"/>
      <c r="K199" s="33"/>
      <c r="L199" s="31"/>
      <c r="M199" s="31"/>
      <c r="N199" s="31"/>
      <c r="O199" s="27">
        <f t="shared" si="11"/>
        <v>0</v>
      </c>
      <c r="Q199" s="34">
        <f t="shared" si="12"/>
        <v>0</v>
      </c>
    </row>
    <row r="200" spans="1:17">
      <c r="A200" s="29">
        <v>197</v>
      </c>
      <c r="B200" s="30" t="str">
        <f t="shared" ref="B200:B243" si="13">IF(C200="","",B199+1)</f>
        <v/>
      </c>
      <c r="C200" s="22"/>
      <c r="D200" s="31"/>
      <c r="E200" s="31"/>
      <c r="F200" s="31"/>
      <c r="G200" s="24"/>
      <c r="H200" s="31"/>
      <c r="I200" s="31"/>
      <c r="J200" s="32"/>
      <c r="K200" s="33"/>
      <c r="L200" s="31"/>
      <c r="M200" s="31"/>
      <c r="N200" s="31"/>
      <c r="O200" s="27">
        <f t="shared" si="11"/>
        <v>0</v>
      </c>
      <c r="Q200" s="34">
        <f t="shared" si="12"/>
        <v>0</v>
      </c>
    </row>
    <row r="201" spans="1:17">
      <c r="A201" s="29">
        <v>198</v>
      </c>
      <c r="B201" s="30" t="str">
        <f t="shared" si="13"/>
        <v/>
      </c>
      <c r="C201" s="22"/>
      <c r="D201" s="31"/>
      <c r="E201" s="31"/>
      <c r="F201" s="31"/>
      <c r="G201" s="24"/>
      <c r="H201" s="31"/>
      <c r="I201" s="31"/>
      <c r="J201" s="32"/>
      <c r="K201" s="33"/>
      <c r="L201" s="31"/>
      <c r="M201" s="31"/>
      <c r="N201" s="31"/>
      <c r="O201" s="27">
        <f t="shared" si="11"/>
        <v>0</v>
      </c>
      <c r="Q201" s="34">
        <f t="shared" si="12"/>
        <v>0</v>
      </c>
    </row>
    <row r="202" spans="1:17">
      <c r="A202" s="20">
        <v>199</v>
      </c>
      <c r="B202" s="30" t="str">
        <f t="shared" si="13"/>
        <v/>
      </c>
      <c r="C202" s="22"/>
      <c r="D202" s="31"/>
      <c r="E202" s="31"/>
      <c r="F202" s="31"/>
      <c r="G202" s="24"/>
      <c r="H202" s="31"/>
      <c r="I202" s="31"/>
      <c r="J202" s="32"/>
      <c r="K202" s="33"/>
      <c r="L202" s="31"/>
      <c r="M202" s="31"/>
      <c r="N202" s="31"/>
      <c r="O202" s="27">
        <f t="shared" si="11"/>
        <v>0</v>
      </c>
      <c r="Q202" s="34">
        <f t="shared" si="12"/>
        <v>0</v>
      </c>
    </row>
    <row r="203" spans="1:17">
      <c r="A203" s="29">
        <v>200</v>
      </c>
      <c r="B203" s="30" t="str">
        <f t="shared" si="13"/>
        <v/>
      </c>
      <c r="C203" s="22"/>
      <c r="D203" s="31"/>
      <c r="E203" s="31"/>
      <c r="F203" s="31"/>
      <c r="G203" s="24"/>
      <c r="H203" s="31"/>
      <c r="I203" s="31"/>
      <c r="J203" s="32"/>
      <c r="K203" s="33"/>
      <c r="L203" s="31"/>
      <c r="M203" s="31"/>
      <c r="N203" s="31"/>
      <c r="O203" s="27">
        <f t="shared" si="11"/>
        <v>0</v>
      </c>
      <c r="Q203" s="34">
        <f t="shared" si="12"/>
        <v>0</v>
      </c>
    </row>
    <row r="204" spans="1:17">
      <c r="A204" s="29">
        <v>201</v>
      </c>
      <c r="B204" s="30" t="str">
        <f t="shared" si="13"/>
        <v/>
      </c>
      <c r="C204" s="22"/>
      <c r="D204" s="31"/>
      <c r="E204" s="31"/>
      <c r="F204" s="31"/>
      <c r="G204" s="24"/>
      <c r="H204" s="31"/>
      <c r="I204" s="31"/>
      <c r="J204" s="32"/>
      <c r="K204" s="33"/>
      <c r="L204" s="31"/>
      <c r="M204" s="31"/>
      <c r="N204" s="31"/>
      <c r="O204" s="27">
        <f t="shared" si="11"/>
        <v>0</v>
      </c>
      <c r="Q204" s="34">
        <f t="shared" si="12"/>
        <v>0</v>
      </c>
    </row>
    <row r="205" spans="1:17">
      <c r="A205" s="20">
        <v>202</v>
      </c>
      <c r="B205" s="30" t="str">
        <f t="shared" si="13"/>
        <v/>
      </c>
      <c r="C205" s="22"/>
      <c r="D205" s="31"/>
      <c r="E205" s="31"/>
      <c r="F205" s="31"/>
      <c r="G205" s="24"/>
      <c r="H205" s="31"/>
      <c r="I205" s="31"/>
      <c r="J205" s="32"/>
      <c r="K205" s="33"/>
      <c r="L205" s="31"/>
      <c r="M205" s="31"/>
      <c r="N205" s="31"/>
      <c r="O205" s="27">
        <f t="shared" si="11"/>
        <v>0</v>
      </c>
      <c r="Q205" s="34">
        <f t="shared" si="12"/>
        <v>0</v>
      </c>
    </row>
    <row r="206" spans="1:17">
      <c r="A206" s="29">
        <v>203</v>
      </c>
      <c r="B206" s="30" t="str">
        <f t="shared" si="13"/>
        <v/>
      </c>
      <c r="C206" s="22"/>
      <c r="D206" s="31"/>
      <c r="E206" s="31"/>
      <c r="F206" s="31"/>
      <c r="G206" s="24"/>
      <c r="H206" s="31"/>
      <c r="I206" s="31"/>
      <c r="J206" s="32"/>
      <c r="K206" s="33"/>
      <c r="L206" s="31"/>
      <c r="M206" s="31"/>
      <c r="N206" s="31"/>
      <c r="O206" s="27">
        <f t="shared" si="11"/>
        <v>0</v>
      </c>
      <c r="Q206" s="34">
        <f t="shared" si="12"/>
        <v>0</v>
      </c>
    </row>
    <row r="207" spans="1:17">
      <c r="A207" s="29">
        <v>204</v>
      </c>
      <c r="B207" s="30" t="str">
        <f t="shared" si="13"/>
        <v/>
      </c>
      <c r="C207" s="22"/>
      <c r="D207" s="31"/>
      <c r="E207" s="31"/>
      <c r="F207" s="31"/>
      <c r="G207" s="24"/>
      <c r="H207" s="31"/>
      <c r="I207" s="31"/>
      <c r="J207" s="32"/>
      <c r="K207" s="33"/>
      <c r="L207" s="31"/>
      <c r="M207" s="31"/>
      <c r="N207" s="31"/>
      <c r="O207" s="27">
        <f t="shared" si="11"/>
        <v>0</v>
      </c>
      <c r="Q207" s="34">
        <f t="shared" si="12"/>
        <v>0</v>
      </c>
    </row>
    <row r="208" spans="1:17">
      <c r="A208" s="20">
        <v>205</v>
      </c>
      <c r="B208" s="30" t="str">
        <f t="shared" si="13"/>
        <v/>
      </c>
      <c r="C208" s="22"/>
      <c r="D208" s="31"/>
      <c r="E208" s="31"/>
      <c r="F208" s="31"/>
      <c r="G208" s="24"/>
      <c r="H208" s="31"/>
      <c r="I208" s="31"/>
      <c r="J208" s="32"/>
      <c r="K208" s="33"/>
      <c r="L208" s="31"/>
      <c r="M208" s="31"/>
      <c r="N208" s="31"/>
      <c r="O208" s="27">
        <f t="shared" si="11"/>
        <v>0</v>
      </c>
      <c r="Q208" s="34">
        <f t="shared" si="12"/>
        <v>0</v>
      </c>
    </row>
    <row r="209" spans="1:17">
      <c r="A209" s="29">
        <v>206</v>
      </c>
      <c r="B209" s="30" t="str">
        <f t="shared" si="13"/>
        <v/>
      </c>
      <c r="C209" s="22"/>
      <c r="D209" s="31"/>
      <c r="E209" s="31"/>
      <c r="F209" s="31"/>
      <c r="G209" s="24"/>
      <c r="H209" s="31"/>
      <c r="I209" s="31"/>
      <c r="J209" s="32"/>
      <c r="K209" s="33"/>
      <c r="L209" s="31"/>
      <c r="M209" s="31"/>
      <c r="N209" s="31"/>
      <c r="O209" s="27">
        <f t="shared" si="11"/>
        <v>0</v>
      </c>
      <c r="Q209" s="34">
        <f t="shared" si="12"/>
        <v>0</v>
      </c>
    </row>
    <row r="210" spans="1:17">
      <c r="A210" s="29">
        <v>207</v>
      </c>
      <c r="B210" s="30" t="str">
        <f t="shared" si="13"/>
        <v/>
      </c>
      <c r="C210" s="22"/>
      <c r="D210" s="31"/>
      <c r="E210" s="31"/>
      <c r="F210" s="31"/>
      <c r="G210" s="24"/>
      <c r="H210" s="31"/>
      <c r="I210" s="31"/>
      <c r="J210" s="32"/>
      <c r="K210" s="33"/>
      <c r="L210" s="31"/>
      <c r="M210" s="31"/>
      <c r="N210" s="31"/>
      <c r="O210" s="27">
        <f t="shared" si="11"/>
        <v>0</v>
      </c>
      <c r="Q210" s="34">
        <f t="shared" si="12"/>
        <v>0</v>
      </c>
    </row>
    <row r="211" spans="1:17">
      <c r="A211" s="20">
        <v>208</v>
      </c>
      <c r="B211" s="30" t="str">
        <f t="shared" si="13"/>
        <v/>
      </c>
      <c r="C211" s="22"/>
      <c r="D211" s="31"/>
      <c r="E211" s="31"/>
      <c r="F211" s="31"/>
      <c r="G211" s="24"/>
      <c r="H211" s="31"/>
      <c r="I211" s="31"/>
      <c r="J211" s="32"/>
      <c r="K211" s="33"/>
      <c r="L211" s="31"/>
      <c r="M211" s="31"/>
      <c r="N211" s="31"/>
      <c r="O211" s="27">
        <f t="shared" si="11"/>
        <v>0</v>
      </c>
      <c r="Q211" s="34">
        <f t="shared" si="12"/>
        <v>0</v>
      </c>
    </row>
    <row r="212" spans="1:17">
      <c r="A212" s="29">
        <v>209</v>
      </c>
      <c r="B212" s="30" t="str">
        <f t="shared" si="13"/>
        <v/>
      </c>
      <c r="C212" s="22"/>
      <c r="D212" s="31"/>
      <c r="E212" s="31"/>
      <c r="F212" s="31"/>
      <c r="G212" s="24"/>
      <c r="H212" s="31"/>
      <c r="I212" s="31"/>
      <c r="J212" s="32"/>
      <c r="K212" s="33"/>
      <c r="L212" s="31"/>
      <c r="M212" s="31"/>
      <c r="N212" s="31"/>
      <c r="O212" s="27">
        <f t="shared" si="11"/>
        <v>0</v>
      </c>
      <c r="Q212" s="34">
        <f t="shared" si="12"/>
        <v>0</v>
      </c>
    </row>
    <row r="213" spans="1:17">
      <c r="A213" s="29">
        <v>210</v>
      </c>
      <c r="B213" s="30" t="str">
        <f t="shared" si="13"/>
        <v/>
      </c>
      <c r="C213" s="22"/>
      <c r="D213" s="31"/>
      <c r="E213" s="31"/>
      <c r="F213" s="31"/>
      <c r="G213" s="24"/>
      <c r="H213" s="31"/>
      <c r="I213" s="31"/>
      <c r="J213" s="32"/>
      <c r="K213" s="33"/>
      <c r="L213" s="31"/>
      <c r="M213" s="31"/>
      <c r="N213" s="31"/>
      <c r="O213" s="27">
        <f t="shared" si="11"/>
        <v>0</v>
      </c>
      <c r="Q213" s="34">
        <f t="shared" si="12"/>
        <v>0</v>
      </c>
    </row>
    <row r="214" spans="1:17">
      <c r="A214" s="20">
        <v>211</v>
      </c>
      <c r="B214" s="30" t="str">
        <f t="shared" si="13"/>
        <v/>
      </c>
      <c r="C214" s="22"/>
      <c r="D214" s="31"/>
      <c r="E214" s="31"/>
      <c r="F214" s="31"/>
      <c r="G214" s="24"/>
      <c r="H214" s="31"/>
      <c r="I214" s="31"/>
      <c r="J214" s="32"/>
      <c r="K214" s="33"/>
      <c r="L214" s="31"/>
      <c r="M214" s="31"/>
      <c r="N214" s="31"/>
      <c r="O214" s="27">
        <f t="shared" si="11"/>
        <v>0</v>
      </c>
      <c r="Q214" s="34">
        <f t="shared" si="12"/>
        <v>0</v>
      </c>
    </row>
    <row r="215" spans="1:17">
      <c r="A215" s="29">
        <v>212</v>
      </c>
      <c r="B215" s="30" t="str">
        <f t="shared" si="13"/>
        <v/>
      </c>
      <c r="C215" s="22"/>
      <c r="D215" s="31"/>
      <c r="E215" s="31"/>
      <c r="F215" s="31"/>
      <c r="G215" s="24"/>
      <c r="H215" s="31"/>
      <c r="I215" s="31"/>
      <c r="J215" s="32"/>
      <c r="K215" s="33"/>
      <c r="L215" s="31"/>
      <c r="M215" s="31"/>
      <c r="N215" s="31"/>
      <c r="O215" s="27">
        <f t="shared" si="11"/>
        <v>0</v>
      </c>
      <c r="Q215" s="34">
        <f t="shared" si="12"/>
        <v>0</v>
      </c>
    </row>
    <row r="216" spans="1:17">
      <c r="A216" s="29">
        <v>213</v>
      </c>
      <c r="B216" s="30" t="str">
        <f t="shared" si="13"/>
        <v/>
      </c>
      <c r="C216" s="22"/>
      <c r="D216" s="31"/>
      <c r="E216" s="31"/>
      <c r="F216" s="31"/>
      <c r="G216" s="24"/>
      <c r="H216" s="31"/>
      <c r="I216" s="31"/>
      <c r="J216" s="32"/>
      <c r="K216" s="33"/>
      <c r="L216" s="31"/>
      <c r="M216" s="31"/>
      <c r="N216" s="31"/>
      <c r="O216" s="27">
        <f t="shared" si="11"/>
        <v>0</v>
      </c>
      <c r="Q216" s="34">
        <f t="shared" si="12"/>
        <v>0</v>
      </c>
    </row>
    <row r="217" spans="1:17">
      <c r="A217" s="20">
        <v>214</v>
      </c>
      <c r="B217" s="30" t="str">
        <f t="shared" si="13"/>
        <v/>
      </c>
      <c r="C217" s="22"/>
      <c r="D217" s="31"/>
      <c r="E217" s="31"/>
      <c r="F217" s="31"/>
      <c r="G217" s="24"/>
      <c r="H217" s="31"/>
      <c r="I217" s="31"/>
      <c r="J217" s="32"/>
      <c r="K217" s="33"/>
      <c r="L217" s="31"/>
      <c r="M217" s="31"/>
      <c r="N217" s="31"/>
      <c r="O217" s="27">
        <f t="shared" si="11"/>
        <v>0</v>
      </c>
      <c r="Q217" s="34">
        <f t="shared" si="12"/>
        <v>0</v>
      </c>
    </row>
    <row r="218" spans="1:17">
      <c r="A218" s="29">
        <v>215</v>
      </c>
      <c r="B218" s="30" t="str">
        <f t="shared" si="13"/>
        <v/>
      </c>
      <c r="C218" s="22"/>
      <c r="D218" s="31"/>
      <c r="E218" s="31"/>
      <c r="F218" s="31"/>
      <c r="G218" s="24"/>
      <c r="H218" s="31"/>
      <c r="I218" s="31"/>
      <c r="J218" s="32"/>
      <c r="K218" s="33"/>
      <c r="L218" s="31"/>
      <c r="M218" s="31"/>
      <c r="N218" s="31"/>
      <c r="O218" s="27">
        <f t="shared" si="11"/>
        <v>0</v>
      </c>
      <c r="Q218" s="34">
        <f t="shared" si="12"/>
        <v>0</v>
      </c>
    </row>
    <row r="219" spans="1:17">
      <c r="A219" s="29">
        <v>216</v>
      </c>
      <c r="B219" s="30" t="str">
        <f t="shared" si="13"/>
        <v/>
      </c>
      <c r="C219" s="22"/>
      <c r="D219" s="31"/>
      <c r="E219" s="31"/>
      <c r="F219" s="31"/>
      <c r="G219" s="24"/>
      <c r="H219" s="31"/>
      <c r="I219" s="31"/>
      <c r="J219" s="32"/>
      <c r="K219" s="33"/>
      <c r="L219" s="31"/>
      <c r="M219" s="31"/>
      <c r="N219" s="31"/>
      <c r="O219" s="27">
        <f t="shared" si="11"/>
        <v>0</v>
      </c>
      <c r="Q219" s="34">
        <f t="shared" si="12"/>
        <v>0</v>
      </c>
    </row>
    <row r="220" spans="1:17">
      <c r="A220" s="20">
        <v>217</v>
      </c>
      <c r="B220" s="30" t="str">
        <f t="shared" si="13"/>
        <v/>
      </c>
      <c r="C220" s="22"/>
      <c r="D220" s="31"/>
      <c r="E220" s="31"/>
      <c r="F220" s="31"/>
      <c r="G220" s="24"/>
      <c r="H220" s="31"/>
      <c r="I220" s="31"/>
      <c r="J220" s="32"/>
      <c r="K220" s="33"/>
      <c r="L220" s="31"/>
      <c r="M220" s="31"/>
      <c r="N220" s="31"/>
      <c r="O220" s="27">
        <f t="shared" si="11"/>
        <v>0</v>
      </c>
      <c r="Q220" s="34">
        <f t="shared" si="12"/>
        <v>0</v>
      </c>
    </row>
    <row r="221" spans="1:17">
      <c r="A221" s="29">
        <v>218</v>
      </c>
      <c r="B221" s="30" t="str">
        <f t="shared" si="13"/>
        <v/>
      </c>
      <c r="C221" s="22"/>
      <c r="D221" s="31"/>
      <c r="E221" s="31"/>
      <c r="F221" s="31"/>
      <c r="G221" s="24"/>
      <c r="H221" s="31"/>
      <c r="I221" s="31"/>
      <c r="J221" s="32"/>
      <c r="K221" s="33"/>
      <c r="L221" s="31"/>
      <c r="M221" s="31"/>
      <c r="N221" s="31"/>
      <c r="O221" s="27">
        <f t="shared" si="11"/>
        <v>0</v>
      </c>
      <c r="Q221" s="34">
        <f t="shared" si="12"/>
        <v>0</v>
      </c>
    </row>
    <row r="222" spans="1:17">
      <c r="A222" s="29">
        <v>219</v>
      </c>
      <c r="B222" s="30" t="str">
        <f t="shared" si="13"/>
        <v/>
      </c>
      <c r="C222" s="22"/>
      <c r="D222" s="31"/>
      <c r="E222" s="31"/>
      <c r="F222" s="31"/>
      <c r="G222" s="24"/>
      <c r="H222" s="31"/>
      <c r="I222" s="31"/>
      <c r="J222" s="32"/>
      <c r="K222" s="33"/>
      <c r="L222" s="31"/>
      <c r="M222" s="31"/>
      <c r="N222" s="31"/>
      <c r="O222" s="27">
        <f t="shared" si="11"/>
        <v>0</v>
      </c>
      <c r="Q222" s="34">
        <f t="shared" si="12"/>
        <v>0</v>
      </c>
    </row>
    <row r="223" spans="1:17">
      <c r="A223" s="20">
        <v>220</v>
      </c>
      <c r="B223" s="30" t="str">
        <f t="shared" si="13"/>
        <v/>
      </c>
      <c r="C223" s="22"/>
      <c r="D223" s="31"/>
      <c r="E223" s="31"/>
      <c r="F223" s="31"/>
      <c r="G223" s="24"/>
      <c r="H223" s="31"/>
      <c r="I223" s="31"/>
      <c r="J223" s="32"/>
      <c r="K223" s="33"/>
      <c r="L223" s="31"/>
      <c r="M223" s="31"/>
      <c r="N223" s="31"/>
      <c r="O223" s="27">
        <f t="shared" si="11"/>
        <v>0</v>
      </c>
      <c r="Q223" s="34">
        <f t="shared" si="12"/>
        <v>0</v>
      </c>
    </row>
    <row r="224" spans="1:17">
      <c r="A224" s="29">
        <v>221</v>
      </c>
      <c r="B224" s="30" t="str">
        <f t="shared" si="13"/>
        <v/>
      </c>
      <c r="C224" s="22"/>
      <c r="D224" s="31"/>
      <c r="E224" s="31"/>
      <c r="F224" s="31"/>
      <c r="G224" s="24"/>
      <c r="H224" s="31"/>
      <c r="I224" s="31"/>
      <c r="J224" s="32"/>
      <c r="K224" s="33"/>
      <c r="L224" s="31"/>
      <c r="M224" s="31"/>
      <c r="N224" s="31"/>
      <c r="O224" s="27">
        <f t="shared" si="11"/>
        <v>0</v>
      </c>
      <c r="Q224" s="34">
        <f t="shared" si="12"/>
        <v>0</v>
      </c>
    </row>
    <row r="225" spans="1:17">
      <c r="A225" s="29">
        <v>222</v>
      </c>
      <c r="B225" s="30" t="str">
        <f t="shared" si="13"/>
        <v/>
      </c>
      <c r="C225" s="22"/>
      <c r="D225" s="31"/>
      <c r="E225" s="31"/>
      <c r="F225" s="31"/>
      <c r="G225" s="24"/>
      <c r="H225" s="31"/>
      <c r="I225" s="31"/>
      <c r="J225" s="32"/>
      <c r="K225" s="33"/>
      <c r="L225" s="31"/>
      <c r="M225" s="31"/>
      <c r="N225" s="31"/>
      <c r="O225" s="27">
        <f t="shared" si="11"/>
        <v>0</v>
      </c>
      <c r="Q225" s="34">
        <f t="shared" si="12"/>
        <v>0</v>
      </c>
    </row>
    <row r="226" spans="1:17">
      <c r="A226" s="20">
        <v>223</v>
      </c>
      <c r="B226" s="30" t="str">
        <f t="shared" si="13"/>
        <v/>
      </c>
      <c r="C226" s="22"/>
      <c r="D226" s="31"/>
      <c r="E226" s="31"/>
      <c r="F226" s="31"/>
      <c r="G226" s="24"/>
      <c r="H226" s="31"/>
      <c r="I226" s="31"/>
      <c r="J226" s="32"/>
      <c r="K226" s="33"/>
      <c r="L226" s="31"/>
      <c r="M226" s="31"/>
      <c r="N226" s="31"/>
      <c r="O226" s="27">
        <f t="shared" si="11"/>
        <v>0</v>
      </c>
      <c r="Q226" s="34">
        <f t="shared" si="12"/>
        <v>0</v>
      </c>
    </row>
    <row r="227" spans="1:17">
      <c r="A227" s="29">
        <v>224</v>
      </c>
      <c r="B227" s="30" t="str">
        <f t="shared" si="13"/>
        <v/>
      </c>
      <c r="C227" s="22"/>
      <c r="D227" s="31"/>
      <c r="E227" s="31"/>
      <c r="F227" s="31"/>
      <c r="G227" s="24"/>
      <c r="H227" s="31"/>
      <c r="I227" s="31"/>
      <c r="J227" s="32"/>
      <c r="K227" s="33"/>
      <c r="L227" s="31"/>
      <c r="M227" s="31"/>
      <c r="N227" s="31"/>
      <c r="O227" s="27">
        <f t="shared" si="11"/>
        <v>0</v>
      </c>
      <c r="Q227" s="34">
        <f t="shared" si="12"/>
        <v>0</v>
      </c>
    </row>
    <row r="228" spans="1:17">
      <c r="A228" s="29">
        <v>225</v>
      </c>
      <c r="B228" s="30" t="str">
        <f t="shared" si="13"/>
        <v/>
      </c>
      <c r="C228" s="22"/>
      <c r="D228" s="31"/>
      <c r="E228" s="31"/>
      <c r="F228" s="31"/>
      <c r="G228" s="24"/>
      <c r="H228" s="31"/>
      <c r="I228" s="31"/>
      <c r="J228" s="32"/>
      <c r="K228" s="33"/>
      <c r="L228" s="31"/>
      <c r="M228" s="31"/>
      <c r="N228" s="31"/>
      <c r="O228" s="27">
        <f t="shared" si="11"/>
        <v>0</v>
      </c>
      <c r="Q228" s="34">
        <f t="shared" si="12"/>
        <v>0</v>
      </c>
    </row>
    <row r="229" spans="1:17">
      <c r="A229" s="20">
        <v>226</v>
      </c>
      <c r="B229" s="30" t="str">
        <f t="shared" si="13"/>
        <v/>
      </c>
      <c r="C229" s="22"/>
      <c r="D229" s="31"/>
      <c r="E229" s="31"/>
      <c r="F229" s="31"/>
      <c r="G229" s="24"/>
      <c r="H229" s="31"/>
      <c r="I229" s="31"/>
      <c r="J229" s="32"/>
      <c r="K229" s="33"/>
      <c r="L229" s="31"/>
      <c r="M229" s="31"/>
      <c r="N229" s="31"/>
      <c r="O229" s="27">
        <f t="shared" si="11"/>
        <v>0</v>
      </c>
      <c r="Q229" s="34">
        <f t="shared" si="12"/>
        <v>0</v>
      </c>
    </row>
    <row r="230" spans="1:17">
      <c r="A230" s="29">
        <v>227</v>
      </c>
      <c r="B230" s="30" t="str">
        <f t="shared" si="13"/>
        <v/>
      </c>
      <c r="C230" s="22"/>
      <c r="D230" s="31"/>
      <c r="E230" s="31"/>
      <c r="F230" s="31"/>
      <c r="G230" s="24"/>
      <c r="H230" s="31"/>
      <c r="I230" s="31"/>
      <c r="J230" s="32"/>
      <c r="K230" s="33"/>
      <c r="L230" s="31"/>
      <c r="M230" s="31"/>
      <c r="N230" s="31"/>
      <c r="O230" s="27">
        <f t="shared" si="11"/>
        <v>0</v>
      </c>
      <c r="Q230" s="34">
        <f t="shared" si="12"/>
        <v>0</v>
      </c>
    </row>
    <row r="231" spans="1:17">
      <c r="A231" s="29">
        <v>228</v>
      </c>
      <c r="B231" s="30" t="str">
        <f t="shared" si="13"/>
        <v/>
      </c>
      <c r="C231" s="22"/>
      <c r="D231" s="31"/>
      <c r="E231" s="31"/>
      <c r="F231" s="31"/>
      <c r="G231" s="24"/>
      <c r="H231" s="31"/>
      <c r="I231" s="31"/>
      <c r="J231" s="32"/>
      <c r="K231" s="33"/>
      <c r="L231" s="31"/>
      <c r="M231" s="31"/>
      <c r="N231" s="31"/>
      <c r="O231" s="27">
        <f t="shared" si="11"/>
        <v>0</v>
      </c>
      <c r="Q231" s="34">
        <f t="shared" si="12"/>
        <v>0</v>
      </c>
    </row>
    <row r="232" spans="1:17">
      <c r="A232" s="20">
        <v>229</v>
      </c>
      <c r="B232" s="30" t="str">
        <f t="shared" si="13"/>
        <v/>
      </c>
      <c r="C232" s="22"/>
      <c r="D232" s="31"/>
      <c r="E232" s="31"/>
      <c r="F232" s="31"/>
      <c r="G232" s="24"/>
      <c r="H232" s="31"/>
      <c r="I232" s="31"/>
      <c r="J232" s="32"/>
      <c r="K232" s="33"/>
      <c r="L232" s="31"/>
      <c r="M232" s="31"/>
      <c r="N232" s="31"/>
      <c r="O232" s="27">
        <f t="shared" si="11"/>
        <v>0</v>
      </c>
      <c r="Q232" s="34">
        <f t="shared" si="12"/>
        <v>0</v>
      </c>
    </row>
    <row r="233" spans="1:17">
      <c r="A233" s="29">
        <v>230</v>
      </c>
      <c r="B233" s="30" t="str">
        <f t="shared" si="13"/>
        <v/>
      </c>
      <c r="C233" s="22"/>
      <c r="D233" s="31"/>
      <c r="E233" s="31"/>
      <c r="F233" s="31"/>
      <c r="G233" s="24"/>
      <c r="H233" s="31"/>
      <c r="I233" s="31"/>
      <c r="J233" s="32"/>
      <c r="K233" s="33"/>
      <c r="L233" s="31"/>
      <c r="M233" s="31"/>
      <c r="N233" s="31"/>
      <c r="O233" s="27">
        <f t="shared" si="11"/>
        <v>0</v>
      </c>
      <c r="Q233" s="34">
        <f t="shared" si="12"/>
        <v>0</v>
      </c>
    </row>
    <row r="234" spans="1:17">
      <c r="A234" s="29">
        <v>231</v>
      </c>
      <c r="B234" s="30" t="str">
        <f t="shared" si="13"/>
        <v/>
      </c>
      <c r="C234" s="22"/>
      <c r="D234" s="31"/>
      <c r="E234" s="31"/>
      <c r="F234" s="31"/>
      <c r="G234" s="24"/>
      <c r="H234" s="31"/>
      <c r="I234" s="31"/>
      <c r="J234" s="32"/>
      <c r="K234" s="33"/>
      <c r="L234" s="31"/>
      <c r="M234" s="31"/>
      <c r="N234" s="31"/>
      <c r="O234" s="27">
        <f t="shared" si="11"/>
        <v>0</v>
      </c>
      <c r="Q234" s="34">
        <f t="shared" si="12"/>
        <v>0</v>
      </c>
    </row>
    <row r="235" spans="1:17">
      <c r="A235" s="20">
        <v>232</v>
      </c>
      <c r="B235" s="30" t="str">
        <f t="shared" si="13"/>
        <v/>
      </c>
      <c r="C235" s="22"/>
      <c r="D235" s="31"/>
      <c r="E235" s="31"/>
      <c r="F235" s="31"/>
      <c r="G235" s="24"/>
      <c r="H235" s="31"/>
      <c r="I235" s="31"/>
      <c r="J235" s="32"/>
      <c r="K235" s="33"/>
      <c r="L235" s="31"/>
      <c r="M235" s="31"/>
      <c r="N235" s="31"/>
      <c r="O235" s="27">
        <f t="shared" si="11"/>
        <v>0</v>
      </c>
      <c r="Q235" s="34">
        <f t="shared" si="12"/>
        <v>0</v>
      </c>
    </row>
    <row r="236" spans="1:17">
      <c r="A236" s="29">
        <v>233</v>
      </c>
      <c r="B236" s="30" t="str">
        <f t="shared" si="13"/>
        <v/>
      </c>
      <c r="C236" s="22"/>
      <c r="D236" s="31"/>
      <c r="E236" s="31"/>
      <c r="F236" s="31"/>
      <c r="G236" s="24"/>
      <c r="H236" s="31"/>
      <c r="I236" s="31"/>
      <c r="J236" s="32"/>
      <c r="K236" s="33"/>
      <c r="L236" s="31"/>
      <c r="M236" s="31"/>
      <c r="N236" s="31"/>
      <c r="O236" s="27">
        <f t="shared" si="11"/>
        <v>0</v>
      </c>
      <c r="Q236" s="34">
        <f t="shared" si="12"/>
        <v>0</v>
      </c>
    </row>
    <row r="237" spans="1:17">
      <c r="A237" s="29">
        <v>234</v>
      </c>
      <c r="B237" s="30" t="str">
        <f t="shared" si="13"/>
        <v/>
      </c>
      <c r="C237" s="22"/>
      <c r="D237" s="31"/>
      <c r="E237" s="31"/>
      <c r="F237" s="31"/>
      <c r="G237" s="24"/>
      <c r="H237" s="31"/>
      <c r="I237" s="31"/>
      <c r="J237" s="32"/>
      <c r="K237" s="33"/>
      <c r="L237" s="31"/>
      <c r="M237" s="31"/>
      <c r="N237" s="31"/>
      <c r="O237" s="27">
        <f t="shared" si="11"/>
        <v>0</v>
      </c>
      <c r="Q237" s="34">
        <f t="shared" si="12"/>
        <v>0</v>
      </c>
    </row>
    <row r="238" spans="1:17">
      <c r="A238" s="20">
        <v>235</v>
      </c>
      <c r="B238" s="30" t="str">
        <f t="shared" si="13"/>
        <v/>
      </c>
      <c r="C238" s="22"/>
      <c r="D238" s="31"/>
      <c r="E238" s="31"/>
      <c r="F238" s="31"/>
      <c r="G238" s="24"/>
      <c r="H238" s="31"/>
      <c r="I238" s="31"/>
      <c r="J238" s="32"/>
      <c r="K238" s="33"/>
      <c r="L238" s="31"/>
      <c r="M238" s="31"/>
      <c r="N238" s="31"/>
      <c r="O238" s="27">
        <f t="shared" si="11"/>
        <v>0</v>
      </c>
      <c r="Q238" s="34">
        <f t="shared" si="12"/>
        <v>0</v>
      </c>
    </row>
    <row r="239" spans="1:17">
      <c r="A239" s="29">
        <v>236</v>
      </c>
      <c r="B239" s="30" t="str">
        <f t="shared" si="13"/>
        <v/>
      </c>
      <c r="C239" s="22"/>
      <c r="D239" s="31"/>
      <c r="E239" s="31"/>
      <c r="F239" s="31"/>
      <c r="G239" s="24"/>
      <c r="H239" s="31"/>
      <c r="I239" s="31"/>
      <c r="J239" s="32"/>
      <c r="K239" s="33"/>
      <c r="L239" s="31"/>
      <c r="M239" s="31"/>
      <c r="N239" s="31"/>
      <c r="O239" s="27">
        <f t="shared" si="11"/>
        <v>0</v>
      </c>
      <c r="Q239" s="34">
        <f t="shared" si="12"/>
        <v>0</v>
      </c>
    </row>
    <row r="240" spans="1:17">
      <c r="A240" s="29">
        <v>237</v>
      </c>
      <c r="B240" s="30" t="str">
        <f t="shared" si="13"/>
        <v/>
      </c>
      <c r="C240" s="22"/>
      <c r="D240" s="31"/>
      <c r="E240" s="31"/>
      <c r="F240" s="31"/>
      <c r="G240" s="24"/>
      <c r="H240" s="31"/>
      <c r="I240" s="31"/>
      <c r="J240" s="32"/>
      <c r="K240" s="33"/>
      <c r="L240" s="31"/>
      <c r="M240" s="31"/>
      <c r="N240" s="31"/>
      <c r="O240" s="27">
        <f t="shared" si="11"/>
        <v>0</v>
      </c>
      <c r="Q240" s="34">
        <f t="shared" si="12"/>
        <v>0</v>
      </c>
    </row>
    <row r="241" spans="1:17">
      <c r="A241" s="20">
        <v>238</v>
      </c>
      <c r="B241" s="30" t="str">
        <f t="shared" si="13"/>
        <v/>
      </c>
      <c r="C241" s="22"/>
      <c r="D241" s="31"/>
      <c r="E241" s="31"/>
      <c r="F241" s="31"/>
      <c r="G241" s="24"/>
      <c r="H241" s="31"/>
      <c r="I241" s="31"/>
      <c r="J241" s="32"/>
      <c r="K241" s="33"/>
      <c r="L241" s="31"/>
      <c r="M241" s="31"/>
      <c r="N241" s="31"/>
      <c r="O241" s="27">
        <f t="shared" si="11"/>
        <v>0</v>
      </c>
      <c r="Q241" s="34">
        <f t="shared" si="12"/>
        <v>0</v>
      </c>
    </row>
    <row r="242" spans="1:17">
      <c r="A242" s="29">
        <v>239</v>
      </c>
      <c r="B242" s="30" t="str">
        <f t="shared" si="13"/>
        <v/>
      </c>
      <c r="C242" s="22"/>
      <c r="D242" s="31"/>
      <c r="E242" s="31"/>
      <c r="F242" s="31"/>
      <c r="G242" s="24"/>
      <c r="H242" s="31"/>
      <c r="I242" s="31"/>
      <c r="J242" s="32"/>
      <c r="K242" s="33"/>
      <c r="L242" s="31"/>
      <c r="M242" s="31"/>
      <c r="N242" s="31"/>
      <c r="O242" s="27">
        <f t="shared" si="11"/>
        <v>0</v>
      </c>
      <c r="Q242" s="34">
        <f t="shared" si="12"/>
        <v>0</v>
      </c>
    </row>
    <row r="243" spans="1:17" ht="15" thickBot="1">
      <c r="A243" s="29">
        <v>240</v>
      </c>
      <c r="B243" s="30" t="str">
        <f t="shared" si="13"/>
        <v/>
      </c>
      <c r="C243" s="22"/>
      <c r="D243" s="31"/>
      <c r="E243" s="31"/>
      <c r="F243" s="31"/>
      <c r="G243" s="24"/>
      <c r="H243" s="31"/>
      <c r="I243" s="31"/>
      <c r="J243" s="32"/>
      <c r="K243" s="33"/>
      <c r="L243" s="31"/>
      <c r="M243" s="31"/>
      <c r="N243" s="31"/>
      <c r="O243" s="27">
        <f>K243*6+L243*3+M243*2+N243*1</f>
        <v>0</v>
      </c>
      <c r="Q243" s="35">
        <f t="shared" si="12"/>
        <v>0</v>
      </c>
    </row>
    <row r="244" spans="1:17" ht="15" thickBot="1">
      <c r="J244" s="36" t="s">
        <v>595</v>
      </c>
      <c r="K244" s="37">
        <f>SUM(K4:K243)</f>
        <v>0</v>
      </c>
      <c r="L244" s="38">
        <f>SUM(L4:L243)</f>
        <v>0</v>
      </c>
      <c r="M244" s="38">
        <f>SUM(M4:M243)</f>
        <v>0</v>
      </c>
      <c r="N244" s="38">
        <f>SUM(N4:N243)</f>
        <v>0</v>
      </c>
      <c r="O244" s="39">
        <f>SUM(O4:O243)</f>
        <v>0</v>
      </c>
    </row>
  </sheetData>
  <sheetProtection sheet="1" objects="1" scenarios="1"/>
  <phoneticPr fontId="8"/>
  <pageMargins left="0.78740157480314965" right="0.78740157480314965" top="0.98425196850393704" bottom="0.98425196850393704" header="0.51181102362204722" footer="0.51181102362204722"/>
  <pageSetup paperSize="9" scale="80" fitToHeight="4" orientation="portrait" horizontalDpi="300" verticalDpi="300" r:id="rId1"/>
  <headerFooter alignWithMargins="0"/>
  <rowBreaks count="3" manualBreakCount="3">
    <brk id="63" max="14" man="1"/>
    <brk id="123" max="14" man="1"/>
    <brk id="183" max="1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259DB-DE91-4341-BD2C-06F0F17B4283}">
  <dimension ref="A1:D49"/>
  <sheetViews>
    <sheetView workbookViewId="0"/>
  </sheetViews>
  <sheetFormatPr defaultColWidth="9" defaultRowHeight="13.5"/>
  <cols>
    <col min="1" max="1" width="3.375" style="90" bestFit="1" customWidth="1"/>
    <col min="2" max="2" width="22.375" style="90" customWidth="1"/>
    <col min="3" max="3" width="6" style="90" bestFit="1" customWidth="1"/>
    <col min="4" max="4" width="7.125" style="156" bestFit="1" customWidth="1"/>
    <col min="5" max="16384" width="9" style="90"/>
  </cols>
  <sheetData>
    <row r="1" spans="1:4">
      <c r="A1" s="155" t="s">
        <v>1112</v>
      </c>
      <c r="B1" s="155" t="s">
        <v>1107</v>
      </c>
      <c r="C1" s="155" t="s">
        <v>1113</v>
      </c>
      <c r="D1" s="155" t="s">
        <v>1114</v>
      </c>
    </row>
    <row r="2" spans="1:4">
      <c r="A2" s="89">
        <v>1</v>
      </c>
      <c r="B2" s="126" t="str">
        <f>IFERROR(VLOOKUP(様式１!$B$17,別表１!$A$3:$I$260,D2,FALSE),"")</f>
        <v/>
      </c>
      <c r="C2" s="155" t="s">
        <v>1108</v>
      </c>
      <c r="D2" s="89">
        <v>5</v>
      </c>
    </row>
    <row r="3" spans="1:4">
      <c r="A3" s="89">
        <f t="shared" ref="A3:A37" si="0">IF(C3="A",A2+1,A2)</f>
        <v>1</v>
      </c>
      <c r="B3" s="126" t="str">
        <f>IFERROR(VLOOKUP(様式１!$B$17,別表１!$A$3:$I$260,D3,FALSE),"")</f>
        <v/>
      </c>
      <c r="C3" s="155" t="s">
        <v>1109</v>
      </c>
      <c r="D3" s="89">
        <v>6</v>
      </c>
    </row>
    <row r="4" spans="1:4">
      <c r="A4" s="89">
        <f t="shared" si="0"/>
        <v>1</v>
      </c>
      <c r="B4" s="126" t="str">
        <f>IFERROR(VLOOKUP(様式１!$B$17,別表１!$A$3:$I$260,D4,FALSE),"")</f>
        <v/>
      </c>
      <c r="C4" s="155" t="s">
        <v>1110</v>
      </c>
      <c r="D4" s="89">
        <v>7</v>
      </c>
    </row>
    <row r="5" spans="1:4">
      <c r="A5" s="89">
        <f t="shared" si="0"/>
        <v>1</v>
      </c>
      <c r="B5" s="126" t="str">
        <f>IFERROR(VLOOKUP(様式１!$B$17,別表１!$A$3:$I$260,D5,FALSE),"")</f>
        <v/>
      </c>
      <c r="C5" s="155" t="s">
        <v>1111</v>
      </c>
      <c r="D5" s="89">
        <v>8</v>
      </c>
    </row>
    <row r="6" spans="1:4">
      <c r="A6" s="89">
        <f t="shared" si="0"/>
        <v>2</v>
      </c>
      <c r="B6" s="126" t="str">
        <f>IFERROR(VLOOKUP(様式１!$B$18,別表１!$A$3:$I$260,D6,FALSE),"")</f>
        <v/>
      </c>
      <c r="C6" s="155" t="s">
        <v>1108</v>
      </c>
      <c r="D6" s="89">
        <v>5</v>
      </c>
    </row>
    <row r="7" spans="1:4">
      <c r="A7" s="89">
        <f t="shared" si="0"/>
        <v>2</v>
      </c>
      <c r="B7" s="126" t="str">
        <f>IFERROR(VLOOKUP(様式１!$B$18,別表１!$A$3:$I$260,D7,FALSE),"")</f>
        <v/>
      </c>
      <c r="C7" s="155" t="s">
        <v>1109</v>
      </c>
      <c r="D7" s="89">
        <v>6</v>
      </c>
    </row>
    <row r="8" spans="1:4">
      <c r="A8" s="89">
        <f t="shared" si="0"/>
        <v>2</v>
      </c>
      <c r="B8" s="126" t="str">
        <f>IFERROR(VLOOKUP(様式１!$B$18,別表１!$A$3:$I$260,D8,FALSE),"")</f>
        <v/>
      </c>
      <c r="C8" s="155" t="s">
        <v>1110</v>
      </c>
      <c r="D8" s="89">
        <v>7</v>
      </c>
    </row>
    <row r="9" spans="1:4">
      <c r="A9" s="89">
        <f t="shared" si="0"/>
        <v>2</v>
      </c>
      <c r="B9" s="126" t="str">
        <f>IFERROR(VLOOKUP(様式１!$B$18,別表１!$A$3:$I$260,D9,FALSE),"")</f>
        <v/>
      </c>
      <c r="C9" s="155" t="s">
        <v>1111</v>
      </c>
      <c r="D9" s="89">
        <v>8</v>
      </c>
    </row>
    <row r="10" spans="1:4">
      <c r="A10" s="89">
        <f t="shared" si="0"/>
        <v>3</v>
      </c>
      <c r="B10" s="126" t="str">
        <f>IFERROR(VLOOKUP(様式１!$B$19,別表１!$A$3:$I$260,D10,FALSE),"")</f>
        <v/>
      </c>
      <c r="C10" s="155" t="s">
        <v>1108</v>
      </c>
      <c r="D10" s="89">
        <v>5</v>
      </c>
    </row>
    <row r="11" spans="1:4">
      <c r="A11" s="89">
        <f t="shared" si="0"/>
        <v>3</v>
      </c>
      <c r="B11" s="126" t="str">
        <f>IFERROR(VLOOKUP(様式１!$B$19,別表１!$A$3:$I$260,D11,FALSE),"")</f>
        <v/>
      </c>
      <c r="C11" s="155" t="s">
        <v>1109</v>
      </c>
      <c r="D11" s="89">
        <v>6</v>
      </c>
    </row>
    <row r="12" spans="1:4">
      <c r="A12" s="89">
        <f t="shared" si="0"/>
        <v>3</v>
      </c>
      <c r="B12" s="126" t="str">
        <f>IFERROR(VLOOKUP(様式１!$B$19,別表１!$A$3:$I$260,D12,FALSE),"")</f>
        <v/>
      </c>
      <c r="C12" s="155" t="s">
        <v>1110</v>
      </c>
      <c r="D12" s="89">
        <v>7</v>
      </c>
    </row>
    <row r="13" spans="1:4">
      <c r="A13" s="89">
        <f t="shared" si="0"/>
        <v>3</v>
      </c>
      <c r="B13" s="126" t="str">
        <f>IFERROR(VLOOKUP(様式１!$B$19,別表１!$A$3:$I$260,D13,FALSE),"")</f>
        <v/>
      </c>
      <c r="C13" s="155" t="s">
        <v>1111</v>
      </c>
      <c r="D13" s="89">
        <v>8</v>
      </c>
    </row>
    <row r="14" spans="1:4">
      <c r="A14" s="89">
        <f t="shared" si="0"/>
        <v>4</v>
      </c>
      <c r="B14" s="126" t="str">
        <f>IFERROR(VLOOKUP(様式１!$B$20,別表１!$A$3:$I$260,D14,FALSE),"")</f>
        <v/>
      </c>
      <c r="C14" s="155" t="s">
        <v>1108</v>
      </c>
      <c r="D14" s="89">
        <v>5</v>
      </c>
    </row>
    <row r="15" spans="1:4">
      <c r="A15" s="89">
        <f t="shared" si="0"/>
        <v>4</v>
      </c>
      <c r="B15" s="126" t="str">
        <f>IFERROR(VLOOKUP(様式１!$B$20,別表１!$A$3:$I$260,D15,FALSE),"")</f>
        <v/>
      </c>
      <c r="C15" s="155" t="s">
        <v>1109</v>
      </c>
      <c r="D15" s="89">
        <v>6</v>
      </c>
    </row>
    <row r="16" spans="1:4">
      <c r="A16" s="89">
        <f t="shared" si="0"/>
        <v>4</v>
      </c>
      <c r="B16" s="126" t="str">
        <f>IFERROR(VLOOKUP(様式１!$B$20,別表１!$A$3:$I$260,D16,FALSE),"")</f>
        <v/>
      </c>
      <c r="C16" s="155" t="s">
        <v>1110</v>
      </c>
      <c r="D16" s="89">
        <v>7</v>
      </c>
    </row>
    <row r="17" spans="1:4">
      <c r="A17" s="89">
        <f t="shared" si="0"/>
        <v>4</v>
      </c>
      <c r="B17" s="126" t="str">
        <f>IFERROR(VLOOKUP(様式１!$B$20,別表１!$A$3:$I$260,D17,FALSE),"")</f>
        <v/>
      </c>
      <c r="C17" s="155" t="s">
        <v>1111</v>
      </c>
      <c r="D17" s="89">
        <v>8</v>
      </c>
    </row>
    <row r="18" spans="1:4">
      <c r="A18" s="89">
        <f t="shared" si="0"/>
        <v>5</v>
      </c>
      <c r="B18" s="126" t="str">
        <f>IFERROR(VLOOKUP(様式１!$B$21,別表１!$A$3:$I$260,D18,FALSE),"")</f>
        <v/>
      </c>
      <c r="C18" s="155" t="s">
        <v>1108</v>
      </c>
      <c r="D18" s="89">
        <v>5</v>
      </c>
    </row>
    <row r="19" spans="1:4">
      <c r="A19" s="89">
        <f t="shared" si="0"/>
        <v>5</v>
      </c>
      <c r="B19" s="126" t="str">
        <f>IFERROR(VLOOKUP(様式１!$B$21,別表１!$A$3:$I$260,D19,FALSE),"")</f>
        <v/>
      </c>
      <c r="C19" s="155" t="s">
        <v>1109</v>
      </c>
      <c r="D19" s="89">
        <v>6</v>
      </c>
    </row>
    <row r="20" spans="1:4">
      <c r="A20" s="89">
        <f t="shared" si="0"/>
        <v>5</v>
      </c>
      <c r="B20" s="126" t="str">
        <f>IFERROR(VLOOKUP(様式１!$B$21,別表１!$A$3:$I$260,D20,FALSE),"")</f>
        <v/>
      </c>
      <c r="C20" s="155" t="s">
        <v>1110</v>
      </c>
      <c r="D20" s="89">
        <v>7</v>
      </c>
    </row>
    <row r="21" spans="1:4">
      <c r="A21" s="89">
        <f t="shared" si="0"/>
        <v>5</v>
      </c>
      <c r="B21" s="126" t="str">
        <f>IFERROR(VLOOKUP(様式１!$B$21,別表１!$A$3:$I$260,D21,FALSE),"")</f>
        <v/>
      </c>
      <c r="C21" s="155" t="s">
        <v>1111</v>
      </c>
      <c r="D21" s="89">
        <v>8</v>
      </c>
    </row>
    <row r="22" spans="1:4">
      <c r="A22" s="89">
        <f t="shared" si="0"/>
        <v>6</v>
      </c>
      <c r="B22" s="126" t="str">
        <f>IFERROR(VLOOKUP(様式１!$B$22,別表１!$A$3:$I$260,D22,FALSE),"")</f>
        <v/>
      </c>
      <c r="C22" s="155" t="s">
        <v>1108</v>
      </c>
      <c r="D22" s="89">
        <v>5</v>
      </c>
    </row>
    <row r="23" spans="1:4">
      <c r="A23" s="89">
        <f t="shared" si="0"/>
        <v>6</v>
      </c>
      <c r="B23" s="126" t="str">
        <f>IFERROR(VLOOKUP(様式１!$B$22,別表１!$A$3:$I$260,D23,FALSE),"")</f>
        <v/>
      </c>
      <c r="C23" s="155" t="s">
        <v>1109</v>
      </c>
      <c r="D23" s="89">
        <v>6</v>
      </c>
    </row>
    <row r="24" spans="1:4">
      <c r="A24" s="89">
        <f t="shared" si="0"/>
        <v>6</v>
      </c>
      <c r="B24" s="126" t="str">
        <f>IFERROR(VLOOKUP(様式１!$B$22,別表１!$A$3:$I$260,D24,FALSE),"")</f>
        <v/>
      </c>
      <c r="C24" s="155" t="s">
        <v>1110</v>
      </c>
      <c r="D24" s="89">
        <v>7</v>
      </c>
    </row>
    <row r="25" spans="1:4">
      <c r="A25" s="89">
        <f t="shared" si="0"/>
        <v>6</v>
      </c>
      <c r="B25" s="126" t="str">
        <f>IFERROR(VLOOKUP(様式１!$B$22,別表１!$A$3:$I$260,D25,FALSE),"")</f>
        <v/>
      </c>
      <c r="C25" s="155" t="s">
        <v>1111</v>
      </c>
      <c r="D25" s="89">
        <v>8</v>
      </c>
    </row>
    <row r="26" spans="1:4">
      <c r="A26" s="89">
        <f t="shared" si="0"/>
        <v>7</v>
      </c>
      <c r="B26" s="126" t="str">
        <f>IFERROR(VLOOKUP(様式１!$B$23,別表１!$A$3:$I$260,D26,FALSE),"")</f>
        <v/>
      </c>
      <c r="C26" s="155" t="s">
        <v>1108</v>
      </c>
      <c r="D26" s="89">
        <v>5</v>
      </c>
    </row>
    <row r="27" spans="1:4">
      <c r="A27" s="89">
        <f t="shared" si="0"/>
        <v>7</v>
      </c>
      <c r="B27" s="126" t="str">
        <f>IFERROR(VLOOKUP(様式１!$B$23,別表１!$A$3:$I$260,D27,FALSE),"")</f>
        <v/>
      </c>
      <c r="C27" s="155" t="s">
        <v>1109</v>
      </c>
      <c r="D27" s="89">
        <v>6</v>
      </c>
    </row>
    <row r="28" spans="1:4">
      <c r="A28" s="89">
        <f t="shared" si="0"/>
        <v>7</v>
      </c>
      <c r="B28" s="126" t="str">
        <f>IFERROR(VLOOKUP(様式１!$B$23,別表１!$A$3:$I$260,D28,FALSE),"")</f>
        <v/>
      </c>
      <c r="C28" s="155" t="s">
        <v>1110</v>
      </c>
      <c r="D28" s="89">
        <v>7</v>
      </c>
    </row>
    <row r="29" spans="1:4">
      <c r="A29" s="89">
        <f t="shared" si="0"/>
        <v>7</v>
      </c>
      <c r="B29" s="126" t="str">
        <f>IFERROR(VLOOKUP(様式１!$B$23,別表１!$A$3:$I$260,D29,FALSE),"")</f>
        <v/>
      </c>
      <c r="C29" s="155" t="s">
        <v>1111</v>
      </c>
      <c r="D29" s="89">
        <v>8</v>
      </c>
    </row>
    <row r="30" spans="1:4">
      <c r="A30" s="89">
        <f t="shared" si="0"/>
        <v>8</v>
      </c>
      <c r="B30" s="126" t="str">
        <f>IFERROR(VLOOKUP(様式１!$B$24,別表１!$A$3:$I$260,D30,FALSE),"")</f>
        <v/>
      </c>
      <c r="C30" s="155" t="s">
        <v>1108</v>
      </c>
      <c r="D30" s="89">
        <v>5</v>
      </c>
    </row>
    <row r="31" spans="1:4">
      <c r="A31" s="89">
        <f t="shared" si="0"/>
        <v>8</v>
      </c>
      <c r="B31" s="126" t="str">
        <f>IFERROR(VLOOKUP(様式１!$B$24,別表１!$A$3:$I$260,D31,FALSE),"")</f>
        <v/>
      </c>
      <c r="C31" s="155" t="s">
        <v>1109</v>
      </c>
      <c r="D31" s="89">
        <v>6</v>
      </c>
    </row>
    <row r="32" spans="1:4">
      <c r="A32" s="89">
        <f t="shared" si="0"/>
        <v>8</v>
      </c>
      <c r="B32" s="126" t="str">
        <f>IFERROR(VLOOKUP(様式１!$B$24,別表１!$A$3:$I$260,D32,FALSE),"")</f>
        <v/>
      </c>
      <c r="C32" s="155" t="s">
        <v>1110</v>
      </c>
      <c r="D32" s="89">
        <v>7</v>
      </c>
    </row>
    <row r="33" spans="1:4">
      <c r="A33" s="89">
        <f t="shared" si="0"/>
        <v>8</v>
      </c>
      <c r="B33" s="126" t="str">
        <f>IFERROR(VLOOKUP(様式１!$B$24,別表１!$A$3:$I$260,D33,FALSE),"")</f>
        <v/>
      </c>
      <c r="C33" s="155" t="s">
        <v>1111</v>
      </c>
      <c r="D33" s="89">
        <v>8</v>
      </c>
    </row>
    <row r="34" spans="1:4">
      <c r="A34" s="89">
        <f t="shared" si="0"/>
        <v>9</v>
      </c>
      <c r="B34" s="126" t="str">
        <f>IFERROR(VLOOKUP(様式１!$B$25,別表１!$A$3:$I$260,D34,FALSE),"")</f>
        <v/>
      </c>
      <c r="C34" s="155" t="s">
        <v>1108</v>
      </c>
      <c r="D34" s="89">
        <v>5</v>
      </c>
    </row>
    <row r="35" spans="1:4">
      <c r="A35" s="89">
        <f t="shared" si="0"/>
        <v>9</v>
      </c>
      <c r="B35" s="126" t="str">
        <f>IFERROR(VLOOKUP(様式１!$B$25,別表１!$A$3:$I$260,D35,FALSE),"")</f>
        <v/>
      </c>
      <c r="C35" s="155" t="s">
        <v>1109</v>
      </c>
      <c r="D35" s="89">
        <v>6</v>
      </c>
    </row>
    <row r="36" spans="1:4">
      <c r="A36" s="89">
        <f t="shared" si="0"/>
        <v>9</v>
      </c>
      <c r="B36" s="126" t="str">
        <f>IFERROR(VLOOKUP(様式１!$B$25,別表１!$A$3:$I$260,D36,FALSE),"")</f>
        <v/>
      </c>
      <c r="C36" s="155" t="s">
        <v>1110</v>
      </c>
      <c r="D36" s="89">
        <v>7</v>
      </c>
    </row>
    <row r="37" spans="1:4">
      <c r="A37" s="89">
        <f t="shared" si="0"/>
        <v>9</v>
      </c>
      <c r="B37" s="126" t="str">
        <f>IFERROR(VLOOKUP(様式１!$B$25,別表１!$A$3:$I$260,D37,FALSE),"")</f>
        <v/>
      </c>
      <c r="C37" s="155" t="s">
        <v>1111</v>
      </c>
      <c r="D37" s="89">
        <v>8</v>
      </c>
    </row>
    <row r="38" spans="1:4">
      <c r="C38" s="154"/>
    </row>
    <row r="39" spans="1:4">
      <c r="C39" s="154"/>
    </row>
    <row r="40" spans="1:4">
      <c r="C40" s="154"/>
    </row>
    <row r="41" spans="1:4">
      <c r="C41" s="154"/>
    </row>
    <row r="42" spans="1:4">
      <c r="C42" s="154"/>
    </row>
    <row r="43" spans="1:4">
      <c r="C43" s="154"/>
    </row>
    <row r="44" spans="1:4">
      <c r="C44" s="154"/>
    </row>
    <row r="45" spans="1:4">
      <c r="C45" s="154"/>
    </row>
    <row r="46" spans="1:4">
      <c r="C46" s="154"/>
    </row>
    <row r="47" spans="1:4">
      <c r="C47" s="154"/>
    </row>
    <row r="48" spans="1:4">
      <c r="C48" s="154"/>
    </row>
    <row r="49" spans="3:3">
      <c r="C49" s="154"/>
    </row>
  </sheetData>
  <sheetProtection sheet="1" objects="1" scenarios="1"/>
  <phoneticPr fontId="8"/>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EF95A-A304-4691-8DA8-FD5AC4AAC580}">
  <dimension ref="A1:C150"/>
  <sheetViews>
    <sheetView workbookViewId="0">
      <selection activeCell="A133" sqref="A133:B133"/>
    </sheetView>
  </sheetViews>
  <sheetFormatPr defaultColWidth="9" defaultRowHeight="13.5"/>
  <cols>
    <col min="1" max="1" width="10.375" style="129" customWidth="1"/>
    <col min="2" max="2" width="31" style="129" customWidth="1"/>
    <col min="3" max="16384" width="9" style="129"/>
  </cols>
  <sheetData>
    <row r="1" spans="1:2" ht="15" customHeight="1">
      <c r="A1" s="130" t="s">
        <v>718</v>
      </c>
      <c r="B1" s="130" t="s">
        <v>981</v>
      </c>
    </row>
    <row r="2" spans="1:2" ht="15" customHeight="1">
      <c r="A2" s="131" t="s">
        <v>719</v>
      </c>
      <c r="B2" s="131" t="s">
        <v>850</v>
      </c>
    </row>
    <row r="3" spans="1:2" ht="15" customHeight="1">
      <c r="A3" s="131" t="s">
        <v>720</v>
      </c>
      <c r="B3" s="131" t="s">
        <v>851</v>
      </c>
    </row>
    <row r="4" spans="1:2" ht="15" customHeight="1">
      <c r="A4" s="131" t="s">
        <v>721</v>
      </c>
      <c r="B4" s="131" t="s">
        <v>852</v>
      </c>
    </row>
    <row r="5" spans="1:2" ht="15" customHeight="1">
      <c r="A5" s="131" t="s">
        <v>722</v>
      </c>
      <c r="B5" s="131" t="s">
        <v>853</v>
      </c>
    </row>
    <row r="6" spans="1:2" ht="15" customHeight="1">
      <c r="A6" s="131" t="s">
        <v>723</v>
      </c>
      <c r="B6" s="131" t="s">
        <v>854</v>
      </c>
    </row>
    <row r="7" spans="1:2" ht="15" customHeight="1">
      <c r="A7" s="131" t="s">
        <v>724</v>
      </c>
      <c r="B7" s="131" t="s">
        <v>855</v>
      </c>
    </row>
    <row r="8" spans="1:2" ht="15" customHeight="1">
      <c r="A8" s="131" t="s">
        <v>725</v>
      </c>
      <c r="B8" s="131" t="s">
        <v>856</v>
      </c>
    </row>
    <row r="9" spans="1:2" ht="15" customHeight="1">
      <c r="A9" s="131" t="s">
        <v>726</v>
      </c>
      <c r="B9" s="131" t="s">
        <v>857</v>
      </c>
    </row>
    <row r="10" spans="1:2" ht="15" customHeight="1">
      <c r="A10" s="131" t="s">
        <v>727</v>
      </c>
      <c r="B10" s="131" t="s">
        <v>858</v>
      </c>
    </row>
    <row r="11" spans="1:2" ht="15" customHeight="1">
      <c r="A11" s="131" t="s">
        <v>728</v>
      </c>
      <c r="B11" s="131" t="s">
        <v>859</v>
      </c>
    </row>
    <row r="12" spans="1:2" ht="15" customHeight="1">
      <c r="A12" s="131" t="s">
        <v>729</v>
      </c>
      <c r="B12" s="131" t="s">
        <v>860</v>
      </c>
    </row>
    <row r="13" spans="1:2" ht="15" customHeight="1">
      <c r="A13" s="131" t="s">
        <v>730</v>
      </c>
      <c r="B13" s="131" t="s">
        <v>861</v>
      </c>
    </row>
    <row r="14" spans="1:2" ht="15" customHeight="1">
      <c r="A14" s="131" t="s">
        <v>731</v>
      </c>
      <c r="B14" s="131" t="s">
        <v>862</v>
      </c>
    </row>
    <row r="15" spans="1:2" ht="15" customHeight="1">
      <c r="A15" s="131" t="s">
        <v>732</v>
      </c>
      <c r="B15" s="131" t="s">
        <v>863</v>
      </c>
    </row>
    <row r="16" spans="1:2" ht="15" customHeight="1">
      <c r="A16" s="131" t="s">
        <v>733</v>
      </c>
      <c r="B16" s="131" t="s">
        <v>864</v>
      </c>
    </row>
    <row r="17" spans="1:2" ht="15" customHeight="1">
      <c r="A17" s="131" t="s">
        <v>734</v>
      </c>
      <c r="B17" s="131" t="s">
        <v>865</v>
      </c>
    </row>
    <row r="18" spans="1:2" ht="15" customHeight="1">
      <c r="A18" s="131" t="s">
        <v>735</v>
      </c>
      <c r="B18" s="131" t="s">
        <v>866</v>
      </c>
    </row>
    <row r="19" spans="1:2" ht="15" customHeight="1">
      <c r="A19" s="131" t="s">
        <v>736</v>
      </c>
      <c r="B19" s="131" t="s">
        <v>867</v>
      </c>
    </row>
    <row r="20" spans="1:2" ht="15" customHeight="1">
      <c r="A20" s="131" t="s">
        <v>737</v>
      </c>
      <c r="B20" s="131" t="s">
        <v>868</v>
      </c>
    </row>
    <row r="21" spans="1:2" ht="15" customHeight="1">
      <c r="A21" s="131" t="s">
        <v>738</v>
      </c>
      <c r="B21" s="131" t="s">
        <v>869</v>
      </c>
    </row>
    <row r="22" spans="1:2" ht="15" customHeight="1">
      <c r="A22" s="131" t="s">
        <v>739</v>
      </c>
      <c r="B22" s="131" t="s">
        <v>870</v>
      </c>
    </row>
    <row r="23" spans="1:2" ht="15" customHeight="1">
      <c r="A23" s="131" t="s">
        <v>740</v>
      </c>
      <c r="B23" s="131" t="s">
        <v>871</v>
      </c>
    </row>
    <row r="24" spans="1:2" ht="15" customHeight="1">
      <c r="A24" s="131" t="s">
        <v>741</v>
      </c>
      <c r="B24" s="131" t="s">
        <v>872</v>
      </c>
    </row>
    <row r="25" spans="1:2" ht="15" customHeight="1">
      <c r="A25" s="131" t="s">
        <v>742</v>
      </c>
      <c r="B25" s="131" t="s">
        <v>873</v>
      </c>
    </row>
    <row r="26" spans="1:2" ht="15" customHeight="1">
      <c r="A26" s="131" t="s">
        <v>743</v>
      </c>
      <c r="B26" s="131" t="s">
        <v>874</v>
      </c>
    </row>
    <row r="27" spans="1:2" ht="15" customHeight="1">
      <c r="A27" s="131" t="s">
        <v>744</v>
      </c>
      <c r="B27" s="131" t="s">
        <v>875</v>
      </c>
    </row>
    <row r="28" spans="1:2" ht="15" customHeight="1">
      <c r="A28" s="131" t="s">
        <v>745</v>
      </c>
      <c r="B28" s="131" t="s">
        <v>876</v>
      </c>
    </row>
    <row r="29" spans="1:2" ht="15" customHeight="1">
      <c r="A29" s="131" t="s">
        <v>746</v>
      </c>
      <c r="B29" s="131" t="s">
        <v>877</v>
      </c>
    </row>
    <row r="30" spans="1:2" ht="15" customHeight="1">
      <c r="A30" s="131" t="s">
        <v>747</v>
      </c>
      <c r="B30" s="131" t="s">
        <v>878</v>
      </c>
    </row>
    <row r="31" spans="1:2" ht="15" customHeight="1">
      <c r="A31" s="131" t="s">
        <v>748</v>
      </c>
      <c r="B31" s="131" t="s">
        <v>879</v>
      </c>
    </row>
    <row r="32" spans="1:2" ht="15" customHeight="1">
      <c r="A32" s="131" t="s">
        <v>749</v>
      </c>
      <c r="B32" s="131" t="s">
        <v>880</v>
      </c>
    </row>
    <row r="33" spans="1:2" ht="15" customHeight="1">
      <c r="A33" s="131" t="s">
        <v>750</v>
      </c>
      <c r="B33" s="131" t="s">
        <v>881</v>
      </c>
    </row>
    <row r="34" spans="1:2" ht="15" customHeight="1">
      <c r="A34" s="131" t="s">
        <v>751</v>
      </c>
      <c r="B34" s="131" t="s">
        <v>882</v>
      </c>
    </row>
    <row r="35" spans="1:2" ht="15" customHeight="1">
      <c r="A35" s="131" t="s">
        <v>752</v>
      </c>
      <c r="B35" s="131" t="s">
        <v>883</v>
      </c>
    </row>
    <row r="36" spans="1:2" ht="15" customHeight="1">
      <c r="A36" s="131" t="s">
        <v>753</v>
      </c>
      <c r="B36" s="131" t="s">
        <v>884</v>
      </c>
    </row>
    <row r="37" spans="1:2" ht="15" customHeight="1">
      <c r="A37" s="131" t="s">
        <v>754</v>
      </c>
      <c r="B37" s="131" t="s">
        <v>885</v>
      </c>
    </row>
    <row r="38" spans="1:2" ht="15" customHeight="1">
      <c r="A38" s="131" t="s">
        <v>755</v>
      </c>
      <c r="B38" s="131" t="s">
        <v>886</v>
      </c>
    </row>
    <row r="39" spans="1:2" ht="15" customHeight="1">
      <c r="A39" s="131" t="s">
        <v>756</v>
      </c>
      <c r="B39" s="131" t="s">
        <v>887</v>
      </c>
    </row>
    <row r="40" spans="1:2" ht="15" customHeight="1">
      <c r="A40" s="131" t="s">
        <v>757</v>
      </c>
      <c r="B40" s="131" t="s">
        <v>888</v>
      </c>
    </row>
    <row r="41" spans="1:2" ht="15" customHeight="1">
      <c r="A41" s="131" t="s">
        <v>758</v>
      </c>
      <c r="B41" s="131" t="s">
        <v>889</v>
      </c>
    </row>
    <row r="42" spans="1:2" ht="15" customHeight="1">
      <c r="A42" s="131" t="s">
        <v>759</v>
      </c>
      <c r="B42" s="131" t="s">
        <v>890</v>
      </c>
    </row>
    <row r="43" spans="1:2" ht="15" customHeight="1">
      <c r="A43" s="131" t="s">
        <v>760</v>
      </c>
      <c r="B43" s="131" t="s">
        <v>891</v>
      </c>
    </row>
    <row r="44" spans="1:2" ht="15" customHeight="1">
      <c r="A44" s="131" t="s">
        <v>761</v>
      </c>
      <c r="B44" s="131" t="s">
        <v>892</v>
      </c>
    </row>
    <row r="45" spans="1:2" ht="15" customHeight="1">
      <c r="A45" s="131" t="s">
        <v>762</v>
      </c>
      <c r="B45" s="131" t="s">
        <v>893</v>
      </c>
    </row>
    <row r="46" spans="1:2" ht="15" customHeight="1">
      <c r="A46" s="131" t="s">
        <v>763</v>
      </c>
      <c r="B46" s="131" t="s">
        <v>894</v>
      </c>
    </row>
    <row r="47" spans="1:2" ht="15" customHeight="1">
      <c r="A47" s="131" t="s">
        <v>764</v>
      </c>
      <c r="B47" s="131" t="s">
        <v>895</v>
      </c>
    </row>
    <row r="48" spans="1:2" ht="15" customHeight="1">
      <c r="A48" s="131" t="s">
        <v>765</v>
      </c>
      <c r="B48" s="131" t="s">
        <v>896</v>
      </c>
    </row>
    <row r="49" spans="1:2" ht="15" customHeight="1">
      <c r="A49" s="131" t="s">
        <v>766</v>
      </c>
      <c r="B49" s="131" t="s">
        <v>897</v>
      </c>
    </row>
    <row r="50" spans="1:2" ht="15" customHeight="1">
      <c r="A50" s="131" t="s">
        <v>767</v>
      </c>
      <c r="B50" s="131" t="s">
        <v>898</v>
      </c>
    </row>
    <row r="51" spans="1:2" ht="15" customHeight="1">
      <c r="A51" s="131" t="s">
        <v>768</v>
      </c>
      <c r="B51" s="131" t="s">
        <v>899</v>
      </c>
    </row>
    <row r="52" spans="1:2" ht="15" customHeight="1">
      <c r="A52" s="131" t="s">
        <v>769</v>
      </c>
      <c r="B52" s="131" t="s">
        <v>900</v>
      </c>
    </row>
    <row r="53" spans="1:2" ht="15" customHeight="1">
      <c r="A53" s="131" t="s">
        <v>770</v>
      </c>
      <c r="B53" s="131" t="s">
        <v>901</v>
      </c>
    </row>
    <row r="54" spans="1:2" ht="15" customHeight="1">
      <c r="A54" s="131" t="s">
        <v>771</v>
      </c>
      <c r="B54" s="131" t="s">
        <v>902</v>
      </c>
    </row>
    <row r="55" spans="1:2" ht="15" customHeight="1">
      <c r="A55" s="131" t="s">
        <v>772</v>
      </c>
      <c r="B55" s="131" t="s">
        <v>903</v>
      </c>
    </row>
    <row r="56" spans="1:2" ht="15" customHeight="1">
      <c r="A56" s="131" t="s">
        <v>773</v>
      </c>
      <c r="B56" s="131" t="s">
        <v>904</v>
      </c>
    </row>
    <row r="57" spans="1:2" ht="15" customHeight="1">
      <c r="A57" s="131" t="s">
        <v>774</v>
      </c>
      <c r="B57" s="131" t="s">
        <v>905</v>
      </c>
    </row>
    <row r="58" spans="1:2" ht="15" customHeight="1">
      <c r="A58" s="131" t="s">
        <v>775</v>
      </c>
      <c r="B58" s="131" t="s">
        <v>906</v>
      </c>
    </row>
    <row r="59" spans="1:2" ht="15" customHeight="1">
      <c r="A59" s="131" t="s">
        <v>776</v>
      </c>
      <c r="B59" s="131" t="s">
        <v>907</v>
      </c>
    </row>
    <row r="60" spans="1:2" ht="15" customHeight="1">
      <c r="A60" s="131" t="s">
        <v>777</v>
      </c>
      <c r="B60" s="131" t="s">
        <v>908</v>
      </c>
    </row>
    <row r="61" spans="1:2" ht="15" customHeight="1">
      <c r="A61" s="131" t="s">
        <v>778</v>
      </c>
      <c r="B61" s="131" t="s">
        <v>909</v>
      </c>
    </row>
    <row r="62" spans="1:2" ht="15" customHeight="1">
      <c r="A62" s="131" t="s">
        <v>779</v>
      </c>
      <c r="B62" s="131" t="s">
        <v>910</v>
      </c>
    </row>
    <row r="63" spans="1:2" ht="15" customHeight="1">
      <c r="A63" s="131" t="s">
        <v>780</v>
      </c>
      <c r="B63" s="131" t="s">
        <v>911</v>
      </c>
    </row>
    <row r="64" spans="1:2" ht="15" customHeight="1">
      <c r="A64" s="131" t="s">
        <v>781</v>
      </c>
      <c r="B64" s="131" t="s">
        <v>912</v>
      </c>
    </row>
    <row r="65" spans="1:2" ht="15" customHeight="1">
      <c r="A65" s="131" t="s">
        <v>782</v>
      </c>
      <c r="B65" s="131" t="s">
        <v>913</v>
      </c>
    </row>
    <row r="66" spans="1:2" ht="15" customHeight="1">
      <c r="A66" s="131" t="s">
        <v>783</v>
      </c>
      <c r="B66" s="131" t="s">
        <v>914</v>
      </c>
    </row>
    <row r="67" spans="1:2" ht="15" customHeight="1">
      <c r="A67" s="131" t="s">
        <v>784</v>
      </c>
      <c r="B67" s="131" t="s">
        <v>915</v>
      </c>
    </row>
    <row r="68" spans="1:2" ht="15" customHeight="1">
      <c r="A68" s="131" t="s">
        <v>785</v>
      </c>
      <c r="B68" s="131" t="s">
        <v>916</v>
      </c>
    </row>
    <row r="69" spans="1:2" ht="15" customHeight="1">
      <c r="A69" s="131" t="s">
        <v>786</v>
      </c>
      <c r="B69" s="131" t="s">
        <v>917</v>
      </c>
    </row>
    <row r="70" spans="1:2" ht="15" customHeight="1">
      <c r="A70" s="131" t="s">
        <v>787</v>
      </c>
      <c r="B70" s="131" t="s">
        <v>918</v>
      </c>
    </row>
    <row r="71" spans="1:2" ht="15" customHeight="1">
      <c r="A71" s="131" t="s">
        <v>788</v>
      </c>
      <c r="B71" s="131" t="s">
        <v>919</v>
      </c>
    </row>
    <row r="72" spans="1:2" ht="15" customHeight="1">
      <c r="A72" s="131" t="s">
        <v>789</v>
      </c>
      <c r="B72" s="131" t="s">
        <v>920</v>
      </c>
    </row>
    <row r="73" spans="1:2" ht="15" customHeight="1">
      <c r="A73" s="131" t="s">
        <v>790</v>
      </c>
      <c r="B73" s="131" t="s">
        <v>921</v>
      </c>
    </row>
    <row r="74" spans="1:2" ht="15" customHeight="1">
      <c r="A74" s="131" t="s">
        <v>791</v>
      </c>
      <c r="B74" s="131" t="s">
        <v>922</v>
      </c>
    </row>
    <row r="75" spans="1:2" ht="15" customHeight="1">
      <c r="A75" s="131" t="s">
        <v>792</v>
      </c>
      <c r="B75" s="131" t="s">
        <v>923</v>
      </c>
    </row>
    <row r="76" spans="1:2" ht="15" customHeight="1">
      <c r="A76" s="131" t="s">
        <v>793</v>
      </c>
      <c r="B76" s="131" t="s">
        <v>924</v>
      </c>
    </row>
    <row r="77" spans="1:2" ht="15" customHeight="1">
      <c r="A77" s="131" t="s">
        <v>794</v>
      </c>
      <c r="B77" s="131" t="s">
        <v>925</v>
      </c>
    </row>
    <row r="78" spans="1:2" ht="15" customHeight="1">
      <c r="A78" s="131" t="s">
        <v>795</v>
      </c>
      <c r="B78" s="131" t="s">
        <v>926</v>
      </c>
    </row>
    <row r="79" spans="1:2" ht="15" customHeight="1">
      <c r="A79" s="131" t="s">
        <v>796</v>
      </c>
      <c r="B79" s="131" t="s">
        <v>927</v>
      </c>
    </row>
    <row r="80" spans="1:2" ht="15" customHeight="1">
      <c r="A80" s="131" t="s">
        <v>797</v>
      </c>
      <c r="B80" s="131" t="s">
        <v>928</v>
      </c>
    </row>
    <row r="81" spans="1:2" ht="15" customHeight="1">
      <c r="A81" s="131" t="s">
        <v>798</v>
      </c>
      <c r="B81" s="131" t="s">
        <v>929</v>
      </c>
    </row>
    <row r="82" spans="1:2" ht="15" customHeight="1">
      <c r="A82" s="131" t="s">
        <v>799</v>
      </c>
      <c r="B82" s="131" t="s">
        <v>930</v>
      </c>
    </row>
    <row r="83" spans="1:2" ht="15" customHeight="1">
      <c r="A83" s="131" t="s">
        <v>800</v>
      </c>
      <c r="B83" s="131" t="s">
        <v>931</v>
      </c>
    </row>
    <row r="84" spans="1:2" ht="15" customHeight="1">
      <c r="A84" s="131" t="s">
        <v>801</v>
      </c>
      <c r="B84" s="131" t="s">
        <v>932</v>
      </c>
    </row>
    <row r="85" spans="1:2" ht="15" customHeight="1">
      <c r="A85" s="131" t="s">
        <v>802</v>
      </c>
      <c r="B85" s="131" t="s">
        <v>933</v>
      </c>
    </row>
    <row r="86" spans="1:2" ht="15" customHeight="1">
      <c r="A86" s="131" t="s">
        <v>803</v>
      </c>
      <c r="B86" s="131" t="s">
        <v>934</v>
      </c>
    </row>
    <row r="87" spans="1:2" ht="15" customHeight="1">
      <c r="A87" s="131" t="s">
        <v>804</v>
      </c>
      <c r="B87" s="131" t="s">
        <v>935</v>
      </c>
    </row>
    <row r="88" spans="1:2" ht="15" customHeight="1">
      <c r="A88" s="131" t="s">
        <v>805</v>
      </c>
      <c r="B88" s="131" t="s">
        <v>936</v>
      </c>
    </row>
    <row r="89" spans="1:2" ht="15" customHeight="1">
      <c r="A89" s="131" t="s">
        <v>806</v>
      </c>
      <c r="B89" s="131" t="s">
        <v>937</v>
      </c>
    </row>
    <row r="90" spans="1:2" ht="15" customHeight="1">
      <c r="A90" s="131" t="s">
        <v>807</v>
      </c>
      <c r="B90" s="131" t="s">
        <v>938</v>
      </c>
    </row>
    <row r="91" spans="1:2" ht="15" customHeight="1">
      <c r="A91" s="131" t="s">
        <v>808</v>
      </c>
      <c r="B91" s="131" t="s">
        <v>939</v>
      </c>
    </row>
    <row r="92" spans="1:2" ht="15" customHeight="1">
      <c r="A92" s="131" t="s">
        <v>809</v>
      </c>
      <c r="B92" s="131" t="s">
        <v>940</v>
      </c>
    </row>
    <row r="93" spans="1:2" ht="15" customHeight="1">
      <c r="A93" s="131" t="s">
        <v>810</v>
      </c>
      <c r="B93" s="131" t="s">
        <v>941</v>
      </c>
    </row>
    <row r="94" spans="1:2" ht="15" customHeight="1">
      <c r="A94" s="131" t="s">
        <v>811</v>
      </c>
      <c r="B94" s="131" t="s">
        <v>942</v>
      </c>
    </row>
    <row r="95" spans="1:2" ht="15" customHeight="1">
      <c r="A95" s="131" t="s">
        <v>812</v>
      </c>
      <c r="B95" s="131" t="s">
        <v>943</v>
      </c>
    </row>
    <row r="96" spans="1:2" ht="15" customHeight="1">
      <c r="A96" s="131" t="s">
        <v>813</v>
      </c>
      <c r="B96" s="131" t="s">
        <v>944</v>
      </c>
    </row>
    <row r="97" spans="1:2" ht="15" customHeight="1">
      <c r="A97" s="131" t="s">
        <v>814</v>
      </c>
      <c r="B97" s="131" t="s">
        <v>945</v>
      </c>
    </row>
    <row r="98" spans="1:2" ht="15" customHeight="1">
      <c r="A98" s="131" t="s">
        <v>815</v>
      </c>
      <c r="B98" s="131" t="s">
        <v>946</v>
      </c>
    </row>
    <row r="99" spans="1:2" ht="15" customHeight="1">
      <c r="A99" s="131" t="s">
        <v>816</v>
      </c>
      <c r="B99" s="131" t="s">
        <v>947</v>
      </c>
    </row>
    <row r="100" spans="1:2" ht="15" customHeight="1">
      <c r="A100" s="131" t="s">
        <v>817</v>
      </c>
      <c r="B100" s="131" t="s">
        <v>948</v>
      </c>
    </row>
    <row r="101" spans="1:2" ht="15" customHeight="1">
      <c r="A101" s="131" t="s">
        <v>818</v>
      </c>
      <c r="B101" s="131" t="s">
        <v>949</v>
      </c>
    </row>
    <row r="102" spans="1:2" ht="15" customHeight="1">
      <c r="A102" s="131" t="s">
        <v>819</v>
      </c>
      <c r="B102" s="131" t="s">
        <v>950</v>
      </c>
    </row>
    <row r="103" spans="1:2" ht="15" customHeight="1">
      <c r="A103" s="131" t="s">
        <v>820</v>
      </c>
      <c r="B103" s="131" t="s">
        <v>951</v>
      </c>
    </row>
    <row r="104" spans="1:2" ht="15" customHeight="1">
      <c r="A104" s="131" t="s">
        <v>821</v>
      </c>
      <c r="B104" s="131" t="s">
        <v>952</v>
      </c>
    </row>
    <row r="105" spans="1:2" ht="15" customHeight="1">
      <c r="A105" s="131" t="s">
        <v>822</v>
      </c>
      <c r="B105" s="131" t="s">
        <v>953</v>
      </c>
    </row>
    <row r="106" spans="1:2" ht="15" customHeight="1">
      <c r="A106" s="131" t="s">
        <v>823</v>
      </c>
      <c r="B106" s="131" t="s">
        <v>954</v>
      </c>
    </row>
    <row r="107" spans="1:2" ht="15" customHeight="1">
      <c r="A107" s="131" t="s">
        <v>824</v>
      </c>
      <c r="B107" s="131" t="s">
        <v>955</v>
      </c>
    </row>
    <row r="108" spans="1:2" ht="15" customHeight="1">
      <c r="A108" s="131" t="s">
        <v>825</v>
      </c>
      <c r="B108" s="131" t="s">
        <v>956</v>
      </c>
    </row>
    <row r="109" spans="1:2" ht="15" customHeight="1">
      <c r="A109" s="131" t="s">
        <v>826</v>
      </c>
      <c r="B109" s="131" t="s">
        <v>957</v>
      </c>
    </row>
    <row r="110" spans="1:2" ht="15" customHeight="1">
      <c r="A110" s="131" t="s">
        <v>827</v>
      </c>
      <c r="B110" s="131" t="s">
        <v>958</v>
      </c>
    </row>
    <row r="111" spans="1:2" ht="15" customHeight="1">
      <c r="A111" s="131" t="s">
        <v>828</v>
      </c>
      <c r="B111" s="131" t="s">
        <v>959</v>
      </c>
    </row>
    <row r="112" spans="1:2" ht="15" customHeight="1">
      <c r="A112" s="131" t="s">
        <v>829</v>
      </c>
      <c r="B112" s="131" t="s">
        <v>960</v>
      </c>
    </row>
    <row r="113" spans="1:2" ht="15" customHeight="1">
      <c r="A113" s="131" t="s">
        <v>830</v>
      </c>
      <c r="B113" s="131" t="s">
        <v>961</v>
      </c>
    </row>
    <row r="114" spans="1:2" ht="15" customHeight="1">
      <c r="A114" s="131" t="s">
        <v>831</v>
      </c>
      <c r="B114" s="131" t="s">
        <v>962</v>
      </c>
    </row>
    <row r="115" spans="1:2" ht="15" customHeight="1">
      <c r="A115" s="131" t="s">
        <v>832</v>
      </c>
      <c r="B115" s="131" t="s">
        <v>963</v>
      </c>
    </row>
    <row r="116" spans="1:2" ht="15" customHeight="1">
      <c r="A116" s="131" t="s">
        <v>833</v>
      </c>
      <c r="B116" s="131" t="s">
        <v>964</v>
      </c>
    </row>
    <row r="117" spans="1:2" ht="15" customHeight="1">
      <c r="A117" s="131" t="s">
        <v>834</v>
      </c>
      <c r="B117" s="131" t="s">
        <v>965</v>
      </c>
    </row>
    <row r="118" spans="1:2" ht="15" customHeight="1">
      <c r="A118" s="131" t="s">
        <v>835</v>
      </c>
      <c r="B118" s="131" t="s">
        <v>966</v>
      </c>
    </row>
    <row r="119" spans="1:2" ht="15" customHeight="1">
      <c r="A119" s="131" t="s">
        <v>836</v>
      </c>
      <c r="B119" s="131" t="s">
        <v>967</v>
      </c>
    </row>
    <row r="120" spans="1:2" ht="15" customHeight="1">
      <c r="A120" s="131" t="s">
        <v>837</v>
      </c>
      <c r="B120" s="131" t="s">
        <v>968</v>
      </c>
    </row>
    <row r="121" spans="1:2" ht="15" customHeight="1">
      <c r="A121" s="131" t="s">
        <v>838</v>
      </c>
      <c r="B121" s="131" t="s">
        <v>969</v>
      </c>
    </row>
    <row r="122" spans="1:2" ht="15" customHeight="1">
      <c r="A122" s="131" t="s">
        <v>839</v>
      </c>
      <c r="B122" s="131" t="s">
        <v>970</v>
      </c>
    </row>
    <row r="123" spans="1:2" ht="15" customHeight="1">
      <c r="A123" s="131" t="s">
        <v>840</v>
      </c>
      <c r="B123" s="131" t="s">
        <v>971</v>
      </c>
    </row>
    <row r="124" spans="1:2" ht="15" customHeight="1">
      <c r="A124" s="131" t="s">
        <v>841</v>
      </c>
      <c r="B124" s="131" t="s">
        <v>972</v>
      </c>
    </row>
    <row r="125" spans="1:2" ht="15" customHeight="1">
      <c r="A125" s="131" t="s">
        <v>842</v>
      </c>
      <c r="B125" s="131" t="s">
        <v>973</v>
      </c>
    </row>
    <row r="126" spans="1:2" ht="15" customHeight="1">
      <c r="A126" s="131" t="s">
        <v>843</v>
      </c>
      <c r="B126" s="131" t="s">
        <v>974</v>
      </c>
    </row>
    <row r="127" spans="1:2" ht="15" customHeight="1">
      <c r="A127" s="131" t="s">
        <v>844</v>
      </c>
      <c r="B127" s="131" t="s">
        <v>975</v>
      </c>
    </row>
    <row r="128" spans="1:2" ht="15" customHeight="1">
      <c r="A128" s="131" t="s">
        <v>845</v>
      </c>
      <c r="B128" s="131" t="s">
        <v>976</v>
      </c>
    </row>
    <row r="129" spans="1:3" ht="15" customHeight="1">
      <c r="A129" s="131" t="s">
        <v>846</v>
      </c>
      <c r="B129" s="131" t="s">
        <v>977</v>
      </c>
    </row>
    <row r="130" spans="1:3" ht="15" customHeight="1">
      <c r="A130" s="131" t="s">
        <v>847</v>
      </c>
      <c r="B130" s="131" t="s">
        <v>978</v>
      </c>
    </row>
    <row r="131" spans="1:3" ht="15" customHeight="1">
      <c r="A131" s="131" t="s">
        <v>848</v>
      </c>
      <c r="B131" s="131" t="s">
        <v>979</v>
      </c>
    </row>
    <row r="132" spans="1:3" ht="15" customHeight="1">
      <c r="A132" s="131" t="s">
        <v>849</v>
      </c>
      <c r="B132" s="131" t="s">
        <v>980</v>
      </c>
    </row>
    <row r="133" spans="1:3">
      <c r="A133" s="158" t="s">
        <v>1120</v>
      </c>
      <c r="B133" s="158" t="s">
        <v>1121</v>
      </c>
      <c r="C133" s="129" t="s">
        <v>1115</v>
      </c>
    </row>
    <row r="134" spans="1:3">
      <c r="A134" s="158"/>
      <c r="B134" s="158"/>
    </row>
    <row r="135" spans="1:3">
      <c r="A135" s="158"/>
      <c r="B135" s="158"/>
    </row>
    <row r="136" spans="1:3">
      <c r="A136" s="158"/>
      <c r="B136" s="158"/>
    </row>
    <row r="137" spans="1:3">
      <c r="A137" s="158"/>
      <c r="B137" s="158"/>
    </row>
    <row r="138" spans="1:3">
      <c r="A138" s="158"/>
      <c r="B138" s="158"/>
    </row>
    <row r="139" spans="1:3">
      <c r="A139" s="158"/>
      <c r="B139" s="158"/>
    </row>
    <row r="140" spans="1:3">
      <c r="A140" s="158"/>
      <c r="B140" s="158"/>
    </row>
    <row r="141" spans="1:3">
      <c r="A141" s="158"/>
      <c r="B141" s="158"/>
    </row>
    <row r="142" spans="1:3">
      <c r="A142" s="158"/>
      <c r="B142" s="158"/>
    </row>
    <row r="143" spans="1:3">
      <c r="A143" s="158"/>
      <c r="B143" s="158"/>
    </row>
    <row r="144" spans="1:3">
      <c r="A144" s="158"/>
      <c r="B144" s="158"/>
    </row>
    <row r="145" spans="1:2">
      <c r="A145" s="158"/>
      <c r="B145" s="158"/>
    </row>
    <row r="146" spans="1:2">
      <c r="A146" s="158"/>
      <c r="B146" s="158"/>
    </row>
    <row r="147" spans="1:2">
      <c r="A147" s="158"/>
      <c r="B147" s="158"/>
    </row>
    <row r="148" spans="1:2">
      <c r="A148" s="158"/>
      <c r="B148" s="158"/>
    </row>
    <row r="149" spans="1:2">
      <c r="A149" s="158"/>
      <c r="B149" s="158"/>
    </row>
    <row r="150" spans="1:2">
      <c r="A150" s="158"/>
      <c r="B150" s="158"/>
    </row>
  </sheetData>
  <sheetProtection sheet="1" objects="1" scenarios="1"/>
  <phoneticPr fontId="8"/>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549AD-84C8-4A74-B065-0B1C6898124B}">
  <sheetPr>
    <tabColor theme="5" tint="0.59999389629810485"/>
  </sheetPr>
  <dimension ref="A1:K31"/>
  <sheetViews>
    <sheetView topLeftCell="A12" zoomScaleNormal="100" zoomScaleSheetLayoutView="130" workbookViewId="0">
      <selection activeCell="G13" sqref="G13"/>
    </sheetView>
  </sheetViews>
  <sheetFormatPr defaultColWidth="9" defaultRowHeight="13.5"/>
  <cols>
    <col min="1" max="1" width="3.75" style="90" customWidth="1"/>
    <col min="2" max="2" width="11.75" style="90" customWidth="1"/>
    <col min="3" max="3" width="10.5" style="90" hidden="1" customWidth="1"/>
    <col min="4" max="4" width="11.25" style="90" customWidth="1"/>
    <col min="5" max="5" width="33.5" style="90" customWidth="1"/>
    <col min="6" max="6" width="11.25" style="90" customWidth="1"/>
    <col min="7" max="7" width="17.125" style="90" customWidth="1"/>
    <col min="8" max="8" width="18.375" style="90" bestFit="1" customWidth="1"/>
    <col min="9" max="255" width="9" style="90"/>
    <col min="256" max="256" width="3.75" style="90" customWidth="1"/>
    <col min="257" max="257" width="4.125" style="90" customWidth="1"/>
    <col min="258" max="258" width="8.125" style="90" customWidth="1"/>
    <col min="259" max="259" width="11.25" style="90" customWidth="1"/>
    <col min="260" max="260" width="33.5" style="90" customWidth="1"/>
    <col min="261" max="261" width="11.25" style="90" customWidth="1"/>
    <col min="262" max="263" width="15" style="90" customWidth="1"/>
    <col min="264" max="264" width="18.375" style="90" bestFit="1" customWidth="1"/>
    <col min="265" max="511" width="9" style="90"/>
    <col min="512" max="512" width="3.75" style="90" customWidth="1"/>
    <col min="513" max="513" width="4.125" style="90" customWidth="1"/>
    <col min="514" max="514" width="8.125" style="90" customWidth="1"/>
    <col min="515" max="515" width="11.25" style="90" customWidth="1"/>
    <col min="516" max="516" width="33.5" style="90" customWidth="1"/>
    <col min="517" max="517" width="11.25" style="90" customWidth="1"/>
    <col min="518" max="519" width="15" style="90" customWidth="1"/>
    <col min="520" max="520" width="18.375" style="90" bestFit="1" customWidth="1"/>
    <col min="521" max="767" width="9" style="90"/>
    <col min="768" max="768" width="3.75" style="90" customWidth="1"/>
    <col min="769" max="769" width="4.125" style="90" customWidth="1"/>
    <col min="770" max="770" width="8.125" style="90" customWidth="1"/>
    <col min="771" max="771" width="11.25" style="90" customWidth="1"/>
    <col min="772" max="772" width="33.5" style="90" customWidth="1"/>
    <col min="773" max="773" width="11.25" style="90" customWidth="1"/>
    <col min="774" max="775" width="15" style="90" customWidth="1"/>
    <col min="776" max="776" width="18.375" style="90" bestFit="1" customWidth="1"/>
    <col min="777" max="1023" width="9" style="90"/>
    <col min="1024" max="1024" width="3.75" style="90" customWidth="1"/>
    <col min="1025" max="1025" width="4.125" style="90" customWidth="1"/>
    <col min="1026" max="1026" width="8.125" style="90" customWidth="1"/>
    <col min="1027" max="1027" width="11.25" style="90" customWidth="1"/>
    <col min="1028" max="1028" width="33.5" style="90" customWidth="1"/>
    <col min="1029" max="1029" width="11.25" style="90" customWidth="1"/>
    <col min="1030" max="1031" width="15" style="90" customWidth="1"/>
    <col min="1032" max="1032" width="18.375" style="90" bestFit="1" customWidth="1"/>
    <col min="1033" max="1279" width="9" style="90"/>
    <col min="1280" max="1280" width="3.75" style="90" customWidth="1"/>
    <col min="1281" max="1281" width="4.125" style="90" customWidth="1"/>
    <col min="1282" max="1282" width="8.125" style="90" customWidth="1"/>
    <col min="1283" max="1283" width="11.25" style="90" customWidth="1"/>
    <col min="1284" max="1284" width="33.5" style="90" customWidth="1"/>
    <col min="1285" max="1285" width="11.25" style="90" customWidth="1"/>
    <col min="1286" max="1287" width="15" style="90" customWidth="1"/>
    <col min="1288" max="1288" width="18.375" style="90" bestFit="1" customWidth="1"/>
    <col min="1289" max="1535" width="9" style="90"/>
    <col min="1536" max="1536" width="3.75" style="90" customWidth="1"/>
    <col min="1537" max="1537" width="4.125" style="90" customWidth="1"/>
    <col min="1538" max="1538" width="8.125" style="90" customWidth="1"/>
    <col min="1539" max="1539" width="11.25" style="90" customWidth="1"/>
    <col min="1540" max="1540" width="33.5" style="90" customWidth="1"/>
    <col min="1541" max="1541" width="11.25" style="90" customWidth="1"/>
    <col min="1542" max="1543" width="15" style="90" customWidth="1"/>
    <col min="1544" max="1544" width="18.375" style="90" bestFit="1" customWidth="1"/>
    <col min="1545" max="1791" width="9" style="90"/>
    <col min="1792" max="1792" width="3.75" style="90" customWidth="1"/>
    <col min="1793" max="1793" width="4.125" style="90" customWidth="1"/>
    <col min="1794" max="1794" width="8.125" style="90" customWidth="1"/>
    <col min="1795" max="1795" width="11.25" style="90" customWidth="1"/>
    <col min="1796" max="1796" width="33.5" style="90" customWidth="1"/>
    <col min="1797" max="1797" width="11.25" style="90" customWidth="1"/>
    <col min="1798" max="1799" width="15" style="90" customWidth="1"/>
    <col min="1800" max="1800" width="18.375" style="90" bestFit="1" customWidth="1"/>
    <col min="1801" max="2047" width="9" style="90"/>
    <col min="2048" max="2048" width="3.75" style="90" customWidth="1"/>
    <col min="2049" max="2049" width="4.125" style="90" customWidth="1"/>
    <col min="2050" max="2050" width="8.125" style="90" customWidth="1"/>
    <col min="2051" max="2051" width="11.25" style="90" customWidth="1"/>
    <col min="2052" max="2052" width="33.5" style="90" customWidth="1"/>
    <col min="2053" max="2053" width="11.25" style="90" customWidth="1"/>
    <col min="2054" max="2055" width="15" style="90" customWidth="1"/>
    <col min="2056" max="2056" width="18.375" style="90" bestFit="1" customWidth="1"/>
    <col min="2057" max="2303" width="9" style="90"/>
    <col min="2304" max="2304" width="3.75" style="90" customWidth="1"/>
    <col min="2305" max="2305" width="4.125" style="90" customWidth="1"/>
    <col min="2306" max="2306" width="8.125" style="90" customWidth="1"/>
    <col min="2307" max="2307" width="11.25" style="90" customWidth="1"/>
    <col min="2308" max="2308" width="33.5" style="90" customWidth="1"/>
    <col min="2309" max="2309" width="11.25" style="90" customWidth="1"/>
    <col min="2310" max="2311" width="15" style="90" customWidth="1"/>
    <col min="2312" max="2312" width="18.375" style="90" bestFit="1" customWidth="1"/>
    <col min="2313" max="2559" width="9" style="90"/>
    <col min="2560" max="2560" width="3.75" style="90" customWidth="1"/>
    <col min="2561" max="2561" width="4.125" style="90" customWidth="1"/>
    <col min="2562" max="2562" width="8.125" style="90" customWidth="1"/>
    <col min="2563" max="2563" width="11.25" style="90" customWidth="1"/>
    <col min="2564" max="2564" width="33.5" style="90" customWidth="1"/>
    <col min="2565" max="2565" width="11.25" style="90" customWidth="1"/>
    <col min="2566" max="2567" width="15" style="90" customWidth="1"/>
    <col min="2568" max="2568" width="18.375" style="90" bestFit="1" customWidth="1"/>
    <col min="2569" max="2815" width="9" style="90"/>
    <col min="2816" max="2816" width="3.75" style="90" customWidth="1"/>
    <col min="2817" max="2817" width="4.125" style="90" customWidth="1"/>
    <col min="2818" max="2818" width="8.125" style="90" customWidth="1"/>
    <col min="2819" max="2819" width="11.25" style="90" customWidth="1"/>
    <col min="2820" max="2820" width="33.5" style="90" customWidth="1"/>
    <col min="2821" max="2821" width="11.25" style="90" customWidth="1"/>
    <col min="2822" max="2823" width="15" style="90" customWidth="1"/>
    <col min="2824" max="2824" width="18.375" style="90" bestFit="1" customWidth="1"/>
    <col min="2825" max="3071" width="9" style="90"/>
    <col min="3072" max="3072" width="3.75" style="90" customWidth="1"/>
    <col min="3073" max="3073" width="4.125" style="90" customWidth="1"/>
    <col min="3074" max="3074" width="8.125" style="90" customWidth="1"/>
    <col min="3075" max="3075" width="11.25" style="90" customWidth="1"/>
    <col min="3076" max="3076" width="33.5" style="90" customWidth="1"/>
    <col min="3077" max="3077" width="11.25" style="90" customWidth="1"/>
    <col min="3078" max="3079" width="15" style="90" customWidth="1"/>
    <col min="3080" max="3080" width="18.375" style="90" bestFit="1" customWidth="1"/>
    <col min="3081" max="3327" width="9" style="90"/>
    <col min="3328" max="3328" width="3.75" style="90" customWidth="1"/>
    <col min="3329" max="3329" width="4.125" style="90" customWidth="1"/>
    <col min="3330" max="3330" width="8.125" style="90" customWidth="1"/>
    <col min="3331" max="3331" width="11.25" style="90" customWidth="1"/>
    <col min="3332" max="3332" width="33.5" style="90" customWidth="1"/>
    <col min="3333" max="3333" width="11.25" style="90" customWidth="1"/>
    <col min="3334" max="3335" width="15" style="90" customWidth="1"/>
    <col min="3336" max="3336" width="18.375" style="90" bestFit="1" customWidth="1"/>
    <col min="3337" max="3583" width="9" style="90"/>
    <col min="3584" max="3584" width="3.75" style="90" customWidth="1"/>
    <col min="3585" max="3585" width="4.125" style="90" customWidth="1"/>
    <col min="3586" max="3586" width="8.125" style="90" customWidth="1"/>
    <col min="3587" max="3587" width="11.25" style="90" customWidth="1"/>
    <col min="3588" max="3588" width="33.5" style="90" customWidth="1"/>
    <col min="3589" max="3589" width="11.25" style="90" customWidth="1"/>
    <col min="3590" max="3591" width="15" style="90" customWidth="1"/>
    <col min="3592" max="3592" width="18.375" style="90" bestFit="1" customWidth="1"/>
    <col min="3593" max="3839" width="9" style="90"/>
    <col min="3840" max="3840" width="3.75" style="90" customWidth="1"/>
    <col min="3841" max="3841" width="4.125" style="90" customWidth="1"/>
    <col min="3842" max="3842" width="8.125" style="90" customWidth="1"/>
    <col min="3843" max="3843" width="11.25" style="90" customWidth="1"/>
    <col min="3844" max="3844" width="33.5" style="90" customWidth="1"/>
    <col min="3845" max="3845" width="11.25" style="90" customWidth="1"/>
    <col min="3846" max="3847" width="15" style="90" customWidth="1"/>
    <col min="3848" max="3848" width="18.375" style="90" bestFit="1" customWidth="1"/>
    <col min="3849" max="4095" width="9" style="90"/>
    <col min="4096" max="4096" width="3.75" style="90" customWidth="1"/>
    <col min="4097" max="4097" width="4.125" style="90" customWidth="1"/>
    <col min="4098" max="4098" width="8.125" style="90" customWidth="1"/>
    <col min="4099" max="4099" width="11.25" style="90" customWidth="1"/>
    <col min="4100" max="4100" width="33.5" style="90" customWidth="1"/>
    <col min="4101" max="4101" width="11.25" style="90" customWidth="1"/>
    <col min="4102" max="4103" width="15" style="90" customWidth="1"/>
    <col min="4104" max="4104" width="18.375" style="90" bestFit="1" customWidth="1"/>
    <col min="4105" max="4351" width="9" style="90"/>
    <col min="4352" max="4352" width="3.75" style="90" customWidth="1"/>
    <col min="4353" max="4353" width="4.125" style="90" customWidth="1"/>
    <col min="4354" max="4354" width="8.125" style="90" customWidth="1"/>
    <col min="4355" max="4355" width="11.25" style="90" customWidth="1"/>
    <col min="4356" max="4356" width="33.5" style="90" customWidth="1"/>
    <col min="4357" max="4357" width="11.25" style="90" customWidth="1"/>
    <col min="4358" max="4359" width="15" style="90" customWidth="1"/>
    <col min="4360" max="4360" width="18.375" style="90" bestFit="1" customWidth="1"/>
    <col min="4361" max="4607" width="9" style="90"/>
    <col min="4608" max="4608" width="3.75" style="90" customWidth="1"/>
    <col min="4609" max="4609" width="4.125" style="90" customWidth="1"/>
    <col min="4610" max="4610" width="8.125" style="90" customWidth="1"/>
    <col min="4611" max="4611" width="11.25" style="90" customWidth="1"/>
    <col min="4612" max="4612" width="33.5" style="90" customWidth="1"/>
    <col min="4613" max="4613" width="11.25" style="90" customWidth="1"/>
    <col min="4614" max="4615" width="15" style="90" customWidth="1"/>
    <col min="4616" max="4616" width="18.375" style="90" bestFit="1" customWidth="1"/>
    <col min="4617" max="4863" width="9" style="90"/>
    <col min="4864" max="4864" width="3.75" style="90" customWidth="1"/>
    <col min="4865" max="4865" width="4.125" style="90" customWidth="1"/>
    <col min="4866" max="4866" width="8.125" style="90" customWidth="1"/>
    <col min="4867" max="4867" width="11.25" style="90" customWidth="1"/>
    <col min="4868" max="4868" width="33.5" style="90" customWidth="1"/>
    <col min="4869" max="4869" width="11.25" style="90" customWidth="1"/>
    <col min="4870" max="4871" width="15" style="90" customWidth="1"/>
    <col min="4872" max="4872" width="18.375" style="90" bestFit="1" customWidth="1"/>
    <col min="4873" max="5119" width="9" style="90"/>
    <col min="5120" max="5120" width="3.75" style="90" customWidth="1"/>
    <col min="5121" max="5121" width="4.125" style="90" customWidth="1"/>
    <col min="5122" max="5122" width="8.125" style="90" customWidth="1"/>
    <col min="5123" max="5123" width="11.25" style="90" customWidth="1"/>
    <col min="5124" max="5124" width="33.5" style="90" customWidth="1"/>
    <col min="5125" max="5125" width="11.25" style="90" customWidth="1"/>
    <col min="5126" max="5127" width="15" style="90" customWidth="1"/>
    <col min="5128" max="5128" width="18.375" style="90" bestFit="1" customWidth="1"/>
    <col min="5129" max="5375" width="9" style="90"/>
    <col min="5376" max="5376" width="3.75" style="90" customWidth="1"/>
    <col min="5377" max="5377" width="4.125" style="90" customWidth="1"/>
    <col min="5378" max="5378" width="8.125" style="90" customWidth="1"/>
    <col min="5379" max="5379" width="11.25" style="90" customWidth="1"/>
    <col min="5380" max="5380" width="33.5" style="90" customWidth="1"/>
    <col min="5381" max="5381" width="11.25" style="90" customWidth="1"/>
    <col min="5382" max="5383" width="15" style="90" customWidth="1"/>
    <col min="5384" max="5384" width="18.375" style="90" bestFit="1" customWidth="1"/>
    <col min="5385" max="5631" width="9" style="90"/>
    <col min="5632" max="5632" width="3.75" style="90" customWidth="1"/>
    <col min="5633" max="5633" width="4.125" style="90" customWidth="1"/>
    <col min="5634" max="5634" width="8.125" style="90" customWidth="1"/>
    <col min="5635" max="5635" width="11.25" style="90" customWidth="1"/>
    <col min="5636" max="5636" width="33.5" style="90" customWidth="1"/>
    <col min="5637" max="5637" width="11.25" style="90" customWidth="1"/>
    <col min="5638" max="5639" width="15" style="90" customWidth="1"/>
    <col min="5640" max="5640" width="18.375" style="90" bestFit="1" customWidth="1"/>
    <col min="5641" max="5887" width="9" style="90"/>
    <col min="5888" max="5888" width="3.75" style="90" customWidth="1"/>
    <col min="5889" max="5889" width="4.125" style="90" customWidth="1"/>
    <col min="5890" max="5890" width="8.125" style="90" customWidth="1"/>
    <col min="5891" max="5891" width="11.25" style="90" customWidth="1"/>
    <col min="5892" max="5892" width="33.5" style="90" customWidth="1"/>
    <col min="5893" max="5893" width="11.25" style="90" customWidth="1"/>
    <col min="5894" max="5895" width="15" style="90" customWidth="1"/>
    <col min="5896" max="5896" width="18.375" style="90" bestFit="1" customWidth="1"/>
    <col min="5897" max="6143" width="9" style="90"/>
    <col min="6144" max="6144" width="3.75" style="90" customWidth="1"/>
    <col min="6145" max="6145" width="4.125" style="90" customWidth="1"/>
    <col min="6146" max="6146" width="8.125" style="90" customWidth="1"/>
    <col min="6147" max="6147" width="11.25" style="90" customWidth="1"/>
    <col min="6148" max="6148" width="33.5" style="90" customWidth="1"/>
    <col min="6149" max="6149" width="11.25" style="90" customWidth="1"/>
    <col min="6150" max="6151" width="15" style="90" customWidth="1"/>
    <col min="6152" max="6152" width="18.375" style="90" bestFit="1" customWidth="1"/>
    <col min="6153" max="6399" width="9" style="90"/>
    <col min="6400" max="6400" width="3.75" style="90" customWidth="1"/>
    <col min="6401" max="6401" width="4.125" style="90" customWidth="1"/>
    <col min="6402" max="6402" width="8.125" style="90" customWidth="1"/>
    <col min="6403" max="6403" width="11.25" style="90" customWidth="1"/>
    <col min="6404" max="6404" width="33.5" style="90" customWidth="1"/>
    <col min="6405" max="6405" width="11.25" style="90" customWidth="1"/>
    <col min="6406" max="6407" width="15" style="90" customWidth="1"/>
    <col min="6408" max="6408" width="18.375" style="90" bestFit="1" customWidth="1"/>
    <col min="6409" max="6655" width="9" style="90"/>
    <col min="6656" max="6656" width="3.75" style="90" customWidth="1"/>
    <col min="6657" max="6657" width="4.125" style="90" customWidth="1"/>
    <col min="6658" max="6658" width="8.125" style="90" customWidth="1"/>
    <col min="6659" max="6659" width="11.25" style="90" customWidth="1"/>
    <col min="6660" max="6660" width="33.5" style="90" customWidth="1"/>
    <col min="6661" max="6661" width="11.25" style="90" customWidth="1"/>
    <col min="6662" max="6663" width="15" style="90" customWidth="1"/>
    <col min="6664" max="6664" width="18.375" style="90" bestFit="1" customWidth="1"/>
    <col min="6665" max="6911" width="9" style="90"/>
    <col min="6912" max="6912" width="3.75" style="90" customWidth="1"/>
    <col min="6913" max="6913" width="4.125" style="90" customWidth="1"/>
    <col min="6914" max="6914" width="8.125" style="90" customWidth="1"/>
    <col min="6915" max="6915" width="11.25" style="90" customWidth="1"/>
    <col min="6916" max="6916" width="33.5" style="90" customWidth="1"/>
    <col min="6917" max="6917" width="11.25" style="90" customWidth="1"/>
    <col min="6918" max="6919" width="15" style="90" customWidth="1"/>
    <col min="6920" max="6920" width="18.375" style="90" bestFit="1" customWidth="1"/>
    <col min="6921" max="7167" width="9" style="90"/>
    <col min="7168" max="7168" width="3.75" style="90" customWidth="1"/>
    <col min="7169" max="7169" width="4.125" style="90" customWidth="1"/>
    <col min="7170" max="7170" width="8.125" style="90" customWidth="1"/>
    <col min="7171" max="7171" width="11.25" style="90" customWidth="1"/>
    <col min="7172" max="7172" width="33.5" style="90" customWidth="1"/>
    <col min="7173" max="7173" width="11.25" style="90" customWidth="1"/>
    <col min="7174" max="7175" width="15" style="90" customWidth="1"/>
    <col min="7176" max="7176" width="18.375" style="90" bestFit="1" customWidth="1"/>
    <col min="7177" max="7423" width="9" style="90"/>
    <col min="7424" max="7424" width="3.75" style="90" customWidth="1"/>
    <col min="7425" max="7425" width="4.125" style="90" customWidth="1"/>
    <col min="7426" max="7426" width="8.125" style="90" customWidth="1"/>
    <col min="7427" max="7427" width="11.25" style="90" customWidth="1"/>
    <col min="7428" max="7428" width="33.5" style="90" customWidth="1"/>
    <col min="7429" max="7429" width="11.25" style="90" customWidth="1"/>
    <col min="7430" max="7431" width="15" style="90" customWidth="1"/>
    <col min="7432" max="7432" width="18.375" style="90" bestFit="1" customWidth="1"/>
    <col min="7433" max="7679" width="9" style="90"/>
    <col min="7680" max="7680" width="3.75" style="90" customWidth="1"/>
    <col min="7681" max="7681" width="4.125" style="90" customWidth="1"/>
    <col min="7682" max="7682" width="8.125" style="90" customWidth="1"/>
    <col min="7683" max="7683" width="11.25" style="90" customWidth="1"/>
    <col min="7684" max="7684" width="33.5" style="90" customWidth="1"/>
    <col min="7685" max="7685" width="11.25" style="90" customWidth="1"/>
    <col min="7686" max="7687" width="15" style="90" customWidth="1"/>
    <col min="7688" max="7688" width="18.375" style="90" bestFit="1" customWidth="1"/>
    <col min="7689" max="7935" width="9" style="90"/>
    <col min="7936" max="7936" width="3.75" style="90" customWidth="1"/>
    <col min="7937" max="7937" width="4.125" style="90" customWidth="1"/>
    <col min="7938" max="7938" width="8.125" style="90" customWidth="1"/>
    <col min="7939" max="7939" width="11.25" style="90" customWidth="1"/>
    <col min="7940" max="7940" width="33.5" style="90" customWidth="1"/>
    <col min="7941" max="7941" width="11.25" style="90" customWidth="1"/>
    <col min="7942" max="7943" width="15" style="90" customWidth="1"/>
    <col min="7944" max="7944" width="18.375" style="90" bestFit="1" customWidth="1"/>
    <col min="7945" max="8191" width="9" style="90"/>
    <col min="8192" max="8192" width="3.75" style="90" customWidth="1"/>
    <col min="8193" max="8193" width="4.125" style="90" customWidth="1"/>
    <col min="8194" max="8194" width="8.125" style="90" customWidth="1"/>
    <col min="8195" max="8195" width="11.25" style="90" customWidth="1"/>
    <col min="8196" max="8196" width="33.5" style="90" customWidth="1"/>
    <col min="8197" max="8197" width="11.25" style="90" customWidth="1"/>
    <col min="8198" max="8199" width="15" style="90" customWidth="1"/>
    <col min="8200" max="8200" width="18.375" style="90" bestFit="1" customWidth="1"/>
    <col min="8201" max="8447" width="9" style="90"/>
    <col min="8448" max="8448" width="3.75" style="90" customWidth="1"/>
    <col min="8449" max="8449" width="4.125" style="90" customWidth="1"/>
    <col min="8450" max="8450" width="8.125" style="90" customWidth="1"/>
    <col min="8451" max="8451" width="11.25" style="90" customWidth="1"/>
    <col min="8452" max="8452" width="33.5" style="90" customWidth="1"/>
    <col min="8453" max="8453" width="11.25" style="90" customWidth="1"/>
    <col min="8454" max="8455" width="15" style="90" customWidth="1"/>
    <col min="8456" max="8456" width="18.375" style="90" bestFit="1" customWidth="1"/>
    <col min="8457" max="8703" width="9" style="90"/>
    <col min="8704" max="8704" width="3.75" style="90" customWidth="1"/>
    <col min="8705" max="8705" width="4.125" style="90" customWidth="1"/>
    <col min="8706" max="8706" width="8.125" style="90" customWidth="1"/>
    <col min="8707" max="8707" width="11.25" style="90" customWidth="1"/>
    <col min="8708" max="8708" width="33.5" style="90" customWidth="1"/>
    <col min="8709" max="8709" width="11.25" style="90" customWidth="1"/>
    <col min="8710" max="8711" width="15" style="90" customWidth="1"/>
    <col min="8712" max="8712" width="18.375" style="90" bestFit="1" customWidth="1"/>
    <col min="8713" max="8959" width="9" style="90"/>
    <col min="8960" max="8960" width="3.75" style="90" customWidth="1"/>
    <col min="8961" max="8961" width="4.125" style="90" customWidth="1"/>
    <col min="8962" max="8962" width="8.125" style="90" customWidth="1"/>
    <col min="8963" max="8963" width="11.25" style="90" customWidth="1"/>
    <col min="8964" max="8964" width="33.5" style="90" customWidth="1"/>
    <col min="8965" max="8965" width="11.25" style="90" customWidth="1"/>
    <col min="8966" max="8967" width="15" style="90" customWidth="1"/>
    <col min="8968" max="8968" width="18.375" style="90" bestFit="1" customWidth="1"/>
    <col min="8969" max="9215" width="9" style="90"/>
    <col min="9216" max="9216" width="3.75" style="90" customWidth="1"/>
    <col min="9217" max="9217" width="4.125" style="90" customWidth="1"/>
    <col min="9218" max="9218" width="8.125" style="90" customWidth="1"/>
    <col min="9219" max="9219" width="11.25" style="90" customWidth="1"/>
    <col min="9220" max="9220" width="33.5" style="90" customWidth="1"/>
    <col min="9221" max="9221" width="11.25" style="90" customWidth="1"/>
    <col min="9222" max="9223" width="15" style="90" customWidth="1"/>
    <col min="9224" max="9224" width="18.375" style="90" bestFit="1" customWidth="1"/>
    <col min="9225" max="9471" width="9" style="90"/>
    <col min="9472" max="9472" width="3.75" style="90" customWidth="1"/>
    <col min="9473" max="9473" width="4.125" style="90" customWidth="1"/>
    <col min="9474" max="9474" width="8.125" style="90" customWidth="1"/>
    <col min="9475" max="9475" width="11.25" style="90" customWidth="1"/>
    <col min="9476" max="9476" width="33.5" style="90" customWidth="1"/>
    <col min="9477" max="9477" width="11.25" style="90" customWidth="1"/>
    <col min="9478" max="9479" width="15" style="90" customWidth="1"/>
    <col min="9480" max="9480" width="18.375" style="90" bestFit="1" customWidth="1"/>
    <col min="9481" max="9727" width="9" style="90"/>
    <col min="9728" max="9728" width="3.75" style="90" customWidth="1"/>
    <col min="9729" max="9729" width="4.125" style="90" customWidth="1"/>
    <col min="9730" max="9730" width="8.125" style="90" customWidth="1"/>
    <col min="9731" max="9731" width="11.25" style="90" customWidth="1"/>
    <col min="9732" max="9732" width="33.5" style="90" customWidth="1"/>
    <col min="9733" max="9733" width="11.25" style="90" customWidth="1"/>
    <col min="9734" max="9735" width="15" style="90" customWidth="1"/>
    <col min="9736" max="9736" width="18.375" style="90" bestFit="1" customWidth="1"/>
    <col min="9737" max="9983" width="9" style="90"/>
    <col min="9984" max="9984" width="3.75" style="90" customWidth="1"/>
    <col min="9985" max="9985" width="4.125" style="90" customWidth="1"/>
    <col min="9986" max="9986" width="8.125" style="90" customWidth="1"/>
    <col min="9987" max="9987" width="11.25" style="90" customWidth="1"/>
    <col min="9988" max="9988" width="33.5" style="90" customWidth="1"/>
    <col min="9989" max="9989" width="11.25" style="90" customWidth="1"/>
    <col min="9990" max="9991" width="15" style="90" customWidth="1"/>
    <col min="9992" max="9992" width="18.375" style="90" bestFit="1" customWidth="1"/>
    <col min="9993" max="10239" width="9" style="90"/>
    <col min="10240" max="10240" width="3.75" style="90" customWidth="1"/>
    <col min="10241" max="10241" width="4.125" style="90" customWidth="1"/>
    <col min="10242" max="10242" width="8.125" style="90" customWidth="1"/>
    <col min="10243" max="10243" width="11.25" style="90" customWidth="1"/>
    <col min="10244" max="10244" width="33.5" style="90" customWidth="1"/>
    <col min="10245" max="10245" width="11.25" style="90" customWidth="1"/>
    <col min="10246" max="10247" width="15" style="90" customWidth="1"/>
    <col min="10248" max="10248" width="18.375" style="90" bestFit="1" customWidth="1"/>
    <col min="10249" max="10495" width="9" style="90"/>
    <col min="10496" max="10496" width="3.75" style="90" customWidth="1"/>
    <col min="10497" max="10497" width="4.125" style="90" customWidth="1"/>
    <col min="10498" max="10498" width="8.125" style="90" customWidth="1"/>
    <col min="10499" max="10499" width="11.25" style="90" customWidth="1"/>
    <col min="10500" max="10500" width="33.5" style="90" customWidth="1"/>
    <col min="10501" max="10501" width="11.25" style="90" customWidth="1"/>
    <col min="10502" max="10503" width="15" style="90" customWidth="1"/>
    <col min="10504" max="10504" width="18.375" style="90" bestFit="1" customWidth="1"/>
    <col min="10505" max="10751" width="9" style="90"/>
    <col min="10752" max="10752" width="3.75" style="90" customWidth="1"/>
    <col min="10753" max="10753" width="4.125" style="90" customWidth="1"/>
    <col min="10754" max="10754" width="8.125" style="90" customWidth="1"/>
    <col min="10755" max="10755" width="11.25" style="90" customWidth="1"/>
    <col min="10756" max="10756" width="33.5" style="90" customWidth="1"/>
    <col min="10757" max="10757" width="11.25" style="90" customWidth="1"/>
    <col min="10758" max="10759" width="15" style="90" customWidth="1"/>
    <col min="10760" max="10760" width="18.375" style="90" bestFit="1" customWidth="1"/>
    <col min="10761" max="11007" width="9" style="90"/>
    <col min="11008" max="11008" width="3.75" style="90" customWidth="1"/>
    <col min="11009" max="11009" width="4.125" style="90" customWidth="1"/>
    <col min="11010" max="11010" width="8.125" style="90" customWidth="1"/>
    <col min="11011" max="11011" width="11.25" style="90" customWidth="1"/>
    <col min="11012" max="11012" width="33.5" style="90" customWidth="1"/>
    <col min="11013" max="11013" width="11.25" style="90" customWidth="1"/>
    <col min="11014" max="11015" width="15" style="90" customWidth="1"/>
    <col min="11016" max="11016" width="18.375" style="90" bestFit="1" customWidth="1"/>
    <col min="11017" max="11263" width="9" style="90"/>
    <col min="11264" max="11264" width="3.75" style="90" customWidth="1"/>
    <col min="11265" max="11265" width="4.125" style="90" customWidth="1"/>
    <col min="11266" max="11266" width="8.125" style="90" customWidth="1"/>
    <col min="11267" max="11267" width="11.25" style="90" customWidth="1"/>
    <col min="11268" max="11268" width="33.5" style="90" customWidth="1"/>
    <col min="11269" max="11269" width="11.25" style="90" customWidth="1"/>
    <col min="11270" max="11271" width="15" style="90" customWidth="1"/>
    <col min="11272" max="11272" width="18.375" style="90" bestFit="1" customWidth="1"/>
    <col min="11273" max="11519" width="9" style="90"/>
    <col min="11520" max="11520" width="3.75" style="90" customWidth="1"/>
    <col min="11521" max="11521" width="4.125" style="90" customWidth="1"/>
    <col min="11522" max="11522" width="8.125" style="90" customWidth="1"/>
    <col min="11523" max="11523" width="11.25" style="90" customWidth="1"/>
    <col min="11524" max="11524" width="33.5" style="90" customWidth="1"/>
    <col min="11525" max="11525" width="11.25" style="90" customWidth="1"/>
    <col min="11526" max="11527" width="15" style="90" customWidth="1"/>
    <col min="11528" max="11528" width="18.375" style="90" bestFit="1" customWidth="1"/>
    <col min="11529" max="11775" width="9" style="90"/>
    <col min="11776" max="11776" width="3.75" style="90" customWidth="1"/>
    <col min="11777" max="11777" width="4.125" style="90" customWidth="1"/>
    <col min="11778" max="11778" width="8.125" style="90" customWidth="1"/>
    <col min="11779" max="11779" width="11.25" style="90" customWidth="1"/>
    <col min="11780" max="11780" width="33.5" style="90" customWidth="1"/>
    <col min="11781" max="11781" width="11.25" style="90" customWidth="1"/>
    <col min="11782" max="11783" width="15" style="90" customWidth="1"/>
    <col min="11784" max="11784" width="18.375" style="90" bestFit="1" customWidth="1"/>
    <col min="11785" max="12031" width="9" style="90"/>
    <col min="12032" max="12032" width="3.75" style="90" customWidth="1"/>
    <col min="12033" max="12033" width="4.125" style="90" customWidth="1"/>
    <col min="12034" max="12034" width="8.125" style="90" customWidth="1"/>
    <col min="12035" max="12035" width="11.25" style="90" customWidth="1"/>
    <col min="12036" max="12036" width="33.5" style="90" customWidth="1"/>
    <col min="12037" max="12037" width="11.25" style="90" customWidth="1"/>
    <col min="12038" max="12039" width="15" style="90" customWidth="1"/>
    <col min="12040" max="12040" width="18.375" style="90" bestFit="1" customWidth="1"/>
    <col min="12041" max="12287" width="9" style="90"/>
    <col min="12288" max="12288" width="3.75" style="90" customWidth="1"/>
    <col min="12289" max="12289" width="4.125" style="90" customWidth="1"/>
    <col min="12290" max="12290" width="8.125" style="90" customWidth="1"/>
    <col min="12291" max="12291" width="11.25" style="90" customWidth="1"/>
    <col min="12292" max="12292" width="33.5" style="90" customWidth="1"/>
    <col min="12293" max="12293" width="11.25" style="90" customWidth="1"/>
    <col min="12294" max="12295" width="15" style="90" customWidth="1"/>
    <col min="12296" max="12296" width="18.375" style="90" bestFit="1" customWidth="1"/>
    <col min="12297" max="12543" width="9" style="90"/>
    <col min="12544" max="12544" width="3.75" style="90" customWidth="1"/>
    <col min="12545" max="12545" width="4.125" style="90" customWidth="1"/>
    <col min="12546" max="12546" width="8.125" style="90" customWidth="1"/>
    <col min="12547" max="12547" width="11.25" style="90" customWidth="1"/>
    <col min="12548" max="12548" width="33.5" style="90" customWidth="1"/>
    <col min="12549" max="12549" width="11.25" style="90" customWidth="1"/>
    <col min="12550" max="12551" width="15" style="90" customWidth="1"/>
    <col min="12552" max="12552" width="18.375" style="90" bestFit="1" customWidth="1"/>
    <col min="12553" max="12799" width="9" style="90"/>
    <col min="12800" max="12800" width="3.75" style="90" customWidth="1"/>
    <col min="12801" max="12801" width="4.125" style="90" customWidth="1"/>
    <col min="12802" max="12802" width="8.125" style="90" customWidth="1"/>
    <col min="12803" max="12803" width="11.25" style="90" customWidth="1"/>
    <col min="12804" max="12804" width="33.5" style="90" customWidth="1"/>
    <col min="12805" max="12805" width="11.25" style="90" customWidth="1"/>
    <col min="12806" max="12807" width="15" style="90" customWidth="1"/>
    <col min="12808" max="12808" width="18.375" style="90" bestFit="1" customWidth="1"/>
    <col min="12809" max="13055" width="9" style="90"/>
    <col min="13056" max="13056" width="3.75" style="90" customWidth="1"/>
    <col min="13057" max="13057" width="4.125" style="90" customWidth="1"/>
    <col min="13058" max="13058" width="8.125" style="90" customWidth="1"/>
    <col min="13059" max="13059" width="11.25" style="90" customWidth="1"/>
    <col min="13060" max="13060" width="33.5" style="90" customWidth="1"/>
    <col min="13061" max="13061" width="11.25" style="90" customWidth="1"/>
    <col min="13062" max="13063" width="15" style="90" customWidth="1"/>
    <col min="13064" max="13064" width="18.375" style="90" bestFit="1" customWidth="1"/>
    <col min="13065" max="13311" width="9" style="90"/>
    <col min="13312" max="13312" width="3.75" style="90" customWidth="1"/>
    <col min="13313" max="13313" width="4.125" style="90" customWidth="1"/>
    <col min="13314" max="13314" width="8.125" style="90" customWidth="1"/>
    <col min="13315" max="13315" width="11.25" style="90" customWidth="1"/>
    <col min="13316" max="13316" width="33.5" style="90" customWidth="1"/>
    <col min="13317" max="13317" width="11.25" style="90" customWidth="1"/>
    <col min="13318" max="13319" width="15" style="90" customWidth="1"/>
    <col min="13320" max="13320" width="18.375" style="90" bestFit="1" customWidth="1"/>
    <col min="13321" max="13567" width="9" style="90"/>
    <col min="13568" max="13568" width="3.75" style="90" customWidth="1"/>
    <col min="13569" max="13569" width="4.125" style="90" customWidth="1"/>
    <col min="13570" max="13570" width="8.125" style="90" customWidth="1"/>
    <col min="13571" max="13571" width="11.25" style="90" customWidth="1"/>
    <col min="13572" max="13572" width="33.5" style="90" customWidth="1"/>
    <col min="13573" max="13573" width="11.25" style="90" customWidth="1"/>
    <col min="13574" max="13575" width="15" style="90" customWidth="1"/>
    <col min="13576" max="13576" width="18.375" style="90" bestFit="1" customWidth="1"/>
    <col min="13577" max="13823" width="9" style="90"/>
    <col min="13824" max="13824" width="3.75" style="90" customWidth="1"/>
    <col min="13825" max="13825" width="4.125" style="90" customWidth="1"/>
    <col min="13826" max="13826" width="8.125" style="90" customWidth="1"/>
    <col min="13827" max="13827" width="11.25" style="90" customWidth="1"/>
    <col min="13828" max="13828" width="33.5" style="90" customWidth="1"/>
    <col min="13829" max="13829" width="11.25" style="90" customWidth="1"/>
    <col min="13830" max="13831" width="15" style="90" customWidth="1"/>
    <col min="13832" max="13832" width="18.375" style="90" bestFit="1" customWidth="1"/>
    <col min="13833" max="14079" width="9" style="90"/>
    <col min="14080" max="14080" width="3.75" style="90" customWidth="1"/>
    <col min="14081" max="14081" width="4.125" style="90" customWidth="1"/>
    <col min="14082" max="14082" width="8.125" style="90" customWidth="1"/>
    <col min="14083" max="14083" width="11.25" style="90" customWidth="1"/>
    <col min="14084" max="14084" width="33.5" style="90" customWidth="1"/>
    <col min="14085" max="14085" width="11.25" style="90" customWidth="1"/>
    <col min="14086" max="14087" width="15" style="90" customWidth="1"/>
    <col min="14088" max="14088" width="18.375" style="90" bestFit="1" customWidth="1"/>
    <col min="14089" max="14335" width="9" style="90"/>
    <col min="14336" max="14336" width="3.75" style="90" customWidth="1"/>
    <col min="14337" max="14337" width="4.125" style="90" customWidth="1"/>
    <col min="14338" max="14338" width="8.125" style="90" customWidth="1"/>
    <col min="14339" max="14339" width="11.25" style="90" customWidth="1"/>
    <col min="14340" max="14340" width="33.5" style="90" customWidth="1"/>
    <col min="14341" max="14341" width="11.25" style="90" customWidth="1"/>
    <col min="14342" max="14343" width="15" style="90" customWidth="1"/>
    <col min="14344" max="14344" width="18.375" style="90" bestFit="1" customWidth="1"/>
    <col min="14345" max="14591" width="9" style="90"/>
    <col min="14592" max="14592" width="3.75" style="90" customWidth="1"/>
    <col min="14593" max="14593" width="4.125" style="90" customWidth="1"/>
    <col min="14594" max="14594" width="8.125" style="90" customWidth="1"/>
    <col min="14595" max="14595" width="11.25" style="90" customWidth="1"/>
    <col min="14596" max="14596" width="33.5" style="90" customWidth="1"/>
    <col min="14597" max="14597" width="11.25" style="90" customWidth="1"/>
    <col min="14598" max="14599" width="15" style="90" customWidth="1"/>
    <col min="14600" max="14600" width="18.375" style="90" bestFit="1" customWidth="1"/>
    <col min="14601" max="14847" width="9" style="90"/>
    <col min="14848" max="14848" width="3.75" style="90" customWidth="1"/>
    <col min="14849" max="14849" width="4.125" style="90" customWidth="1"/>
    <col min="14850" max="14850" width="8.125" style="90" customWidth="1"/>
    <col min="14851" max="14851" width="11.25" style="90" customWidth="1"/>
    <col min="14852" max="14852" width="33.5" style="90" customWidth="1"/>
    <col min="14853" max="14853" width="11.25" style="90" customWidth="1"/>
    <col min="14854" max="14855" width="15" style="90" customWidth="1"/>
    <col min="14856" max="14856" width="18.375" style="90" bestFit="1" customWidth="1"/>
    <col min="14857" max="15103" width="9" style="90"/>
    <col min="15104" max="15104" width="3.75" style="90" customWidth="1"/>
    <col min="15105" max="15105" width="4.125" style="90" customWidth="1"/>
    <col min="15106" max="15106" width="8.125" style="90" customWidth="1"/>
    <col min="15107" max="15107" width="11.25" style="90" customWidth="1"/>
    <col min="15108" max="15108" width="33.5" style="90" customWidth="1"/>
    <col min="15109" max="15109" width="11.25" style="90" customWidth="1"/>
    <col min="15110" max="15111" width="15" style="90" customWidth="1"/>
    <col min="15112" max="15112" width="18.375" style="90" bestFit="1" customWidth="1"/>
    <col min="15113" max="15359" width="9" style="90"/>
    <col min="15360" max="15360" width="3.75" style="90" customWidth="1"/>
    <col min="15361" max="15361" width="4.125" style="90" customWidth="1"/>
    <col min="15362" max="15362" width="8.125" style="90" customWidth="1"/>
    <col min="15363" max="15363" width="11.25" style="90" customWidth="1"/>
    <col min="15364" max="15364" width="33.5" style="90" customWidth="1"/>
    <col min="15365" max="15365" width="11.25" style="90" customWidth="1"/>
    <col min="15366" max="15367" width="15" style="90" customWidth="1"/>
    <col min="15368" max="15368" width="18.375" style="90" bestFit="1" customWidth="1"/>
    <col min="15369" max="15615" width="9" style="90"/>
    <col min="15616" max="15616" width="3.75" style="90" customWidth="1"/>
    <col min="15617" max="15617" width="4.125" style="90" customWidth="1"/>
    <col min="15618" max="15618" width="8.125" style="90" customWidth="1"/>
    <col min="15619" max="15619" width="11.25" style="90" customWidth="1"/>
    <col min="15620" max="15620" width="33.5" style="90" customWidth="1"/>
    <col min="15621" max="15621" width="11.25" style="90" customWidth="1"/>
    <col min="15622" max="15623" width="15" style="90" customWidth="1"/>
    <col min="15624" max="15624" width="18.375" style="90" bestFit="1" customWidth="1"/>
    <col min="15625" max="15871" width="9" style="90"/>
    <col min="15872" max="15872" width="3.75" style="90" customWidth="1"/>
    <col min="15873" max="15873" width="4.125" style="90" customWidth="1"/>
    <col min="15874" max="15874" width="8.125" style="90" customWidth="1"/>
    <col min="15875" max="15875" width="11.25" style="90" customWidth="1"/>
    <col min="15876" max="15876" width="33.5" style="90" customWidth="1"/>
    <col min="15877" max="15877" width="11.25" style="90" customWidth="1"/>
    <col min="15878" max="15879" width="15" style="90" customWidth="1"/>
    <col min="15880" max="15880" width="18.375" style="90" bestFit="1" customWidth="1"/>
    <col min="15881" max="16127" width="9" style="90"/>
    <col min="16128" max="16128" width="3.75" style="90" customWidth="1"/>
    <col min="16129" max="16129" width="4.125" style="90" customWidth="1"/>
    <col min="16130" max="16130" width="8.125" style="90" customWidth="1"/>
    <col min="16131" max="16131" width="11.25" style="90" customWidth="1"/>
    <col min="16132" max="16132" width="33.5" style="90" customWidth="1"/>
    <col min="16133" max="16133" width="11.25" style="90" customWidth="1"/>
    <col min="16134" max="16135" width="15" style="90" customWidth="1"/>
    <col min="16136" max="16136" width="18.375" style="90" bestFit="1" customWidth="1"/>
    <col min="16137" max="16384" width="9" style="90"/>
  </cols>
  <sheetData>
    <row r="1" spans="1:11" ht="22.5" customHeight="1">
      <c r="A1" s="91"/>
      <c r="B1" s="92" t="s">
        <v>695</v>
      </c>
      <c r="F1" s="165" t="s">
        <v>1119</v>
      </c>
      <c r="H1" s="94"/>
      <c r="I1" s="166" t="s">
        <v>1120</v>
      </c>
      <c r="J1" s="167">
        <v>1</v>
      </c>
      <c r="K1" s="162"/>
    </row>
    <row r="2" spans="1:11" s="95" customFormat="1" ht="17.25" customHeight="1">
      <c r="B2" s="96" t="s">
        <v>696</v>
      </c>
      <c r="C2" s="171" t="s">
        <v>697</v>
      </c>
      <c r="D2" s="171"/>
      <c r="E2" s="171"/>
      <c r="F2" s="171"/>
      <c r="G2" s="171"/>
      <c r="H2" s="171"/>
      <c r="I2" s="161" t="s">
        <v>1116</v>
      </c>
      <c r="J2" s="161" t="s">
        <v>1117</v>
      </c>
    </row>
    <row r="3" spans="1:11" s="95" customFormat="1" ht="17.25" customHeight="1">
      <c r="H3" s="208" t="s">
        <v>1122</v>
      </c>
      <c r="I3" s="208"/>
      <c r="J3" s="208"/>
    </row>
    <row r="4" spans="1:11" s="95" customFormat="1" ht="17.25" customHeight="1">
      <c r="B4" s="97" t="s">
        <v>699</v>
      </c>
    </row>
    <row r="5" spans="1:11" s="95" customFormat="1" ht="17.25" customHeight="1">
      <c r="G5" s="98" t="s">
        <v>700</v>
      </c>
      <c r="H5" s="173" t="str">
        <f>IFERROR(VLOOKUP(I1,学校マスタ!$A$2:$B$150,2,FALSE),"")</f>
        <v>〇〇立〇〇商業高等学校</v>
      </c>
      <c r="I5" s="173"/>
      <c r="J5" s="100"/>
    </row>
    <row r="6" spans="1:11" s="95" customFormat="1" ht="17.25" customHeight="1">
      <c r="G6" s="98" t="s">
        <v>701</v>
      </c>
      <c r="H6" s="209" t="s">
        <v>1123</v>
      </c>
      <c r="I6" s="209"/>
      <c r="J6" s="101"/>
    </row>
    <row r="7" spans="1:11" s="95" customFormat="1" ht="17.25" customHeight="1">
      <c r="G7" s="98" t="s">
        <v>702</v>
      </c>
      <c r="H7" s="209" t="s">
        <v>1124</v>
      </c>
      <c r="I7" s="209"/>
      <c r="J7" s="101"/>
    </row>
    <row r="8" spans="1:11" s="95" customFormat="1" ht="17.25" customHeight="1">
      <c r="G8" s="98" t="s">
        <v>703</v>
      </c>
      <c r="H8" s="99" t="s">
        <v>1125</v>
      </c>
      <c r="I8" s="95" t="s">
        <v>704</v>
      </c>
    </row>
    <row r="9" spans="1:11" s="95" customFormat="1" ht="17.25" customHeight="1">
      <c r="G9" s="98" t="s">
        <v>705</v>
      </c>
      <c r="H9" s="102">
        <v>3</v>
      </c>
      <c r="I9" s="103" t="s">
        <v>706</v>
      </c>
    </row>
    <row r="10" spans="1:11" s="95" customFormat="1" ht="17.25" customHeight="1">
      <c r="G10" s="98" t="s">
        <v>707</v>
      </c>
      <c r="H10" s="169">
        <v>39766</v>
      </c>
      <c r="I10" s="169"/>
      <c r="J10" s="169"/>
    </row>
    <row r="11" spans="1:11" s="95" customFormat="1" ht="8.25" customHeight="1"/>
    <row r="12" spans="1:11" s="95" customFormat="1" ht="17.25" customHeight="1">
      <c r="B12" s="92" t="s">
        <v>1132</v>
      </c>
    </row>
    <row r="13" spans="1:11" s="95" customFormat="1" ht="17.25" customHeight="1">
      <c r="B13" s="92" t="s">
        <v>1133</v>
      </c>
    </row>
    <row r="14" spans="1:11" s="95" customFormat="1" ht="8.25" customHeight="1"/>
    <row r="15" spans="1:11" s="95" customFormat="1" ht="17.25" customHeight="1">
      <c r="B15" s="92" t="s">
        <v>708</v>
      </c>
    </row>
    <row r="16" spans="1:11" s="95" customFormat="1" ht="17.25" customHeight="1">
      <c r="B16" s="163" t="s">
        <v>709</v>
      </c>
      <c r="C16" s="164" t="s">
        <v>710</v>
      </c>
      <c r="D16" s="164" t="s">
        <v>582</v>
      </c>
      <c r="E16" s="164" t="s">
        <v>711</v>
      </c>
      <c r="F16" s="164" t="s">
        <v>712</v>
      </c>
      <c r="G16" s="164" t="s">
        <v>713</v>
      </c>
      <c r="H16" s="164" t="s">
        <v>714</v>
      </c>
      <c r="I16" s="164" t="s">
        <v>715</v>
      </c>
      <c r="J16" s="164" t="s">
        <v>716</v>
      </c>
    </row>
    <row r="17" spans="2:10" s="95" customFormat="1" ht="17.25" customHeight="1">
      <c r="B17" s="132" t="s">
        <v>1126</v>
      </c>
      <c r="C17" s="104" t="str">
        <f>IFERROR(INDEX(別表１!#REF!,MATCH(TEXT(B17,"000000"),別表１!#REF!,0)),"")</f>
        <v/>
      </c>
      <c r="D17" s="127" t="str">
        <f>IFERROR(VLOOKUP(B17,別表１!$A$3:$I$260,2,FALSE),"")</f>
        <v>情報処理</v>
      </c>
      <c r="E17" s="127" t="str">
        <f>IFERROR(VLOOKUP(B17,別表１!$A$3:$I$260,3,FALSE),"")</f>
        <v>情報処理検定（全種目）</v>
      </c>
      <c r="F17" s="105" t="s">
        <v>1127</v>
      </c>
      <c r="G17" s="127" t="str">
        <f>IFERROR(VLOOKUP(B17,別表１!$A$3:$I$260,4,FALSE),"")</f>
        <v>全国商業高等学校協会</v>
      </c>
      <c r="H17" s="106" t="s">
        <v>1129</v>
      </c>
      <c r="I17" s="128" t="s">
        <v>1109</v>
      </c>
      <c r="J17" s="128" cm="1">
        <f t="array" ref="J17">IFERROR(_xlfn.SWITCH(I17,"A",6,"B",3,"C",2,"D",1),"")</f>
        <v>3</v>
      </c>
    </row>
    <row r="18" spans="2:10" s="95" customFormat="1" ht="17.25" customHeight="1">
      <c r="B18" s="132">
        <v>101202</v>
      </c>
      <c r="C18" s="104" t="str">
        <f>IFERROR(INDEX(別表１!#REF!,MATCH(TEXT(B18,"000000"),別表１!#REF!,0)),"")</f>
        <v/>
      </c>
      <c r="D18" s="127" t="str">
        <f>IFERROR(VLOOKUP(B18,別表１!$A$3:$I$260,2,FALSE),"")</f>
        <v>点字</v>
      </c>
      <c r="E18" s="127" t="str">
        <f>IFERROR(VLOOKUP(B18,別表１!$A$3:$I$260,3,FALSE),"")</f>
        <v>手話講習会</v>
      </c>
      <c r="F18" s="105" t="s">
        <v>1128</v>
      </c>
      <c r="G18" s="127" t="str">
        <f>IFERROR(VLOOKUP(B18,別表１!$A$3:$I$260,4,FALSE),"")</f>
        <v>社会福祉法人社会福祉協議会</v>
      </c>
      <c r="H18" s="106" t="s">
        <v>1129</v>
      </c>
      <c r="I18" s="128" t="s">
        <v>1108</v>
      </c>
      <c r="J18" s="128" cm="1">
        <f t="array" ref="J18">IFERROR(_xlfn.SWITCH(I18,"A",6,"B",3,"C",2,"D",1),"")</f>
        <v>6</v>
      </c>
    </row>
    <row r="19" spans="2:10" s="95" customFormat="1" ht="17.25" customHeight="1">
      <c r="B19" s="132"/>
      <c r="C19" s="104" t="str">
        <f>IFERROR(INDEX(別表１!#REF!,MATCH(TEXT(B19,"000000"),別表１!#REF!,0)),"")</f>
        <v/>
      </c>
      <c r="D19" s="127" t="str">
        <f>IFERROR(VLOOKUP(B19,別表１!$A$3:$I$260,2,FALSE),"")</f>
        <v/>
      </c>
      <c r="E19" s="127" t="str">
        <f>IFERROR(VLOOKUP(B19,別表１!$A$3:$I$260,3,FALSE),"")</f>
        <v/>
      </c>
      <c r="F19" s="105"/>
      <c r="G19" s="127" t="str">
        <f>IFERROR(VLOOKUP(B19,別表１!$A$3:$I$260,4,FALSE),"")</f>
        <v/>
      </c>
      <c r="H19" s="106"/>
      <c r="I19" s="128" t="str">
        <f>IFERROR(VLOOKUP(F19,級・合格等!$B$10:$C$13,2,FALSE),"")</f>
        <v/>
      </c>
      <c r="J19" s="128" t="str" cm="1">
        <f t="array" ref="J19">IFERROR(_xlfn.SWITCH(I19,"A",6,"B",3,"C",2,"D",1),"")</f>
        <v/>
      </c>
    </row>
    <row r="20" spans="2:10" s="95" customFormat="1" ht="17.25" customHeight="1">
      <c r="B20" s="132"/>
      <c r="C20" s="104" t="str">
        <f>IFERROR(INDEX(別表１!#REF!,MATCH(TEXT(B20,"000000"),別表１!#REF!,0)),"")</f>
        <v/>
      </c>
      <c r="D20" s="127" t="str">
        <f>IFERROR(VLOOKUP(B20,別表１!$A$3:$I$260,2,FALSE),"")</f>
        <v/>
      </c>
      <c r="E20" s="127" t="str">
        <f>IFERROR(VLOOKUP(B20,別表１!$A$3:$I$260,3,FALSE),"")</f>
        <v/>
      </c>
      <c r="F20" s="105"/>
      <c r="G20" s="127" t="str">
        <f>IFERROR(VLOOKUP(B20,別表１!$A$3:$I$260,4,FALSE),"")</f>
        <v/>
      </c>
      <c r="H20" s="106"/>
      <c r="I20" s="128" t="str">
        <f>IFERROR(VLOOKUP(F20,級・合格等!$B$14:$C$17,2,FALSE),"")</f>
        <v/>
      </c>
      <c r="J20" s="128" t="str" cm="1">
        <f t="array" ref="J20">IFERROR(_xlfn.SWITCH(I20,"A",6,"B",3,"C",2,"D",1),"")</f>
        <v/>
      </c>
    </row>
    <row r="21" spans="2:10" s="95" customFormat="1" ht="17.25" customHeight="1">
      <c r="B21" s="132"/>
      <c r="C21" s="104" t="str">
        <f>IFERROR(INDEX(別表１!#REF!,MATCH(TEXT(B21,"000000"),別表１!#REF!,0)),"")</f>
        <v/>
      </c>
      <c r="D21" s="127" t="str">
        <f>IFERROR(VLOOKUP(B21,別表１!$A$3:$I$260,2,FALSE),"")</f>
        <v/>
      </c>
      <c r="E21" s="127" t="str">
        <f>IFERROR(VLOOKUP(B21,別表１!$A$3:$I$260,3,FALSE),"")</f>
        <v/>
      </c>
      <c r="F21" s="105"/>
      <c r="G21" s="127" t="str">
        <f>IFERROR(VLOOKUP(B21,別表１!$A$3:$I$260,4,FALSE),"")</f>
        <v/>
      </c>
      <c r="H21" s="106"/>
      <c r="I21" s="128" t="str">
        <f>IFERROR(VLOOKUP(F21,級・合格等!$B$18:$C$21,2,FALSE),"")</f>
        <v/>
      </c>
      <c r="J21" s="128" t="str" cm="1">
        <f t="array" ref="J21">IFERROR(_xlfn.SWITCH(I21,"A",6,"B",3,"C",2,"D",1),"")</f>
        <v/>
      </c>
    </row>
    <row r="22" spans="2:10" s="95" customFormat="1" ht="17.25" customHeight="1">
      <c r="B22" s="132"/>
      <c r="C22" s="104" t="str">
        <f>IFERROR(INDEX(別表１!#REF!,MATCH(TEXT(B22,"000000"),別表１!#REF!,0)),"")</f>
        <v/>
      </c>
      <c r="D22" s="127" t="str">
        <f>IFERROR(VLOOKUP(B22,別表１!$A$3:$I$260,2,FALSE),"")</f>
        <v/>
      </c>
      <c r="E22" s="127" t="str">
        <f>IFERROR(VLOOKUP(B22,別表１!$A$3:$I$260,3,FALSE),"")</f>
        <v/>
      </c>
      <c r="F22" s="105"/>
      <c r="G22" s="127" t="str">
        <f>IFERROR(VLOOKUP(B22,別表１!$A$3:$I$260,4,FALSE),"")</f>
        <v/>
      </c>
      <c r="H22" s="106"/>
      <c r="I22" s="128" t="str">
        <f>IFERROR(VLOOKUP(F22,級・合格等!$B$22:$C$25,2,FALSE),"")</f>
        <v/>
      </c>
      <c r="J22" s="128" t="str" cm="1">
        <f t="array" ref="J22">IFERROR(_xlfn.SWITCH(I22,"A",6,"B",3,"C",2,"D",1),"")</f>
        <v/>
      </c>
    </row>
    <row r="23" spans="2:10" s="95" customFormat="1" ht="17.25" customHeight="1">
      <c r="B23" s="132"/>
      <c r="C23" s="104" t="str">
        <f>IFERROR(INDEX(別表１!#REF!,MATCH(TEXT(B23,"000000"),別表１!#REF!,0)),"")</f>
        <v/>
      </c>
      <c r="D23" s="127" t="str">
        <f>IFERROR(VLOOKUP(B23,別表１!$A$3:$I$260,2,FALSE),"")</f>
        <v/>
      </c>
      <c r="E23" s="127" t="str">
        <f>IFERROR(VLOOKUP(B23,別表１!$A$3:$I$260,3,FALSE),"")</f>
        <v/>
      </c>
      <c r="F23" s="105"/>
      <c r="G23" s="127" t="str">
        <f>IFERROR(VLOOKUP(B23,別表１!$A$3:$I$260,4,FALSE),"")</f>
        <v/>
      </c>
      <c r="H23" s="106"/>
      <c r="I23" s="128" t="str">
        <f>IFERROR(VLOOKUP(F23,級・合格等!$B$26:$C$29,2,FALSE),"")</f>
        <v/>
      </c>
      <c r="J23" s="128" t="str" cm="1">
        <f t="array" ref="J23">IFERROR(_xlfn.SWITCH(I23,"A",6,"B",3,"C",2,"D",1),"")</f>
        <v/>
      </c>
    </row>
    <row r="24" spans="2:10" s="95" customFormat="1" ht="17.25" customHeight="1">
      <c r="B24" s="132"/>
      <c r="C24" s="104" t="str">
        <f>IFERROR(INDEX(別表１!#REF!,MATCH(TEXT(B24,"000000"),別表１!#REF!,0)),"")</f>
        <v/>
      </c>
      <c r="D24" s="127" t="str">
        <f>IFERROR(VLOOKUP(B24,別表１!$A$3:$I$260,2,FALSE),"")</f>
        <v/>
      </c>
      <c r="E24" s="127" t="str">
        <f>IFERROR(VLOOKUP(B24,別表１!$A$3:$I$260,3,FALSE),"")</f>
        <v/>
      </c>
      <c r="F24" s="105"/>
      <c r="G24" s="127" t="str">
        <f>IFERROR(VLOOKUP(B24,別表１!$A$3:$I$260,4,FALSE),"")</f>
        <v/>
      </c>
      <c r="H24" s="106"/>
      <c r="I24" s="128" t="str">
        <f>IFERROR(VLOOKUP(F24,級・合格等!$B$30:$C$33,2,FALSE),"")</f>
        <v/>
      </c>
      <c r="J24" s="128" t="str" cm="1">
        <f t="array" ref="J24">IFERROR(_xlfn.SWITCH(I24,"A",6,"B",3,"C",2,"D",1),"")</f>
        <v/>
      </c>
    </row>
    <row r="25" spans="2:10" s="95" customFormat="1" ht="17.25" customHeight="1">
      <c r="B25" s="132"/>
      <c r="C25" s="104" t="str">
        <f>IFERROR(INDEX(別表１!#REF!,MATCH(TEXT(B25,"000000"),別表１!#REF!,0)),"")</f>
        <v/>
      </c>
      <c r="D25" s="127" t="str">
        <f>IFERROR(VLOOKUP(B25,別表１!$A$3:$I$260,2,FALSE),"")</f>
        <v/>
      </c>
      <c r="E25" s="127" t="str">
        <f>IFERROR(VLOOKUP(B25,別表１!$A$3:$I$260,3,FALSE),"")</f>
        <v/>
      </c>
      <c r="F25" s="105"/>
      <c r="G25" s="127" t="str">
        <f>IFERROR(VLOOKUP(B25,別表１!$A$3:$I$260,4,FALSE),"")</f>
        <v/>
      </c>
      <c r="H25" s="106"/>
      <c r="I25" s="128" t="str">
        <f>IFERROR(VLOOKUP(F25,級・合格等!$B$34:$C$37,2,FALSE),"")</f>
        <v/>
      </c>
      <c r="J25" s="128" t="str" cm="1">
        <f t="array" ref="J25">IFERROR(_xlfn.SWITCH(I25,"A",6,"B",3,"C",2,"D",1),"")</f>
        <v/>
      </c>
    </row>
    <row r="26" spans="2:10" s="95" customFormat="1" ht="17.25" customHeight="1">
      <c r="B26" s="170" t="s">
        <v>717</v>
      </c>
      <c r="C26" s="170"/>
      <c r="D26" s="170"/>
      <c r="E26" s="170"/>
      <c r="F26" s="170"/>
      <c r="G26" s="170"/>
      <c r="H26" s="170"/>
      <c r="I26" s="170"/>
      <c r="J26" s="157">
        <f>SUM(J17:J25)</f>
        <v>9</v>
      </c>
    </row>
    <row r="27" spans="2:10" s="95" customFormat="1" ht="17.25" customHeight="1">
      <c r="B27" s="107"/>
    </row>
    <row r="28" spans="2:10" s="95" customFormat="1" ht="18" customHeight="1"/>
    <row r="29" spans="2:10" s="95" customFormat="1" ht="18" customHeight="1"/>
    <row r="30" spans="2:10" ht="18" customHeight="1"/>
    <row r="31" spans="2:10" ht="18" customHeight="1"/>
  </sheetData>
  <sheetProtection sheet="1" objects="1" scenarios="1"/>
  <mergeCells count="7">
    <mergeCell ref="B26:I26"/>
    <mergeCell ref="C2:H2"/>
    <mergeCell ref="H3:J3"/>
    <mergeCell ref="H5:I5"/>
    <mergeCell ref="H6:I6"/>
    <mergeCell ref="H7:I7"/>
    <mergeCell ref="H10:J10"/>
  </mergeCells>
  <phoneticPr fontId="8"/>
  <printOptions horizontalCentered="1"/>
  <pageMargins left="0.19685039370078741" right="0.19685039370078741" top="0.74803149606299213" bottom="0.74803149606299213" header="0.31496062992125984" footer="0.31496062992125984"/>
  <pageSetup paperSize="9" scale="115" orientation="landscape" r:id="rId1"/>
  <rowBreaks count="1" manualBreakCount="1">
    <brk id="31" max="16383" man="1"/>
  </rowBreaks>
  <drawing r:id="rId2"/>
  <extLst>
    <ext xmlns:x14="http://schemas.microsoft.com/office/spreadsheetml/2009/9/main" uri="{CCE6A557-97BC-4b89-ADB6-D9C93CAAB3DF}">
      <x14:dataValidations xmlns:xm="http://schemas.microsoft.com/office/excel/2006/main" count="81">
        <x14:dataValidation type="list" allowBlank="1" xr:uid="{71BB819C-F424-48C0-88CE-13DCEEE03C16}">
          <x14:formula1>
            <xm:f>級・合格等!$B$10:$B$13</xm:f>
          </x14:formula1>
          <xm:sqref>F19</xm:sqref>
        </x14:dataValidation>
        <x14:dataValidation type="list" allowBlank="1" xr:uid="{CEFC8809-2038-4576-B03C-E8053C6B6CC8}">
          <x14:formula1>
            <xm:f>級・合格等!$B$14:$B$17</xm:f>
          </x14:formula1>
          <xm:sqref>F20</xm:sqref>
        </x14:dataValidation>
        <x14:dataValidation type="list" allowBlank="1" xr:uid="{7820FF79-B4BC-4365-9F24-BC690D2391FC}">
          <x14:formula1>
            <xm:f>級・合格等!$B$18:$B$21</xm:f>
          </x14:formula1>
          <xm:sqref>F21</xm:sqref>
        </x14:dataValidation>
        <x14:dataValidation type="list" allowBlank="1" xr:uid="{596A4DE5-C3B5-44AF-ADF5-63C3BF6AF514}">
          <x14:formula1>
            <xm:f>級・合格等!$B$22:$B$25</xm:f>
          </x14:formula1>
          <xm:sqref>F22</xm:sqref>
        </x14:dataValidation>
        <x14:dataValidation type="list" allowBlank="1" xr:uid="{588B148E-459B-44A0-8BBC-D1CE0A344C04}">
          <x14:formula1>
            <xm:f>級・合格等!$B$26:$B$29</xm:f>
          </x14:formula1>
          <xm:sqref>F23</xm:sqref>
        </x14:dataValidation>
        <x14:dataValidation type="list" allowBlank="1" xr:uid="{62E2A1F0-12AA-4592-A907-468E1A855042}">
          <x14:formula1>
            <xm:f>級・合格等!$B$30:$B$33</xm:f>
          </x14:formula1>
          <xm:sqref>F24</xm:sqref>
        </x14:dataValidation>
        <x14:dataValidation type="list" allowBlank="1" xr:uid="{3D22CBB1-B86D-4FD0-8D7C-B447A16E66B1}">
          <x14:formula1>
            <xm:f>級・合格等!$B$34:$B$37</xm:f>
          </x14:formula1>
          <xm:sqref>F25</xm:sqref>
        </x14:dataValidation>
        <x14:dataValidation type="list" allowBlank="1" xr:uid="{25401323-0830-468D-9B55-9AB443BF2E35}">
          <x14:formula1>
            <xm:f>級・合格等!$B$43:$B$46</xm:f>
          </x14:formula1>
          <xm:sqref>F27</xm:sqref>
        </x14:dataValidation>
        <x14:dataValidation type="list" allowBlank="1" xr:uid="{9289BCD3-9148-48F0-8FA1-59CA1712AC7C}">
          <x14:formula1>
            <xm:f>級・合格等!$B$47:$B$50</xm:f>
          </x14:formula1>
          <xm:sqref>F28</xm:sqref>
        </x14:dataValidation>
        <x14:dataValidation type="list" allowBlank="1" xr:uid="{7405A507-C189-4A90-9179-C0E839C90DB3}">
          <x14:formula1>
            <xm:f>級・合格等!$B$51:$B$54</xm:f>
          </x14:formula1>
          <xm:sqref>F29</xm:sqref>
        </x14:dataValidation>
        <x14:dataValidation type="list" allowBlank="1" xr:uid="{D8E35681-986B-42E7-8BB8-DC4518F078EC}">
          <x14:formula1>
            <xm:f>級・合格等!$B$55:$B$58</xm:f>
          </x14:formula1>
          <xm:sqref>F30</xm:sqref>
        </x14:dataValidation>
        <x14:dataValidation type="list" allowBlank="1" xr:uid="{D20CB15A-FAE8-49B9-A60E-DCE89575E2BC}">
          <x14:formula1>
            <xm:f>級・合格等!$B$59:$B$62</xm:f>
          </x14:formula1>
          <xm:sqref>F31</xm:sqref>
        </x14:dataValidation>
        <x14:dataValidation type="list" allowBlank="1" xr:uid="{D448A9D8-1F8E-4F28-BAA7-A8A5FD2000E4}">
          <x14:formula1>
            <xm:f>級・合格等!$B$63:$B$66</xm:f>
          </x14:formula1>
          <xm:sqref>F32</xm:sqref>
        </x14:dataValidation>
        <x14:dataValidation type="list" allowBlank="1" xr:uid="{B3FE2920-13D4-4B40-A261-34F252A2E770}">
          <x14:formula1>
            <xm:f>級・合格等!$B$67:$B$70</xm:f>
          </x14:formula1>
          <xm:sqref>F33</xm:sqref>
        </x14:dataValidation>
        <x14:dataValidation type="list" allowBlank="1" xr:uid="{DA2AB506-5F7B-41F6-9646-87203A2A8799}">
          <x14:formula1>
            <xm:f>級・合格等!$B$71:$B$74</xm:f>
          </x14:formula1>
          <xm:sqref>F34</xm:sqref>
        </x14:dataValidation>
        <x14:dataValidation type="list" allowBlank="1" xr:uid="{F1643CD5-2CE0-4164-9F55-8DDFA901AE43}">
          <x14:formula1>
            <xm:f>級・合格等!$B$75:$B$78</xm:f>
          </x14:formula1>
          <xm:sqref>F35</xm:sqref>
        </x14:dataValidation>
        <x14:dataValidation type="list" allowBlank="1" xr:uid="{9DDC1321-6810-4264-9DDE-871ECD41E2BB}">
          <x14:formula1>
            <xm:f>級・合格等!$B$79:$B$82</xm:f>
          </x14:formula1>
          <xm:sqref>F36</xm:sqref>
        </x14:dataValidation>
        <x14:dataValidation type="list" allowBlank="1" xr:uid="{1F294176-4B7A-49E7-8FC7-93F4304F43EA}">
          <x14:formula1>
            <xm:f>級・合格等!$B$83:$B$86</xm:f>
          </x14:formula1>
          <xm:sqref>F37</xm:sqref>
        </x14:dataValidation>
        <x14:dataValidation type="list" allowBlank="1" xr:uid="{17EEA9CA-1F9A-465D-9F0B-396868C7C1C7}">
          <x14:formula1>
            <xm:f>級・合格等!$B$87:$B$90</xm:f>
          </x14:formula1>
          <xm:sqref>F38</xm:sqref>
        </x14:dataValidation>
        <x14:dataValidation type="list" allowBlank="1" xr:uid="{38A44E2E-7FF4-467D-8278-D06A451A47EE}">
          <x14:formula1>
            <xm:f>級・合格等!$B$91:$B$94</xm:f>
          </x14:formula1>
          <xm:sqref>F39</xm:sqref>
        </x14:dataValidation>
        <x14:dataValidation type="list" allowBlank="1" xr:uid="{8F999CB3-B8C9-4F0E-B746-4CBAB297914B}">
          <x14:formula1>
            <xm:f>級・合格等!$B$95:$B$98</xm:f>
          </x14:formula1>
          <xm:sqref>F40</xm:sqref>
        </x14:dataValidation>
        <x14:dataValidation type="list" allowBlank="1" xr:uid="{1646ECD7-084C-4ADF-8C4A-65ADC6050183}">
          <x14:formula1>
            <xm:f>級・合格等!$B$99:$B$102</xm:f>
          </x14:formula1>
          <xm:sqref>F41</xm:sqref>
        </x14:dataValidation>
        <x14:dataValidation type="list" allowBlank="1" xr:uid="{0A9DC3D3-BB6A-4357-99FC-4BCB9963CBDA}">
          <x14:formula1>
            <xm:f>級・合格等!$B$103:$B$106</xm:f>
          </x14:formula1>
          <xm:sqref>F42</xm:sqref>
        </x14:dataValidation>
        <x14:dataValidation type="list" allowBlank="1" xr:uid="{65D1CE3B-3BCE-4ED3-8909-048E9083EE59}">
          <x14:formula1>
            <xm:f>級・合格等!$B$107:$B$110</xm:f>
          </x14:formula1>
          <xm:sqref>F43</xm:sqref>
        </x14:dataValidation>
        <x14:dataValidation type="list" allowBlank="1" xr:uid="{0D1427AE-A85C-4070-8908-D2F443EA7E56}">
          <x14:formula1>
            <xm:f>級・合格等!$B$111:$B$114</xm:f>
          </x14:formula1>
          <xm:sqref>F44</xm:sqref>
        </x14:dataValidation>
        <x14:dataValidation type="list" allowBlank="1" xr:uid="{757731EB-9C9F-4673-996D-EA2F097CEFBA}">
          <x14:formula1>
            <xm:f>級・合格等!$B$115:$B$118</xm:f>
          </x14:formula1>
          <xm:sqref>F45</xm:sqref>
        </x14:dataValidation>
        <x14:dataValidation type="list" allowBlank="1" xr:uid="{0754DA08-E9E4-4946-B213-87B2B1350E51}">
          <x14:formula1>
            <xm:f>級・合格等!$B$119:$B$122</xm:f>
          </x14:formula1>
          <xm:sqref>F46</xm:sqref>
        </x14:dataValidation>
        <x14:dataValidation type="list" allowBlank="1" xr:uid="{7D090188-18AD-4EFD-A954-60BF512714B4}">
          <x14:formula1>
            <xm:f>級・合格等!$B$123:$B$126</xm:f>
          </x14:formula1>
          <xm:sqref>F47</xm:sqref>
        </x14:dataValidation>
        <x14:dataValidation type="list" allowBlank="1" xr:uid="{0ABAB87C-B66C-4538-93E4-FFA1124122E9}">
          <x14:formula1>
            <xm:f>級・合格等!$B$127:$B$130</xm:f>
          </x14:formula1>
          <xm:sqref>F48</xm:sqref>
        </x14:dataValidation>
        <x14:dataValidation type="list" allowBlank="1" xr:uid="{A6A87F7C-9826-4579-A277-2DF358FCCEF4}">
          <x14:formula1>
            <xm:f>級・合格等!$B$131:$B$134</xm:f>
          </x14:formula1>
          <xm:sqref>F49</xm:sqref>
        </x14:dataValidation>
        <x14:dataValidation type="list" allowBlank="1" xr:uid="{0FBEFAC7-FC01-4A03-8D8B-53210B8834F2}">
          <x14:formula1>
            <xm:f>級・合格等!$B$135:$B$138</xm:f>
          </x14:formula1>
          <xm:sqref>F50</xm:sqref>
        </x14:dataValidation>
        <x14:dataValidation type="list" allowBlank="1" xr:uid="{4BADAC10-1A77-428C-862A-79517B0C9D39}">
          <x14:formula1>
            <xm:f>級・合格等!$B$139:$B$142</xm:f>
          </x14:formula1>
          <xm:sqref>F51</xm:sqref>
        </x14:dataValidation>
        <x14:dataValidation type="list" allowBlank="1" xr:uid="{A7D0F7DC-E39C-4400-9CE5-CFDA151C9C37}">
          <x14:formula1>
            <xm:f>級・合格等!$B$143:$B$146</xm:f>
          </x14:formula1>
          <xm:sqref>F52</xm:sqref>
        </x14:dataValidation>
        <x14:dataValidation type="list" allowBlank="1" xr:uid="{67EC99F4-5EFE-4E9B-9B84-01F3988A9F6E}">
          <x14:formula1>
            <xm:f>級・合格等!$B$147:$B$150</xm:f>
          </x14:formula1>
          <xm:sqref>F53</xm:sqref>
        </x14:dataValidation>
        <x14:dataValidation type="list" allowBlank="1" xr:uid="{C60A7588-064C-403F-A8D8-B4A56BBE2A6F}">
          <x14:formula1>
            <xm:f>級・合格等!$B$151:$B$154</xm:f>
          </x14:formula1>
          <xm:sqref>F54</xm:sqref>
        </x14:dataValidation>
        <x14:dataValidation type="list" allowBlank="1" xr:uid="{4498608F-1792-404B-937E-17E7E47BBE8B}">
          <x14:formula1>
            <xm:f>級・合格等!$B$155:$B$158</xm:f>
          </x14:formula1>
          <xm:sqref>F55</xm:sqref>
        </x14:dataValidation>
        <x14:dataValidation type="list" allowBlank="1" xr:uid="{520D9B99-EB5F-420C-B6E0-C8798B6D6241}">
          <x14:formula1>
            <xm:f>級・合格等!$B$159:$B$162</xm:f>
          </x14:formula1>
          <xm:sqref>F56</xm:sqref>
        </x14:dataValidation>
        <x14:dataValidation type="list" allowBlank="1" xr:uid="{270BB8A1-80A2-4567-B613-9CC43FFFE396}">
          <x14:formula1>
            <xm:f>級・合格等!$B$163:$B$166</xm:f>
          </x14:formula1>
          <xm:sqref>F57</xm:sqref>
        </x14:dataValidation>
        <x14:dataValidation type="list" allowBlank="1" xr:uid="{9B437101-9C9B-4BCB-A57A-BF144504B70A}">
          <x14:formula1>
            <xm:f>級・合格等!$B$167:$B$170</xm:f>
          </x14:formula1>
          <xm:sqref>F58</xm:sqref>
        </x14:dataValidation>
        <x14:dataValidation type="list" allowBlank="1" xr:uid="{71B526D8-93AB-4900-B506-F05E8DB689E9}">
          <x14:formula1>
            <xm:f>級・合格等!$B$171:$B$174</xm:f>
          </x14:formula1>
          <xm:sqref>F59</xm:sqref>
        </x14:dataValidation>
        <x14:dataValidation type="list" allowBlank="1" xr:uid="{6E44C93F-A2C0-46E7-893C-800BA7BD18CF}">
          <x14:formula1>
            <xm:f>級・合格等!$B$175:$B$178</xm:f>
          </x14:formula1>
          <xm:sqref>F60</xm:sqref>
        </x14:dataValidation>
        <x14:dataValidation type="list" allowBlank="1" xr:uid="{370BBF49-0F04-420E-B414-A950D03B94E7}">
          <x14:formula1>
            <xm:f>級・合格等!$B$179:$B$182</xm:f>
          </x14:formula1>
          <xm:sqref>F61</xm:sqref>
        </x14:dataValidation>
        <x14:dataValidation type="list" allowBlank="1" xr:uid="{03FC161B-47F7-41CB-A02A-109AAF5E83C2}">
          <x14:formula1>
            <xm:f>級・合格等!$B$183:$B$186</xm:f>
          </x14:formula1>
          <xm:sqref>F62</xm:sqref>
        </x14:dataValidation>
        <x14:dataValidation type="list" allowBlank="1" xr:uid="{3A6DB4FD-A569-447E-98D7-0663150FB3C2}">
          <x14:formula1>
            <xm:f>級・合格等!$B$187:$B$190</xm:f>
          </x14:formula1>
          <xm:sqref>F63</xm:sqref>
        </x14:dataValidation>
        <x14:dataValidation type="list" allowBlank="1" xr:uid="{35E609BC-27BA-488A-B45E-6D4BF2658A97}">
          <x14:formula1>
            <xm:f>級・合格等!$B$191:$B$194</xm:f>
          </x14:formula1>
          <xm:sqref>F64</xm:sqref>
        </x14:dataValidation>
        <x14:dataValidation type="list" allowBlank="1" xr:uid="{C629F341-172D-4C47-AFB2-D9BA8DAA9783}">
          <x14:formula1>
            <xm:f>級・合格等!$B$195:$B$198</xm:f>
          </x14:formula1>
          <xm:sqref>F65</xm:sqref>
        </x14:dataValidation>
        <x14:dataValidation type="list" allowBlank="1" xr:uid="{BEEE71CE-CD7B-4C06-AACE-6F4E8E84A5C2}">
          <x14:formula1>
            <xm:f>級・合格等!$B$199:$B$202</xm:f>
          </x14:formula1>
          <xm:sqref>F66</xm:sqref>
        </x14:dataValidation>
        <x14:dataValidation type="list" allowBlank="1" xr:uid="{5316FAFE-8B53-4E25-A7C1-8B8FDF931EDE}">
          <x14:formula1>
            <xm:f>級・合格等!$B$203:$B$206</xm:f>
          </x14:formula1>
          <xm:sqref>F67</xm:sqref>
        </x14:dataValidation>
        <x14:dataValidation type="list" allowBlank="1" xr:uid="{09A169C2-FD28-4CDC-91A6-9A10A3A5A9E8}">
          <x14:formula1>
            <xm:f>級・合格等!$B$207:$B$210</xm:f>
          </x14:formula1>
          <xm:sqref>F68</xm:sqref>
        </x14:dataValidation>
        <x14:dataValidation type="list" allowBlank="1" xr:uid="{83C742DC-F2AA-4C88-A002-98A570791EE7}">
          <x14:formula1>
            <xm:f>級・合格等!$B$211:$B$214</xm:f>
          </x14:formula1>
          <xm:sqref>F69</xm:sqref>
        </x14:dataValidation>
        <x14:dataValidation type="list" allowBlank="1" xr:uid="{CE717D65-7522-47FA-9460-E81D959CF795}">
          <x14:formula1>
            <xm:f>級・合格等!$B$215:$B$218</xm:f>
          </x14:formula1>
          <xm:sqref>F70</xm:sqref>
        </x14:dataValidation>
        <x14:dataValidation type="list" allowBlank="1" xr:uid="{14567618-6CB3-4BB7-9A8B-D490C3B43FA8}">
          <x14:formula1>
            <xm:f>級・合格等!$B$219:$B$222</xm:f>
          </x14:formula1>
          <xm:sqref>F71</xm:sqref>
        </x14:dataValidation>
        <x14:dataValidation type="list" allowBlank="1" xr:uid="{B5A0C665-6481-4118-8804-A47197B5D2DF}">
          <x14:formula1>
            <xm:f>級・合格等!$B$223:$B$226</xm:f>
          </x14:formula1>
          <xm:sqref>F72</xm:sqref>
        </x14:dataValidation>
        <x14:dataValidation type="list" allowBlank="1" xr:uid="{8991E549-E902-4EFB-8516-C02EE9822646}">
          <x14:formula1>
            <xm:f>級・合格等!$B$227:$B$230</xm:f>
          </x14:formula1>
          <xm:sqref>F73</xm:sqref>
        </x14:dataValidation>
        <x14:dataValidation type="list" allowBlank="1" xr:uid="{96618EB1-8587-4BC5-83E0-32B5C229CB6D}">
          <x14:formula1>
            <xm:f>級・合格等!$B$231:$B$234</xm:f>
          </x14:formula1>
          <xm:sqref>F74</xm:sqref>
        </x14:dataValidation>
        <x14:dataValidation type="list" allowBlank="1" xr:uid="{5E10C5EE-5F56-4EC2-9BC2-FEA53316D906}">
          <x14:formula1>
            <xm:f>級・合格等!$B$235:$B$238</xm:f>
          </x14:formula1>
          <xm:sqref>F75</xm:sqref>
        </x14:dataValidation>
        <x14:dataValidation type="list" allowBlank="1" xr:uid="{5C32B55F-B50D-46AE-A210-DBC506536AD6}">
          <x14:formula1>
            <xm:f>級・合格等!$B$239:$B$242</xm:f>
          </x14:formula1>
          <xm:sqref>F76</xm:sqref>
        </x14:dataValidation>
        <x14:dataValidation type="list" allowBlank="1" xr:uid="{CE1E5EF0-8F6F-47BA-AB87-2C366A0AFF85}">
          <x14:formula1>
            <xm:f>級・合格等!$B$243:$B$246</xm:f>
          </x14:formula1>
          <xm:sqref>F77</xm:sqref>
        </x14:dataValidation>
        <x14:dataValidation type="list" allowBlank="1" xr:uid="{1853B346-ED45-4AEA-81C4-032200C75278}">
          <x14:formula1>
            <xm:f>級・合格等!$B$247:$B$250</xm:f>
          </x14:formula1>
          <xm:sqref>F78</xm:sqref>
        </x14:dataValidation>
        <x14:dataValidation type="list" allowBlank="1" xr:uid="{A88CA70D-EBC1-47E5-8D2C-1B3F24EA3711}">
          <x14:formula1>
            <xm:f>級・合格等!$B$251:$B$254</xm:f>
          </x14:formula1>
          <xm:sqref>F79</xm:sqref>
        </x14:dataValidation>
        <x14:dataValidation type="list" allowBlank="1" xr:uid="{443E33B0-0CAB-4F79-BC57-FE6354FA0094}">
          <x14:formula1>
            <xm:f>級・合格等!$B$255:$B$258</xm:f>
          </x14:formula1>
          <xm:sqref>F80</xm:sqref>
        </x14:dataValidation>
        <x14:dataValidation type="list" allowBlank="1" xr:uid="{1FDFE2BB-CF49-4AB9-AD2C-2A6242D143C2}">
          <x14:formula1>
            <xm:f>級・合格等!$B$259:$B$262</xm:f>
          </x14:formula1>
          <xm:sqref>F81</xm:sqref>
        </x14:dataValidation>
        <x14:dataValidation type="list" allowBlank="1" xr:uid="{13C8FBCD-32CE-4CDE-A79E-48C1C5E7CA52}">
          <x14:formula1>
            <xm:f>級・合格等!$B$263:$B$266</xm:f>
          </x14:formula1>
          <xm:sqref>F82</xm:sqref>
        </x14:dataValidation>
        <x14:dataValidation type="list" allowBlank="1" xr:uid="{223166FF-D770-489F-B74A-02BB14D368DE}">
          <x14:formula1>
            <xm:f>級・合格等!$B$267:$B$270</xm:f>
          </x14:formula1>
          <xm:sqref>F83</xm:sqref>
        </x14:dataValidation>
        <x14:dataValidation type="list" allowBlank="1" xr:uid="{C2A8679B-7250-4E22-B629-29D19587EC66}">
          <x14:formula1>
            <xm:f>級・合格等!$B$271:$B$274</xm:f>
          </x14:formula1>
          <xm:sqref>F84</xm:sqref>
        </x14:dataValidation>
        <x14:dataValidation type="list" allowBlank="1" xr:uid="{E61F140E-3B8F-4D97-858F-850E3A509405}">
          <x14:formula1>
            <xm:f>級・合格等!$B$275:$B$278</xm:f>
          </x14:formula1>
          <xm:sqref>F85</xm:sqref>
        </x14:dataValidation>
        <x14:dataValidation type="list" allowBlank="1" xr:uid="{CC37E511-FB77-42E8-B206-68CD5E69F564}">
          <x14:formula1>
            <xm:f>級・合格等!$B$279:$B$282</xm:f>
          </x14:formula1>
          <xm:sqref>F86</xm:sqref>
        </x14:dataValidation>
        <x14:dataValidation type="list" allowBlank="1" xr:uid="{A5BF33E3-55B4-45A8-82A7-986491AF8FF3}">
          <x14:formula1>
            <xm:f>級・合格等!$B$283:$B$286</xm:f>
          </x14:formula1>
          <xm:sqref>F87</xm:sqref>
        </x14:dataValidation>
        <x14:dataValidation type="list" allowBlank="1" xr:uid="{5A00C062-AA07-4A4D-9615-5C6615096322}">
          <x14:formula1>
            <xm:f>級・合格等!$B$287:$B$290</xm:f>
          </x14:formula1>
          <xm:sqref>F88</xm:sqref>
        </x14:dataValidation>
        <x14:dataValidation type="list" allowBlank="1" xr:uid="{A4E2C905-A403-4D75-AD16-9A7CFF6292D4}">
          <x14:formula1>
            <xm:f>級・合格等!$B$291:$B$294</xm:f>
          </x14:formula1>
          <xm:sqref>F89</xm:sqref>
        </x14:dataValidation>
        <x14:dataValidation type="list" allowBlank="1" xr:uid="{CE54CFD8-8E7A-4E71-8A47-DB11A2934AF6}">
          <x14:formula1>
            <xm:f>級・合格等!$B$295:$B$298</xm:f>
          </x14:formula1>
          <xm:sqref>F90</xm:sqref>
        </x14:dataValidation>
        <x14:dataValidation type="list" allowBlank="1" xr:uid="{0BCA3973-CDD6-4BEF-9F6B-3029BD730980}">
          <x14:formula1>
            <xm:f>級・合格等!$B$299:$B$302</xm:f>
          </x14:formula1>
          <xm:sqref>F91</xm:sqref>
        </x14:dataValidation>
        <x14:dataValidation type="list" allowBlank="1" xr:uid="{7C5A63E8-0B77-401E-8C67-5DDBED1DECCE}">
          <x14:formula1>
            <xm:f>級・合格等!$B$303:$B$306</xm:f>
          </x14:formula1>
          <xm:sqref>F92</xm:sqref>
        </x14:dataValidation>
        <x14:dataValidation type="list" allowBlank="1" xr:uid="{6E0CE58B-6343-4158-BACA-E3D8CA2B07FC}">
          <x14:formula1>
            <xm:f>級・合格等!$B$307:$B$310</xm:f>
          </x14:formula1>
          <xm:sqref>F93</xm:sqref>
        </x14:dataValidation>
        <x14:dataValidation type="list" allowBlank="1" xr:uid="{4C8660E5-8593-45FF-B4FE-C1B3159FDF40}">
          <x14:formula1>
            <xm:f>級・合格等!$B$311:$B$314</xm:f>
          </x14:formula1>
          <xm:sqref>F94</xm:sqref>
        </x14:dataValidation>
        <x14:dataValidation type="list" allowBlank="1" xr:uid="{035DB780-C452-47AC-B775-C7BAF7B35183}">
          <x14:formula1>
            <xm:f>級・合格等!$B$315:$B$318</xm:f>
          </x14:formula1>
          <xm:sqref>F95</xm:sqref>
        </x14:dataValidation>
        <x14:dataValidation type="list" allowBlank="1" xr:uid="{C1BC3930-845F-4B44-8937-490BA0994C4B}">
          <x14:formula1>
            <xm:f>級・合格等!$B$319:$B$322</xm:f>
          </x14:formula1>
          <xm:sqref>F96</xm:sqref>
        </x14:dataValidation>
        <x14:dataValidation type="list" allowBlank="1" xr:uid="{AD99DC29-E48A-4A65-A48A-FB6D208E8802}">
          <x14:formula1>
            <xm:f>級・合格等!$B$323:$B$326</xm:f>
          </x14:formula1>
          <xm:sqref>F97</xm:sqref>
        </x14:dataValidation>
        <x14:dataValidation type="list" allowBlank="1" xr:uid="{A374CC60-11F9-4622-A042-9B3A2881DE6D}">
          <x14:formula1>
            <xm:f>級・合格等!$B$327:$B$330</xm:f>
          </x14:formula1>
          <xm:sqref>F98</xm:sqref>
        </x14:dataValidation>
        <x14:dataValidation type="list" allowBlank="1" xr:uid="{AC97CA09-7F1F-4C43-9F9C-DB1196BA9C07}">
          <x14:formula1>
            <xm:f>級・合格等!$B$331:$B$334</xm:f>
          </x14:formula1>
          <xm:sqref>F99</xm:sqref>
        </x14:dataValidation>
        <x14:dataValidation type="list" allowBlank="1" xr:uid="{DD999B40-2C75-4D71-81C4-9F55F1B7515C}">
          <x14:formula1>
            <xm:f>級・合格等!$B$335:$B$338</xm:f>
          </x14:formula1>
          <xm:sqref>F100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AD8BA-321C-4152-BF6C-1BEA2D390314}">
  <dimension ref="A1:K31"/>
  <sheetViews>
    <sheetView tabSelected="1" zoomScaleNormal="100" zoomScaleSheetLayoutView="130" workbookViewId="0">
      <selection activeCell="B17" sqref="B17"/>
    </sheetView>
  </sheetViews>
  <sheetFormatPr defaultColWidth="9" defaultRowHeight="13.5"/>
  <cols>
    <col min="1" max="1" width="3.75" style="90" customWidth="1"/>
    <col min="2" max="2" width="11.75" style="90" customWidth="1"/>
    <col min="3" max="3" width="10.5" style="90" hidden="1" customWidth="1"/>
    <col min="4" max="4" width="11.25" style="90" customWidth="1"/>
    <col min="5" max="5" width="33.5" style="90" customWidth="1"/>
    <col min="6" max="6" width="11.25" style="90" customWidth="1"/>
    <col min="7" max="7" width="17.125" style="90" customWidth="1"/>
    <col min="8" max="8" width="18.375" style="90" bestFit="1" customWidth="1"/>
    <col min="9" max="255" width="9" style="90"/>
    <col min="256" max="256" width="3.75" style="90" customWidth="1"/>
    <col min="257" max="257" width="4.125" style="90" customWidth="1"/>
    <col min="258" max="258" width="8.125" style="90" customWidth="1"/>
    <col min="259" max="259" width="11.25" style="90" customWidth="1"/>
    <col min="260" max="260" width="33.5" style="90" customWidth="1"/>
    <col min="261" max="261" width="11.25" style="90" customWidth="1"/>
    <col min="262" max="263" width="15" style="90" customWidth="1"/>
    <col min="264" max="264" width="18.375" style="90" bestFit="1" customWidth="1"/>
    <col min="265" max="511" width="9" style="90"/>
    <col min="512" max="512" width="3.75" style="90" customWidth="1"/>
    <col min="513" max="513" width="4.125" style="90" customWidth="1"/>
    <col min="514" max="514" width="8.125" style="90" customWidth="1"/>
    <col min="515" max="515" width="11.25" style="90" customWidth="1"/>
    <col min="516" max="516" width="33.5" style="90" customWidth="1"/>
    <col min="517" max="517" width="11.25" style="90" customWidth="1"/>
    <col min="518" max="519" width="15" style="90" customWidth="1"/>
    <col min="520" max="520" width="18.375" style="90" bestFit="1" customWidth="1"/>
    <col min="521" max="767" width="9" style="90"/>
    <col min="768" max="768" width="3.75" style="90" customWidth="1"/>
    <col min="769" max="769" width="4.125" style="90" customWidth="1"/>
    <col min="770" max="770" width="8.125" style="90" customWidth="1"/>
    <col min="771" max="771" width="11.25" style="90" customWidth="1"/>
    <col min="772" max="772" width="33.5" style="90" customWidth="1"/>
    <col min="773" max="773" width="11.25" style="90" customWidth="1"/>
    <col min="774" max="775" width="15" style="90" customWidth="1"/>
    <col min="776" max="776" width="18.375" style="90" bestFit="1" customWidth="1"/>
    <col min="777" max="1023" width="9" style="90"/>
    <col min="1024" max="1024" width="3.75" style="90" customWidth="1"/>
    <col min="1025" max="1025" width="4.125" style="90" customWidth="1"/>
    <col min="1026" max="1026" width="8.125" style="90" customWidth="1"/>
    <col min="1027" max="1027" width="11.25" style="90" customWidth="1"/>
    <col min="1028" max="1028" width="33.5" style="90" customWidth="1"/>
    <col min="1029" max="1029" width="11.25" style="90" customWidth="1"/>
    <col min="1030" max="1031" width="15" style="90" customWidth="1"/>
    <col min="1032" max="1032" width="18.375" style="90" bestFit="1" customWidth="1"/>
    <col min="1033" max="1279" width="9" style="90"/>
    <col min="1280" max="1280" width="3.75" style="90" customWidth="1"/>
    <col min="1281" max="1281" width="4.125" style="90" customWidth="1"/>
    <col min="1282" max="1282" width="8.125" style="90" customWidth="1"/>
    <col min="1283" max="1283" width="11.25" style="90" customWidth="1"/>
    <col min="1284" max="1284" width="33.5" style="90" customWidth="1"/>
    <col min="1285" max="1285" width="11.25" style="90" customWidth="1"/>
    <col min="1286" max="1287" width="15" style="90" customWidth="1"/>
    <col min="1288" max="1288" width="18.375" style="90" bestFit="1" customWidth="1"/>
    <col min="1289" max="1535" width="9" style="90"/>
    <col min="1536" max="1536" width="3.75" style="90" customWidth="1"/>
    <col min="1537" max="1537" width="4.125" style="90" customWidth="1"/>
    <col min="1538" max="1538" width="8.125" style="90" customWidth="1"/>
    <col min="1539" max="1539" width="11.25" style="90" customWidth="1"/>
    <col min="1540" max="1540" width="33.5" style="90" customWidth="1"/>
    <col min="1541" max="1541" width="11.25" style="90" customWidth="1"/>
    <col min="1542" max="1543" width="15" style="90" customWidth="1"/>
    <col min="1544" max="1544" width="18.375" style="90" bestFit="1" customWidth="1"/>
    <col min="1545" max="1791" width="9" style="90"/>
    <col min="1792" max="1792" width="3.75" style="90" customWidth="1"/>
    <col min="1793" max="1793" width="4.125" style="90" customWidth="1"/>
    <col min="1794" max="1794" width="8.125" style="90" customWidth="1"/>
    <col min="1795" max="1795" width="11.25" style="90" customWidth="1"/>
    <col min="1796" max="1796" width="33.5" style="90" customWidth="1"/>
    <col min="1797" max="1797" width="11.25" style="90" customWidth="1"/>
    <col min="1798" max="1799" width="15" style="90" customWidth="1"/>
    <col min="1800" max="1800" width="18.375" style="90" bestFit="1" customWidth="1"/>
    <col min="1801" max="2047" width="9" style="90"/>
    <col min="2048" max="2048" width="3.75" style="90" customWidth="1"/>
    <col min="2049" max="2049" width="4.125" style="90" customWidth="1"/>
    <col min="2050" max="2050" width="8.125" style="90" customWidth="1"/>
    <col min="2051" max="2051" width="11.25" style="90" customWidth="1"/>
    <col min="2052" max="2052" width="33.5" style="90" customWidth="1"/>
    <col min="2053" max="2053" width="11.25" style="90" customWidth="1"/>
    <col min="2054" max="2055" width="15" style="90" customWidth="1"/>
    <col min="2056" max="2056" width="18.375" style="90" bestFit="1" customWidth="1"/>
    <col min="2057" max="2303" width="9" style="90"/>
    <col min="2304" max="2304" width="3.75" style="90" customWidth="1"/>
    <col min="2305" max="2305" width="4.125" style="90" customWidth="1"/>
    <col min="2306" max="2306" width="8.125" style="90" customWidth="1"/>
    <col min="2307" max="2307" width="11.25" style="90" customWidth="1"/>
    <col min="2308" max="2308" width="33.5" style="90" customWidth="1"/>
    <col min="2309" max="2309" width="11.25" style="90" customWidth="1"/>
    <col min="2310" max="2311" width="15" style="90" customWidth="1"/>
    <col min="2312" max="2312" width="18.375" style="90" bestFit="1" customWidth="1"/>
    <col min="2313" max="2559" width="9" style="90"/>
    <col min="2560" max="2560" width="3.75" style="90" customWidth="1"/>
    <col min="2561" max="2561" width="4.125" style="90" customWidth="1"/>
    <col min="2562" max="2562" width="8.125" style="90" customWidth="1"/>
    <col min="2563" max="2563" width="11.25" style="90" customWidth="1"/>
    <col min="2564" max="2564" width="33.5" style="90" customWidth="1"/>
    <col min="2565" max="2565" width="11.25" style="90" customWidth="1"/>
    <col min="2566" max="2567" width="15" style="90" customWidth="1"/>
    <col min="2568" max="2568" width="18.375" style="90" bestFit="1" customWidth="1"/>
    <col min="2569" max="2815" width="9" style="90"/>
    <col min="2816" max="2816" width="3.75" style="90" customWidth="1"/>
    <col min="2817" max="2817" width="4.125" style="90" customWidth="1"/>
    <col min="2818" max="2818" width="8.125" style="90" customWidth="1"/>
    <col min="2819" max="2819" width="11.25" style="90" customWidth="1"/>
    <col min="2820" max="2820" width="33.5" style="90" customWidth="1"/>
    <col min="2821" max="2821" width="11.25" style="90" customWidth="1"/>
    <col min="2822" max="2823" width="15" style="90" customWidth="1"/>
    <col min="2824" max="2824" width="18.375" style="90" bestFit="1" customWidth="1"/>
    <col min="2825" max="3071" width="9" style="90"/>
    <col min="3072" max="3072" width="3.75" style="90" customWidth="1"/>
    <col min="3073" max="3073" width="4.125" style="90" customWidth="1"/>
    <col min="3074" max="3074" width="8.125" style="90" customWidth="1"/>
    <col min="3075" max="3075" width="11.25" style="90" customWidth="1"/>
    <col min="3076" max="3076" width="33.5" style="90" customWidth="1"/>
    <col min="3077" max="3077" width="11.25" style="90" customWidth="1"/>
    <col min="3078" max="3079" width="15" style="90" customWidth="1"/>
    <col min="3080" max="3080" width="18.375" style="90" bestFit="1" customWidth="1"/>
    <col min="3081" max="3327" width="9" style="90"/>
    <col min="3328" max="3328" width="3.75" style="90" customWidth="1"/>
    <col min="3329" max="3329" width="4.125" style="90" customWidth="1"/>
    <col min="3330" max="3330" width="8.125" style="90" customWidth="1"/>
    <col min="3331" max="3331" width="11.25" style="90" customWidth="1"/>
    <col min="3332" max="3332" width="33.5" style="90" customWidth="1"/>
    <col min="3333" max="3333" width="11.25" style="90" customWidth="1"/>
    <col min="3334" max="3335" width="15" style="90" customWidth="1"/>
    <col min="3336" max="3336" width="18.375" style="90" bestFit="1" customWidth="1"/>
    <col min="3337" max="3583" width="9" style="90"/>
    <col min="3584" max="3584" width="3.75" style="90" customWidth="1"/>
    <col min="3585" max="3585" width="4.125" style="90" customWidth="1"/>
    <col min="3586" max="3586" width="8.125" style="90" customWidth="1"/>
    <col min="3587" max="3587" width="11.25" style="90" customWidth="1"/>
    <col min="3588" max="3588" width="33.5" style="90" customWidth="1"/>
    <col min="3589" max="3589" width="11.25" style="90" customWidth="1"/>
    <col min="3590" max="3591" width="15" style="90" customWidth="1"/>
    <col min="3592" max="3592" width="18.375" style="90" bestFit="1" customWidth="1"/>
    <col min="3593" max="3839" width="9" style="90"/>
    <col min="3840" max="3840" width="3.75" style="90" customWidth="1"/>
    <col min="3841" max="3841" width="4.125" style="90" customWidth="1"/>
    <col min="3842" max="3842" width="8.125" style="90" customWidth="1"/>
    <col min="3843" max="3843" width="11.25" style="90" customWidth="1"/>
    <col min="3844" max="3844" width="33.5" style="90" customWidth="1"/>
    <col min="3845" max="3845" width="11.25" style="90" customWidth="1"/>
    <col min="3846" max="3847" width="15" style="90" customWidth="1"/>
    <col min="3848" max="3848" width="18.375" style="90" bestFit="1" customWidth="1"/>
    <col min="3849" max="4095" width="9" style="90"/>
    <col min="4096" max="4096" width="3.75" style="90" customWidth="1"/>
    <col min="4097" max="4097" width="4.125" style="90" customWidth="1"/>
    <col min="4098" max="4098" width="8.125" style="90" customWidth="1"/>
    <col min="4099" max="4099" width="11.25" style="90" customWidth="1"/>
    <col min="4100" max="4100" width="33.5" style="90" customWidth="1"/>
    <col min="4101" max="4101" width="11.25" style="90" customWidth="1"/>
    <col min="4102" max="4103" width="15" style="90" customWidth="1"/>
    <col min="4104" max="4104" width="18.375" style="90" bestFit="1" customWidth="1"/>
    <col min="4105" max="4351" width="9" style="90"/>
    <col min="4352" max="4352" width="3.75" style="90" customWidth="1"/>
    <col min="4353" max="4353" width="4.125" style="90" customWidth="1"/>
    <col min="4354" max="4354" width="8.125" style="90" customWidth="1"/>
    <col min="4355" max="4355" width="11.25" style="90" customWidth="1"/>
    <col min="4356" max="4356" width="33.5" style="90" customWidth="1"/>
    <col min="4357" max="4357" width="11.25" style="90" customWidth="1"/>
    <col min="4358" max="4359" width="15" style="90" customWidth="1"/>
    <col min="4360" max="4360" width="18.375" style="90" bestFit="1" customWidth="1"/>
    <col min="4361" max="4607" width="9" style="90"/>
    <col min="4608" max="4608" width="3.75" style="90" customWidth="1"/>
    <col min="4609" max="4609" width="4.125" style="90" customWidth="1"/>
    <col min="4610" max="4610" width="8.125" style="90" customWidth="1"/>
    <col min="4611" max="4611" width="11.25" style="90" customWidth="1"/>
    <col min="4612" max="4612" width="33.5" style="90" customWidth="1"/>
    <col min="4613" max="4613" width="11.25" style="90" customWidth="1"/>
    <col min="4614" max="4615" width="15" style="90" customWidth="1"/>
    <col min="4616" max="4616" width="18.375" style="90" bestFit="1" customWidth="1"/>
    <col min="4617" max="4863" width="9" style="90"/>
    <col min="4864" max="4864" width="3.75" style="90" customWidth="1"/>
    <col min="4865" max="4865" width="4.125" style="90" customWidth="1"/>
    <col min="4866" max="4866" width="8.125" style="90" customWidth="1"/>
    <col min="4867" max="4867" width="11.25" style="90" customWidth="1"/>
    <col min="4868" max="4868" width="33.5" style="90" customWidth="1"/>
    <col min="4869" max="4869" width="11.25" style="90" customWidth="1"/>
    <col min="4870" max="4871" width="15" style="90" customWidth="1"/>
    <col min="4872" max="4872" width="18.375" style="90" bestFit="1" customWidth="1"/>
    <col min="4873" max="5119" width="9" style="90"/>
    <col min="5120" max="5120" width="3.75" style="90" customWidth="1"/>
    <col min="5121" max="5121" width="4.125" style="90" customWidth="1"/>
    <col min="5122" max="5122" width="8.125" style="90" customWidth="1"/>
    <col min="5123" max="5123" width="11.25" style="90" customWidth="1"/>
    <col min="5124" max="5124" width="33.5" style="90" customWidth="1"/>
    <col min="5125" max="5125" width="11.25" style="90" customWidth="1"/>
    <col min="5126" max="5127" width="15" style="90" customWidth="1"/>
    <col min="5128" max="5128" width="18.375" style="90" bestFit="1" customWidth="1"/>
    <col min="5129" max="5375" width="9" style="90"/>
    <col min="5376" max="5376" width="3.75" style="90" customWidth="1"/>
    <col min="5377" max="5377" width="4.125" style="90" customWidth="1"/>
    <col min="5378" max="5378" width="8.125" style="90" customWidth="1"/>
    <col min="5379" max="5379" width="11.25" style="90" customWidth="1"/>
    <col min="5380" max="5380" width="33.5" style="90" customWidth="1"/>
    <col min="5381" max="5381" width="11.25" style="90" customWidth="1"/>
    <col min="5382" max="5383" width="15" style="90" customWidth="1"/>
    <col min="5384" max="5384" width="18.375" style="90" bestFit="1" customWidth="1"/>
    <col min="5385" max="5631" width="9" style="90"/>
    <col min="5632" max="5632" width="3.75" style="90" customWidth="1"/>
    <col min="5633" max="5633" width="4.125" style="90" customWidth="1"/>
    <col min="5634" max="5634" width="8.125" style="90" customWidth="1"/>
    <col min="5635" max="5635" width="11.25" style="90" customWidth="1"/>
    <col min="5636" max="5636" width="33.5" style="90" customWidth="1"/>
    <col min="5637" max="5637" width="11.25" style="90" customWidth="1"/>
    <col min="5638" max="5639" width="15" style="90" customWidth="1"/>
    <col min="5640" max="5640" width="18.375" style="90" bestFit="1" customWidth="1"/>
    <col min="5641" max="5887" width="9" style="90"/>
    <col min="5888" max="5888" width="3.75" style="90" customWidth="1"/>
    <col min="5889" max="5889" width="4.125" style="90" customWidth="1"/>
    <col min="5890" max="5890" width="8.125" style="90" customWidth="1"/>
    <col min="5891" max="5891" width="11.25" style="90" customWidth="1"/>
    <col min="5892" max="5892" width="33.5" style="90" customWidth="1"/>
    <col min="5893" max="5893" width="11.25" style="90" customWidth="1"/>
    <col min="5894" max="5895" width="15" style="90" customWidth="1"/>
    <col min="5896" max="5896" width="18.375" style="90" bestFit="1" customWidth="1"/>
    <col min="5897" max="6143" width="9" style="90"/>
    <col min="6144" max="6144" width="3.75" style="90" customWidth="1"/>
    <col min="6145" max="6145" width="4.125" style="90" customWidth="1"/>
    <col min="6146" max="6146" width="8.125" style="90" customWidth="1"/>
    <col min="6147" max="6147" width="11.25" style="90" customWidth="1"/>
    <col min="6148" max="6148" width="33.5" style="90" customWidth="1"/>
    <col min="6149" max="6149" width="11.25" style="90" customWidth="1"/>
    <col min="6150" max="6151" width="15" style="90" customWidth="1"/>
    <col min="6152" max="6152" width="18.375" style="90" bestFit="1" customWidth="1"/>
    <col min="6153" max="6399" width="9" style="90"/>
    <col min="6400" max="6400" width="3.75" style="90" customWidth="1"/>
    <col min="6401" max="6401" width="4.125" style="90" customWidth="1"/>
    <col min="6402" max="6402" width="8.125" style="90" customWidth="1"/>
    <col min="6403" max="6403" width="11.25" style="90" customWidth="1"/>
    <col min="6404" max="6404" width="33.5" style="90" customWidth="1"/>
    <col min="6405" max="6405" width="11.25" style="90" customWidth="1"/>
    <col min="6406" max="6407" width="15" style="90" customWidth="1"/>
    <col min="6408" max="6408" width="18.375" style="90" bestFit="1" customWidth="1"/>
    <col min="6409" max="6655" width="9" style="90"/>
    <col min="6656" max="6656" width="3.75" style="90" customWidth="1"/>
    <col min="6657" max="6657" width="4.125" style="90" customWidth="1"/>
    <col min="6658" max="6658" width="8.125" style="90" customWidth="1"/>
    <col min="6659" max="6659" width="11.25" style="90" customWidth="1"/>
    <col min="6660" max="6660" width="33.5" style="90" customWidth="1"/>
    <col min="6661" max="6661" width="11.25" style="90" customWidth="1"/>
    <col min="6662" max="6663" width="15" style="90" customWidth="1"/>
    <col min="6664" max="6664" width="18.375" style="90" bestFit="1" customWidth="1"/>
    <col min="6665" max="6911" width="9" style="90"/>
    <col min="6912" max="6912" width="3.75" style="90" customWidth="1"/>
    <col min="6913" max="6913" width="4.125" style="90" customWidth="1"/>
    <col min="6914" max="6914" width="8.125" style="90" customWidth="1"/>
    <col min="6915" max="6915" width="11.25" style="90" customWidth="1"/>
    <col min="6916" max="6916" width="33.5" style="90" customWidth="1"/>
    <col min="6917" max="6917" width="11.25" style="90" customWidth="1"/>
    <col min="6918" max="6919" width="15" style="90" customWidth="1"/>
    <col min="6920" max="6920" width="18.375" style="90" bestFit="1" customWidth="1"/>
    <col min="6921" max="7167" width="9" style="90"/>
    <col min="7168" max="7168" width="3.75" style="90" customWidth="1"/>
    <col min="7169" max="7169" width="4.125" style="90" customWidth="1"/>
    <col min="7170" max="7170" width="8.125" style="90" customWidth="1"/>
    <col min="7171" max="7171" width="11.25" style="90" customWidth="1"/>
    <col min="7172" max="7172" width="33.5" style="90" customWidth="1"/>
    <col min="7173" max="7173" width="11.25" style="90" customWidth="1"/>
    <col min="7174" max="7175" width="15" style="90" customWidth="1"/>
    <col min="7176" max="7176" width="18.375" style="90" bestFit="1" customWidth="1"/>
    <col min="7177" max="7423" width="9" style="90"/>
    <col min="7424" max="7424" width="3.75" style="90" customWidth="1"/>
    <col min="7425" max="7425" width="4.125" style="90" customWidth="1"/>
    <col min="7426" max="7426" width="8.125" style="90" customWidth="1"/>
    <col min="7427" max="7427" width="11.25" style="90" customWidth="1"/>
    <col min="7428" max="7428" width="33.5" style="90" customWidth="1"/>
    <col min="7429" max="7429" width="11.25" style="90" customWidth="1"/>
    <col min="7430" max="7431" width="15" style="90" customWidth="1"/>
    <col min="7432" max="7432" width="18.375" style="90" bestFit="1" customWidth="1"/>
    <col min="7433" max="7679" width="9" style="90"/>
    <col min="7680" max="7680" width="3.75" style="90" customWidth="1"/>
    <col min="7681" max="7681" width="4.125" style="90" customWidth="1"/>
    <col min="7682" max="7682" width="8.125" style="90" customWidth="1"/>
    <col min="7683" max="7683" width="11.25" style="90" customWidth="1"/>
    <col min="7684" max="7684" width="33.5" style="90" customWidth="1"/>
    <col min="7685" max="7685" width="11.25" style="90" customWidth="1"/>
    <col min="7686" max="7687" width="15" style="90" customWidth="1"/>
    <col min="7688" max="7688" width="18.375" style="90" bestFit="1" customWidth="1"/>
    <col min="7689" max="7935" width="9" style="90"/>
    <col min="7936" max="7936" width="3.75" style="90" customWidth="1"/>
    <col min="7937" max="7937" width="4.125" style="90" customWidth="1"/>
    <col min="7938" max="7938" width="8.125" style="90" customWidth="1"/>
    <col min="7939" max="7939" width="11.25" style="90" customWidth="1"/>
    <col min="7940" max="7940" width="33.5" style="90" customWidth="1"/>
    <col min="7941" max="7941" width="11.25" style="90" customWidth="1"/>
    <col min="7942" max="7943" width="15" style="90" customWidth="1"/>
    <col min="7944" max="7944" width="18.375" style="90" bestFit="1" customWidth="1"/>
    <col min="7945" max="8191" width="9" style="90"/>
    <col min="8192" max="8192" width="3.75" style="90" customWidth="1"/>
    <col min="8193" max="8193" width="4.125" style="90" customWidth="1"/>
    <col min="8194" max="8194" width="8.125" style="90" customWidth="1"/>
    <col min="8195" max="8195" width="11.25" style="90" customWidth="1"/>
    <col min="8196" max="8196" width="33.5" style="90" customWidth="1"/>
    <col min="8197" max="8197" width="11.25" style="90" customWidth="1"/>
    <col min="8198" max="8199" width="15" style="90" customWidth="1"/>
    <col min="8200" max="8200" width="18.375" style="90" bestFit="1" customWidth="1"/>
    <col min="8201" max="8447" width="9" style="90"/>
    <col min="8448" max="8448" width="3.75" style="90" customWidth="1"/>
    <col min="8449" max="8449" width="4.125" style="90" customWidth="1"/>
    <col min="8450" max="8450" width="8.125" style="90" customWidth="1"/>
    <col min="8451" max="8451" width="11.25" style="90" customWidth="1"/>
    <col min="8452" max="8452" width="33.5" style="90" customWidth="1"/>
    <col min="8453" max="8453" width="11.25" style="90" customWidth="1"/>
    <col min="8454" max="8455" width="15" style="90" customWidth="1"/>
    <col min="8456" max="8456" width="18.375" style="90" bestFit="1" customWidth="1"/>
    <col min="8457" max="8703" width="9" style="90"/>
    <col min="8704" max="8704" width="3.75" style="90" customWidth="1"/>
    <col min="8705" max="8705" width="4.125" style="90" customWidth="1"/>
    <col min="8706" max="8706" width="8.125" style="90" customWidth="1"/>
    <col min="8707" max="8707" width="11.25" style="90" customWidth="1"/>
    <col min="8708" max="8708" width="33.5" style="90" customWidth="1"/>
    <col min="8709" max="8709" width="11.25" style="90" customWidth="1"/>
    <col min="8710" max="8711" width="15" style="90" customWidth="1"/>
    <col min="8712" max="8712" width="18.375" style="90" bestFit="1" customWidth="1"/>
    <col min="8713" max="8959" width="9" style="90"/>
    <col min="8960" max="8960" width="3.75" style="90" customWidth="1"/>
    <col min="8961" max="8961" width="4.125" style="90" customWidth="1"/>
    <col min="8962" max="8962" width="8.125" style="90" customWidth="1"/>
    <col min="8963" max="8963" width="11.25" style="90" customWidth="1"/>
    <col min="8964" max="8964" width="33.5" style="90" customWidth="1"/>
    <col min="8965" max="8965" width="11.25" style="90" customWidth="1"/>
    <col min="8966" max="8967" width="15" style="90" customWidth="1"/>
    <col min="8968" max="8968" width="18.375" style="90" bestFit="1" customWidth="1"/>
    <col min="8969" max="9215" width="9" style="90"/>
    <col min="9216" max="9216" width="3.75" style="90" customWidth="1"/>
    <col min="9217" max="9217" width="4.125" style="90" customWidth="1"/>
    <col min="9218" max="9218" width="8.125" style="90" customWidth="1"/>
    <col min="9219" max="9219" width="11.25" style="90" customWidth="1"/>
    <col min="9220" max="9220" width="33.5" style="90" customWidth="1"/>
    <col min="9221" max="9221" width="11.25" style="90" customWidth="1"/>
    <col min="9222" max="9223" width="15" style="90" customWidth="1"/>
    <col min="9224" max="9224" width="18.375" style="90" bestFit="1" customWidth="1"/>
    <col min="9225" max="9471" width="9" style="90"/>
    <col min="9472" max="9472" width="3.75" style="90" customWidth="1"/>
    <col min="9473" max="9473" width="4.125" style="90" customWidth="1"/>
    <col min="9474" max="9474" width="8.125" style="90" customWidth="1"/>
    <col min="9475" max="9475" width="11.25" style="90" customWidth="1"/>
    <col min="9476" max="9476" width="33.5" style="90" customWidth="1"/>
    <col min="9477" max="9477" width="11.25" style="90" customWidth="1"/>
    <col min="9478" max="9479" width="15" style="90" customWidth="1"/>
    <col min="9480" max="9480" width="18.375" style="90" bestFit="1" customWidth="1"/>
    <col min="9481" max="9727" width="9" style="90"/>
    <col min="9728" max="9728" width="3.75" style="90" customWidth="1"/>
    <col min="9729" max="9729" width="4.125" style="90" customWidth="1"/>
    <col min="9730" max="9730" width="8.125" style="90" customWidth="1"/>
    <col min="9731" max="9731" width="11.25" style="90" customWidth="1"/>
    <col min="9732" max="9732" width="33.5" style="90" customWidth="1"/>
    <col min="9733" max="9733" width="11.25" style="90" customWidth="1"/>
    <col min="9734" max="9735" width="15" style="90" customWidth="1"/>
    <col min="9736" max="9736" width="18.375" style="90" bestFit="1" customWidth="1"/>
    <col min="9737" max="9983" width="9" style="90"/>
    <col min="9984" max="9984" width="3.75" style="90" customWidth="1"/>
    <col min="9985" max="9985" width="4.125" style="90" customWidth="1"/>
    <col min="9986" max="9986" width="8.125" style="90" customWidth="1"/>
    <col min="9987" max="9987" width="11.25" style="90" customWidth="1"/>
    <col min="9988" max="9988" width="33.5" style="90" customWidth="1"/>
    <col min="9989" max="9989" width="11.25" style="90" customWidth="1"/>
    <col min="9990" max="9991" width="15" style="90" customWidth="1"/>
    <col min="9992" max="9992" width="18.375" style="90" bestFit="1" customWidth="1"/>
    <col min="9993" max="10239" width="9" style="90"/>
    <col min="10240" max="10240" width="3.75" style="90" customWidth="1"/>
    <col min="10241" max="10241" width="4.125" style="90" customWidth="1"/>
    <col min="10242" max="10242" width="8.125" style="90" customWidth="1"/>
    <col min="10243" max="10243" width="11.25" style="90" customWidth="1"/>
    <col min="10244" max="10244" width="33.5" style="90" customWidth="1"/>
    <col min="10245" max="10245" width="11.25" style="90" customWidth="1"/>
    <col min="10246" max="10247" width="15" style="90" customWidth="1"/>
    <col min="10248" max="10248" width="18.375" style="90" bestFit="1" customWidth="1"/>
    <col min="10249" max="10495" width="9" style="90"/>
    <col min="10496" max="10496" width="3.75" style="90" customWidth="1"/>
    <col min="10497" max="10497" width="4.125" style="90" customWidth="1"/>
    <col min="10498" max="10498" width="8.125" style="90" customWidth="1"/>
    <col min="10499" max="10499" width="11.25" style="90" customWidth="1"/>
    <col min="10500" max="10500" width="33.5" style="90" customWidth="1"/>
    <col min="10501" max="10501" width="11.25" style="90" customWidth="1"/>
    <col min="10502" max="10503" width="15" style="90" customWidth="1"/>
    <col min="10504" max="10504" width="18.375" style="90" bestFit="1" customWidth="1"/>
    <col min="10505" max="10751" width="9" style="90"/>
    <col min="10752" max="10752" width="3.75" style="90" customWidth="1"/>
    <col min="10753" max="10753" width="4.125" style="90" customWidth="1"/>
    <col min="10754" max="10754" width="8.125" style="90" customWidth="1"/>
    <col min="10755" max="10755" width="11.25" style="90" customWidth="1"/>
    <col min="10756" max="10756" width="33.5" style="90" customWidth="1"/>
    <col min="10757" max="10757" width="11.25" style="90" customWidth="1"/>
    <col min="10758" max="10759" width="15" style="90" customWidth="1"/>
    <col min="10760" max="10760" width="18.375" style="90" bestFit="1" customWidth="1"/>
    <col min="10761" max="11007" width="9" style="90"/>
    <col min="11008" max="11008" width="3.75" style="90" customWidth="1"/>
    <col min="11009" max="11009" width="4.125" style="90" customWidth="1"/>
    <col min="11010" max="11010" width="8.125" style="90" customWidth="1"/>
    <col min="11011" max="11011" width="11.25" style="90" customWidth="1"/>
    <col min="11012" max="11012" width="33.5" style="90" customWidth="1"/>
    <col min="11013" max="11013" width="11.25" style="90" customWidth="1"/>
    <col min="11014" max="11015" width="15" style="90" customWidth="1"/>
    <col min="11016" max="11016" width="18.375" style="90" bestFit="1" customWidth="1"/>
    <col min="11017" max="11263" width="9" style="90"/>
    <col min="11264" max="11264" width="3.75" style="90" customWidth="1"/>
    <col min="11265" max="11265" width="4.125" style="90" customWidth="1"/>
    <col min="11266" max="11266" width="8.125" style="90" customWidth="1"/>
    <col min="11267" max="11267" width="11.25" style="90" customWidth="1"/>
    <col min="11268" max="11268" width="33.5" style="90" customWidth="1"/>
    <col min="11269" max="11269" width="11.25" style="90" customWidth="1"/>
    <col min="11270" max="11271" width="15" style="90" customWidth="1"/>
    <col min="11272" max="11272" width="18.375" style="90" bestFit="1" customWidth="1"/>
    <col min="11273" max="11519" width="9" style="90"/>
    <col min="11520" max="11520" width="3.75" style="90" customWidth="1"/>
    <col min="11521" max="11521" width="4.125" style="90" customWidth="1"/>
    <col min="11522" max="11522" width="8.125" style="90" customWidth="1"/>
    <col min="11523" max="11523" width="11.25" style="90" customWidth="1"/>
    <col min="11524" max="11524" width="33.5" style="90" customWidth="1"/>
    <col min="11525" max="11525" width="11.25" style="90" customWidth="1"/>
    <col min="11526" max="11527" width="15" style="90" customWidth="1"/>
    <col min="11528" max="11528" width="18.375" style="90" bestFit="1" customWidth="1"/>
    <col min="11529" max="11775" width="9" style="90"/>
    <col min="11776" max="11776" width="3.75" style="90" customWidth="1"/>
    <col min="11777" max="11777" width="4.125" style="90" customWidth="1"/>
    <col min="11778" max="11778" width="8.125" style="90" customWidth="1"/>
    <col min="11779" max="11779" width="11.25" style="90" customWidth="1"/>
    <col min="11780" max="11780" width="33.5" style="90" customWidth="1"/>
    <col min="11781" max="11781" width="11.25" style="90" customWidth="1"/>
    <col min="11782" max="11783" width="15" style="90" customWidth="1"/>
    <col min="11784" max="11784" width="18.375" style="90" bestFit="1" customWidth="1"/>
    <col min="11785" max="12031" width="9" style="90"/>
    <col min="12032" max="12032" width="3.75" style="90" customWidth="1"/>
    <col min="12033" max="12033" width="4.125" style="90" customWidth="1"/>
    <col min="12034" max="12034" width="8.125" style="90" customWidth="1"/>
    <col min="12035" max="12035" width="11.25" style="90" customWidth="1"/>
    <col min="12036" max="12036" width="33.5" style="90" customWidth="1"/>
    <col min="12037" max="12037" width="11.25" style="90" customWidth="1"/>
    <col min="12038" max="12039" width="15" style="90" customWidth="1"/>
    <col min="12040" max="12040" width="18.375" style="90" bestFit="1" customWidth="1"/>
    <col min="12041" max="12287" width="9" style="90"/>
    <col min="12288" max="12288" width="3.75" style="90" customWidth="1"/>
    <col min="12289" max="12289" width="4.125" style="90" customWidth="1"/>
    <col min="12290" max="12290" width="8.125" style="90" customWidth="1"/>
    <col min="12291" max="12291" width="11.25" style="90" customWidth="1"/>
    <col min="12292" max="12292" width="33.5" style="90" customWidth="1"/>
    <col min="12293" max="12293" width="11.25" style="90" customWidth="1"/>
    <col min="12294" max="12295" width="15" style="90" customWidth="1"/>
    <col min="12296" max="12296" width="18.375" style="90" bestFit="1" customWidth="1"/>
    <col min="12297" max="12543" width="9" style="90"/>
    <col min="12544" max="12544" width="3.75" style="90" customWidth="1"/>
    <col min="12545" max="12545" width="4.125" style="90" customWidth="1"/>
    <col min="12546" max="12546" width="8.125" style="90" customWidth="1"/>
    <col min="12547" max="12547" width="11.25" style="90" customWidth="1"/>
    <col min="12548" max="12548" width="33.5" style="90" customWidth="1"/>
    <col min="12549" max="12549" width="11.25" style="90" customWidth="1"/>
    <col min="12550" max="12551" width="15" style="90" customWidth="1"/>
    <col min="12552" max="12552" width="18.375" style="90" bestFit="1" customWidth="1"/>
    <col min="12553" max="12799" width="9" style="90"/>
    <col min="12800" max="12800" width="3.75" style="90" customWidth="1"/>
    <col min="12801" max="12801" width="4.125" style="90" customWidth="1"/>
    <col min="12802" max="12802" width="8.125" style="90" customWidth="1"/>
    <col min="12803" max="12803" width="11.25" style="90" customWidth="1"/>
    <col min="12804" max="12804" width="33.5" style="90" customWidth="1"/>
    <col min="12805" max="12805" width="11.25" style="90" customWidth="1"/>
    <col min="12806" max="12807" width="15" style="90" customWidth="1"/>
    <col min="12808" max="12808" width="18.375" style="90" bestFit="1" customWidth="1"/>
    <col min="12809" max="13055" width="9" style="90"/>
    <col min="13056" max="13056" width="3.75" style="90" customWidth="1"/>
    <col min="13057" max="13057" width="4.125" style="90" customWidth="1"/>
    <col min="13058" max="13058" width="8.125" style="90" customWidth="1"/>
    <col min="13059" max="13059" width="11.25" style="90" customWidth="1"/>
    <col min="13060" max="13060" width="33.5" style="90" customWidth="1"/>
    <col min="13061" max="13061" width="11.25" style="90" customWidth="1"/>
    <col min="13062" max="13063" width="15" style="90" customWidth="1"/>
    <col min="13064" max="13064" width="18.375" style="90" bestFit="1" customWidth="1"/>
    <col min="13065" max="13311" width="9" style="90"/>
    <col min="13312" max="13312" width="3.75" style="90" customWidth="1"/>
    <col min="13313" max="13313" width="4.125" style="90" customWidth="1"/>
    <col min="13314" max="13314" width="8.125" style="90" customWidth="1"/>
    <col min="13315" max="13315" width="11.25" style="90" customWidth="1"/>
    <col min="13316" max="13316" width="33.5" style="90" customWidth="1"/>
    <col min="13317" max="13317" width="11.25" style="90" customWidth="1"/>
    <col min="13318" max="13319" width="15" style="90" customWidth="1"/>
    <col min="13320" max="13320" width="18.375" style="90" bestFit="1" customWidth="1"/>
    <col min="13321" max="13567" width="9" style="90"/>
    <col min="13568" max="13568" width="3.75" style="90" customWidth="1"/>
    <col min="13569" max="13569" width="4.125" style="90" customWidth="1"/>
    <col min="13570" max="13570" width="8.125" style="90" customWidth="1"/>
    <col min="13571" max="13571" width="11.25" style="90" customWidth="1"/>
    <col min="13572" max="13572" width="33.5" style="90" customWidth="1"/>
    <col min="13573" max="13573" width="11.25" style="90" customWidth="1"/>
    <col min="13574" max="13575" width="15" style="90" customWidth="1"/>
    <col min="13576" max="13576" width="18.375" style="90" bestFit="1" customWidth="1"/>
    <col min="13577" max="13823" width="9" style="90"/>
    <col min="13824" max="13824" width="3.75" style="90" customWidth="1"/>
    <col min="13825" max="13825" width="4.125" style="90" customWidth="1"/>
    <col min="13826" max="13826" width="8.125" style="90" customWidth="1"/>
    <col min="13827" max="13827" width="11.25" style="90" customWidth="1"/>
    <col min="13828" max="13828" width="33.5" style="90" customWidth="1"/>
    <col min="13829" max="13829" width="11.25" style="90" customWidth="1"/>
    <col min="13830" max="13831" width="15" style="90" customWidth="1"/>
    <col min="13832" max="13832" width="18.375" style="90" bestFit="1" customWidth="1"/>
    <col min="13833" max="14079" width="9" style="90"/>
    <col min="14080" max="14080" width="3.75" style="90" customWidth="1"/>
    <col min="14081" max="14081" width="4.125" style="90" customWidth="1"/>
    <col min="14082" max="14082" width="8.125" style="90" customWidth="1"/>
    <col min="14083" max="14083" width="11.25" style="90" customWidth="1"/>
    <col min="14084" max="14084" width="33.5" style="90" customWidth="1"/>
    <col min="14085" max="14085" width="11.25" style="90" customWidth="1"/>
    <col min="14086" max="14087" width="15" style="90" customWidth="1"/>
    <col min="14088" max="14088" width="18.375" style="90" bestFit="1" customWidth="1"/>
    <col min="14089" max="14335" width="9" style="90"/>
    <col min="14336" max="14336" width="3.75" style="90" customWidth="1"/>
    <col min="14337" max="14337" width="4.125" style="90" customWidth="1"/>
    <col min="14338" max="14338" width="8.125" style="90" customWidth="1"/>
    <col min="14339" max="14339" width="11.25" style="90" customWidth="1"/>
    <col min="14340" max="14340" width="33.5" style="90" customWidth="1"/>
    <col min="14341" max="14341" width="11.25" style="90" customWidth="1"/>
    <col min="14342" max="14343" width="15" style="90" customWidth="1"/>
    <col min="14344" max="14344" width="18.375" style="90" bestFit="1" customWidth="1"/>
    <col min="14345" max="14591" width="9" style="90"/>
    <col min="14592" max="14592" width="3.75" style="90" customWidth="1"/>
    <col min="14593" max="14593" width="4.125" style="90" customWidth="1"/>
    <col min="14594" max="14594" width="8.125" style="90" customWidth="1"/>
    <col min="14595" max="14595" width="11.25" style="90" customWidth="1"/>
    <col min="14596" max="14596" width="33.5" style="90" customWidth="1"/>
    <col min="14597" max="14597" width="11.25" style="90" customWidth="1"/>
    <col min="14598" max="14599" width="15" style="90" customWidth="1"/>
    <col min="14600" max="14600" width="18.375" style="90" bestFit="1" customWidth="1"/>
    <col min="14601" max="14847" width="9" style="90"/>
    <col min="14848" max="14848" width="3.75" style="90" customWidth="1"/>
    <col min="14849" max="14849" width="4.125" style="90" customWidth="1"/>
    <col min="14850" max="14850" width="8.125" style="90" customWidth="1"/>
    <col min="14851" max="14851" width="11.25" style="90" customWidth="1"/>
    <col min="14852" max="14852" width="33.5" style="90" customWidth="1"/>
    <col min="14853" max="14853" width="11.25" style="90" customWidth="1"/>
    <col min="14854" max="14855" width="15" style="90" customWidth="1"/>
    <col min="14856" max="14856" width="18.375" style="90" bestFit="1" customWidth="1"/>
    <col min="14857" max="15103" width="9" style="90"/>
    <col min="15104" max="15104" width="3.75" style="90" customWidth="1"/>
    <col min="15105" max="15105" width="4.125" style="90" customWidth="1"/>
    <col min="15106" max="15106" width="8.125" style="90" customWidth="1"/>
    <col min="15107" max="15107" width="11.25" style="90" customWidth="1"/>
    <col min="15108" max="15108" width="33.5" style="90" customWidth="1"/>
    <col min="15109" max="15109" width="11.25" style="90" customWidth="1"/>
    <col min="15110" max="15111" width="15" style="90" customWidth="1"/>
    <col min="15112" max="15112" width="18.375" style="90" bestFit="1" customWidth="1"/>
    <col min="15113" max="15359" width="9" style="90"/>
    <col min="15360" max="15360" width="3.75" style="90" customWidth="1"/>
    <col min="15361" max="15361" width="4.125" style="90" customWidth="1"/>
    <col min="15362" max="15362" width="8.125" style="90" customWidth="1"/>
    <col min="15363" max="15363" width="11.25" style="90" customWidth="1"/>
    <col min="15364" max="15364" width="33.5" style="90" customWidth="1"/>
    <col min="15365" max="15365" width="11.25" style="90" customWidth="1"/>
    <col min="15366" max="15367" width="15" style="90" customWidth="1"/>
    <col min="15368" max="15368" width="18.375" style="90" bestFit="1" customWidth="1"/>
    <col min="15369" max="15615" width="9" style="90"/>
    <col min="15616" max="15616" width="3.75" style="90" customWidth="1"/>
    <col min="15617" max="15617" width="4.125" style="90" customWidth="1"/>
    <col min="15618" max="15618" width="8.125" style="90" customWidth="1"/>
    <col min="15619" max="15619" width="11.25" style="90" customWidth="1"/>
    <col min="15620" max="15620" width="33.5" style="90" customWidth="1"/>
    <col min="15621" max="15621" width="11.25" style="90" customWidth="1"/>
    <col min="15622" max="15623" width="15" style="90" customWidth="1"/>
    <col min="15624" max="15624" width="18.375" style="90" bestFit="1" customWidth="1"/>
    <col min="15625" max="15871" width="9" style="90"/>
    <col min="15872" max="15872" width="3.75" style="90" customWidth="1"/>
    <col min="15873" max="15873" width="4.125" style="90" customWidth="1"/>
    <col min="15874" max="15874" width="8.125" style="90" customWidth="1"/>
    <col min="15875" max="15875" width="11.25" style="90" customWidth="1"/>
    <col min="15876" max="15876" width="33.5" style="90" customWidth="1"/>
    <col min="15877" max="15877" width="11.25" style="90" customWidth="1"/>
    <col min="15878" max="15879" width="15" style="90" customWidth="1"/>
    <col min="15880" max="15880" width="18.375" style="90" bestFit="1" customWidth="1"/>
    <col min="15881" max="16127" width="9" style="90"/>
    <col min="16128" max="16128" width="3.75" style="90" customWidth="1"/>
    <col min="16129" max="16129" width="4.125" style="90" customWidth="1"/>
    <col min="16130" max="16130" width="8.125" style="90" customWidth="1"/>
    <col min="16131" max="16131" width="11.25" style="90" customWidth="1"/>
    <col min="16132" max="16132" width="33.5" style="90" customWidth="1"/>
    <col min="16133" max="16133" width="11.25" style="90" customWidth="1"/>
    <col min="16134" max="16135" width="15" style="90" customWidth="1"/>
    <col min="16136" max="16136" width="18.375" style="90" bestFit="1" customWidth="1"/>
    <col min="16137" max="16384" width="9" style="90"/>
  </cols>
  <sheetData>
    <row r="1" spans="1:11" ht="22.5" customHeight="1">
      <c r="A1" s="91"/>
      <c r="B1" s="92" t="s">
        <v>695</v>
      </c>
      <c r="F1" s="93"/>
      <c r="H1" s="94"/>
      <c r="I1" s="159"/>
      <c r="J1" s="160"/>
      <c r="K1" s="162" t="s">
        <v>1118</v>
      </c>
    </row>
    <row r="2" spans="1:11" s="95" customFormat="1" ht="17.25" customHeight="1">
      <c r="B2" s="96" t="s">
        <v>696</v>
      </c>
      <c r="C2" s="171" t="s">
        <v>697</v>
      </c>
      <c r="D2" s="171"/>
      <c r="E2" s="171"/>
      <c r="F2" s="171"/>
      <c r="G2" s="171"/>
      <c r="H2" s="171"/>
      <c r="I2" s="161" t="s">
        <v>1116</v>
      </c>
      <c r="J2" s="161" t="s">
        <v>1117</v>
      </c>
    </row>
    <row r="3" spans="1:11" s="95" customFormat="1" ht="17.25" customHeight="1">
      <c r="H3" s="172" t="s">
        <v>698</v>
      </c>
      <c r="I3" s="172"/>
      <c r="J3" s="172"/>
    </row>
    <row r="4" spans="1:11" s="95" customFormat="1" ht="17.25" customHeight="1">
      <c r="B4" s="97" t="s">
        <v>699</v>
      </c>
    </row>
    <row r="5" spans="1:11" s="95" customFormat="1" ht="17.25" customHeight="1">
      <c r="G5" s="98" t="s">
        <v>700</v>
      </c>
      <c r="H5" s="173" t="str">
        <f>IFERROR(VLOOKUP(I1,学校マスタ!$A$2:$B$150,2,FALSE),"")</f>
        <v/>
      </c>
      <c r="I5" s="173"/>
      <c r="J5" s="100"/>
    </row>
    <row r="6" spans="1:11" s="95" customFormat="1" ht="17.25" customHeight="1">
      <c r="G6" s="98" t="s">
        <v>701</v>
      </c>
      <c r="H6" s="168"/>
      <c r="I6" s="168"/>
      <c r="J6" s="101"/>
    </row>
    <row r="7" spans="1:11" s="95" customFormat="1" ht="17.25" customHeight="1">
      <c r="G7" s="98" t="s">
        <v>702</v>
      </c>
      <c r="H7" s="168"/>
      <c r="I7" s="168"/>
      <c r="J7" s="101"/>
    </row>
    <row r="8" spans="1:11" s="95" customFormat="1" ht="17.25" customHeight="1">
      <c r="G8" s="98" t="s">
        <v>703</v>
      </c>
      <c r="H8" s="99"/>
      <c r="I8" s="95" t="s">
        <v>704</v>
      </c>
    </row>
    <row r="9" spans="1:11" s="95" customFormat="1" ht="17.25" customHeight="1">
      <c r="G9" s="98" t="s">
        <v>705</v>
      </c>
      <c r="H9" s="102"/>
      <c r="I9" s="103" t="s">
        <v>706</v>
      </c>
    </row>
    <row r="10" spans="1:11" s="95" customFormat="1" ht="17.25" customHeight="1">
      <c r="G10" s="98" t="s">
        <v>707</v>
      </c>
      <c r="H10" s="169"/>
      <c r="I10" s="169"/>
      <c r="J10" s="169"/>
    </row>
    <row r="11" spans="1:11" s="95" customFormat="1" ht="8.25" customHeight="1"/>
    <row r="12" spans="1:11" s="95" customFormat="1" ht="17.25" customHeight="1">
      <c r="B12" s="92" t="s">
        <v>1132</v>
      </c>
    </row>
    <row r="13" spans="1:11" s="95" customFormat="1" ht="17.25" customHeight="1">
      <c r="B13" s="92" t="s">
        <v>1133</v>
      </c>
    </row>
    <row r="14" spans="1:11" s="95" customFormat="1" ht="8.25" customHeight="1"/>
    <row r="15" spans="1:11" s="95" customFormat="1" ht="17.25" customHeight="1">
      <c r="B15" s="92" t="s">
        <v>708</v>
      </c>
    </row>
    <row r="16" spans="1:11" s="95" customFormat="1" ht="17.25" customHeight="1">
      <c r="B16" s="163" t="s">
        <v>709</v>
      </c>
      <c r="C16" s="164" t="s">
        <v>710</v>
      </c>
      <c r="D16" s="164" t="s">
        <v>582</v>
      </c>
      <c r="E16" s="164" t="s">
        <v>711</v>
      </c>
      <c r="F16" s="164" t="s">
        <v>712</v>
      </c>
      <c r="G16" s="164" t="s">
        <v>713</v>
      </c>
      <c r="H16" s="164" t="s">
        <v>714</v>
      </c>
      <c r="I16" s="164" t="s">
        <v>715</v>
      </c>
      <c r="J16" s="164" t="s">
        <v>716</v>
      </c>
    </row>
    <row r="17" spans="2:10" s="95" customFormat="1" ht="17.25" customHeight="1">
      <c r="B17" s="132"/>
      <c r="C17" s="104" t="str">
        <f>IFERROR(INDEX(別表１!#REF!,MATCH(TEXT(B17,"000000"),別表１!#REF!,0)),"")</f>
        <v/>
      </c>
      <c r="D17" s="127" t="str">
        <f>IFERROR(VLOOKUP(B17,別表１!$A$3:$I$260,2,FALSE),"")</f>
        <v/>
      </c>
      <c r="E17" s="127" t="str">
        <f>IFERROR(VLOOKUP(B17,別表１!$A$3:$I$260,3,FALSE),"")</f>
        <v/>
      </c>
      <c r="F17" s="105"/>
      <c r="G17" s="127" t="str">
        <f>IFERROR(VLOOKUP(B17,別表１!$A$3:$I$260,4,FALSE),"")</f>
        <v/>
      </c>
      <c r="H17" s="106"/>
      <c r="I17" s="128" t="str">
        <f>IFERROR(VLOOKUP(F17,級・合格等!$B$2:$C$5,2,FALSE),"")</f>
        <v/>
      </c>
      <c r="J17" s="128" t="str" cm="1">
        <f t="array" ref="J17">IFERROR(_xlfn.SWITCH(I17,"A",6,"B",3,"C",2,"D",1),"")</f>
        <v/>
      </c>
    </row>
    <row r="18" spans="2:10" s="95" customFormat="1" ht="17.25" customHeight="1">
      <c r="B18" s="132"/>
      <c r="C18" s="104" t="str">
        <f>IFERROR(INDEX(別表１!#REF!,MATCH(TEXT(B18,"000000"),別表１!#REF!,0)),"")</f>
        <v/>
      </c>
      <c r="D18" s="127" t="str">
        <f>IFERROR(VLOOKUP(B18,別表１!$A$3:$I$260,2,FALSE),"")</f>
        <v/>
      </c>
      <c r="E18" s="127" t="str">
        <f>IFERROR(VLOOKUP(B18,別表１!$A$3:$I$260,3,FALSE),"")</f>
        <v/>
      </c>
      <c r="F18" s="105"/>
      <c r="G18" s="127" t="str">
        <f>IFERROR(VLOOKUP(B18,別表１!$A$3:$I$260,4,FALSE),"")</f>
        <v/>
      </c>
      <c r="H18" s="106"/>
      <c r="I18" s="128" t="str">
        <f>IFERROR(VLOOKUP(F18,級・合格等!$B$6:$C$9,2,FALSE),"")</f>
        <v/>
      </c>
      <c r="J18" s="128" t="str" cm="1">
        <f t="array" ref="J18">IFERROR(_xlfn.SWITCH(I18,"A",6,"B",3,"C",2,"D",1),"")</f>
        <v/>
      </c>
    </row>
    <row r="19" spans="2:10" s="95" customFormat="1" ht="17.25" customHeight="1">
      <c r="B19" s="132"/>
      <c r="C19" s="104" t="str">
        <f>IFERROR(INDEX(別表１!#REF!,MATCH(TEXT(B19,"000000"),別表１!#REF!,0)),"")</f>
        <v/>
      </c>
      <c r="D19" s="127" t="str">
        <f>IFERROR(VLOOKUP(B19,別表１!$A$3:$I$260,2,FALSE),"")</f>
        <v/>
      </c>
      <c r="E19" s="127" t="str">
        <f>IFERROR(VLOOKUP(B19,別表１!$A$3:$I$260,3,FALSE),"")</f>
        <v/>
      </c>
      <c r="F19" s="105"/>
      <c r="G19" s="127" t="str">
        <f>IFERROR(VLOOKUP(B19,別表１!$A$3:$I$260,4,FALSE),"")</f>
        <v/>
      </c>
      <c r="H19" s="106"/>
      <c r="I19" s="128" t="str">
        <f>IFERROR(VLOOKUP(F19,級・合格等!$B$10:$C$13,2,FALSE),"")</f>
        <v/>
      </c>
      <c r="J19" s="128" t="str" cm="1">
        <f t="array" ref="J19">IFERROR(_xlfn.SWITCH(I19,"A",6,"B",3,"C",2,"D",1),"")</f>
        <v/>
      </c>
    </row>
    <row r="20" spans="2:10" s="95" customFormat="1" ht="17.25" customHeight="1">
      <c r="B20" s="132"/>
      <c r="C20" s="104" t="str">
        <f>IFERROR(INDEX(別表１!#REF!,MATCH(TEXT(B20,"000000"),別表１!#REF!,0)),"")</f>
        <v/>
      </c>
      <c r="D20" s="127" t="str">
        <f>IFERROR(VLOOKUP(B20,別表１!$A$3:$I$260,2,FALSE),"")</f>
        <v/>
      </c>
      <c r="E20" s="127" t="str">
        <f>IFERROR(VLOOKUP(B20,別表１!$A$3:$I$260,3,FALSE),"")</f>
        <v/>
      </c>
      <c r="F20" s="105"/>
      <c r="G20" s="127" t="str">
        <f>IFERROR(VLOOKUP(B20,別表１!$A$3:$I$260,4,FALSE),"")</f>
        <v/>
      </c>
      <c r="H20" s="106"/>
      <c r="I20" s="128" t="str">
        <f>IFERROR(VLOOKUP(F20,級・合格等!$B$14:$C$17,2,FALSE),"")</f>
        <v/>
      </c>
      <c r="J20" s="128" t="str" cm="1">
        <f t="array" ref="J20">IFERROR(_xlfn.SWITCH(I20,"A",6,"B",3,"C",2,"D",1),"")</f>
        <v/>
      </c>
    </row>
    <row r="21" spans="2:10" s="95" customFormat="1" ht="17.25" customHeight="1">
      <c r="B21" s="132"/>
      <c r="C21" s="104" t="str">
        <f>IFERROR(INDEX(別表１!#REF!,MATCH(TEXT(B21,"000000"),別表１!#REF!,0)),"")</f>
        <v/>
      </c>
      <c r="D21" s="127" t="str">
        <f>IFERROR(VLOOKUP(B21,別表１!$A$3:$I$260,2,FALSE),"")</f>
        <v/>
      </c>
      <c r="E21" s="127" t="str">
        <f>IFERROR(VLOOKUP(B21,別表１!$A$3:$I$260,3,FALSE),"")</f>
        <v/>
      </c>
      <c r="F21" s="105"/>
      <c r="G21" s="127" t="str">
        <f>IFERROR(VLOOKUP(B21,別表１!$A$3:$I$260,4,FALSE),"")</f>
        <v/>
      </c>
      <c r="H21" s="106"/>
      <c r="I21" s="128" t="str">
        <f>IFERROR(VLOOKUP(F21,級・合格等!$B$18:$C$21,2,FALSE),"")</f>
        <v/>
      </c>
      <c r="J21" s="128" t="str" cm="1">
        <f t="array" ref="J21">IFERROR(_xlfn.SWITCH(I21,"A",6,"B",3,"C",2,"D",1),"")</f>
        <v/>
      </c>
    </row>
    <row r="22" spans="2:10" s="95" customFormat="1" ht="17.25" customHeight="1">
      <c r="B22" s="132"/>
      <c r="C22" s="104" t="str">
        <f>IFERROR(INDEX(別表１!#REF!,MATCH(TEXT(B22,"000000"),別表１!#REF!,0)),"")</f>
        <v/>
      </c>
      <c r="D22" s="127" t="str">
        <f>IFERROR(VLOOKUP(B22,別表１!$A$3:$I$260,2,FALSE),"")</f>
        <v/>
      </c>
      <c r="E22" s="127" t="str">
        <f>IFERROR(VLOOKUP(B22,別表１!$A$3:$I$260,3,FALSE),"")</f>
        <v/>
      </c>
      <c r="F22" s="105"/>
      <c r="G22" s="127" t="str">
        <f>IFERROR(VLOOKUP(B22,別表１!$A$3:$I$260,4,FALSE),"")</f>
        <v/>
      </c>
      <c r="H22" s="106"/>
      <c r="I22" s="128" t="str">
        <f>IFERROR(VLOOKUP(F22,級・合格等!$B$22:$C$25,2,FALSE),"")</f>
        <v/>
      </c>
      <c r="J22" s="128" t="str" cm="1">
        <f t="array" ref="J22">IFERROR(_xlfn.SWITCH(I22,"A",6,"B",3,"C",2,"D",1),"")</f>
        <v/>
      </c>
    </row>
    <row r="23" spans="2:10" s="95" customFormat="1" ht="17.25" customHeight="1">
      <c r="B23" s="132"/>
      <c r="C23" s="104" t="str">
        <f>IFERROR(INDEX(別表１!#REF!,MATCH(TEXT(B23,"000000"),別表１!#REF!,0)),"")</f>
        <v/>
      </c>
      <c r="D23" s="127" t="str">
        <f>IFERROR(VLOOKUP(B23,別表１!$A$3:$I$260,2,FALSE),"")</f>
        <v/>
      </c>
      <c r="E23" s="127" t="str">
        <f>IFERROR(VLOOKUP(B23,別表１!$A$3:$I$260,3,FALSE),"")</f>
        <v/>
      </c>
      <c r="F23" s="105"/>
      <c r="G23" s="127" t="str">
        <f>IFERROR(VLOOKUP(B23,別表１!$A$3:$I$260,4,FALSE),"")</f>
        <v/>
      </c>
      <c r="H23" s="106"/>
      <c r="I23" s="128" t="str">
        <f>IFERROR(VLOOKUP(F23,級・合格等!$B$26:$C$29,2,FALSE),"")</f>
        <v/>
      </c>
      <c r="J23" s="128" t="str" cm="1">
        <f t="array" ref="J23">IFERROR(_xlfn.SWITCH(I23,"A",6,"B",3,"C",2,"D",1),"")</f>
        <v/>
      </c>
    </row>
    <row r="24" spans="2:10" s="95" customFormat="1" ht="17.25" customHeight="1">
      <c r="B24" s="132"/>
      <c r="C24" s="104" t="str">
        <f>IFERROR(INDEX(別表１!#REF!,MATCH(TEXT(B24,"000000"),別表１!#REF!,0)),"")</f>
        <v/>
      </c>
      <c r="D24" s="127" t="str">
        <f>IFERROR(VLOOKUP(B24,別表１!$A$3:$I$260,2,FALSE),"")</f>
        <v/>
      </c>
      <c r="E24" s="127" t="str">
        <f>IFERROR(VLOOKUP(B24,別表１!$A$3:$I$260,3,FALSE),"")</f>
        <v/>
      </c>
      <c r="F24" s="105"/>
      <c r="G24" s="127" t="str">
        <f>IFERROR(VLOOKUP(B24,別表１!$A$3:$I$260,4,FALSE),"")</f>
        <v/>
      </c>
      <c r="H24" s="106"/>
      <c r="I24" s="128" t="str">
        <f>IFERROR(VLOOKUP(F24,級・合格等!$B$30:$C$33,2,FALSE),"")</f>
        <v/>
      </c>
      <c r="J24" s="128" t="str" cm="1">
        <f t="array" ref="J24">IFERROR(_xlfn.SWITCH(I24,"A",6,"B",3,"C",2,"D",1),"")</f>
        <v/>
      </c>
    </row>
    <row r="25" spans="2:10" s="95" customFormat="1" ht="17.25" customHeight="1">
      <c r="B25" s="132"/>
      <c r="C25" s="104" t="str">
        <f>IFERROR(INDEX(別表１!#REF!,MATCH(TEXT(B25,"000000"),別表１!#REF!,0)),"")</f>
        <v/>
      </c>
      <c r="D25" s="127" t="str">
        <f>IFERROR(VLOOKUP(B25,別表１!$A$3:$I$260,2,FALSE),"")</f>
        <v/>
      </c>
      <c r="E25" s="127" t="str">
        <f>IFERROR(VLOOKUP(B25,別表１!$A$3:$I$260,3,FALSE),"")</f>
        <v/>
      </c>
      <c r="F25" s="105"/>
      <c r="G25" s="127" t="str">
        <f>IFERROR(VLOOKUP(B25,別表１!$A$3:$I$260,4,FALSE),"")</f>
        <v/>
      </c>
      <c r="H25" s="106"/>
      <c r="I25" s="128" t="str">
        <f>IFERROR(VLOOKUP(F25,級・合格等!$B$34:$C$37,2,FALSE),"")</f>
        <v/>
      </c>
      <c r="J25" s="128" t="str" cm="1">
        <f t="array" ref="J25">IFERROR(_xlfn.SWITCH(I25,"A",6,"B",3,"C",2,"D",1),"")</f>
        <v/>
      </c>
    </row>
    <row r="26" spans="2:10" s="95" customFormat="1" ht="17.25" customHeight="1">
      <c r="B26" s="170" t="s">
        <v>717</v>
      </c>
      <c r="C26" s="170"/>
      <c r="D26" s="170"/>
      <c r="E26" s="170"/>
      <c r="F26" s="170"/>
      <c r="G26" s="170"/>
      <c r="H26" s="170"/>
      <c r="I26" s="170"/>
      <c r="J26" s="157">
        <f>SUM(J17:J25)</f>
        <v>0</v>
      </c>
    </row>
    <row r="27" spans="2:10" s="95" customFormat="1" ht="17.25" customHeight="1">
      <c r="B27" s="107"/>
    </row>
    <row r="28" spans="2:10" s="95" customFormat="1" ht="18" customHeight="1"/>
    <row r="29" spans="2:10" s="95" customFormat="1" ht="18" customHeight="1"/>
    <row r="30" spans="2:10" ht="18" customHeight="1"/>
    <row r="31" spans="2:10" ht="18" customHeight="1"/>
  </sheetData>
  <sheetProtection sheet="1" objects="1" scenarios="1"/>
  <mergeCells count="7">
    <mergeCell ref="H7:I7"/>
    <mergeCell ref="H10:J10"/>
    <mergeCell ref="B26:I26"/>
    <mergeCell ref="C2:H2"/>
    <mergeCell ref="H3:J3"/>
    <mergeCell ref="H5:I5"/>
    <mergeCell ref="H6:I6"/>
  </mergeCells>
  <phoneticPr fontId="8"/>
  <printOptions horizontalCentered="1"/>
  <pageMargins left="0.19685039370078741" right="0.19685039370078741" top="0.74803149606299213" bottom="0.74803149606299213" header="0.31496062992125984" footer="0.31496062992125984"/>
  <pageSetup paperSize="9" scale="115" orientation="landscape" r:id="rId1"/>
  <rowBreaks count="1" manualBreakCount="1">
    <brk id="31" max="16383" man="1"/>
  </rowBreaks>
  <extLst>
    <ext xmlns:x14="http://schemas.microsoft.com/office/spreadsheetml/2009/9/main" uri="{CCE6A557-97BC-4b89-ADB6-D9C93CAAB3DF}">
      <x14:dataValidations xmlns:xm="http://schemas.microsoft.com/office/excel/2006/main" count="83">
        <x14:dataValidation type="list" allowBlank="1" xr:uid="{EC924B58-649A-4E6C-A02F-AAA47ADA75B2}">
          <x14:formula1>
            <xm:f>級・合格等!$B$335:$B$338</xm:f>
          </x14:formula1>
          <xm:sqref>F100</xm:sqref>
        </x14:dataValidation>
        <x14:dataValidation type="list" allowBlank="1" xr:uid="{C7DEB0B1-5BB5-4509-AFA7-FC88E7F72600}">
          <x14:formula1>
            <xm:f>級・合格等!$B$331:$B$334</xm:f>
          </x14:formula1>
          <xm:sqref>F99</xm:sqref>
        </x14:dataValidation>
        <x14:dataValidation type="list" allowBlank="1" xr:uid="{EB5062E6-822C-41E0-BFAE-4D0C60AF89B7}">
          <x14:formula1>
            <xm:f>級・合格等!$B$327:$B$330</xm:f>
          </x14:formula1>
          <xm:sqref>F98</xm:sqref>
        </x14:dataValidation>
        <x14:dataValidation type="list" allowBlank="1" xr:uid="{9514A075-C209-41B4-86E1-13F8D38580B8}">
          <x14:formula1>
            <xm:f>級・合格等!$B$323:$B$326</xm:f>
          </x14:formula1>
          <xm:sqref>F97</xm:sqref>
        </x14:dataValidation>
        <x14:dataValidation type="list" allowBlank="1" xr:uid="{A4B7D0AF-87C5-410F-8562-B360852744F4}">
          <x14:formula1>
            <xm:f>級・合格等!$B$319:$B$322</xm:f>
          </x14:formula1>
          <xm:sqref>F96</xm:sqref>
        </x14:dataValidation>
        <x14:dataValidation type="list" allowBlank="1" xr:uid="{8691C959-8E36-4003-BC8D-7380AA139473}">
          <x14:formula1>
            <xm:f>級・合格等!$B$315:$B$318</xm:f>
          </x14:formula1>
          <xm:sqref>F95</xm:sqref>
        </x14:dataValidation>
        <x14:dataValidation type="list" allowBlank="1" xr:uid="{BD0860DF-F2EB-4E4D-94DE-70023CC90FB2}">
          <x14:formula1>
            <xm:f>級・合格等!$B$311:$B$314</xm:f>
          </x14:formula1>
          <xm:sqref>F94</xm:sqref>
        </x14:dataValidation>
        <x14:dataValidation type="list" allowBlank="1" xr:uid="{442DAA27-82F4-4B82-AA56-36FC7D554AF8}">
          <x14:formula1>
            <xm:f>級・合格等!$B$307:$B$310</xm:f>
          </x14:formula1>
          <xm:sqref>F93</xm:sqref>
        </x14:dataValidation>
        <x14:dataValidation type="list" allowBlank="1" xr:uid="{FF368E22-AD7F-4204-A10C-1FEDA837D61E}">
          <x14:formula1>
            <xm:f>級・合格等!$B$303:$B$306</xm:f>
          </x14:formula1>
          <xm:sqref>F92</xm:sqref>
        </x14:dataValidation>
        <x14:dataValidation type="list" allowBlank="1" xr:uid="{CBF2ACDA-602D-498E-817E-11D26578EF1B}">
          <x14:formula1>
            <xm:f>級・合格等!$B$299:$B$302</xm:f>
          </x14:formula1>
          <xm:sqref>F91</xm:sqref>
        </x14:dataValidation>
        <x14:dataValidation type="list" allowBlank="1" xr:uid="{141875AD-93AA-4E82-BE2D-A58C4734676C}">
          <x14:formula1>
            <xm:f>級・合格等!$B$295:$B$298</xm:f>
          </x14:formula1>
          <xm:sqref>F90</xm:sqref>
        </x14:dataValidation>
        <x14:dataValidation type="list" allowBlank="1" xr:uid="{31FF7794-E495-4E02-9498-DCB1640EDC27}">
          <x14:formula1>
            <xm:f>級・合格等!$B$291:$B$294</xm:f>
          </x14:formula1>
          <xm:sqref>F89</xm:sqref>
        </x14:dataValidation>
        <x14:dataValidation type="list" allowBlank="1" xr:uid="{0C67FC54-A82F-4DF0-AA02-59DD63CFC6DE}">
          <x14:formula1>
            <xm:f>級・合格等!$B$287:$B$290</xm:f>
          </x14:formula1>
          <xm:sqref>F88</xm:sqref>
        </x14:dataValidation>
        <x14:dataValidation type="list" allowBlank="1" xr:uid="{FA7EB4A4-CB8B-4B75-B791-263E468F4659}">
          <x14:formula1>
            <xm:f>級・合格等!$B$283:$B$286</xm:f>
          </x14:formula1>
          <xm:sqref>F87</xm:sqref>
        </x14:dataValidation>
        <x14:dataValidation type="list" allowBlank="1" xr:uid="{E39D38DD-9C0B-42EC-BC30-12466F6D81A8}">
          <x14:formula1>
            <xm:f>級・合格等!$B$279:$B$282</xm:f>
          </x14:formula1>
          <xm:sqref>F86</xm:sqref>
        </x14:dataValidation>
        <x14:dataValidation type="list" allowBlank="1" xr:uid="{17F282EA-5578-4635-A33B-91F8294D08AF}">
          <x14:formula1>
            <xm:f>級・合格等!$B$275:$B$278</xm:f>
          </x14:formula1>
          <xm:sqref>F85</xm:sqref>
        </x14:dataValidation>
        <x14:dataValidation type="list" allowBlank="1" xr:uid="{05FDC4D2-CFDA-4223-933D-093FBAB2451A}">
          <x14:formula1>
            <xm:f>級・合格等!$B$271:$B$274</xm:f>
          </x14:formula1>
          <xm:sqref>F84</xm:sqref>
        </x14:dataValidation>
        <x14:dataValidation type="list" allowBlank="1" xr:uid="{4D35086F-8C5B-4139-9FA3-F9CECBF38BA8}">
          <x14:formula1>
            <xm:f>級・合格等!$B$267:$B$270</xm:f>
          </x14:formula1>
          <xm:sqref>F83</xm:sqref>
        </x14:dataValidation>
        <x14:dataValidation type="list" allowBlank="1" xr:uid="{7E900D0D-72E6-4591-811D-1E3DF24A0067}">
          <x14:formula1>
            <xm:f>級・合格等!$B$263:$B$266</xm:f>
          </x14:formula1>
          <xm:sqref>F82</xm:sqref>
        </x14:dataValidation>
        <x14:dataValidation type="list" allowBlank="1" xr:uid="{D1881B6F-1EAB-4BE4-8D5F-00E4BE4BE366}">
          <x14:formula1>
            <xm:f>級・合格等!$B$259:$B$262</xm:f>
          </x14:formula1>
          <xm:sqref>F81</xm:sqref>
        </x14:dataValidation>
        <x14:dataValidation type="list" allowBlank="1" xr:uid="{59B08589-913B-4483-8044-2F55F69F3F72}">
          <x14:formula1>
            <xm:f>級・合格等!$B$255:$B$258</xm:f>
          </x14:formula1>
          <xm:sqref>F80</xm:sqref>
        </x14:dataValidation>
        <x14:dataValidation type="list" allowBlank="1" xr:uid="{E523C03F-2E89-4C17-9180-781FCB3CBCE3}">
          <x14:formula1>
            <xm:f>級・合格等!$B$251:$B$254</xm:f>
          </x14:formula1>
          <xm:sqref>F79</xm:sqref>
        </x14:dataValidation>
        <x14:dataValidation type="list" allowBlank="1" xr:uid="{1C601416-02A2-4E80-A6BE-EB19F6ADD62F}">
          <x14:formula1>
            <xm:f>級・合格等!$B$247:$B$250</xm:f>
          </x14:formula1>
          <xm:sqref>F78</xm:sqref>
        </x14:dataValidation>
        <x14:dataValidation type="list" allowBlank="1" xr:uid="{B54FBC98-4C4E-4C33-B522-E846501B4CA1}">
          <x14:formula1>
            <xm:f>級・合格等!$B$243:$B$246</xm:f>
          </x14:formula1>
          <xm:sqref>F77</xm:sqref>
        </x14:dataValidation>
        <x14:dataValidation type="list" allowBlank="1" xr:uid="{1F5F05A8-4722-48E3-95C0-EB0449A93EBB}">
          <x14:formula1>
            <xm:f>級・合格等!$B$239:$B$242</xm:f>
          </x14:formula1>
          <xm:sqref>F76</xm:sqref>
        </x14:dataValidation>
        <x14:dataValidation type="list" allowBlank="1" xr:uid="{4745B719-74B7-4B28-8FB6-83EDA93ED4C9}">
          <x14:formula1>
            <xm:f>級・合格等!$B$235:$B$238</xm:f>
          </x14:formula1>
          <xm:sqref>F75</xm:sqref>
        </x14:dataValidation>
        <x14:dataValidation type="list" allowBlank="1" xr:uid="{F794616B-B2ED-4AB0-8A18-B0DBAB841914}">
          <x14:formula1>
            <xm:f>級・合格等!$B$231:$B$234</xm:f>
          </x14:formula1>
          <xm:sqref>F74</xm:sqref>
        </x14:dataValidation>
        <x14:dataValidation type="list" allowBlank="1" xr:uid="{DD5D2342-814A-43A0-9660-2FD0997C9212}">
          <x14:formula1>
            <xm:f>級・合格等!$B$227:$B$230</xm:f>
          </x14:formula1>
          <xm:sqref>F73</xm:sqref>
        </x14:dataValidation>
        <x14:dataValidation type="list" allowBlank="1" xr:uid="{395BBC3A-5937-4CD5-9BBD-3F13227CE9DF}">
          <x14:formula1>
            <xm:f>級・合格等!$B$223:$B$226</xm:f>
          </x14:formula1>
          <xm:sqref>F72</xm:sqref>
        </x14:dataValidation>
        <x14:dataValidation type="list" allowBlank="1" xr:uid="{DF9E5D9B-ED83-4A75-9607-80B9C2AEC1CD}">
          <x14:formula1>
            <xm:f>級・合格等!$B$219:$B$222</xm:f>
          </x14:formula1>
          <xm:sqref>F71</xm:sqref>
        </x14:dataValidation>
        <x14:dataValidation type="list" allowBlank="1" xr:uid="{04977959-B981-43D6-BEDF-4A87AE63AC80}">
          <x14:formula1>
            <xm:f>級・合格等!$B$215:$B$218</xm:f>
          </x14:formula1>
          <xm:sqref>F70</xm:sqref>
        </x14:dataValidation>
        <x14:dataValidation type="list" allowBlank="1" xr:uid="{99CC96D2-E7EC-41BF-A314-FAF746FDDA6C}">
          <x14:formula1>
            <xm:f>級・合格等!$B$211:$B$214</xm:f>
          </x14:formula1>
          <xm:sqref>F69</xm:sqref>
        </x14:dataValidation>
        <x14:dataValidation type="list" allowBlank="1" xr:uid="{6B4AEEBC-76D1-4E9E-85C3-CCC1C8708575}">
          <x14:formula1>
            <xm:f>級・合格等!$B$207:$B$210</xm:f>
          </x14:formula1>
          <xm:sqref>F68</xm:sqref>
        </x14:dataValidation>
        <x14:dataValidation type="list" allowBlank="1" xr:uid="{65E6FC5B-82FB-423F-B74D-996A34EB67FB}">
          <x14:formula1>
            <xm:f>級・合格等!$B$203:$B$206</xm:f>
          </x14:formula1>
          <xm:sqref>F67</xm:sqref>
        </x14:dataValidation>
        <x14:dataValidation type="list" allowBlank="1" xr:uid="{A134B2C3-E46E-4FE3-B024-BCE375B8D31B}">
          <x14:formula1>
            <xm:f>級・合格等!$B$199:$B$202</xm:f>
          </x14:formula1>
          <xm:sqref>F66</xm:sqref>
        </x14:dataValidation>
        <x14:dataValidation type="list" allowBlank="1" xr:uid="{8B56AF0E-5D91-4D3C-9B2A-5D6F6E9B5ADF}">
          <x14:formula1>
            <xm:f>級・合格等!$B$195:$B$198</xm:f>
          </x14:formula1>
          <xm:sqref>F65</xm:sqref>
        </x14:dataValidation>
        <x14:dataValidation type="list" allowBlank="1" xr:uid="{7CA4A1AB-8924-4805-8DF8-2BCA72F89241}">
          <x14:formula1>
            <xm:f>級・合格等!$B$191:$B$194</xm:f>
          </x14:formula1>
          <xm:sqref>F64</xm:sqref>
        </x14:dataValidation>
        <x14:dataValidation type="list" allowBlank="1" xr:uid="{3C44908C-E997-4CB0-A754-B42C37D3CBAD}">
          <x14:formula1>
            <xm:f>級・合格等!$B$187:$B$190</xm:f>
          </x14:formula1>
          <xm:sqref>F63</xm:sqref>
        </x14:dataValidation>
        <x14:dataValidation type="list" allowBlank="1" xr:uid="{1731C614-BCAE-4063-9041-0D09D37065B8}">
          <x14:formula1>
            <xm:f>級・合格等!$B$183:$B$186</xm:f>
          </x14:formula1>
          <xm:sqref>F62</xm:sqref>
        </x14:dataValidation>
        <x14:dataValidation type="list" allowBlank="1" xr:uid="{91E40293-DE05-46D6-B859-D5B2C5D06C9D}">
          <x14:formula1>
            <xm:f>級・合格等!$B$179:$B$182</xm:f>
          </x14:formula1>
          <xm:sqref>F61</xm:sqref>
        </x14:dataValidation>
        <x14:dataValidation type="list" allowBlank="1" xr:uid="{6640BF15-5EF1-418E-B47C-DB3269A96789}">
          <x14:formula1>
            <xm:f>級・合格等!$B$175:$B$178</xm:f>
          </x14:formula1>
          <xm:sqref>F60</xm:sqref>
        </x14:dataValidation>
        <x14:dataValidation type="list" allowBlank="1" xr:uid="{DC364626-E711-45FA-B703-D8603DAC9743}">
          <x14:formula1>
            <xm:f>級・合格等!$B$171:$B$174</xm:f>
          </x14:formula1>
          <xm:sqref>F59</xm:sqref>
        </x14:dataValidation>
        <x14:dataValidation type="list" allowBlank="1" xr:uid="{292B5DD8-79C3-4B3A-92CB-C54FB8B4B67F}">
          <x14:formula1>
            <xm:f>級・合格等!$B$167:$B$170</xm:f>
          </x14:formula1>
          <xm:sqref>F58</xm:sqref>
        </x14:dataValidation>
        <x14:dataValidation type="list" allowBlank="1" xr:uid="{A1364B90-A7C7-4884-9D0D-3A4BC9FA608E}">
          <x14:formula1>
            <xm:f>級・合格等!$B$163:$B$166</xm:f>
          </x14:formula1>
          <xm:sqref>F57</xm:sqref>
        </x14:dataValidation>
        <x14:dataValidation type="list" allowBlank="1" xr:uid="{AD5776BE-10B6-4FE3-8188-0B4E11E58C74}">
          <x14:formula1>
            <xm:f>級・合格等!$B$159:$B$162</xm:f>
          </x14:formula1>
          <xm:sqref>F56</xm:sqref>
        </x14:dataValidation>
        <x14:dataValidation type="list" allowBlank="1" xr:uid="{CBB2DB26-E9B3-4F84-81B3-1E2C9E0ABAE1}">
          <x14:formula1>
            <xm:f>級・合格等!$B$155:$B$158</xm:f>
          </x14:formula1>
          <xm:sqref>F55</xm:sqref>
        </x14:dataValidation>
        <x14:dataValidation type="list" allowBlank="1" xr:uid="{D0C5C610-7690-4876-B926-841E4062C1E8}">
          <x14:formula1>
            <xm:f>級・合格等!$B$151:$B$154</xm:f>
          </x14:formula1>
          <xm:sqref>F54</xm:sqref>
        </x14:dataValidation>
        <x14:dataValidation type="list" allowBlank="1" xr:uid="{8687DC4D-17F1-4720-997B-D637A0DF3DDE}">
          <x14:formula1>
            <xm:f>級・合格等!$B$147:$B$150</xm:f>
          </x14:formula1>
          <xm:sqref>F53</xm:sqref>
        </x14:dataValidation>
        <x14:dataValidation type="list" allowBlank="1" xr:uid="{B08AE88F-5991-4629-B7AD-C48CDF72A169}">
          <x14:formula1>
            <xm:f>級・合格等!$B$143:$B$146</xm:f>
          </x14:formula1>
          <xm:sqref>F52</xm:sqref>
        </x14:dataValidation>
        <x14:dataValidation type="list" allowBlank="1" xr:uid="{A49C9307-1744-4BAD-9F8C-FB8E9269F514}">
          <x14:formula1>
            <xm:f>級・合格等!$B$139:$B$142</xm:f>
          </x14:formula1>
          <xm:sqref>F51</xm:sqref>
        </x14:dataValidation>
        <x14:dataValidation type="list" allowBlank="1" xr:uid="{C0E78A1A-81C3-4B72-AE53-AED4755BBA4B}">
          <x14:formula1>
            <xm:f>級・合格等!$B$135:$B$138</xm:f>
          </x14:formula1>
          <xm:sqref>F50</xm:sqref>
        </x14:dataValidation>
        <x14:dataValidation type="list" allowBlank="1" xr:uid="{41DB914C-8A00-48C0-99E2-007A85B14E5B}">
          <x14:formula1>
            <xm:f>級・合格等!$B$131:$B$134</xm:f>
          </x14:formula1>
          <xm:sqref>F49</xm:sqref>
        </x14:dataValidation>
        <x14:dataValidation type="list" allowBlank="1" xr:uid="{65092530-C3A3-44B7-9C99-3A6793F2B83A}">
          <x14:formula1>
            <xm:f>級・合格等!$B$127:$B$130</xm:f>
          </x14:formula1>
          <xm:sqref>F48</xm:sqref>
        </x14:dataValidation>
        <x14:dataValidation type="list" allowBlank="1" xr:uid="{E100F5D1-9AD2-41AA-AC49-93F29E8484AD}">
          <x14:formula1>
            <xm:f>級・合格等!$B$123:$B$126</xm:f>
          </x14:formula1>
          <xm:sqref>F47</xm:sqref>
        </x14:dataValidation>
        <x14:dataValidation type="list" allowBlank="1" xr:uid="{C5E04259-FEE5-4ED8-83DF-8B48352758F0}">
          <x14:formula1>
            <xm:f>級・合格等!$B$119:$B$122</xm:f>
          </x14:formula1>
          <xm:sqref>F46</xm:sqref>
        </x14:dataValidation>
        <x14:dataValidation type="list" allowBlank="1" xr:uid="{6ED8E9BA-B014-4EA0-887B-52CACAE7217E}">
          <x14:formula1>
            <xm:f>級・合格等!$B$115:$B$118</xm:f>
          </x14:formula1>
          <xm:sqref>F45</xm:sqref>
        </x14:dataValidation>
        <x14:dataValidation type="list" allowBlank="1" xr:uid="{DF2FE90D-67D3-408D-9F12-6F8ED741E3CA}">
          <x14:formula1>
            <xm:f>級・合格等!$B$111:$B$114</xm:f>
          </x14:formula1>
          <xm:sqref>F44</xm:sqref>
        </x14:dataValidation>
        <x14:dataValidation type="list" allowBlank="1" xr:uid="{B161CCD6-8B48-4F47-965A-3630E60D2FAA}">
          <x14:formula1>
            <xm:f>級・合格等!$B$107:$B$110</xm:f>
          </x14:formula1>
          <xm:sqref>F43</xm:sqref>
        </x14:dataValidation>
        <x14:dataValidation type="list" allowBlank="1" xr:uid="{56269920-70E3-47AB-9754-FAE20747FE37}">
          <x14:formula1>
            <xm:f>級・合格等!$B$103:$B$106</xm:f>
          </x14:formula1>
          <xm:sqref>F42</xm:sqref>
        </x14:dataValidation>
        <x14:dataValidation type="list" allowBlank="1" xr:uid="{C523FF30-50F7-43E1-93FF-72DD126DB6BF}">
          <x14:formula1>
            <xm:f>級・合格等!$B$99:$B$102</xm:f>
          </x14:formula1>
          <xm:sqref>F41</xm:sqref>
        </x14:dataValidation>
        <x14:dataValidation type="list" allowBlank="1" xr:uid="{4140EA90-4BE1-4D5B-9938-D30FF7539C87}">
          <x14:formula1>
            <xm:f>級・合格等!$B$95:$B$98</xm:f>
          </x14:formula1>
          <xm:sqref>F40</xm:sqref>
        </x14:dataValidation>
        <x14:dataValidation type="list" allowBlank="1" xr:uid="{E8F7CF76-B6A1-4987-8BAD-ABC4EA3A1B9E}">
          <x14:formula1>
            <xm:f>級・合格等!$B$91:$B$94</xm:f>
          </x14:formula1>
          <xm:sqref>F39</xm:sqref>
        </x14:dataValidation>
        <x14:dataValidation type="list" allowBlank="1" xr:uid="{6092A120-32AC-435A-A1AB-2FE5DD8F52E4}">
          <x14:formula1>
            <xm:f>級・合格等!$B$87:$B$90</xm:f>
          </x14:formula1>
          <xm:sqref>F38</xm:sqref>
        </x14:dataValidation>
        <x14:dataValidation type="list" allowBlank="1" xr:uid="{AE71AFE6-F8D7-48CB-B5C3-4921A60243C3}">
          <x14:formula1>
            <xm:f>級・合格等!$B$83:$B$86</xm:f>
          </x14:formula1>
          <xm:sqref>F37</xm:sqref>
        </x14:dataValidation>
        <x14:dataValidation type="list" allowBlank="1" xr:uid="{2DBE5B60-F178-47F8-8DC0-9834A3AB85A9}">
          <x14:formula1>
            <xm:f>級・合格等!$B$79:$B$82</xm:f>
          </x14:formula1>
          <xm:sqref>F36</xm:sqref>
        </x14:dataValidation>
        <x14:dataValidation type="list" allowBlank="1" xr:uid="{2F29BCA3-2A9C-4362-A4DD-91D6529357AE}">
          <x14:formula1>
            <xm:f>級・合格等!$B$75:$B$78</xm:f>
          </x14:formula1>
          <xm:sqref>F35</xm:sqref>
        </x14:dataValidation>
        <x14:dataValidation type="list" allowBlank="1" xr:uid="{3E10F52B-0CC4-4056-B2CE-EF82B75CCDDF}">
          <x14:formula1>
            <xm:f>級・合格等!$B$71:$B$74</xm:f>
          </x14:formula1>
          <xm:sqref>F34</xm:sqref>
        </x14:dataValidation>
        <x14:dataValidation type="list" allowBlank="1" xr:uid="{5385C70B-41ED-472E-ABC4-3DF6909245B7}">
          <x14:formula1>
            <xm:f>級・合格等!$B$67:$B$70</xm:f>
          </x14:formula1>
          <xm:sqref>F33</xm:sqref>
        </x14:dataValidation>
        <x14:dataValidation type="list" allowBlank="1" xr:uid="{98AB85BB-DBB9-41D3-B8F9-1D8E00C312C7}">
          <x14:formula1>
            <xm:f>級・合格等!$B$63:$B$66</xm:f>
          </x14:formula1>
          <xm:sqref>F32</xm:sqref>
        </x14:dataValidation>
        <x14:dataValidation type="list" allowBlank="1" xr:uid="{0383E076-2238-4D5C-BEFA-E3D1FDD9D838}">
          <x14:formula1>
            <xm:f>級・合格等!$B$59:$B$62</xm:f>
          </x14:formula1>
          <xm:sqref>F31</xm:sqref>
        </x14:dataValidation>
        <x14:dataValidation type="list" allowBlank="1" xr:uid="{A668C7C4-005F-4B4F-A24A-AB6847F9C8A1}">
          <x14:formula1>
            <xm:f>級・合格等!$B$55:$B$58</xm:f>
          </x14:formula1>
          <xm:sqref>F30</xm:sqref>
        </x14:dataValidation>
        <x14:dataValidation type="list" allowBlank="1" xr:uid="{4B942EFC-8AA3-4D99-A7CE-17C76502C63D}">
          <x14:formula1>
            <xm:f>級・合格等!$B$51:$B$54</xm:f>
          </x14:formula1>
          <xm:sqref>F29</xm:sqref>
        </x14:dataValidation>
        <x14:dataValidation type="list" allowBlank="1" xr:uid="{AC600FB4-121F-4D60-A1D3-5A0FE1FAC3B3}">
          <x14:formula1>
            <xm:f>級・合格等!$B$47:$B$50</xm:f>
          </x14:formula1>
          <xm:sqref>F28</xm:sqref>
        </x14:dataValidation>
        <x14:dataValidation type="list" allowBlank="1" xr:uid="{A88F1512-02A3-4BE7-A2D7-0AAF1B5655E1}">
          <x14:formula1>
            <xm:f>級・合格等!$B$43:$B$46</xm:f>
          </x14:formula1>
          <xm:sqref>F27</xm:sqref>
        </x14:dataValidation>
        <x14:dataValidation type="list" allowBlank="1" xr:uid="{59E05AFF-15A4-4A55-91DC-DA67A750F7EF}">
          <x14:formula1>
            <xm:f>級・合格等!$B$34:$B$37</xm:f>
          </x14:formula1>
          <xm:sqref>F25</xm:sqref>
        </x14:dataValidation>
        <x14:dataValidation type="list" allowBlank="1" xr:uid="{BCBE9C00-5288-491F-9B71-F1E0B423A9BA}">
          <x14:formula1>
            <xm:f>級・合格等!$B$30:$B$33</xm:f>
          </x14:formula1>
          <xm:sqref>F24</xm:sqref>
        </x14:dataValidation>
        <x14:dataValidation type="list" allowBlank="1" xr:uid="{7DCD8BDD-9092-47BF-8483-6D5F771A589C}">
          <x14:formula1>
            <xm:f>級・合格等!$B$26:$B$29</xm:f>
          </x14:formula1>
          <xm:sqref>F23</xm:sqref>
        </x14:dataValidation>
        <x14:dataValidation type="list" allowBlank="1" xr:uid="{5BC5E5C6-75CC-4628-9EE7-E12C838A30D2}">
          <x14:formula1>
            <xm:f>級・合格等!$B$22:$B$25</xm:f>
          </x14:formula1>
          <xm:sqref>F22</xm:sqref>
        </x14:dataValidation>
        <x14:dataValidation type="list" allowBlank="1" xr:uid="{2E819305-BB82-465E-9566-2AE18B3A8226}">
          <x14:formula1>
            <xm:f>級・合格等!$B$18:$B$21</xm:f>
          </x14:formula1>
          <xm:sqref>F21</xm:sqref>
        </x14:dataValidation>
        <x14:dataValidation type="list" allowBlank="1" xr:uid="{CD5A9976-84CE-4917-A198-DC0A68212788}">
          <x14:formula1>
            <xm:f>級・合格等!$B$14:$B$17</xm:f>
          </x14:formula1>
          <xm:sqref>F20</xm:sqref>
        </x14:dataValidation>
        <x14:dataValidation type="list" allowBlank="1" xr:uid="{8482EEEC-2020-4897-B8B5-787E6C75678D}">
          <x14:formula1>
            <xm:f>級・合格等!$B$10:$B$13</xm:f>
          </x14:formula1>
          <xm:sqref>F19</xm:sqref>
        </x14:dataValidation>
        <x14:dataValidation type="list" allowBlank="1" xr:uid="{225B8839-8E07-4F71-8182-EFDEE6167352}">
          <x14:formula1>
            <xm:f>級・合格等!$B$6:$B$9</xm:f>
          </x14:formula1>
          <xm:sqref>F18</xm:sqref>
        </x14:dataValidation>
        <x14:dataValidation type="list" allowBlank="1" xr:uid="{576E25EC-86D0-4D55-A789-6B1677D333FD}">
          <x14:formula1>
            <xm:f>級・合格等!$B$2:$B$5</xm:f>
          </x14:formula1>
          <xm:sqref>F17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0D5B5-CA94-4FEA-A413-1F56936F9C95}">
  <dimension ref="A1:F23"/>
  <sheetViews>
    <sheetView zoomScaleNormal="100" workbookViewId="0">
      <selection activeCell="B18" sqref="B18"/>
    </sheetView>
  </sheetViews>
  <sheetFormatPr defaultRowHeight="13.5"/>
  <cols>
    <col min="1" max="1" width="13" customWidth="1"/>
    <col min="2" max="6" width="12.75" customWidth="1"/>
    <col min="257" max="257" width="13" customWidth="1"/>
    <col min="258" max="262" width="12.75" customWidth="1"/>
    <col min="513" max="513" width="13" customWidth="1"/>
    <col min="514" max="518" width="12.75" customWidth="1"/>
    <col min="769" max="769" width="13" customWidth="1"/>
    <col min="770" max="774" width="12.75" customWidth="1"/>
    <col min="1025" max="1025" width="13" customWidth="1"/>
    <col min="1026" max="1030" width="12.75" customWidth="1"/>
    <col min="1281" max="1281" width="13" customWidth="1"/>
    <col min="1282" max="1286" width="12.75" customWidth="1"/>
    <col min="1537" max="1537" width="13" customWidth="1"/>
    <col min="1538" max="1542" width="12.75" customWidth="1"/>
    <col min="1793" max="1793" width="13" customWidth="1"/>
    <col min="1794" max="1798" width="12.75" customWidth="1"/>
    <col min="2049" max="2049" width="13" customWidth="1"/>
    <col min="2050" max="2054" width="12.75" customWidth="1"/>
    <col min="2305" max="2305" width="13" customWidth="1"/>
    <col min="2306" max="2310" width="12.75" customWidth="1"/>
    <col min="2561" max="2561" width="13" customWidth="1"/>
    <col min="2562" max="2566" width="12.75" customWidth="1"/>
    <col min="2817" max="2817" width="13" customWidth="1"/>
    <col min="2818" max="2822" width="12.75" customWidth="1"/>
    <col min="3073" max="3073" width="13" customWidth="1"/>
    <col min="3074" max="3078" width="12.75" customWidth="1"/>
    <col min="3329" max="3329" width="13" customWidth="1"/>
    <col min="3330" max="3334" width="12.75" customWidth="1"/>
    <col min="3585" max="3585" width="13" customWidth="1"/>
    <col min="3586" max="3590" width="12.75" customWidth="1"/>
    <col min="3841" max="3841" width="13" customWidth="1"/>
    <col min="3842" max="3846" width="12.75" customWidth="1"/>
    <col min="4097" max="4097" width="13" customWidth="1"/>
    <col min="4098" max="4102" width="12.75" customWidth="1"/>
    <col min="4353" max="4353" width="13" customWidth="1"/>
    <col min="4354" max="4358" width="12.75" customWidth="1"/>
    <col min="4609" max="4609" width="13" customWidth="1"/>
    <col min="4610" max="4614" width="12.75" customWidth="1"/>
    <col min="4865" max="4865" width="13" customWidth="1"/>
    <col min="4866" max="4870" width="12.75" customWidth="1"/>
    <col min="5121" max="5121" width="13" customWidth="1"/>
    <col min="5122" max="5126" width="12.75" customWidth="1"/>
    <col min="5377" max="5377" width="13" customWidth="1"/>
    <col min="5378" max="5382" width="12.75" customWidth="1"/>
    <col min="5633" max="5633" width="13" customWidth="1"/>
    <col min="5634" max="5638" width="12.75" customWidth="1"/>
    <col min="5889" max="5889" width="13" customWidth="1"/>
    <col min="5890" max="5894" width="12.75" customWidth="1"/>
    <col min="6145" max="6145" width="13" customWidth="1"/>
    <col min="6146" max="6150" width="12.75" customWidth="1"/>
    <col min="6401" max="6401" width="13" customWidth="1"/>
    <col min="6402" max="6406" width="12.75" customWidth="1"/>
    <col min="6657" max="6657" width="13" customWidth="1"/>
    <col min="6658" max="6662" width="12.75" customWidth="1"/>
    <col min="6913" max="6913" width="13" customWidth="1"/>
    <col min="6914" max="6918" width="12.75" customWidth="1"/>
    <col min="7169" max="7169" width="13" customWidth="1"/>
    <col min="7170" max="7174" width="12.75" customWidth="1"/>
    <col min="7425" max="7425" width="13" customWidth="1"/>
    <col min="7426" max="7430" width="12.75" customWidth="1"/>
    <col min="7681" max="7681" width="13" customWidth="1"/>
    <col min="7682" max="7686" width="12.75" customWidth="1"/>
    <col min="7937" max="7937" width="13" customWidth="1"/>
    <col min="7938" max="7942" width="12.75" customWidth="1"/>
    <col min="8193" max="8193" width="13" customWidth="1"/>
    <col min="8194" max="8198" width="12.75" customWidth="1"/>
    <col min="8449" max="8449" width="13" customWidth="1"/>
    <col min="8450" max="8454" width="12.75" customWidth="1"/>
    <col min="8705" max="8705" width="13" customWidth="1"/>
    <col min="8706" max="8710" width="12.75" customWidth="1"/>
    <col min="8961" max="8961" width="13" customWidth="1"/>
    <col min="8962" max="8966" width="12.75" customWidth="1"/>
    <col min="9217" max="9217" width="13" customWidth="1"/>
    <col min="9218" max="9222" width="12.75" customWidth="1"/>
    <col min="9473" max="9473" width="13" customWidth="1"/>
    <col min="9474" max="9478" width="12.75" customWidth="1"/>
    <col min="9729" max="9729" width="13" customWidth="1"/>
    <col min="9730" max="9734" width="12.75" customWidth="1"/>
    <col min="9985" max="9985" width="13" customWidth="1"/>
    <col min="9986" max="9990" width="12.75" customWidth="1"/>
    <col min="10241" max="10241" width="13" customWidth="1"/>
    <col min="10242" max="10246" width="12.75" customWidth="1"/>
    <col min="10497" max="10497" width="13" customWidth="1"/>
    <col min="10498" max="10502" width="12.75" customWidth="1"/>
    <col min="10753" max="10753" width="13" customWidth="1"/>
    <col min="10754" max="10758" width="12.75" customWidth="1"/>
    <col min="11009" max="11009" width="13" customWidth="1"/>
    <col min="11010" max="11014" width="12.75" customWidth="1"/>
    <col min="11265" max="11265" width="13" customWidth="1"/>
    <col min="11266" max="11270" width="12.75" customWidth="1"/>
    <col min="11521" max="11521" width="13" customWidth="1"/>
    <col min="11522" max="11526" width="12.75" customWidth="1"/>
    <col min="11777" max="11777" width="13" customWidth="1"/>
    <col min="11778" max="11782" width="12.75" customWidth="1"/>
    <col min="12033" max="12033" width="13" customWidth="1"/>
    <col min="12034" max="12038" width="12.75" customWidth="1"/>
    <col min="12289" max="12289" width="13" customWidth="1"/>
    <col min="12290" max="12294" width="12.75" customWidth="1"/>
    <col min="12545" max="12545" width="13" customWidth="1"/>
    <col min="12546" max="12550" width="12.75" customWidth="1"/>
    <col min="12801" max="12801" width="13" customWidth="1"/>
    <col min="12802" max="12806" width="12.75" customWidth="1"/>
    <col min="13057" max="13057" width="13" customWidth="1"/>
    <col min="13058" max="13062" width="12.75" customWidth="1"/>
    <col min="13313" max="13313" width="13" customWidth="1"/>
    <col min="13314" max="13318" width="12.75" customWidth="1"/>
    <col min="13569" max="13569" width="13" customWidth="1"/>
    <col min="13570" max="13574" width="12.75" customWidth="1"/>
    <col min="13825" max="13825" width="13" customWidth="1"/>
    <col min="13826" max="13830" width="12.75" customWidth="1"/>
    <col min="14081" max="14081" width="13" customWidth="1"/>
    <col min="14082" max="14086" width="12.75" customWidth="1"/>
    <col min="14337" max="14337" width="13" customWidth="1"/>
    <col min="14338" max="14342" width="12.75" customWidth="1"/>
    <col min="14593" max="14593" width="13" customWidth="1"/>
    <col min="14594" max="14598" width="12.75" customWidth="1"/>
    <col min="14849" max="14849" width="13" customWidth="1"/>
    <col min="14850" max="14854" width="12.75" customWidth="1"/>
    <col min="15105" max="15105" width="13" customWidth="1"/>
    <col min="15106" max="15110" width="12.75" customWidth="1"/>
    <col min="15361" max="15361" width="13" customWidth="1"/>
    <col min="15362" max="15366" width="12.75" customWidth="1"/>
    <col min="15617" max="15617" width="13" customWidth="1"/>
    <col min="15618" max="15622" width="12.75" customWidth="1"/>
    <col min="15873" max="15873" width="13" customWidth="1"/>
    <col min="15874" max="15878" width="12.75" customWidth="1"/>
    <col min="16129" max="16129" width="13" customWidth="1"/>
    <col min="16130" max="16134" width="12.75" customWidth="1"/>
  </cols>
  <sheetData>
    <row r="1" spans="1:6" ht="21.75" customHeight="1">
      <c r="A1" s="40" t="s">
        <v>599</v>
      </c>
      <c r="B1" s="40"/>
      <c r="C1" s="40"/>
      <c r="D1" s="40"/>
      <c r="E1" s="40"/>
      <c r="F1" s="40"/>
    </row>
    <row r="2" spans="1:6" ht="21.75" customHeight="1">
      <c r="A2" s="40"/>
      <c r="B2" s="40"/>
      <c r="C2" s="40"/>
      <c r="D2" s="40"/>
      <c r="E2" s="41" t="s">
        <v>600</v>
      </c>
      <c r="F2" s="42" t="s">
        <v>601</v>
      </c>
    </row>
    <row r="3" spans="1:6" ht="21.75" customHeight="1">
      <c r="A3" s="40"/>
      <c r="B3" s="40"/>
      <c r="C3" s="40"/>
      <c r="D3" s="40"/>
      <c r="E3" s="177" t="s">
        <v>602</v>
      </c>
      <c r="F3" s="177"/>
    </row>
    <row r="4" spans="1:6" ht="21.75" customHeight="1">
      <c r="A4" s="176" t="s">
        <v>603</v>
      </c>
      <c r="B4" s="176"/>
      <c r="C4" s="40"/>
      <c r="D4" s="40"/>
      <c r="E4" s="40"/>
      <c r="F4" s="40"/>
    </row>
    <row r="5" spans="1:6" ht="21.75" customHeight="1">
      <c r="A5" s="40"/>
      <c r="B5" s="40"/>
      <c r="C5" s="40"/>
      <c r="D5" s="40" t="s">
        <v>604</v>
      </c>
      <c r="E5" s="178" t="s">
        <v>605</v>
      </c>
      <c r="F5" s="178"/>
    </row>
    <row r="6" spans="1:6" ht="33.75" customHeight="1">
      <c r="A6" s="40"/>
      <c r="B6" s="40"/>
      <c r="C6" s="40"/>
      <c r="D6" s="40" t="s">
        <v>606</v>
      </c>
      <c r="E6" s="178" t="s">
        <v>607</v>
      </c>
      <c r="F6" s="178"/>
    </row>
    <row r="7" spans="1:6" ht="33.75" customHeight="1">
      <c r="A7" s="40"/>
      <c r="B7" s="40"/>
      <c r="C7" s="40"/>
      <c r="D7" s="40" t="s">
        <v>608</v>
      </c>
      <c r="E7" s="178" t="s">
        <v>609</v>
      </c>
      <c r="F7" s="178"/>
    </row>
    <row r="8" spans="1:6" ht="21.75" customHeight="1">
      <c r="A8" s="40"/>
      <c r="B8" s="40"/>
      <c r="C8" s="40"/>
      <c r="D8" s="40"/>
      <c r="E8" s="44"/>
      <c r="F8" s="44"/>
    </row>
    <row r="9" spans="1:6" ht="21.75" customHeight="1">
      <c r="A9" s="176" t="s">
        <v>610</v>
      </c>
      <c r="B9" s="176"/>
      <c r="C9" s="176"/>
      <c r="D9" s="176"/>
      <c r="E9" s="176"/>
      <c r="F9" s="176"/>
    </row>
    <row r="10" spans="1:6" ht="21.75" customHeight="1">
      <c r="A10" s="40"/>
      <c r="B10" s="40"/>
      <c r="C10" s="40"/>
      <c r="D10" s="40"/>
      <c r="E10" s="44"/>
      <c r="F10" s="44"/>
    </row>
    <row r="11" spans="1:6" ht="21.75" customHeight="1">
      <c r="A11" s="174" t="s">
        <v>611</v>
      </c>
      <c r="B11" s="175"/>
      <c r="C11" s="175"/>
      <c r="D11" s="175"/>
      <c r="E11" s="175"/>
      <c r="F11" s="175"/>
    </row>
    <row r="12" spans="1:6" ht="21.75" customHeight="1">
      <c r="A12" s="175"/>
      <c r="B12" s="175"/>
      <c r="C12" s="175"/>
      <c r="D12" s="175"/>
      <c r="E12" s="175"/>
      <c r="F12" s="175"/>
    </row>
    <row r="13" spans="1:6" ht="21.75" customHeight="1">
      <c r="A13" s="175"/>
      <c r="B13" s="175"/>
      <c r="C13" s="175"/>
      <c r="D13" s="175"/>
      <c r="E13" s="175"/>
      <c r="F13" s="175"/>
    </row>
    <row r="14" spans="1:6" ht="12" customHeight="1">
      <c r="A14" s="43"/>
      <c r="B14" s="43"/>
      <c r="C14" s="43"/>
      <c r="D14" s="43"/>
      <c r="E14" s="43"/>
      <c r="F14" s="43"/>
    </row>
    <row r="15" spans="1:6" ht="18" customHeight="1">
      <c r="A15" s="176" t="s">
        <v>612</v>
      </c>
      <c r="B15" s="176"/>
      <c r="C15" s="176"/>
      <c r="D15" s="176"/>
      <c r="E15" s="176"/>
      <c r="F15" s="176"/>
    </row>
    <row r="16" spans="1:6" ht="12" customHeight="1">
      <c r="A16" s="40"/>
      <c r="B16" s="40"/>
      <c r="C16" s="40"/>
      <c r="D16" s="40"/>
      <c r="E16" s="40"/>
      <c r="F16" s="40"/>
    </row>
    <row r="17" spans="1:6" ht="35.25" customHeight="1">
      <c r="A17" s="45"/>
      <c r="B17" s="46" t="s">
        <v>613</v>
      </c>
      <c r="C17" s="46" t="s">
        <v>614</v>
      </c>
      <c r="D17" s="46" t="s">
        <v>615</v>
      </c>
      <c r="E17" s="46" t="s">
        <v>616</v>
      </c>
      <c r="F17" s="46" t="s">
        <v>617</v>
      </c>
    </row>
    <row r="18" spans="1:6" ht="35.25" customHeight="1" thickBot="1">
      <c r="A18" s="47" t="s">
        <v>618</v>
      </c>
      <c r="B18" s="48">
        <f>COUNTIF(申請者リスト!$Q$4:$Q$243,"1")</f>
        <v>0</v>
      </c>
      <c r="C18" s="48">
        <f>COUNTIF(申請者リスト!$Q$4:$Q$243,"2")</f>
        <v>0</v>
      </c>
      <c r="D18" s="48">
        <f>COUNTIF(申請者リスト!$Q$4:$Q$243,"3")</f>
        <v>0</v>
      </c>
      <c r="E18" s="48">
        <f>COUNTIF(申請者リスト!$Q$4:$Q$243,"4")</f>
        <v>0</v>
      </c>
      <c r="F18" s="48">
        <f>SUM(B18:E18)</f>
        <v>0</v>
      </c>
    </row>
    <row r="19" spans="1:6" ht="35.25" customHeight="1" thickTop="1">
      <c r="A19" s="49" t="s">
        <v>619</v>
      </c>
      <c r="B19" s="49">
        <f>SUMIF(申請者リスト!$D$4:$D$243,1,申請者リスト!$K$4:$K$243)</f>
        <v>0</v>
      </c>
      <c r="C19" s="49">
        <f>SUMIF(申請者リスト!$D$4:$D$243,2,申請者リスト!$K$4:$K$243)</f>
        <v>0</v>
      </c>
      <c r="D19" s="49">
        <f>SUMIF(申請者リスト!$D$4:$D$243,3,申請者リスト!$K$4:$K$243)</f>
        <v>0</v>
      </c>
      <c r="E19" s="49">
        <f>SUMIF(申請者リスト!$D$4:$D$243,4,申請者リスト!$K$4:$K$243)</f>
        <v>0</v>
      </c>
      <c r="F19" s="49">
        <f>SUM(B19:E19)</f>
        <v>0</v>
      </c>
    </row>
    <row r="20" spans="1:6" ht="35.25" customHeight="1">
      <c r="A20" s="46" t="s">
        <v>620</v>
      </c>
      <c r="B20" s="46">
        <f>SUMIF(申請者リスト!$D$4:$D$243,1,申請者リスト!$L$4:$L$243)</f>
        <v>0</v>
      </c>
      <c r="C20" s="46">
        <f>SUMIF(申請者リスト!$D$4:$D$243,2,申請者リスト!$L$4:$L$243)</f>
        <v>0</v>
      </c>
      <c r="D20" s="46">
        <f>SUMIF(申請者リスト!$D$4:$D$243,3,申請者リスト!$L$4:$L$243)</f>
        <v>0</v>
      </c>
      <c r="E20" s="46">
        <f>SUMIF(申請者リスト!$D$4:$D$243,4,申請者リスト!$L$4:$L$243)</f>
        <v>0</v>
      </c>
      <c r="F20" s="46">
        <f>SUM(B20:E20)</f>
        <v>0</v>
      </c>
    </row>
    <row r="21" spans="1:6" ht="35.25" customHeight="1">
      <c r="A21" s="46" t="s">
        <v>621</v>
      </c>
      <c r="B21" s="46">
        <f>SUMIF(申請者リスト!$D$4:$D$243,1,申請者リスト!$M$4:$M$243)</f>
        <v>0</v>
      </c>
      <c r="C21" s="46">
        <f>SUMIF(申請者リスト!$D$4:$D$243,2,申請者リスト!$M$4:$M$243)</f>
        <v>0</v>
      </c>
      <c r="D21" s="46">
        <f>SUMIF(申請者リスト!$D$4:$D$243,3,申請者リスト!$M$4:$M$243)</f>
        <v>0</v>
      </c>
      <c r="E21" s="46">
        <f>SUMIF(申請者リスト!$D$4:$D$243,4,申請者リスト!$M$4:$M$243)</f>
        <v>0</v>
      </c>
      <c r="F21" s="46">
        <f>SUM(B21:E21)</f>
        <v>0</v>
      </c>
    </row>
    <row r="22" spans="1:6" ht="35.25" customHeight="1">
      <c r="A22" s="46" t="s">
        <v>622</v>
      </c>
      <c r="B22" s="46">
        <f>SUMIF(申請者リスト!$D$4:$D$243,1,申請者リスト!$N$4:$N$243)</f>
        <v>0</v>
      </c>
      <c r="C22" s="46">
        <f>SUMIF(申請者リスト!$D$4:$D$243,2,申請者リスト!$N$4:$N$243)</f>
        <v>0</v>
      </c>
      <c r="D22" s="46">
        <f>SUMIF(申請者リスト!$D$4:$D$243,3,申請者リスト!$N$4:$N$243)</f>
        <v>0</v>
      </c>
      <c r="E22" s="46">
        <f>SUMIF(申請者リスト!$D$4:$D$243,4,申請者リスト!$N$4:$N$243)</f>
        <v>0</v>
      </c>
      <c r="F22" s="46">
        <f>SUM(B22:E22)</f>
        <v>0</v>
      </c>
    </row>
    <row r="23" spans="1:6">
      <c r="A23" s="50"/>
      <c r="B23" s="50"/>
      <c r="C23" s="50"/>
      <c r="D23" s="50"/>
      <c r="E23" s="50"/>
      <c r="F23" s="50"/>
    </row>
  </sheetData>
  <sheetProtection sheet="1" objects="1" scenarios="1"/>
  <mergeCells count="8">
    <mergeCell ref="A11:F13"/>
    <mergeCell ref="A15:F15"/>
    <mergeCell ref="E3:F3"/>
    <mergeCell ref="A4:B4"/>
    <mergeCell ref="E5:F5"/>
    <mergeCell ref="E6:F6"/>
    <mergeCell ref="E7:F7"/>
    <mergeCell ref="A9:F9"/>
  </mergeCells>
  <phoneticPr fontId="8"/>
  <pageMargins left="1.1811023622047245" right="0.78740157480314965" top="0.94488188976377963" bottom="0.6692913385826772"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2EDB9-B33E-4D4B-ACCC-094094020D2F}">
  <dimension ref="A1:Q479"/>
  <sheetViews>
    <sheetView showZeros="0" zoomScale="115" zoomScaleNormal="115" zoomScaleSheetLayoutView="115" workbookViewId="0">
      <selection activeCell="M11" sqref="M11"/>
    </sheetView>
  </sheetViews>
  <sheetFormatPr defaultRowHeight="13.5"/>
  <cols>
    <col min="1" max="1" width="5.875" customWidth="1"/>
    <col min="2" max="2" width="4.125" customWidth="1"/>
    <col min="3" max="3" width="12" customWidth="1"/>
    <col min="4" max="4" width="10.125" customWidth="1"/>
    <col min="5" max="5" width="4.625" customWidth="1"/>
    <col min="6" max="6" width="2.125" customWidth="1"/>
    <col min="7" max="7" width="4.625" customWidth="1"/>
    <col min="8" max="8" width="2.125" customWidth="1"/>
    <col min="9" max="9" width="4.625" customWidth="1"/>
    <col min="10" max="13" width="4.25" customWidth="1"/>
    <col min="14" max="14" width="5.625" customWidth="1"/>
    <col min="15" max="15" width="8.75" customWidth="1"/>
    <col min="257" max="257" width="5.875" customWidth="1"/>
    <col min="258" max="258" width="4.125" customWidth="1"/>
    <col min="259" max="259" width="12" customWidth="1"/>
    <col min="260" max="260" width="10.125" customWidth="1"/>
    <col min="261" max="261" width="4.625" customWidth="1"/>
    <col min="262" max="262" width="2.125" customWidth="1"/>
    <col min="263" max="263" width="4.625" customWidth="1"/>
    <col min="264" max="264" width="2.125" customWidth="1"/>
    <col min="265" max="265" width="4.625" customWidth="1"/>
    <col min="266" max="269" width="4.25" customWidth="1"/>
    <col min="270" max="270" width="5.625" customWidth="1"/>
    <col min="271" max="271" width="8.75" customWidth="1"/>
    <col min="513" max="513" width="5.875" customWidth="1"/>
    <col min="514" max="514" width="4.125" customWidth="1"/>
    <col min="515" max="515" width="12" customWidth="1"/>
    <col min="516" max="516" width="10.125" customWidth="1"/>
    <col min="517" max="517" width="4.625" customWidth="1"/>
    <col min="518" max="518" width="2.125" customWidth="1"/>
    <col min="519" max="519" width="4.625" customWidth="1"/>
    <col min="520" max="520" width="2.125" customWidth="1"/>
    <col min="521" max="521" width="4.625" customWidth="1"/>
    <col min="522" max="525" width="4.25" customWidth="1"/>
    <col min="526" max="526" width="5.625" customWidth="1"/>
    <col min="527" max="527" width="8.75" customWidth="1"/>
    <col min="769" max="769" width="5.875" customWidth="1"/>
    <col min="770" max="770" width="4.125" customWidth="1"/>
    <col min="771" max="771" width="12" customWidth="1"/>
    <col min="772" max="772" width="10.125" customWidth="1"/>
    <col min="773" max="773" width="4.625" customWidth="1"/>
    <col min="774" max="774" width="2.125" customWidth="1"/>
    <col min="775" max="775" width="4.625" customWidth="1"/>
    <col min="776" max="776" width="2.125" customWidth="1"/>
    <col min="777" max="777" width="4.625" customWidth="1"/>
    <col min="778" max="781" width="4.25" customWidth="1"/>
    <col min="782" max="782" width="5.625" customWidth="1"/>
    <col min="783" max="783" width="8.75" customWidth="1"/>
    <col min="1025" max="1025" width="5.875" customWidth="1"/>
    <col min="1026" max="1026" width="4.125" customWidth="1"/>
    <col min="1027" max="1027" width="12" customWidth="1"/>
    <col min="1028" max="1028" width="10.125" customWidth="1"/>
    <col min="1029" max="1029" width="4.625" customWidth="1"/>
    <col min="1030" max="1030" width="2.125" customWidth="1"/>
    <col min="1031" max="1031" width="4.625" customWidth="1"/>
    <col min="1032" max="1032" width="2.125" customWidth="1"/>
    <col min="1033" max="1033" width="4.625" customWidth="1"/>
    <col min="1034" max="1037" width="4.25" customWidth="1"/>
    <col min="1038" max="1038" width="5.625" customWidth="1"/>
    <col min="1039" max="1039" width="8.75" customWidth="1"/>
    <col min="1281" max="1281" width="5.875" customWidth="1"/>
    <col min="1282" max="1282" width="4.125" customWidth="1"/>
    <col min="1283" max="1283" width="12" customWidth="1"/>
    <col min="1284" max="1284" width="10.125" customWidth="1"/>
    <col min="1285" max="1285" width="4.625" customWidth="1"/>
    <col min="1286" max="1286" width="2.125" customWidth="1"/>
    <col min="1287" max="1287" width="4.625" customWidth="1"/>
    <col min="1288" max="1288" width="2.125" customWidth="1"/>
    <col min="1289" max="1289" width="4.625" customWidth="1"/>
    <col min="1290" max="1293" width="4.25" customWidth="1"/>
    <col min="1294" max="1294" width="5.625" customWidth="1"/>
    <col min="1295" max="1295" width="8.75" customWidth="1"/>
    <col min="1537" max="1537" width="5.875" customWidth="1"/>
    <col min="1538" max="1538" width="4.125" customWidth="1"/>
    <col min="1539" max="1539" width="12" customWidth="1"/>
    <col min="1540" max="1540" width="10.125" customWidth="1"/>
    <col min="1541" max="1541" width="4.625" customWidth="1"/>
    <col min="1542" max="1542" width="2.125" customWidth="1"/>
    <col min="1543" max="1543" width="4.625" customWidth="1"/>
    <col min="1544" max="1544" width="2.125" customWidth="1"/>
    <col min="1545" max="1545" width="4.625" customWidth="1"/>
    <col min="1546" max="1549" width="4.25" customWidth="1"/>
    <col min="1550" max="1550" width="5.625" customWidth="1"/>
    <col min="1551" max="1551" width="8.75" customWidth="1"/>
    <col min="1793" max="1793" width="5.875" customWidth="1"/>
    <col min="1794" max="1794" width="4.125" customWidth="1"/>
    <col min="1795" max="1795" width="12" customWidth="1"/>
    <col min="1796" max="1796" width="10.125" customWidth="1"/>
    <col min="1797" max="1797" width="4.625" customWidth="1"/>
    <col min="1798" max="1798" width="2.125" customWidth="1"/>
    <col min="1799" max="1799" width="4.625" customWidth="1"/>
    <col min="1800" max="1800" width="2.125" customWidth="1"/>
    <col min="1801" max="1801" width="4.625" customWidth="1"/>
    <col min="1802" max="1805" width="4.25" customWidth="1"/>
    <col min="1806" max="1806" width="5.625" customWidth="1"/>
    <col min="1807" max="1807" width="8.75" customWidth="1"/>
    <col min="2049" max="2049" width="5.875" customWidth="1"/>
    <col min="2050" max="2050" width="4.125" customWidth="1"/>
    <col min="2051" max="2051" width="12" customWidth="1"/>
    <col min="2052" max="2052" width="10.125" customWidth="1"/>
    <col min="2053" max="2053" width="4.625" customWidth="1"/>
    <col min="2054" max="2054" width="2.125" customWidth="1"/>
    <col min="2055" max="2055" width="4.625" customWidth="1"/>
    <col min="2056" max="2056" width="2.125" customWidth="1"/>
    <col min="2057" max="2057" width="4.625" customWidth="1"/>
    <col min="2058" max="2061" width="4.25" customWidth="1"/>
    <col min="2062" max="2062" width="5.625" customWidth="1"/>
    <col min="2063" max="2063" width="8.75" customWidth="1"/>
    <col min="2305" max="2305" width="5.875" customWidth="1"/>
    <col min="2306" max="2306" width="4.125" customWidth="1"/>
    <col min="2307" max="2307" width="12" customWidth="1"/>
    <col min="2308" max="2308" width="10.125" customWidth="1"/>
    <col min="2309" max="2309" width="4.625" customWidth="1"/>
    <col min="2310" max="2310" width="2.125" customWidth="1"/>
    <col min="2311" max="2311" width="4.625" customWidth="1"/>
    <col min="2312" max="2312" width="2.125" customWidth="1"/>
    <col min="2313" max="2313" width="4.625" customWidth="1"/>
    <col min="2314" max="2317" width="4.25" customWidth="1"/>
    <col min="2318" max="2318" width="5.625" customWidth="1"/>
    <col min="2319" max="2319" width="8.75" customWidth="1"/>
    <col min="2561" max="2561" width="5.875" customWidth="1"/>
    <col min="2562" max="2562" width="4.125" customWidth="1"/>
    <col min="2563" max="2563" width="12" customWidth="1"/>
    <col min="2564" max="2564" width="10.125" customWidth="1"/>
    <col min="2565" max="2565" width="4.625" customWidth="1"/>
    <col min="2566" max="2566" width="2.125" customWidth="1"/>
    <col min="2567" max="2567" width="4.625" customWidth="1"/>
    <col min="2568" max="2568" width="2.125" customWidth="1"/>
    <col min="2569" max="2569" width="4.625" customWidth="1"/>
    <col min="2570" max="2573" width="4.25" customWidth="1"/>
    <col min="2574" max="2574" width="5.625" customWidth="1"/>
    <col min="2575" max="2575" width="8.75" customWidth="1"/>
    <col min="2817" max="2817" width="5.875" customWidth="1"/>
    <col min="2818" max="2818" width="4.125" customWidth="1"/>
    <col min="2819" max="2819" width="12" customWidth="1"/>
    <col min="2820" max="2820" width="10.125" customWidth="1"/>
    <col min="2821" max="2821" width="4.625" customWidth="1"/>
    <col min="2822" max="2822" width="2.125" customWidth="1"/>
    <col min="2823" max="2823" width="4.625" customWidth="1"/>
    <col min="2824" max="2824" width="2.125" customWidth="1"/>
    <col min="2825" max="2825" width="4.625" customWidth="1"/>
    <col min="2826" max="2829" width="4.25" customWidth="1"/>
    <col min="2830" max="2830" width="5.625" customWidth="1"/>
    <col min="2831" max="2831" width="8.75" customWidth="1"/>
    <col min="3073" max="3073" width="5.875" customWidth="1"/>
    <col min="3074" max="3074" width="4.125" customWidth="1"/>
    <col min="3075" max="3075" width="12" customWidth="1"/>
    <col min="3076" max="3076" width="10.125" customWidth="1"/>
    <col min="3077" max="3077" width="4.625" customWidth="1"/>
    <col min="3078" max="3078" width="2.125" customWidth="1"/>
    <col min="3079" max="3079" width="4.625" customWidth="1"/>
    <col min="3080" max="3080" width="2.125" customWidth="1"/>
    <col min="3081" max="3081" width="4.625" customWidth="1"/>
    <col min="3082" max="3085" width="4.25" customWidth="1"/>
    <col min="3086" max="3086" width="5.625" customWidth="1"/>
    <col min="3087" max="3087" width="8.75" customWidth="1"/>
    <col min="3329" max="3329" width="5.875" customWidth="1"/>
    <col min="3330" max="3330" width="4.125" customWidth="1"/>
    <col min="3331" max="3331" width="12" customWidth="1"/>
    <col min="3332" max="3332" width="10.125" customWidth="1"/>
    <col min="3333" max="3333" width="4.625" customWidth="1"/>
    <col min="3334" max="3334" width="2.125" customWidth="1"/>
    <col min="3335" max="3335" width="4.625" customWidth="1"/>
    <col min="3336" max="3336" width="2.125" customWidth="1"/>
    <col min="3337" max="3337" width="4.625" customWidth="1"/>
    <col min="3338" max="3341" width="4.25" customWidth="1"/>
    <col min="3342" max="3342" width="5.625" customWidth="1"/>
    <col min="3343" max="3343" width="8.75" customWidth="1"/>
    <col min="3585" max="3585" width="5.875" customWidth="1"/>
    <col min="3586" max="3586" width="4.125" customWidth="1"/>
    <col min="3587" max="3587" width="12" customWidth="1"/>
    <col min="3588" max="3588" width="10.125" customWidth="1"/>
    <col min="3589" max="3589" width="4.625" customWidth="1"/>
    <col min="3590" max="3590" width="2.125" customWidth="1"/>
    <col min="3591" max="3591" width="4.625" customWidth="1"/>
    <col min="3592" max="3592" width="2.125" customWidth="1"/>
    <col min="3593" max="3593" width="4.625" customWidth="1"/>
    <col min="3594" max="3597" width="4.25" customWidth="1"/>
    <col min="3598" max="3598" width="5.625" customWidth="1"/>
    <col min="3599" max="3599" width="8.75" customWidth="1"/>
    <col min="3841" max="3841" width="5.875" customWidth="1"/>
    <col min="3842" max="3842" width="4.125" customWidth="1"/>
    <col min="3843" max="3843" width="12" customWidth="1"/>
    <col min="3844" max="3844" width="10.125" customWidth="1"/>
    <col min="3845" max="3845" width="4.625" customWidth="1"/>
    <col min="3846" max="3846" width="2.125" customWidth="1"/>
    <col min="3847" max="3847" width="4.625" customWidth="1"/>
    <col min="3848" max="3848" width="2.125" customWidth="1"/>
    <col min="3849" max="3849" width="4.625" customWidth="1"/>
    <col min="3850" max="3853" width="4.25" customWidth="1"/>
    <col min="3854" max="3854" width="5.625" customWidth="1"/>
    <col min="3855" max="3855" width="8.75" customWidth="1"/>
    <col min="4097" max="4097" width="5.875" customWidth="1"/>
    <col min="4098" max="4098" width="4.125" customWidth="1"/>
    <col min="4099" max="4099" width="12" customWidth="1"/>
    <col min="4100" max="4100" width="10.125" customWidth="1"/>
    <col min="4101" max="4101" width="4.625" customWidth="1"/>
    <col min="4102" max="4102" width="2.125" customWidth="1"/>
    <col min="4103" max="4103" width="4.625" customWidth="1"/>
    <col min="4104" max="4104" width="2.125" customWidth="1"/>
    <col min="4105" max="4105" width="4.625" customWidth="1"/>
    <col min="4106" max="4109" width="4.25" customWidth="1"/>
    <col min="4110" max="4110" width="5.625" customWidth="1"/>
    <col min="4111" max="4111" width="8.75" customWidth="1"/>
    <col min="4353" max="4353" width="5.875" customWidth="1"/>
    <col min="4354" max="4354" width="4.125" customWidth="1"/>
    <col min="4355" max="4355" width="12" customWidth="1"/>
    <col min="4356" max="4356" width="10.125" customWidth="1"/>
    <col min="4357" max="4357" width="4.625" customWidth="1"/>
    <col min="4358" max="4358" width="2.125" customWidth="1"/>
    <col min="4359" max="4359" width="4.625" customWidth="1"/>
    <col min="4360" max="4360" width="2.125" customWidth="1"/>
    <col min="4361" max="4361" width="4.625" customWidth="1"/>
    <col min="4362" max="4365" width="4.25" customWidth="1"/>
    <col min="4366" max="4366" width="5.625" customWidth="1"/>
    <col min="4367" max="4367" width="8.75" customWidth="1"/>
    <col min="4609" max="4609" width="5.875" customWidth="1"/>
    <col min="4610" max="4610" width="4.125" customWidth="1"/>
    <col min="4611" max="4611" width="12" customWidth="1"/>
    <col min="4612" max="4612" width="10.125" customWidth="1"/>
    <col min="4613" max="4613" width="4.625" customWidth="1"/>
    <col min="4614" max="4614" width="2.125" customWidth="1"/>
    <col min="4615" max="4615" width="4.625" customWidth="1"/>
    <col min="4616" max="4616" width="2.125" customWidth="1"/>
    <col min="4617" max="4617" width="4.625" customWidth="1"/>
    <col min="4618" max="4621" width="4.25" customWidth="1"/>
    <col min="4622" max="4622" width="5.625" customWidth="1"/>
    <col min="4623" max="4623" width="8.75" customWidth="1"/>
    <col min="4865" max="4865" width="5.875" customWidth="1"/>
    <col min="4866" max="4866" width="4.125" customWidth="1"/>
    <col min="4867" max="4867" width="12" customWidth="1"/>
    <col min="4868" max="4868" width="10.125" customWidth="1"/>
    <col min="4869" max="4869" width="4.625" customWidth="1"/>
    <col min="4870" max="4870" width="2.125" customWidth="1"/>
    <col min="4871" max="4871" width="4.625" customWidth="1"/>
    <col min="4872" max="4872" width="2.125" customWidth="1"/>
    <col min="4873" max="4873" width="4.625" customWidth="1"/>
    <col min="4874" max="4877" width="4.25" customWidth="1"/>
    <col min="4878" max="4878" width="5.625" customWidth="1"/>
    <col min="4879" max="4879" width="8.75" customWidth="1"/>
    <col min="5121" max="5121" width="5.875" customWidth="1"/>
    <col min="5122" max="5122" width="4.125" customWidth="1"/>
    <col min="5123" max="5123" width="12" customWidth="1"/>
    <col min="5124" max="5124" width="10.125" customWidth="1"/>
    <col min="5125" max="5125" width="4.625" customWidth="1"/>
    <col min="5126" max="5126" width="2.125" customWidth="1"/>
    <col min="5127" max="5127" width="4.625" customWidth="1"/>
    <col min="5128" max="5128" width="2.125" customWidth="1"/>
    <col min="5129" max="5129" width="4.625" customWidth="1"/>
    <col min="5130" max="5133" width="4.25" customWidth="1"/>
    <col min="5134" max="5134" width="5.625" customWidth="1"/>
    <col min="5135" max="5135" width="8.75" customWidth="1"/>
    <col min="5377" max="5377" width="5.875" customWidth="1"/>
    <col min="5378" max="5378" width="4.125" customWidth="1"/>
    <col min="5379" max="5379" width="12" customWidth="1"/>
    <col min="5380" max="5380" width="10.125" customWidth="1"/>
    <col min="5381" max="5381" width="4.625" customWidth="1"/>
    <col min="5382" max="5382" width="2.125" customWidth="1"/>
    <col min="5383" max="5383" width="4.625" customWidth="1"/>
    <col min="5384" max="5384" width="2.125" customWidth="1"/>
    <col min="5385" max="5385" width="4.625" customWidth="1"/>
    <col min="5386" max="5389" width="4.25" customWidth="1"/>
    <col min="5390" max="5390" width="5.625" customWidth="1"/>
    <col min="5391" max="5391" width="8.75" customWidth="1"/>
    <col min="5633" max="5633" width="5.875" customWidth="1"/>
    <col min="5634" max="5634" width="4.125" customWidth="1"/>
    <col min="5635" max="5635" width="12" customWidth="1"/>
    <col min="5636" max="5636" width="10.125" customWidth="1"/>
    <col min="5637" max="5637" width="4.625" customWidth="1"/>
    <col min="5638" max="5638" width="2.125" customWidth="1"/>
    <col min="5639" max="5639" width="4.625" customWidth="1"/>
    <col min="5640" max="5640" width="2.125" customWidth="1"/>
    <col min="5641" max="5641" width="4.625" customWidth="1"/>
    <col min="5642" max="5645" width="4.25" customWidth="1"/>
    <col min="5646" max="5646" width="5.625" customWidth="1"/>
    <col min="5647" max="5647" width="8.75" customWidth="1"/>
    <col min="5889" max="5889" width="5.875" customWidth="1"/>
    <col min="5890" max="5890" width="4.125" customWidth="1"/>
    <col min="5891" max="5891" width="12" customWidth="1"/>
    <col min="5892" max="5892" width="10.125" customWidth="1"/>
    <col min="5893" max="5893" width="4.625" customWidth="1"/>
    <col min="5894" max="5894" width="2.125" customWidth="1"/>
    <col min="5895" max="5895" width="4.625" customWidth="1"/>
    <col min="5896" max="5896" width="2.125" customWidth="1"/>
    <col min="5897" max="5897" width="4.625" customWidth="1"/>
    <col min="5898" max="5901" width="4.25" customWidth="1"/>
    <col min="5902" max="5902" width="5.625" customWidth="1"/>
    <col min="5903" max="5903" width="8.75" customWidth="1"/>
    <col min="6145" max="6145" width="5.875" customWidth="1"/>
    <col min="6146" max="6146" width="4.125" customWidth="1"/>
    <col min="6147" max="6147" width="12" customWidth="1"/>
    <col min="6148" max="6148" width="10.125" customWidth="1"/>
    <col min="6149" max="6149" width="4.625" customWidth="1"/>
    <col min="6150" max="6150" width="2.125" customWidth="1"/>
    <col min="6151" max="6151" width="4.625" customWidth="1"/>
    <col min="6152" max="6152" width="2.125" customWidth="1"/>
    <col min="6153" max="6153" width="4.625" customWidth="1"/>
    <col min="6154" max="6157" width="4.25" customWidth="1"/>
    <col min="6158" max="6158" width="5.625" customWidth="1"/>
    <col min="6159" max="6159" width="8.75" customWidth="1"/>
    <col min="6401" max="6401" width="5.875" customWidth="1"/>
    <col min="6402" max="6402" width="4.125" customWidth="1"/>
    <col min="6403" max="6403" width="12" customWidth="1"/>
    <col min="6404" max="6404" width="10.125" customWidth="1"/>
    <col min="6405" max="6405" width="4.625" customWidth="1"/>
    <col min="6406" max="6406" width="2.125" customWidth="1"/>
    <col min="6407" max="6407" width="4.625" customWidth="1"/>
    <col min="6408" max="6408" width="2.125" customWidth="1"/>
    <col min="6409" max="6409" width="4.625" customWidth="1"/>
    <col min="6410" max="6413" width="4.25" customWidth="1"/>
    <col min="6414" max="6414" width="5.625" customWidth="1"/>
    <col min="6415" max="6415" width="8.75" customWidth="1"/>
    <col min="6657" max="6657" width="5.875" customWidth="1"/>
    <col min="6658" max="6658" width="4.125" customWidth="1"/>
    <col min="6659" max="6659" width="12" customWidth="1"/>
    <col min="6660" max="6660" width="10.125" customWidth="1"/>
    <col min="6661" max="6661" width="4.625" customWidth="1"/>
    <col min="6662" max="6662" width="2.125" customWidth="1"/>
    <col min="6663" max="6663" width="4.625" customWidth="1"/>
    <col min="6664" max="6664" width="2.125" customWidth="1"/>
    <col min="6665" max="6665" width="4.625" customWidth="1"/>
    <col min="6666" max="6669" width="4.25" customWidth="1"/>
    <col min="6670" max="6670" width="5.625" customWidth="1"/>
    <col min="6671" max="6671" width="8.75" customWidth="1"/>
    <col min="6913" max="6913" width="5.875" customWidth="1"/>
    <col min="6914" max="6914" width="4.125" customWidth="1"/>
    <col min="6915" max="6915" width="12" customWidth="1"/>
    <col min="6916" max="6916" width="10.125" customWidth="1"/>
    <col min="6917" max="6917" width="4.625" customWidth="1"/>
    <col min="6918" max="6918" width="2.125" customWidth="1"/>
    <col min="6919" max="6919" width="4.625" customWidth="1"/>
    <col min="6920" max="6920" width="2.125" customWidth="1"/>
    <col min="6921" max="6921" width="4.625" customWidth="1"/>
    <col min="6922" max="6925" width="4.25" customWidth="1"/>
    <col min="6926" max="6926" width="5.625" customWidth="1"/>
    <col min="6927" max="6927" width="8.75" customWidth="1"/>
    <col min="7169" max="7169" width="5.875" customWidth="1"/>
    <col min="7170" max="7170" width="4.125" customWidth="1"/>
    <col min="7171" max="7171" width="12" customWidth="1"/>
    <col min="7172" max="7172" width="10.125" customWidth="1"/>
    <col min="7173" max="7173" width="4.625" customWidth="1"/>
    <col min="7174" max="7174" width="2.125" customWidth="1"/>
    <col min="7175" max="7175" width="4.625" customWidth="1"/>
    <col min="7176" max="7176" width="2.125" customWidth="1"/>
    <col min="7177" max="7177" width="4.625" customWidth="1"/>
    <col min="7178" max="7181" width="4.25" customWidth="1"/>
    <col min="7182" max="7182" width="5.625" customWidth="1"/>
    <col min="7183" max="7183" width="8.75" customWidth="1"/>
    <col min="7425" max="7425" width="5.875" customWidth="1"/>
    <col min="7426" max="7426" width="4.125" customWidth="1"/>
    <col min="7427" max="7427" width="12" customWidth="1"/>
    <col min="7428" max="7428" width="10.125" customWidth="1"/>
    <col min="7429" max="7429" width="4.625" customWidth="1"/>
    <col min="7430" max="7430" width="2.125" customWidth="1"/>
    <col min="7431" max="7431" width="4.625" customWidth="1"/>
    <col min="7432" max="7432" width="2.125" customWidth="1"/>
    <col min="7433" max="7433" width="4.625" customWidth="1"/>
    <col min="7434" max="7437" width="4.25" customWidth="1"/>
    <col min="7438" max="7438" width="5.625" customWidth="1"/>
    <col min="7439" max="7439" width="8.75" customWidth="1"/>
    <col min="7681" max="7681" width="5.875" customWidth="1"/>
    <col min="7682" max="7682" width="4.125" customWidth="1"/>
    <col min="7683" max="7683" width="12" customWidth="1"/>
    <col min="7684" max="7684" width="10.125" customWidth="1"/>
    <col min="7685" max="7685" width="4.625" customWidth="1"/>
    <col min="7686" max="7686" width="2.125" customWidth="1"/>
    <col min="7687" max="7687" width="4.625" customWidth="1"/>
    <col min="7688" max="7688" width="2.125" customWidth="1"/>
    <col min="7689" max="7689" width="4.625" customWidth="1"/>
    <col min="7690" max="7693" width="4.25" customWidth="1"/>
    <col min="7694" max="7694" width="5.625" customWidth="1"/>
    <col min="7695" max="7695" width="8.75" customWidth="1"/>
    <col min="7937" max="7937" width="5.875" customWidth="1"/>
    <col min="7938" max="7938" width="4.125" customWidth="1"/>
    <col min="7939" max="7939" width="12" customWidth="1"/>
    <col min="7940" max="7940" width="10.125" customWidth="1"/>
    <col min="7941" max="7941" width="4.625" customWidth="1"/>
    <col min="7942" max="7942" width="2.125" customWidth="1"/>
    <col min="7943" max="7943" width="4.625" customWidth="1"/>
    <col min="7944" max="7944" width="2.125" customWidth="1"/>
    <col min="7945" max="7945" width="4.625" customWidth="1"/>
    <col min="7946" max="7949" width="4.25" customWidth="1"/>
    <col min="7950" max="7950" width="5.625" customWidth="1"/>
    <col min="7951" max="7951" width="8.75" customWidth="1"/>
    <col min="8193" max="8193" width="5.875" customWidth="1"/>
    <col min="8194" max="8194" width="4.125" customWidth="1"/>
    <col min="8195" max="8195" width="12" customWidth="1"/>
    <col min="8196" max="8196" width="10.125" customWidth="1"/>
    <col min="8197" max="8197" width="4.625" customWidth="1"/>
    <col min="8198" max="8198" width="2.125" customWidth="1"/>
    <col min="8199" max="8199" width="4.625" customWidth="1"/>
    <col min="8200" max="8200" width="2.125" customWidth="1"/>
    <col min="8201" max="8201" width="4.625" customWidth="1"/>
    <col min="8202" max="8205" width="4.25" customWidth="1"/>
    <col min="8206" max="8206" width="5.625" customWidth="1"/>
    <col min="8207" max="8207" width="8.75" customWidth="1"/>
    <col min="8449" max="8449" width="5.875" customWidth="1"/>
    <col min="8450" max="8450" width="4.125" customWidth="1"/>
    <col min="8451" max="8451" width="12" customWidth="1"/>
    <col min="8452" max="8452" width="10.125" customWidth="1"/>
    <col min="8453" max="8453" width="4.625" customWidth="1"/>
    <col min="8454" max="8454" width="2.125" customWidth="1"/>
    <col min="8455" max="8455" width="4.625" customWidth="1"/>
    <col min="8456" max="8456" width="2.125" customWidth="1"/>
    <col min="8457" max="8457" width="4.625" customWidth="1"/>
    <col min="8458" max="8461" width="4.25" customWidth="1"/>
    <col min="8462" max="8462" width="5.625" customWidth="1"/>
    <col min="8463" max="8463" width="8.75" customWidth="1"/>
    <col min="8705" max="8705" width="5.875" customWidth="1"/>
    <col min="8706" max="8706" width="4.125" customWidth="1"/>
    <col min="8707" max="8707" width="12" customWidth="1"/>
    <col min="8708" max="8708" width="10.125" customWidth="1"/>
    <col min="8709" max="8709" width="4.625" customWidth="1"/>
    <col min="8710" max="8710" width="2.125" customWidth="1"/>
    <col min="8711" max="8711" width="4.625" customWidth="1"/>
    <col min="8712" max="8712" width="2.125" customWidth="1"/>
    <col min="8713" max="8713" width="4.625" customWidth="1"/>
    <col min="8714" max="8717" width="4.25" customWidth="1"/>
    <col min="8718" max="8718" width="5.625" customWidth="1"/>
    <col min="8719" max="8719" width="8.75" customWidth="1"/>
    <col min="8961" max="8961" width="5.875" customWidth="1"/>
    <col min="8962" max="8962" width="4.125" customWidth="1"/>
    <col min="8963" max="8963" width="12" customWidth="1"/>
    <col min="8964" max="8964" width="10.125" customWidth="1"/>
    <col min="8965" max="8965" width="4.625" customWidth="1"/>
    <col min="8966" max="8966" width="2.125" customWidth="1"/>
    <col min="8967" max="8967" width="4.625" customWidth="1"/>
    <col min="8968" max="8968" width="2.125" customWidth="1"/>
    <col min="8969" max="8969" width="4.625" customWidth="1"/>
    <col min="8970" max="8973" width="4.25" customWidth="1"/>
    <col min="8974" max="8974" width="5.625" customWidth="1"/>
    <col min="8975" max="8975" width="8.75" customWidth="1"/>
    <col min="9217" max="9217" width="5.875" customWidth="1"/>
    <col min="9218" max="9218" width="4.125" customWidth="1"/>
    <col min="9219" max="9219" width="12" customWidth="1"/>
    <col min="9220" max="9220" width="10.125" customWidth="1"/>
    <col min="9221" max="9221" width="4.625" customWidth="1"/>
    <col min="9222" max="9222" width="2.125" customWidth="1"/>
    <col min="9223" max="9223" width="4.625" customWidth="1"/>
    <col min="9224" max="9224" width="2.125" customWidth="1"/>
    <col min="9225" max="9225" width="4.625" customWidth="1"/>
    <col min="9226" max="9229" width="4.25" customWidth="1"/>
    <col min="9230" max="9230" width="5.625" customWidth="1"/>
    <col min="9231" max="9231" width="8.75" customWidth="1"/>
    <col min="9473" max="9473" width="5.875" customWidth="1"/>
    <col min="9474" max="9474" width="4.125" customWidth="1"/>
    <col min="9475" max="9475" width="12" customWidth="1"/>
    <col min="9476" max="9476" width="10.125" customWidth="1"/>
    <col min="9477" max="9477" width="4.625" customWidth="1"/>
    <col min="9478" max="9478" width="2.125" customWidth="1"/>
    <col min="9479" max="9479" width="4.625" customWidth="1"/>
    <col min="9480" max="9480" width="2.125" customWidth="1"/>
    <col min="9481" max="9481" width="4.625" customWidth="1"/>
    <col min="9482" max="9485" width="4.25" customWidth="1"/>
    <col min="9486" max="9486" width="5.625" customWidth="1"/>
    <col min="9487" max="9487" width="8.75" customWidth="1"/>
    <col min="9729" max="9729" width="5.875" customWidth="1"/>
    <col min="9730" max="9730" width="4.125" customWidth="1"/>
    <col min="9731" max="9731" width="12" customWidth="1"/>
    <col min="9732" max="9732" width="10.125" customWidth="1"/>
    <col min="9733" max="9733" width="4.625" customWidth="1"/>
    <col min="9734" max="9734" width="2.125" customWidth="1"/>
    <col min="9735" max="9735" width="4.625" customWidth="1"/>
    <col min="9736" max="9736" width="2.125" customWidth="1"/>
    <col min="9737" max="9737" width="4.625" customWidth="1"/>
    <col min="9738" max="9741" width="4.25" customWidth="1"/>
    <col min="9742" max="9742" width="5.625" customWidth="1"/>
    <col min="9743" max="9743" width="8.75" customWidth="1"/>
    <col min="9985" max="9985" width="5.875" customWidth="1"/>
    <col min="9986" max="9986" width="4.125" customWidth="1"/>
    <col min="9987" max="9987" width="12" customWidth="1"/>
    <col min="9988" max="9988" width="10.125" customWidth="1"/>
    <col min="9989" max="9989" width="4.625" customWidth="1"/>
    <col min="9990" max="9990" width="2.125" customWidth="1"/>
    <col min="9991" max="9991" width="4.625" customWidth="1"/>
    <col min="9992" max="9992" width="2.125" customWidth="1"/>
    <col min="9993" max="9993" width="4.625" customWidth="1"/>
    <col min="9994" max="9997" width="4.25" customWidth="1"/>
    <col min="9998" max="9998" width="5.625" customWidth="1"/>
    <col min="9999" max="9999" width="8.75" customWidth="1"/>
    <col min="10241" max="10241" width="5.875" customWidth="1"/>
    <col min="10242" max="10242" width="4.125" customWidth="1"/>
    <col min="10243" max="10243" width="12" customWidth="1"/>
    <col min="10244" max="10244" width="10.125" customWidth="1"/>
    <col min="10245" max="10245" width="4.625" customWidth="1"/>
    <col min="10246" max="10246" width="2.125" customWidth="1"/>
    <col min="10247" max="10247" width="4.625" customWidth="1"/>
    <col min="10248" max="10248" width="2.125" customWidth="1"/>
    <col min="10249" max="10249" width="4.625" customWidth="1"/>
    <col min="10250" max="10253" width="4.25" customWidth="1"/>
    <col min="10254" max="10254" width="5.625" customWidth="1"/>
    <col min="10255" max="10255" width="8.75" customWidth="1"/>
    <col min="10497" max="10497" width="5.875" customWidth="1"/>
    <col min="10498" max="10498" width="4.125" customWidth="1"/>
    <col min="10499" max="10499" width="12" customWidth="1"/>
    <col min="10500" max="10500" width="10.125" customWidth="1"/>
    <col min="10501" max="10501" width="4.625" customWidth="1"/>
    <col min="10502" max="10502" width="2.125" customWidth="1"/>
    <col min="10503" max="10503" width="4.625" customWidth="1"/>
    <col min="10504" max="10504" width="2.125" customWidth="1"/>
    <col min="10505" max="10505" width="4.625" customWidth="1"/>
    <col min="10506" max="10509" width="4.25" customWidth="1"/>
    <col min="10510" max="10510" width="5.625" customWidth="1"/>
    <col min="10511" max="10511" width="8.75" customWidth="1"/>
    <col min="10753" max="10753" width="5.875" customWidth="1"/>
    <col min="10754" max="10754" width="4.125" customWidth="1"/>
    <col min="10755" max="10755" width="12" customWidth="1"/>
    <col min="10756" max="10756" width="10.125" customWidth="1"/>
    <col min="10757" max="10757" width="4.625" customWidth="1"/>
    <col min="10758" max="10758" width="2.125" customWidth="1"/>
    <col min="10759" max="10759" width="4.625" customWidth="1"/>
    <col min="10760" max="10760" width="2.125" customWidth="1"/>
    <col min="10761" max="10761" width="4.625" customWidth="1"/>
    <col min="10762" max="10765" width="4.25" customWidth="1"/>
    <col min="10766" max="10766" width="5.625" customWidth="1"/>
    <col min="10767" max="10767" width="8.75" customWidth="1"/>
    <col min="11009" max="11009" width="5.875" customWidth="1"/>
    <col min="11010" max="11010" width="4.125" customWidth="1"/>
    <col min="11011" max="11011" width="12" customWidth="1"/>
    <col min="11012" max="11012" width="10.125" customWidth="1"/>
    <col min="11013" max="11013" width="4.625" customWidth="1"/>
    <col min="11014" max="11014" width="2.125" customWidth="1"/>
    <col min="11015" max="11015" width="4.625" customWidth="1"/>
    <col min="11016" max="11016" width="2.125" customWidth="1"/>
    <col min="11017" max="11017" width="4.625" customWidth="1"/>
    <col min="11018" max="11021" width="4.25" customWidth="1"/>
    <col min="11022" max="11022" width="5.625" customWidth="1"/>
    <col min="11023" max="11023" width="8.75" customWidth="1"/>
    <col min="11265" max="11265" width="5.875" customWidth="1"/>
    <col min="11266" max="11266" width="4.125" customWidth="1"/>
    <col min="11267" max="11267" width="12" customWidth="1"/>
    <col min="11268" max="11268" width="10.125" customWidth="1"/>
    <col min="11269" max="11269" width="4.625" customWidth="1"/>
    <col min="11270" max="11270" width="2.125" customWidth="1"/>
    <col min="11271" max="11271" width="4.625" customWidth="1"/>
    <col min="11272" max="11272" width="2.125" customWidth="1"/>
    <col min="11273" max="11273" width="4.625" customWidth="1"/>
    <col min="11274" max="11277" width="4.25" customWidth="1"/>
    <col min="11278" max="11278" width="5.625" customWidth="1"/>
    <col min="11279" max="11279" width="8.75" customWidth="1"/>
    <col min="11521" max="11521" width="5.875" customWidth="1"/>
    <col min="11522" max="11522" width="4.125" customWidth="1"/>
    <col min="11523" max="11523" width="12" customWidth="1"/>
    <col min="11524" max="11524" width="10.125" customWidth="1"/>
    <col min="11525" max="11525" width="4.625" customWidth="1"/>
    <col min="11526" max="11526" width="2.125" customWidth="1"/>
    <col min="11527" max="11527" width="4.625" customWidth="1"/>
    <col min="11528" max="11528" width="2.125" customWidth="1"/>
    <col min="11529" max="11529" width="4.625" customWidth="1"/>
    <col min="11530" max="11533" width="4.25" customWidth="1"/>
    <col min="11534" max="11534" width="5.625" customWidth="1"/>
    <col min="11535" max="11535" width="8.75" customWidth="1"/>
    <col min="11777" max="11777" width="5.875" customWidth="1"/>
    <col min="11778" max="11778" width="4.125" customWidth="1"/>
    <col min="11779" max="11779" width="12" customWidth="1"/>
    <col min="11780" max="11780" width="10.125" customWidth="1"/>
    <col min="11781" max="11781" width="4.625" customWidth="1"/>
    <col min="11782" max="11782" width="2.125" customWidth="1"/>
    <col min="11783" max="11783" width="4.625" customWidth="1"/>
    <col min="11784" max="11784" width="2.125" customWidth="1"/>
    <col min="11785" max="11785" width="4.625" customWidth="1"/>
    <col min="11786" max="11789" width="4.25" customWidth="1"/>
    <col min="11790" max="11790" width="5.625" customWidth="1"/>
    <col min="11791" max="11791" width="8.75" customWidth="1"/>
    <col min="12033" max="12033" width="5.875" customWidth="1"/>
    <col min="12034" max="12034" width="4.125" customWidth="1"/>
    <col min="12035" max="12035" width="12" customWidth="1"/>
    <col min="12036" max="12036" width="10.125" customWidth="1"/>
    <col min="12037" max="12037" width="4.625" customWidth="1"/>
    <col min="12038" max="12038" width="2.125" customWidth="1"/>
    <col min="12039" max="12039" width="4.625" customWidth="1"/>
    <col min="12040" max="12040" width="2.125" customWidth="1"/>
    <col min="12041" max="12041" width="4.625" customWidth="1"/>
    <col min="12042" max="12045" width="4.25" customWidth="1"/>
    <col min="12046" max="12046" width="5.625" customWidth="1"/>
    <col min="12047" max="12047" width="8.75" customWidth="1"/>
    <col min="12289" max="12289" width="5.875" customWidth="1"/>
    <col min="12290" max="12290" width="4.125" customWidth="1"/>
    <col min="12291" max="12291" width="12" customWidth="1"/>
    <col min="12292" max="12292" width="10.125" customWidth="1"/>
    <col min="12293" max="12293" width="4.625" customWidth="1"/>
    <col min="12294" max="12294" width="2.125" customWidth="1"/>
    <col min="12295" max="12295" width="4.625" customWidth="1"/>
    <col min="12296" max="12296" width="2.125" customWidth="1"/>
    <col min="12297" max="12297" width="4.625" customWidth="1"/>
    <col min="12298" max="12301" width="4.25" customWidth="1"/>
    <col min="12302" max="12302" width="5.625" customWidth="1"/>
    <col min="12303" max="12303" width="8.75" customWidth="1"/>
    <col min="12545" max="12545" width="5.875" customWidth="1"/>
    <col min="12546" max="12546" width="4.125" customWidth="1"/>
    <col min="12547" max="12547" width="12" customWidth="1"/>
    <col min="12548" max="12548" width="10.125" customWidth="1"/>
    <col min="12549" max="12549" width="4.625" customWidth="1"/>
    <col min="12550" max="12550" width="2.125" customWidth="1"/>
    <col min="12551" max="12551" width="4.625" customWidth="1"/>
    <col min="12552" max="12552" width="2.125" customWidth="1"/>
    <col min="12553" max="12553" width="4.625" customWidth="1"/>
    <col min="12554" max="12557" width="4.25" customWidth="1"/>
    <col min="12558" max="12558" width="5.625" customWidth="1"/>
    <col min="12559" max="12559" width="8.75" customWidth="1"/>
    <col min="12801" max="12801" width="5.875" customWidth="1"/>
    <col min="12802" max="12802" width="4.125" customWidth="1"/>
    <col min="12803" max="12803" width="12" customWidth="1"/>
    <col min="12804" max="12804" width="10.125" customWidth="1"/>
    <col min="12805" max="12805" width="4.625" customWidth="1"/>
    <col min="12806" max="12806" width="2.125" customWidth="1"/>
    <col min="12807" max="12807" width="4.625" customWidth="1"/>
    <col min="12808" max="12808" width="2.125" customWidth="1"/>
    <col min="12809" max="12809" width="4.625" customWidth="1"/>
    <col min="12810" max="12813" width="4.25" customWidth="1"/>
    <col min="12814" max="12814" width="5.625" customWidth="1"/>
    <col min="12815" max="12815" width="8.75" customWidth="1"/>
    <col min="13057" max="13057" width="5.875" customWidth="1"/>
    <col min="13058" max="13058" width="4.125" customWidth="1"/>
    <col min="13059" max="13059" width="12" customWidth="1"/>
    <col min="13060" max="13060" width="10.125" customWidth="1"/>
    <col min="13061" max="13061" width="4.625" customWidth="1"/>
    <col min="13062" max="13062" width="2.125" customWidth="1"/>
    <col min="13063" max="13063" width="4.625" customWidth="1"/>
    <col min="13064" max="13064" width="2.125" customWidth="1"/>
    <col min="13065" max="13065" width="4.625" customWidth="1"/>
    <col min="13066" max="13069" width="4.25" customWidth="1"/>
    <col min="13070" max="13070" width="5.625" customWidth="1"/>
    <col min="13071" max="13071" width="8.75" customWidth="1"/>
    <col min="13313" max="13313" width="5.875" customWidth="1"/>
    <col min="13314" max="13314" width="4.125" customWidth="1"/>
    <col min="13315" max="13315" width="12" customWidth="1"/>
    <col min="13316" max="13316" width="10.125" customWidth="1"/>
    <col min="13317" max="13317" width="4.625" customWidth="1"/>
    <col min="13318" max="13318" width="2.125" customWidth="1"/>
    <col min="13319" max="13319" width="4.625" customWidth="1"/>
    <col min="13320" max="13320" width="2.125" customWidth="1"/>
    <col min="13321" max="13321" width="4.625" customWidth="1"/>
    <col min="13322" max="13325" width="4.25" customWidth="1"/>
    <col min="13326" max="13326" width="5.625" customWidth="1"/>
    <col min="13327" max="13327" width="8.75" customWidth="1"/>
    <col min="13569" max="13569" width="5.875" customWidth="1"/>
    <col min="13570" max="13570" width="4.125" customWidth="1"/>
    <col min="13571" max="13571" width="12" customWidth="1"/>
    <col min="13572" max="13572" width="10.125" customWidth="1"/>
    <col min="13573" max="13573" width="4.625" customWidth="1"/>
    <col min="13574" max="13574" width="2.125" customWidth="1"/>
    <col min="13575" max="13575" width="4.625" customWidth="1"/>
    <col min="13576" max="13576" width="2.125" customWidth="1"/>
    <col min="13577" max="13577" width="4.625" customWidth="1"/>
    <col min="13578" max="13581" width="4.25" customWidth="1"/>
    <col min="13582" max="13582" width="5.625" customWidth="1"/>
    <col min="13583" max="13583" width="8.75" customWidth="1"/>
    <col min="13825" max="13825" width="5.875" customWidth="1"/>
    <col min="13826" max="13826" width="4.125" customWidth="1"/>
    <col min="13827" max="13827" width="12" customWidth="1"/>
    <col min="13828" max="13828" width="10.125" customWidth="1"/>
    <col min="13829" max="13829" width="4.625" customWidth="1"/>
    <col min="13830" max="13830" width="2.125" customWidth="1"/>
    <col min="13831" max="13831" width="4.625" customWidth="1"/>
    <col min="13832" max="13832" width="2.125" customWidth="1"/>
    <col min="13833" max="13833" width="4.625" customWidth="1"/>
    <col min="13834" max="13837" width="4.25" customWidth="1"/>
    <col min="13838" max="13838" width="5.625" customWidth="1"/>
    <col min="13839" max="13839" width="8.75" customWidth="1"/>
    <col min="14081" max="14081" width="5.875" customWidth="1"/>
    <col min="14082" max="14082" width="4.125" customWidth="1"/>
    <col min="14083" max="14083" width="12" customWidth="1"/>
    <col min="14084" max="14084" width="10.125" customWidth="1"/>
    <col min="14085" max="14085" width="4.625" customWidth="1"/>
    <col min="14086" max="14086" width="2.125" customWidth="1"/>
    <col min="14087" max="14087" width="4.625" customWidth="1"/>
    <col min="14088" max="14088" width="2.125" customWidth="1"/>
    <col min="14089" max="14089" width="4.625" customWidth="1"/>
    <col min="14090" max="14093" width="4.25" customWidth="1"/>
    <col min="14094" max="14094" width="5.625" customWidth="1"/>
    <col min="14095" max="14095" width="8.75" customWidth="1"/>
    <col min="14337" max="14337" width="5.875" customWidth="1"/>
    <col min="14338" max="14338" width="4.125" customWidth="1"/>
    <col min="14339" max="14339" width="12" customWidth="1"/>
    <col min="14340" max="14340" width="10.125" customWidth="1"/>
    <col min="14341" max="14341" width="4.625" customWidth="1"/>
    <col min="14342" max="14342" width="2.125" customWidth="1"/>
    <col min="14343" max="14343" width="4.625" customWidth="1"/>
    <col min="14344" max="14344" width="2.125" customWidth="1"/>
    <col min="14345" max="14345" width="4.625" customWidth="1"/>
    <col min="14346" max="14349" width="4.25" customWidth="1"/>
    <col min="14350" max="14350" width="5.625" customWidth="1"/>
    <col min="14351" max="14351" width="8.75" customWidth="1"/>
    <col min="14593" max="14593" width="5.875" customWidth="1"/>
    <col min="14594" max="14594" width="4.125" customWidth="1"/>
    <col min="14595" max="14595" width="12" customWidth="1"/>
    <col min="14596" max="14596" width="10.125" customWidth="1"/>
    <col min="14597" max="14597" width="4.625" customWidth="1"/>
    <col min="14598" max="14598" width="2.125" customWidth="1"/>
    <col min="14599" max="14599" width="4.625" customWidth="1"/>
    <col min="14600" max="14600" width="2.125" customWidth="1"/>
    <col min="14601" max="14601" width="4.625" customWidth="1"/>
    <col min="14602" max="14605" width="4.25" customWidth="1"/>
    <col min="14606" max="14606" width="5.625" customWidth="1"/>
    <col min="14607" max="14607" width="8.75" customWidth="1"/>
    <col min="14849" max="14849" width="5.875" customWidth="1"/>
    <col min="14850" max="14850" width="4.125" customWidth="1"/>
    <col min="14851" max="14851" width="12" customWidth="1"/>
    <col min="14852" max="14852" width="10.125" customWidth="1"/>
    <col min="14853" max="14853" width="4.625" customWidth="1"/>
    <col min="14854" max="14854" width="2.125" customWidth="1"/>
    <col min="14855" max="14855" width="4.625" customWidth="1"/>
    <col min="14856" max="14856" width="2.125" customWidth="1"/>
    <col min="14857" max="14857" width="4.625" customWidth="1"/>
    <col min="14858" max="14861" width="4.25" customWidth="1"/>
    <col min="14862" max="14862" width="5.625" customWidth="1"/>
    <col min="14863" max="14863" width="8.75" customWidth="1"/>
    <col min="15105" max="15105" width="5.875" customWidth="1"/>
    <col min="15106" max="15106" width="4.125" customWidth="1"/>
    <col min="15107" max="15107" width="12" customWidth="1"/>
    <col min="15108" max="15108" width="10.125" customWidth="1"/>
    <col min="15109" max="15109" width="4.625" customWidth="1"/>
    <col min="15110" max="15110" width="2.125" customWidth="1"/>
    <col min="15111" max="15111" width="4.625" customWidth="1"/>
    <col min="15112" max="15112" width="2.125" customWidth="1"/>
    <col min="15113" max="15113" width="4.625" customWidth="1"/>
    <col min="15114" max="15117" width="4.25" customWidth="1"/>
    <col min="15118" max="15118" width="5.625" customWidth="1"/>
    <col min="15119" max="15119" width="8.75" customWidth="1"/>
    <col min="15361" max="15361" width="5.875" customWidth="1"/>
    <col min="15362" max="15362" width="4.125" customWidth="1"/>
    <col min="15363" max="15363" width="12" customWidth="1"/>
    <col min="15364" max="15364" width="10.125" customWidth="1"/>
    <col min="15365" max="15365" width="4.625" customWidth="1"/>
    <col min="15366" max="15366" width="2.125" customWidth="1"/>
    <col min="15367" max="15367" width="4.625" customWidth="1"/>
    <col min="15368" max="15368" width="2.125" customWidth="1"/>
    <col min="15369" max="15369" width="4.625" customWidth="1"/>
    <col min="15370" max="15373" width="4.25" customWidth="1"/>
    <col min="15374" max="15374" width="5.625" customWidth="1"/>
    <col min="15375" max="15375" width="8.75" customWidth="1"/>
    <col min="15617" max="15617" width="5.875" customWidth="1"/>
    <col min="15618" max="15618" width="4.125" customWidth="1"/>
    <col min="15619" max="15619" width="12" customWidth="1"/>
    <col min="15620" max="15620" width="10.125" customWidth="1"/>
    <col min="15621" max="15621" width="4.625" customWidth="1"/>
    <col min="15622" max="15622" width="2.125" customWidth="1"/>
    <col min="15623" max="15623" width="4.625" customWidth="1"/>
    <col min="15624" max="15624" width="2.125" customWidth="1"/>
    <col min="15625" max="15625" width="4.625" customWidth="1"/>
    <col min="15626" max="15629" width="4.25" customWidth="1"/>
    <col min="15630" max="15630" width="5.625" customWidth="1"/>
    <col min="15631" max="15631" width="8.75" customWidth="1"/>
    <col min="15873" max="15873" width="5.875" customWidth="1"/>
    <col min="15874" max="15874" width="4.125" customWidth="1"/>
    <col min="15875" max="15875" width="12" customWidth="1"/>
    <col min="15876" max="15876" width="10.125" customWidth="1"/>
    <col min="15877" max="15877" width="4.625" customWidth="1"/>
    <col min="15878" max="15878" width="2.125" customWidth="1"/>
    <col min="15879" max="15879" width="4.625" customWidth="1"/>
    <col min="15880" max="15880" width="2.125" customWidth="1"/>
    <col min="15881" max="15881" width="4.625" customWidth="1"/>
    <col min="15882" max="15885" width="4.25" customWidth="1"/>
    <col min="15886" max="15886" width="5.625" customWidth="1"/>
    <col min="15887" max="15887" width="8.75" customWidth="1"/>
    <col min="16129" max="16129" width="5.875" customWidth="1"/>
    <col min="16130" max="16130" width="4.125" customWidth="1"/>
    <col min="16131" max="16131" width="12" customWidth="1"/>
    <col min="16132" max="16132" width="10.125" customWidth="1"/>
    <col min="16133" max="16133" width="4.625" customWidth="1"/>
    <col min="16134" max="16134" width="2.125" customWidth="1"/>
    <col min="16135" max="16135" width="4.625" customWidth="1"/>
    <col min="16136" max="16136" width="2.125" customWidth="1"/>
    <col min="16137" max="16137" width="4.625" customWidth="1"/>
    <col min="16138" max="16141" width="4.25" customWidth="1"/>
    <col min="16142" max="16142" width="5.625" customWidth="1"/>
    <col min="16143" max="16143" width="8.75" customWidth="1"/>
  </cols>
  <sheetData>
    <row r="1" spans="1:17" ht="14.25">
      <c r="A1" s="40" t="s">
        <v>623</v>
      </c>
      <c r="B1" s="50"/>
      <c r="C1" s="50"/>
      <c r="D1" s="50"/>
      <c r="E1" s="50"/>
      <c r="F1" s="50"/>
      <c r="G1" s="50"/>
      <c r="H1" s="50"/>
      <c r="I1" s="50"/>
      <c r="J1" s="50"/>
      <c r="K1" s="50" t="s">
        <v>624</v>
      </c>
      <c r="L1" s="51"/>
      <c r="M1" s="50" t="s">
        <v>625</v>
      </c>
      <c r="N1" s="50">
        <v>1</v>
      </c>
      <c r="O1" s="50" t="s">
        <v>626</v>
      </c>
    </row>
    <row r="2" spans="1:17" ht="14.25">
      <c r="A2" s="50"/>
      <c r="B2" s="50"/>
      <c r="C2" s="50"/>
      <c r="D2" s="50"/>
      <c r="E2" s="50"/>
      <c r="F2" s="50"/>
      <c r="G2" s="50"/>
      <c r="H2" s="50"/>
      <c r="I2" s="50"/>
      <c r="J2" s="50"/>
      <c r="K2" s="50"/>
      <c r="L2" s="50"/>
      <c r="M2" s="50"/>
      <c r="N2" s="50"/>
      <c r="O2" s="50"/>
      <c r="Q2" s="40"/>
    </row>
    <row r="3" spans="1:17" ht="14.25">
      <c r="A3" s="176" t="s">
        <v>627</v>
      </c>
      <c r="B3" s="176"/>
      <c r="C3" s="176"/>
      <c r="D3" s="176"/>
      <c r="E3" s="176"/>
      <c r="F3" s="176"/>
      <c r="G3" s="176"/>
      <c r="H3" s="176"/>
      <c r="I3" s="176"/>
      <c r="J3" s="176"/>
      <c r="K3" s="176"/>
      <c r="L3" s="176"/>
      <c r="M3" s="176"/>
      <c r="N3" s="176"/>
      <c r="O3" s="176"/>
    </row>
    <row r="4" spans="1:17">
      <c r="A4" s="50"/>
      <c r="B4" s="50"/>
      <c r="C4" s="50"/>
      <c r="D4" s="50"/>
      <c r="E4" s="50"/>
      <c r="F4" s="50"/>
      <c r="G4" s="50"/>
      <c r="H4" s="50"/>
      <c r="I4" s="50"/>
      <c r="J4" s="50"/>
      <c r="K4" s="50"/>
      <c r="L4" s="50"/>
      <c r="M4" s="50"/>
      <c r="N4" s="50"/>
      <c r="O4" s="50"/>
    </row>
    <row r="5" spans="1:17" ht="14.25">
      <c r="A5" s="50"/>
      <c r="B5" s="50"/>
      <c r="C5" s="50"/>
      <c r="D5" s="50"/>
      <c r="E5" s="50"/>
      <c r="F5" s="50"/>
      <c r="G5" s="40" t="s">
        <v>628</v>
      </c>
      <c r="H5" s="40"/>
      <c r="I5" s="40"/>
      <c r="J5" s="179"/>
      <c r="K5" s="179"/>
      <c r="L5" s="179"/>
      <c r="M5" s="179"/>
      <c r="N5" s="179"/>
      <c r="O5" s="40" t="s">
        <v>605</v>
      </c>
    </row>
    <row r="6" spans="1:17" ht="4.5" customHeight="1">
      <c r="A6" s="50"/>
      <c r="B6" s="50"/>
      <c r="C6" s="50"/>
      <c r="D6" s="50"/>
      <c r="E6" s="50"/>
      <c r="F6" s="50"/>
      <c r="G6" s="50"/>
      <c r="H6" s="50"/>
      <c r="I6" s="50"/>
      <c r="J6" s="50"/>
      <c r="K6" s="50"/>
      <c r="L6" s="50"/>
      <c r="M6" s="50"/>
      <c r="N6" s="50"/>
      <c r="O6" s="50"/>
    </row>
    <row r="7" spans="1:17" ht="34.5" customHeight="1">
      <c r="A7" s="180" t="s">
        <v>584</v>
      </c>
      <c r="B7" s="181" t="s">
        <v>629</v>
      </c>
      <c r="C7" s="181" t="s">
        <v>630</v>
      </c>
      <c r="D7" s="182" t="s">
        <v>585</v>
      </c>
      <c r="E7" s="185" t="s">
        <v>631</v>
      </c>
      <c r="F7" s="186"/>
      <c r="G7" s="186"/>
      <c r="H7" s="186"/>
      <c r="I7" s="187"/>
      <c r="J7" s="188" t="s">
        <v>632</v>
      </c>
      <c r="K7" s="188"/>
      <c r="L7" s="188"/>
      <c r="M7" s="188"/>
      <c r="N7" s="189" t="s">
        <v>633</v>
      </c>
      <c r="O7" s="181" t="s">
        <v>634</v>
      </c>
    </row>
    <row r="8" spans="1:17" ht="15.75">
      <c r="A8" s="180"/>
      <c r="B8" s="181"/>
      <c r="C8" s="181"/>
      <c r="D8" s="183"/>
      <c r="E8" s="185"/>
      <c r="F8" s="186"/>
      <c r="G8" s="186"/>
      <c r="H8" s="186"/>
      <c r="I8" s="187"/>
      <c r="J8" s="56" t="s">
        <v>1130</v>
      </c>
      <c r="K8" s="56" t="s">
        <v>1109</v>
      </c>
      <c r="L8" s="56" t="s">
        <v>1110</v>
      </c>
      <c r="M8" s="56" t="s">
        <v>1111</v>
      </c>
      <c r="N8" s="181"/>
      <c r="O8" s="181"/>
    </row>
    <row r="9" spans="1:17" ht="15.75">
      <c r="A9" s="180"/>
      <c r="B9" s="181"/>
      <c r="C9" s="181"/>
      <c r="D9" s="184"/>
      <c r="E9" s="185"/>
      <c r="F9" s="186"/>
      <c r="G9" s="186"/>
      <c r="H9" s="186"/>
      <c r="I9" s="187"/>
      <c r="J9" s="57">
        <v>6</v>
      </c>
      <c r="K9" s="57">
        <v>3</v>
      </c>
      <c r="L9" s="57">
        <v>2</v>
      </c>
      <c r="M9" s="57">
        <v>1</v>
      </c>
      <c r="N9" s="181"/>
      <c r="O9" s="181"/>
    </row>
    <row r="10" spans="1:17" ht="39" customHeight="1">
      <c r="A10" s="46">
        <v>1</v>
      </c>
      <c r="B10" s="46" t="str">
        <f>IF(申請者リスト!D4="","",申請者リスト!D4)</f>
        <v/>
      </c>
      <c r="C10" s="58" t="str">
        <f>IF(申請者リスト!C4="","",申請者リスト!C4)</f>
        <v/>
      </c>
      <c r="D10" s="58" t="str">
        <f>IF(申請者リスト!B4="","",申請者リスト!B4)</f>
        <v/>
      </c>
      <c r="E10" s="53" t="str">
        <f>IF(申請者リスト!H4="","",申請者リスト!H4)</f>
        <v/>
      </c>
      <c r="F10" s="59" t="s">
        <v>639</v>
      </c>
      <c r="G10" s="54" t="str">
        <f>IF(申請者リスト!I4="","",申請者リスト!I4)</f>
        <v/>
      </c>
      <c r="H10" s="59" t="s">
        <v>639</v>
      </c>
      <c r="I10" s="55" t="str">
        <f>IF(申請者リスト!J4="","",申請者リスト!J4)</f>
        <v/>
      </c>
      <c r="J10" s="46" t="str">
        <f>IF(申請者リスト!K4="","",申請者リスト!K4)</f>
        <v/>
      </c>
      <c r="K10" s="46" t="str">
        <f>IF(申請者リスト!L4="","",申請者リスト!L4)</f>
        <v/>
      </c>
      <c r="L10" s="46" t="str">
        <f>IF(申請者リスト!M4="","",申請者リスト!M4)</f>
        <v/>
      </c>
      <c r="M10" s="46" t="str">
        <f>IF(申請者リスト!N4="","",申請者リスト!N4)</f>
        <v/>
      </c>
      <c r="N10" s="46" t="str">
        <f>IF(申請者リスト!O4=0,"",申請者リスト!O4)</f>
        <v/>
      </c>
      <c r="O10" s="60"/>
    </row>
    <row r="11" spans="1:17" ht="39" customHeight="1">
      <c r="A11" s="46">
        <f>+A10+1</f>
        <v>2</v>
      </c>
      <c r="B11" s="46" t="str">
        <f>IF(申請者リスト!D5="","",申請者リスト!D5)</f>
        <v/>
      </c>
      <c r="C11" s="58" t="str">
        <f>IF(申請者リスト!C5="","",申請者リスト!C5)</f>
        <v/>
      </c>
      <c r="D11" s="58" t="str">
        <f>IF(申請者リスト!B5="","",申請者リスト!B5)</f>
        <v/>
      </c>
      <c r="E11" s="53" t="str">
        <f>IF(申請者リスト!H5="","",申請者リスト!H5)</f>
        <v/>
      </c>
      <c r="F11" s="59" t="s">
        <v>639</v>
      </c>
      <c r="G11" s="54" t="str">
        <f>IF(申請者リスト!I5="","",申請者リスト!I5)</f>
        <v/>
      </c>
      <c r="H11" s="59" t="s">
        <v>639</v>
      </c>
      <c r="I11" s="55" t="str">
        <f>IF(申請者リスト!J5="","",申請者リスト!J5)</f>
        <v/>
      </c>
      <c r="J11" s="46" t="str">
        <f>IF(申請者リスト!K5="","",申請者リスト!K5)</f>
        <v/>
      </c>
      <c r="K11" s="46" t="str">
        <f>IF(申請者リスト!L5="","",申請者リスト!L5)</f>
        <v/>
      </c>
      <c r="L11" s="46" t="str">
        <f>IF(申請者リスト!M5="","",申請者リスト!M5)</f>
        <v/>
      </c>
      <c r="M11" s="46" t="str">
        <f>IF(申請者リスト!N5="","",申請者リスト!N5)</f>
        <v/>
      </c>
      <c r="N11" s="46" t="str">
        <f>IF(申請者リスト!O5=0,"",申請者リスト!O5)</f>
        <v/>
      </c>
      <c r="O11" s="60"/>
    </row>
    <row r="12" spans="1:17" ht="39" customHeight="1">
      <c r="A12" s="46">
        <f t="shared" ref="A12:A24" si="0">+A11+1</f>
        <v>3</v>
      </c>
      <c r="B12" s="46" t="str">
        <f>IF(申請者リスト!D6="","",申請者リスト!D6)</f>
        <v/>
      </c>
      <c r="C12" s="58" t="str">
        <f>IF(申請者リスト!C6="","",申請者リスト!C6)</f>
        <v/>
      </c>
      <c r="D12" s="58" t="str">
        <f>IF(申請者リスト!B6="","",申請者リスト!B6)</f>
        <v/>
      </c>
      <c r="E12" s="53" t="str">
        <f>IF(申請者リスト!H6="","",申請者リスト!H6)</f>
        <v/>
      </c>
      <c r="F12" s="59" t="s">
        <v>639</v>
      </c>
      <c r="G12" s="54" t="str">
        <f>IF(申請者リスト!I6="","",申請者リスト!I6)</f>
        <v/>
      </c>
      <c r="H12" s="59" t="s">
        <v>639</v>
      </c>
      <c r="I12" s="55" t="str">
        <f>IF(申請者リスト!J6="","",申請者リスト!J6)</f>
        <v/>
      </c>
      <c r="J12" s="46" t="str">
        <f>IF(申請者リスト!K6="","",申請者リスト!K6)</f>
        <v/>
      </c>
      <c r="K12" s="46" t="str">
        <f>IF(申請者リスト!L6="","",申請者リスト!L6)</f>
        <v/>
      </c>
      <c r="L12" s="46" t="str">
        <f>IF(申請者リスト!M6="","",申請者リスト!M6)</f>
        <v/>
      </c>
      <c r="M12" s="46" t="str">
        <f>IF(申請者リスト!N6="","",申請者リスト!N6)</f>
        <v/>
      </c>
      <c r="N12" s="46" t="str">
        <f>IF(申請者リスト!O6=0,"",申請者リスト!O6)</f>
        <v/>
      </c>
      <c r="O12" s="60"/>
    </row>
    <row r="13" spans="1:17" ht="39" customHeight="1">
      <c r="A13" s="46">
        <f t="shared" si="0"/>
        <v>4</v>
      </c>
      <c r="B13" s="46" t="str">
        <f>IF(申請者リスト!D7="","",申請者リスト!D7)</f>
        <v/>
      </c>
      <c r="C13" s="58" t="str">
        <f>IF(申請者リスト!C7="","",申請者リスト!C7)</f>
        <v/>
      </c>
      <c r="D13" s="58" t="str">
        <f>IF(申請者リスト!B7="","",申請者リスト!B7)</f>
        <v/>
      </c>
      <c r="E13" s="53" t="str">
        <f>IF(申請者リスト!H7="","",申請者リスト!H7)</f>
        <v/>
      </c>
      <c r="F13" s="59" t="s">
        <v>639</v>
      </c>
      <c r="G13" s="54" t="str">
        <f>IF(申請者リスト!I7="","",申請者リスト!I7)</f>
        <v/>
      </c>
      <c r="H13" s="59" t="s">
        <v>639</v>
      </c>
      <c r="I13" s="55" t="str">
        <f>IF(申請者リスト!J7="","",申請者リスト!J7)</f>
        <v/>
      </c>
      <c r="J13" s="46" t="str">
        <f>IF(申請者リスト!K7="","",申請者リスト!K7)</f>
        <v/>
      </c>
      <c r="K13" s="46" t="str">
        <f>IF(申請者リスト!L7="","",申請者リスト!L7)</f>
        <v/>
      </c>
      <c r="L13" s="46" t="str">
        <f>IF(申請者リスト!M7="","",申請者リスト!M7)</f>
        <v/>
      </c>
      <c r="M13" s="46" t="str">
        <f>IF(申請者リスト!N7="","",申請者リスト!N7)</f>
        <v/>
      </c>
      <c r="N13" s="46" t="str">
        <f>IF(申請者リスト!O7=0,"",申請者リスト!O7)</f>
        <v/>
      </c>
      <c r="O13" s="60"/>
    </row>
    <row r="14" spans="1:17" ht="39" customHeight="1">
      <c r="A14" s="46">
        <f t="shared" si="0"/>
        <v>5</v>
      </c>
      <c r="B14" s="46" t="str">
        <f>IF(申請者リスト!D8="","",申請者リスト!D8)</f>
        <v/>
      </c>
      <c r="C14" s="58" t="str">
        <f>IF(申請者リスト!C8="","",申請者リスト!C8)</f>
        <v/>
      </c>
      <c r="D14" s="58" t="str">
        <f>IF(申請者リスト!B8="","",申請者リスト!B8)</f>
        <v/>
      </c>
      <c r="E14" s="53" t="str">
        <f>IF(申請者リスト!H8="","",申請者リスト!H8)</f>
        <v/>
      </c>
      <c r="F14" s="59" t="s">
        <v>639</v>
      </c>
      <c r="G14" s="54" t="str">
        <f>IF(申請者リスト!I8="","",申請者リスト!I8)</f>
        <v/>
      </c>
      <c r="H14" s="59" t="s">
        <v>639</v>
      </c>
      <c r="I14" s="55" t="str">
        <f>IF(申請者リスト!J8="","",申請者リスト!J8)</f>
        <v/>
      </c>
      <c r="J14" s="46" t="str">
        <f>IF(申請者リスト!K8="","",申請者リスト!K8)</f>
        <v/>
      </c>
      <c r="K14" s="46" t="str">
        <f>IF(申請者リスト!L8="","",申請者リスト!L8)</f>
        <v/>
      </c>
      <c r="L14" s="46" t="str">
        <f>IF(申請者リスト!M8="","",申請者リスト!M8)</f>
        <v/>
      </c>
      <c r="M14" s="46" t="str">
        <f>IF(申請者リスト!N8="","",申請者リスト!N8)</f>
        <v/>
      </c>
      <c r="N14" s="46" t="str">
        <f>IF(申請者リスト!O8=0,"",申請者リスト!O8)</f>
        <v/>
      </c>
      <c r="O14" s="60"/>
    </row>
    <row r="15" spans="1:17" ht="39" customHeight="1">
      <c r="A15" s="46">
        <f t="shared" si="0"/>
        <v>6</v>
      </c>
      <c r="B15" s="46" t="str">
        <f>IF(申請者リスト!D9="","",申請者リスト!D9)</f>
        <v/>
      </c>
      <c r="C15" s="58" t="str">
        <f>IF(申請者リスト!C9="","",申請者リスト!C9)</f>
        <v/>
      </c>
      <c r="D15" s="58" t="str">
        <f>IF(申請者リスト!B9="","",申請者リスト!B9)</f>
        <v/>
      </c>
      <c r="E15" s="53" t="str">
        <f>IF(申請者リスト!H9="","",申請者リスト!H9)</f>
        <v/>
      </c>
      <c r="F15" s="59" t="s">
        <v>639</v>
      </c>
      <c r="G15" s="54" t="str">
        <f>IF(申請者リスト!I9="","",申請者リスト!I9)</f>
        <v/>
      </c>
      <c r="H15" s="59" t="s">
        <v>639</v>
      </c>
      <c r="I15" s="55" t="str">
        <f>IF(申請者リスト!J9="","",申請者リスト!J9)</f>
        <v/>
      </c>
      <c r="J15" s="46" t="str">
        <f>IF(申請者リスト!K9="","",申請者リスト!K9)</f>
        <v/>
      </c>
      <c r="K15" s="46" t="str">
        <f>IF(申請者リスト!L9="","",申請者リスト!L9)</f>
        <v/>
      </c>
      <c r="L15" s="46" t="str">
        <f>IF(申請者リスト!M9="","",申請者リスト!M9)</f>
        <v/>
      </c>
      <c r="M15" s="46" t="str">
        <f>IF(申請者リスト!N9="","",申請者リスト!N9)</f>
        <v/>
      </c>
      <c r="N15" s="46" t="str">
        <f>IF(申請者リスト!O9=0,"",申請者リスト!O9)</f>
        <v/>
      </c>
      <c r="O15" s="60"/>
    </row>
    <row r="16" spans="1:17" ht="39" customHeight="1">
      <c r="A16" s="46">
        <f t="shared" si="0"/>
        <v>7</v>
      </c>
      <c r="B16" s="46" t="str">
        <f>IF(申請者リスト!D10="","",申請者リスト!D10)</f>
        <v/>
      </c>
      <c r="C16" s="58" t="str">
        <f>IF(申請者リスト!C10="","",申請者リスト!C10)</f>
        <v/>
      </c>
      <c r="D16" s="58" t="str">
        <f>IF(申請者リスト!B10="","",申請者リスト!B10)</f>
        <v/>
      </c>
      <c r="E16" s="53" t="str">
        <f>IF(申請者リスト!H10="","",申請者リスト!H10)</f>
        <v/>
      </c>
      <c r="F16" s="59" t="s">
        <v>639</v>
      </c>
      <c r="G16" s="54" t="str">
        <f>IF(申請者リスト!I10="","",申請者リスト!I10)</f>
        <v/>
      </c>
      <c r="H16" s="59" t="s">
        <v>639</v>
      </c>
      <c r="I16" s="55" t="str">
        <f>IF(申請者リスト!J10="","",申請者リスト!J10)</f>
        <v/>
      </c>
      <c r="J16" s="46" t="str">
        <f>IF(申請者リスト!K10="","",申請者リスト!K10)</f>
        <v/>
      </c>
      <c r="K16" s="46" t="str">
        <f>IF(申請者リスト!L10="","",申請者リスト!L10)</f>
        <v/>
      </c>
      <c r="L16" s="46" t="str">
        <f>IF(申請者リスト!M10="","",申請者リスト!M10)</f>
        <v/>
      </c>
      <c r="M16" s="46" t="str">
        <f>IF(申請者リスト!N10="","",申請者リスト!N10)</f>
        <v/>
      </c>
      <c r="N16" s="46" t="str">
        <f>IF(申請者リスト!O10=0,"",申請者リスト!O10)</f>
        <v/>
      </c>
      <c r="O16" s="60"/>
    </row>
    <row r="17" spans="1:17" ht="39" customHeight="1">
      <c r="A17" s="46">
        <f t="shared" si="0"/>
        <v>8</v>
      </c>
      <c r="B17" s="46" t="str">
        <f>IF(申請者リスト!D11="","",申請者リスト!D11)</f>
        <v/>
      </c>
      <c r="C17" s="58" t="str">
        <f>IF(申請者リスト!C11="","",申請者リスト!C11)</f>
        <v/>
      </c>
      <c r="D17" s="58" t="str">
        <f>IF(申請者リスト!B11="","",申請者リスト!B11)</f>
        <v/>
      </c>
      <c r="E17" s="53" t="str">
        <f>IF(申請者リスト!H11="","",申請者リスト!H11)</f>
        <v/>
      </c>
      <c r="F17" s="59" t="s">
        <v>639</v>
      </c>
      <c r="G17" s="54" t="str">
        <f>IF(申請者リスト!I11="","",申請者リスト!I11)</f>
        <v/>
      </c>
      <c r="H17" s="59" t="s">
        <v>639</v>
      </c>
      <c r="I17" s="55" t="str">
        <f>IF(申請者リスト!J11="","",申請者リスト!J11)</f>
        <v/>
      </c>
      <c r="J17" s="46" t="str">
        <f>IF(申請者リスト!K11="","",申請者リスト!K11)</f>
        <v/>
      </c>
      <c r="K17" s="46" t="str">
        <f>IF(申請者リスト!L11="","",申請者リスト!L11)</f>
        <v/>
      </c>
      <c r="L17" s="46" t="str">
        <f>IF(申請者リスト!M11="","",申請者リスト!M11)</f>
        <v/>
      </c>
      <c r="M17" s="46" t="str">
        <f>IF(申請者リスト!N11="","",申請者リスト!N11)</f>
        <v/>
      </c>
      <c r="N17" s="46" t="str">
        <f>IF(申請者リスト!O11=0,"",申請者リスト!O11)</f>
        <v/>
      </c>
      <c r="O17" s="60"/>
    </row>
    <row r="18" spans="1:17" ht="39" customHeight="1">
      <c r="A18" s="46">
        <f t="shared" si="0"/>
        <v>9</v>
      </c>
      <c r="B18" s="46" t="str">
        <f>IF(申請者リスト!D12="","",申請者リスト!D12)</f>
        <v/>
      </c>
      <c r="C18" s="58" t="str">
        <f>IF(申請者リスト!C12="","",申請者リスト!C12)</f>
        <v/>
      </c>
      <c r="D18" s="58" t="str">
        <f>IF(申請者リスト!B12="","",申請者リスト!B12)</f>
        <v/>
      </c>
      <c r="E18" s="53" t="str">
        <f>IF(申請者リスト!H12="","",申請者リスト!H12)</f>
        <v/>
      </c>
      <c r="F18" s="59" t="s">
        <v>639</v>
      </c>
      <c r="G18" s="54" t="str">
        <f>IF(申請者リスト!I12="","",申請者リスト!I12)</f>
        <v/>
      </c>
      <c r="H18" s="59" t="s">
        <v>639</v>
      </c>
      <c r="I18" s="55" t="str">
        <f>IF(申請者リスト!J12="","",申請者リスト!J12)</f>
        <v/>
      </c>
      <c r="J18" s="46" t="str">
        <f>IF(申請者リスト!K12="","",申請者リスト!K12)</f>
        <v/>
      </c>
      <c r="K18" s="46" t="str">
        <f>IF(申請者リスト!L12="","",申請者リスト!L12)</f>
        <v/>
      </c>
      <c r="L18" s="46" t="str">
        <f>IF(申請者リスト!M12="","",申請者リスト!M12)</f>
        <v/>
      </c>
      <c r="M18" s="46" t="str">
        <f>IF(申請者リスト!N12="","",申請者リスト!N12)</f>
        <v/>
      </c>
      <c r="N18" s="46" t="str">
        <f>IF(申請者リスト!O12=0,"",申請者リスト!O12)</f>
        <v/>
      </c>
      <c r="O18" s="60"/>
    </row>
    <row r="19" spans="1:17" ht="39" customHeight="1">
      <c r="A19" s="46">
        <f t="shared" si="0"/>
        <v>10</v>
      </c>
      <c r="B19" s="46" t="str">
        <f>IF(申請者リスト!D13="","",申請者リスト!D13)</f>
        <v/>
      </c>
      <c r="C19" s="58" t="str">
        <f>IF(申請者リスト!C13="","",申請者リスト!C13)</f>
        <v/>
      </c>
      <c r="D19" s="58" t="str">
        <f>IF(申請者リスト!B13="","",申請者リスト!B13)</f>
        <v/>
      </c>
      <c r="E19" s="53" t="str">
        <f>IF(申請者リスト!H13="","",申請者リスト!H13)</f>
        <v/>
      </c>
      <c r="F19" s="59" t="s">
        <v>639</v>
      </c>
      <c r="G19" s="54" t="str">
        <f>IF(申請者リスト!I13="","",申請者リスト!I13)</f>
        <v/>
      </c>
      <c r="H19" s="59" t="s">
        <v>639</v>
      </c>
      <c r="I19" s="55" t="str">
        <f>IF(申請者リスト!J13="","",申請者リスト!J13)</f>
        <v/>
      </c>
      <c r="J19" s="46" t="str">
        <f>IF(申請者リスト!K13="","",申請者リスト!K13)</f>
        <v/>
      </c>
      <c r="K19" s="46" t="str">
        <f>IF(申請者リスト!L13="","",申請者リスト!L13)</f>
        <v/>
      </c>
      <c r="L19" s="46" t="str">
        <f>IF(申請者リスト!M13="","",申請者リスト!M13)</f>
        <v/>
      </c>
      <c r="M19" s="46" t="str">
        <f>IF(申請者リスト!N13="","",申請者リスト!N13)</f>
        <v/>
      </c>
      <c r="N19" s="46" t="str">
        <f>IF(申請者リスト!O13=0,"",申請者リスト!O13)</f>
        <v/>
      </c>
      <c r="O19" s="60"/>
    </row>
    <row r="20" spans="1:17" ht="39" customHeight="1">
      <c r="A20" s="46">
        <f t="shared" si="0"/>
        <v>11</v>
      </c>
      <c r="B20" s="46" t="str">
        <f>IF(申請者リスト!D14="","",申請者リスト!D14)</f>
        <v/>
      </c>
      <c r="C20" s="58" t="str">
        <f>IF(申請者リスト!C14="","",申請者リスト!C14)</f>
        <v/>
      </c>
      <c r="D20" s="58" t="str">
        <f>IF(申請者リスト!B14="","",申請者リスト!B14)</f>
        <v/>
      </c>
      <c r="E20" s="53" t="str">
        <f>IF(申請者リスト!H14="","",申請者リスト!H14)</f>
        <v/>
      </c>
      <c r="F20" s="59" t="s">
        <v>639</v>
      </c>
      <c r="G20" s="54" t="str">
        <f>IF(申請者リスト!I14="","",申請者リスト!I14)</f>
        <v/>
      </c>
      <c r="H20" s="59" t="s">
        <v>639</v>
      </c>
      <c r="I20" s="55" t="str">
        <f>IF(申請者リスト!J14="","",申請者リスト!J14)</f>
        <v/>
      </c>
      <c r="J20" s="46" t="str">
        <f>IF(申請者リスト!K14="","",申請者リスト!K14)</f>
        <v/>
      </c>
      <c r="K20" s="46" t="str">
        <f>IF(申請者リスト!L14="","",申請者リスト!L14)</f>
        <v/>
      </c>
      <c r="L20" s="46" t="str">
        <f>IF(申請者リスト!M14="","",申請者リスト!M14)</f>
        <v/>
      </c>
      <c r="M20" s="46" t="str">
        <f>IF(申請者リスト!N14="","",申請者リスト!N14)</f>
        <v/>
      </c>
      <c r="N20" s="46" t="str">
        <f>IF(申請者リスト!O14=0,"",申請者リスト!O14)</f>
        <v/>
      </c>
      <c r="O20" s="60"/>
    </row>
    <row r="21" spans="1:17" ht="39" customHeight="1">
      <c r="A21" s="46">
        <f t="shared" si="0"/>
        <v>12</v>
      </c>
      <c r="B21" s="46" t="str">
        <f>IF(申請者リスト!D15="","",申請者リスト!D15)</f>
        <v/>
      </c>
      <c r="C21" s="58" t="str">
        <f>IF(申請者リスト!C15="","",申請者リスト!C15)</f>
        <v/>
      </c>
      <c r="D21" s="58" t="str">
        <f>IF(申請者リスト!B15="","",申請者リスト!B15)</f>
        <v/>
      </c>
      <c r="E21" s="53" t="str">
        <f>IF(申請者リスト!H15="","",申請者リスト!H15)</f>
        <v/>
      </c>
      <c r="F21" s="59" t="s">
        <v>639</v>
      </c>
      <c r="G21" s="54" t="str">
        <f>IF(申請者リスト!I15="","",申請者リスト!I15)</f>
        <v/>
      </c>
      <c r="H21" s="59" t="s">
        <v>639</v>
      </c>
      <c r="I21" s="55" t="str">
        <f>IF(申請者リスト!J15="","",申請者リスト!J15)</f>
        <v/>
      </c>
      <c r="J21" s="46" t="str">
        <f>IF(申請者リスト!K15="","",申請者リスト!K15)</f>
        <v/>
      </c>
      <c r="K21" s="46" t="str">
        <f>IF(申請者リスト!L15="","",申請者リスト!L15)</f>
        <v/>
      </c>
      <c r="L21" s="46" t="str">
        <f>IF(申請者リスト!M15="","",申請者リスト!M15)</f>
        <v/>
      </c>
      <c r="M21" s="46" t="str">
        <f>IF(申請者リスト!N15="","",申請者リスト!N15)</f>
        <v/>
      </c>
      <c r="N21" s="46" t="str">
        <f>IF(申請者リスト!O15=0,"",申請者リスト!O15)</f>
        <v/>
      </c>
      <c r="O21" s="60"/>
    </row>
    <row r="22" spans="1:17" ht="39" customHeight="1">
      <c r="A22" s="46">
        <f t="shared" si="0"/>
        <v>13</v>
      </c>
      <c r="B22" s="46" t="str">
        <f>IF(申請者リスト!D16="","",申請者リスト!D16)</f>
        <v/>
      </c>
      <c r="C22" s="58" t="str">
        <f>IF(申請者リスト!C16="","",申請者リスト!C16)</f>
        <v/>
      </c>
      <c r="D22" s="58" t="str">
        <f>IF(申請者リスト!B16="","",申請者リスト!B16)</f>
        <v/>
      </c>
      <c r="E22" s="53" t="str">
        <f>IF(申請者リスト!H16="","",申請者リスト!H16)</f>
        <v/>
      </c>
      <c r="F22" s="59" t="s">
        <v>639</v>
      </c>
      <c r="G22" s="54" t="str">
        <f>IF(申請者リスト!I16="","",申請者リスト!I16)</f>
        <v/>
      </c>
      <c r="H22" s="59" t="s">
        <v>639</v>
      </c>
      <c r="I22" s="55" t="str">
        <f>IF(申請者リスト!J16="","",申請者リスト!J16)</f>
        <v/>
      </c>
      <c r="J22" s="46" t="str">
        <f>IF(申請者リスト!K16="","",申請者リスト!K16)</f>
        <v/>
      </c>
      <c r="K22" s="46" t="str">
        <f>IF(申請者リスト!L16="","",申請者リスト!L16)</f>
        <v/>
      </c>
      <c r="L22" s="46" t="str">
        <f>IF(申請者リスト!M16="","",申請者リスト!M16)</f>
        <v/>
      </c>
      <c r="M22" s="46" t="str">
        <f>IF(申請者リスト!N16="","",申請者リスト!N16)</f>
        <v/>
      </c>
      <c r="N22" s="46" t="str">
        <f>IF(申請者リスト!O16=0,"",申請者リスト!O16)</f>
        <v/>
      </c>
      <c r="O22" s="60"/>
    </row>
    <row r="23" spans="1:17" ht="39" customHeight="1">
      <c r="A23" s="46">
        <f t="shared" si="0"/>
        <v>14</v>
      </c>
      <c r="B23" s="46" t="str">
        <f>IF(申請者リスト!D17="","",申請者リスト!D17)</f>
        <v/>
      </c>
      <c r="C23" s="58" t="str">
        <f>IF(申請者リスト!C17="","",申請者リスト!C17)</f>
        <v/>
      </c>
      <c r="D23" s="58" t="str">
        <f>IF(申請者リスト!B17="","",申請者リスト!B17)</f>
        <v/>
      </c>
      <c r="E23" s="53" t="str">
        <f>IF(申請者リスト!H17="","",申請者リスト!H17)</f>
        <v/>
      </c>
      <c r="F23" s="59" t="s">
        <v>639</v>
      </c>
      <c r="G23" s="54" t="str">
        <f>IF(申請者リスト!I17="","",申請者リスト!I17)</f>
        <v/>
      </c>
      <c r="H23" s="59" t="s">
        <v>639</v>
      </c>
      <c r="I23" s="55" t="str">
        <f>IF(申請者リスト!J17="","",申請者リスト!J17)</f>
        <v/>
      </c>
      <c r="J23" s="46" t="str">
        <f>IF(申請者リスト!K17="","",申請者リスト!K17)</f>
        <v/>
      </c>
      <c r="K23" s="46" t="str">
        <f>IF(申請者リスト!L17="","",申請者リスト!L17)</f>
        <v/>
      </c>
      <c r="L23" s="46" t="str">
        <f>IF(申請者リスト!M17="","",申請者リスト!M17)</f>
        <v/>
      </c>
      <c r="M23" s="46" t="str">
        <f>IF(申請者リスト!N17="","",申請者リスト!N17)</f>
        <v/>
      </c>
      <c r="N23" s="46" t="str">
        <f>IF(申請者リスト!O17=0,"",申請者リスト!O17)</f>
        <v/>
      </c>
      <c r="O23" s="60"/>
    </row>
    <row r="24" spans="1:17" ht="39" customHeight="1">
      <c r="A24" s="46">
        <f t="shared" si="0"/>
        <v>15</v>
      </c>
      <c r="B24" s="46" t="str">
        <f>IF(申請者リスト!D18="","",申請者リスト!D18)</f>
        <v/>
      </c>
      <c r="C24" s="58" t="str">
        <f>IF(申請者リスト!C18="","",申請者リスト!C18)</f>
        <v/>
      </c>
      <c r="D24" s="58" t="str">
        <f>IF(申請者リスト!B18="","",申請者リスト!B18)</f>
        <v/>
      </c>
      <c r="E24" s="53" t="str">
        <f>IF(申請者リスト!H18="","",申請者リスト!H18)</f>
        <v/>
      </c>
      <c r="F24" s="59" t="s">
        <v>639</v>
      </c>
      <c r="G24" s="54" t="str">
        <f>IF(申請者リスト!I18="","",申請者リスト!I18)</f>
        <v/>
      </c>
      <c r="H24" s="59" t="s">
        <v>639</v>
      </c>
      <c r="I24" s="55" t="str">
        <f>IF(申請者リスト!J18="","",申請者リスト!J18)</f>
        <v/>
      </c>
      <c r="J24" s="46" t="str">
        <f>IF(申請者リスト!K18="","",申請者リスト!K18)</f>
        <v/>
      </c>
      <c r="K24" s="46" t="str">
        <f>IF(申請者リスト!L18="","",申請者リスト!L18)</f>
        <v/>
      </c>
      <c r="L24" s="46" t="str">
        <f>IF(申請者リスト!M18="","",申請者リスト!M18)</f>
        <v/>
      </c>
      <c r="M24" s="46" t="str">
        <f>IF(申請者リスト!N18="","",申請者リスト!N18)</f>
        <v/>
      </c>
      <c r="N24" s="46" t="str">
        <f>IF(申請者リスト!O18=0,"",申請者リスト!O18)</f>
        <v/>
      </c>
      <c r="O24" s="60"/>
    </row>
    <row r="25" spans="1:17" ht="15.75" customHeight="1">
      <c r="A25" s="40" t="s">
        <v>689</v>
      </c>
      <c r="B25" s="40" t="s">
        <v>691</v>
      </c>
      <c r="C25" s="40"/>
      <c r="D25" s="40"/>
      <c r="E25" s="40"/>
      <c r="F25" s="40"/>
      <c r="G25" s="40"/>
      <c r="H25" s="40"/>
      <c r="I25" s="40"/>
      <c r="J25" s="40"/>
      <c r="K25" s="40"/>
      <c r="L25" s="40"/>
      <c r="M25" s="40"/>
      <c r="N25" s="40"/>
      <c r="O25" s="40"/>
    </row>
    <row r="26" spans="1:17" ht="15.75" customHeight="1">
      <c r="A26" s="40" t="s">
        <v>690</v>
      </c>
      <c r="B26" s="40" t="s">
        <v>692</v>
      </c>
      <c r="C26" s="40"/>
      <c r="D26" s="40"/>
      <c r="E26" s="40"/>
      <c r="F26" s="40"/>
      <c r="G26" s="40"/>
      <c r="H26" s="40"/>
      <c r="I26" s="40"/>
      <c r="J26" s="40"/>
      <c r="K26" s="40"/>
      <c r="L26" s="40"/>
      <c r="M26" s="40"/>
      <c r="N26" s="40"/>
      <c r="O26" s="40"/>
    </row>
    <row r="27" spans="1:17" ht="15.75" customHeight="1">
      <c r="A27" s="40"/>
      <c r="B27" s="40" t="s">
        <v>641</v>
      </c>
      <c r="C27" s="40"/>
      <c r="D27" s="40"/>
      <c r="E27" s="40"/>
      <c r="F27" s="40"/>
      <c r="G27" s="40"/>
      <c r="H27" s="40"/>
      <c r="I27" s="40"/>
      <c r="J27" s="40"/>
      <c r="K27" s="40"/>
      <c r="L27" s="40"/>
      <c r="M27" s="40"/>
      <c r="N27" s="40"/>
      <c r="O27" s="40"/>
    </row>
    <row r="28" spans="1:17" ht="15.75" customHeight="1">
      <c r="A28" s="40" t="s">
        <v>642</v>
      </c>
      <c r="B28" s="40" t="s">
        <v>643</v>
      </c>
      <c r="C28" s="40"/>
      <c r="D28" s="40"/>
      <c r="E28" s="40"/>
      <c r="F28" s="40"/>
      <c r="G28" s="40"/>
      <c r="H28" s="40"/>
      <c r="I28" s="40"/>
      <c r="J28" s="40"/>
      <c r="K28" s="40"/>
      <c r="L28" s="40"/>
      <c r="M28" s="40"/>
      <c r="N28" s="40"/>
      <c r="O28" s="40"/>
    </row>
    <row r="29" spans="1:17" ht="15.75" customHeight="1">
      <c r="A29" s="40" t="s">
        <v>644</v>
      </c>
      <c r="B29" s="40" t="s">
        <v>645</v>
      </c>
      <c r="C29" s="40"/>
      <c r="D29" s="40"/>
      <c r="E29" s="40"/>
      <c r="F29" s="40"/>
      <c r="G29" s="40"/>
      <c r="H29" s="40"/>
      <c r="I29" s="40"/>
      <c r="J29" s="40"/>
      <c r="K29" s="40"/>
      <c r="L29" s="40"/>
      <c r="M29" s="40"/>
      <c r="N29" s="40"/>
      <c r="O29" s="40"/>
    </row>
    <row r="30" spans="1:17" ht="14.25">
      <c r="A30" s="40"/>
      <c r="B30" s="50"/>
      <c r="C30" s="50"/>
      <c r="D30" s="50"/>
      <c r="E30" s="50"/>
      <c r="F30" s="50"/>
      <c r="G30" s="50"/>
      <c r="H30" s="50"/>
      <c r="I30" s="50"/>
      <c r="J30" s="50"/>
      <c r="K30" s="50"/>
      <c r="L30" s="50"/>
      <c r="M30" s="50"/>
      <c r="N30" s="50"/>
      <c r="O30" s="50"/>
    </row>
    <row r="31" spans="1:17" ht="14.25">
      <c r="A31" s="40" t="s">
        <v>623</v>
      </c>
      <c r="B31" s="50"/>
      <c r="C31" s="50"/>
      <c r="D31" s="50"/>
      <c r="E31" s="50"/>
      <c r="J31" s="50"/>
      <c r="K31" s="50" t="s">
        <v>624</v>
      </c>
      <c r="L31" s="61">
        <f>$L$1</f>
        <v>0</v>
      </c>
      <c r="M31" s="50" t="s">
        <v>625</v>
      </c>
      <c r="N31" s="50">
        <f>+N1+1</f>
        <v>2</v>
      </c>
      <c r="O31" s="50" t="s">
        <v>626</v>
      </c>
    </row>
    <row r="32" spans="1:17" ht="14.25">
      <c r="A32" s="50"/>
      <c r="B32" s="50"/>
      <c r="C32" s="50"/>
      <c r="D32" s="50"/>
      <c r="E32" s="50"/>
      <c r="F32" s="50"/>
      <c r="G32" s="50"/>
      <c r="H32" s="50"/>
      <c r="I32" s="50"/>
      <c r="J32" s="50"/>
      <c r="K32" s="50"/>
      <c r="L32" s="50"/>
      <c r="M32" s="50"/>
      <c r="N32" s="50"/>
      <c r="O32" s="50"/>
      <c r="Q32" s="40"/>
    </row>
    <row r="33" spans="1:15" ht="14.25">
      <c r="A33" s="176" t="s">
        <v>627</v>
      </c>
      <c r="B33" s="176"/>
      <c r="C33" s="176"/>
      <c r="D33" s="176"/>
      <c r="E33" s="176"/>
      <c r="F33" s="176"/>
      <c r="G33" s="176"/>
      <c r="H33" s="176"/>
      <c r="I33" s="176"/>
      <c r="J33" s="176"/>
      <c r="K33" s="176"/>
      <c r="L33" s="176"/>
      <c r="M33" s="176"/>
      <c r="N33" s="176"/>
      <c r="O33" s="176"/>
    </row>
    <row r="34" spans="1:15">
      <c r="A34" s="50"/>
      <c r="B34" s="50"/>
      <c r="C34" s="50"/>
      <c r="D34" s="50"/>
      <c r="E34" s="50"/>
      <c r="F34" s="50"/>
      <c r="G34" s="50"/>
      <c r="H34" s="50"/>
      <c r="I34" s="50"/>
      <c r="J34" s="50"/>
      <c r="K34" s="50"/>
      <c r="L34" s="50"/>
      <c r="M34" s="50"/>
      <c r="N34" s="50"/>
      <c r="O34" s="50"/>
    </row>
    <row r="35" spans="1:15" ht="14.25">
      <c r="A35" s="50"/>
      <c r="B35" s="50"/>
      <c r="C35" s="50"/>
      <c r="D35" s="50"/>
      <c r="E35" s="50"/>
      <c r="F35" s="50"/>
      <c r="G35" s="40" t="s">
        <v>628</v>
      </c>
      <c r="H35" s="40"/>
      <c r="I35" s="40"/>
      <c r="J35" s="190">
        <f>$J$5</f>
        <v>0</v>
      </c>
      <c r="K35" s="190"/>
      <c r="L35" s="190"/>
      <c r="M35" s="190"/>
      <c r="N35" s="190"/>
      <c r="O35" s="40" t="s">
        <v>605</v>
      </c>
    </row>
    <row r="36" spans="1:15" ht="4.5" customHeight="1">
      <c r="A36" s="50"/>
      <c r="B36" s="50"/>
      <c r="C36" s="50"/>
      <c r="D36" s="50"/>
      <c r="E36" s="50"/>
      <c r="F36" s="50"/>
      <c r="G36" s="50"/>
      <c r="H36" s="50"/>
      <c r="I36" s="50"/>
      <c r="J36" s="50"/>
      <c r="K36" s="50"/>
      <c r="L36" s="50"/>
      <c r="M36" s="50"/>
      <c r="N36" s="50"/>
      <c r="O36" s="50"/>
    </row>
    <row r="37" spans="1:15" ht="34.5" customHeight="1">
      <c r="A37" s="180" t="s">
        <v>584</v>
      </c>
      <c r="B37" s="181" t="s">
        <v>629</v>
      </c>
      <c r="C37" s="181" t="s">
        <v>630</v>
      </c>
      <c r="D37" s="182" t="s">
        <v>585</v>
      </c>
      <c r="E37" s="185" t="s">
        <v>631</v>
      </c>
      <c r="F37" s="186"/>
      <c r="G37" s="186"/>
      <c r="H37" s="186"/>
      <c r="I37" s="187"/>
      <c r="J37" s="188" t="s">
        <v>632</v>
      </c>
      <c r="K37" s="188"/>
      <c r="L37" s="188"/>
      <c r="M37" s="188"/>
      <c r="N37" s="189" t="s">
        <v>633</v>
      </c>
      <c r="O37" s="181" t="s">
        <v>634</v>
      </c>
    </row>
    <row r="38" spans="1:15" ht="15.75">
      <c r="A38" s="180"/>
      <c r="B38" s="181"/>
      <c r="C38" s="181"/>
      <c r="D38" s="183"/>
      <c r="E38" s="185"/>
      <c r="F38" s="186"/>
      <c r="G38" s="186"/>
      <c r="H38" s="186"/>
      <c r="I38" s="187"/>
      <c r="J38" s="56" t="s">
        <v>635</v>
      </c>
      <c r="K38" s="56" t="s">
        <v>636</v>
      </c>
      <c r="L38" s="56" t="s">
        <v>637</v>
      </c>
      <c r="M38" s="56" t="s">
        <v>638</v>
      </c>
      <c r="N38" s="181"/>
      <c r="O38" s="181"/>
    </row>
    <row r="39" spans="1:15" ht="15.75">
      <c r="A39" s="180"/>
      <c r="B39" s="181"/>
      <c r="C39" s="181"/>
      <c r="D39" s="184"/>
      <c r="E39" s="185"/>
      <c r="F39" s="186"/>
      <c r="G39" s="186"/>
      <c r="H39" s="186"/>
      <c r="I39" s="187"/>
      <c r="J39" s="57">
        <v>6</v>
      </c>
      <c r="K39" s="57">
        <v>3</v>
      </c>
      <c r="L39" s="57">
        <v>2</v>
      </c>
      <c r="M39" s="57">
        <v>1</v>
      </c>
      <c r="N39" s="181"/>
      <c r="O39" s="181"/>
    </row>
    <row r="40" spans="1:15" ht="39" customHeight="1">
      <c r="A40" s="46">
        <f>+A24+1</f>
        <v>16</v>
      </c>
      <c r="B40" s="46" t="str">
        <f>IF(申請者リスト!D19="","",申請者リスト!D19)</f>
        <v/>
      </c>
      <c r="C40" s="58" t="str">
        <f>IF(申請者リスト!C19="","",申請者リスト!C19)</f>
        <v/>
      </c>
      <c r="D40" s="58" t="str">
        <f>IF(申請者リスト!B19="","",申請者リスト!B19)</f>
        <v/>
      </c>
      <c r="E40" s="53" t="str">
        <f>IF(申請者リスト!H19="","",申請者リスト!H19)</f>
        <v/>
      </c>
      <c r="F40" s="59" t="s">
        <v>639</v>
      </c>
      <c r="G40" s="54" t="str">
        <f>IF(申請者リスト!I19="","",申請者リスト!I19)</f>
        <v/>
      </c>
      <c r="H40" s="59" t="s">
        <v>639</v>
      </c>
      <c r="I40" s="55" t="str">
        <f>IF(申請者リスト!J19="","",申請者リスト!J19)</f>
        <v/>
      </c>
      <c r="J40" s="46" t="str">
        <f>IF(申請者リスト!K19="","",申請者リスト!K19)</f>
        <v/>
      </c>
      <c r="K40" s="46" t="str">
        <f>IF(申請者リスト!L19="","",申請者リスト!L19)</f>
        <v/>
      </c>
      <c r="L40" s="46" t="str">
        <f>IF(申請者リスト!M19="","",申請者リスト!M19)</f>
        <v/>
      </c>
      <c r="M40" s="46" t="str">
        <f>IF(申請者リスト!N19="","",申請者リスト!N19)</f>
        <v/>
      </c>
      <c r="N40" s="46" t="str">
        <f>IF(申請者リスト!O19=0,"",申請者リスト!O19)</f>
        <v/>
      </c>
      <c r="O40" s="60"/>
    </row>
    <row r="41" spans="1:15" ht="39" customHeight="1">
      <c r="A41" s="46">
        <f>+A40+1</f>
        <v>17</v>
      </c>
      <c r="B41" s="46" t="str">
        <f>IF(申請者リスト!D20="","",申請者リスト!D20)</f>
        <v/>
      </c>
      <c r="C41" s="58" t="str">
        <f>IF(申請者リスト!C20="","",申請者リスト!C20)</f>
        <v/>
      </c>
      <c r="D41" s="58" t="str">
        <f>IF(申請者リスト!B20="","",申請者リスト!B20)</f>
        <v/>
      </c>
      <c r="E41" s="53" t="str">
        <f>IF(申請者リスト!H20="","",申請者リスト!H20)</f>
        <v/>
      </c>
      <c r="F41" s="59" t="s">
        <v>639</v>
      </c>
      <c r="G41" s="54" t="str">
        <f>IF(申請者リスト!I20="","",申請者リスト!I20)</f>
        <v/>
      </c>
      <c r="H41" s="59" t="s">
        <v>639</v>
      </c>
      <c r="I41" s="55" t="str">
        <f>IF(申請者リスト!J20="","",申請者リスト!J20)</f>
        <v/>
      </c>
      <c r="J41" s="46" t="str">
        <f>IF(申請者リスト!K20="","",申請者リスト!K20)</f>
        <v/>
      </c>
      <c r="K41" s="46" t="str">
        <f>IF(申請者リスト!L20="","",申請者リスト!L20)</f>
        <v/>
      </c>
      <c r="L41" s="46" t="str">
        <f>IF(申請者リスト!M20="","",申請者リスト!M20)</f>
        <v/>
      </c>
      <c r="M41" s="46" t="str">
        <f>IF(申請者リスト!N20="","",申請者リスト!N20)</f>
        <v/>
      </c>
      <c r="N41" s="46" t="str">
        <f>IF(申請者リスト!O20=0,"",申請者リスト!O20)</f>
        <v/>
      </c>
      <c r="O41" s="60"/>
    </row>
    <row r="42" spans="1:15" ht="39" customHeight="1">
      <c r="A42" s="46">
        <f t="shared" ref="A42:A54" si="1">+A41+1</f>
        <v>18</v>
      </c>
      <c r="B42" s="46" t="str">
        <f>IF(申請者リスト!D21="","",申請者リスト!D21)</f>
        <v/>
      </c>
      <c r="C42" s="58" t="str">
        <f>IF(申請者リスト!C21="","",申請者リスト!C21)</f>
        <v/>
      </c>
      <c r="D42" s="58" t="str">
        <f>IF(申請者リスト!B21="","",申請者リスト!B21)</f>
        <v/>
      </c>
      <c r="E42" s="53" t="str">
        <f>IF(申請者リスト!H21="","",申請者リスト!H21)</f>
        <v/>
      </c>
      <c r="F42" s="59" t="s">
        <v>639</v>
      </c>
      <c r="G42" s="54" t="str">
        <f>IF(申請者リスト!I21="","",申請者リスト!I21)</f>
        <v/>
      </c>
      <c r="H42" s="59" t="s">
        <v>639</v>
      </c>
      <c r="I42" s="55" t="str">
        <f>IF(申請者リスト!J21="","",申請者リスト!J21)</f>
        <v/>
      </c>
      <c r="J42" s="46" t="str">
        <f>IF(申請者リスト!K21="","",申請者リスト!K21)</f>
        <v/>
      </c>
      <c r="K42" s="46" t="str">
        <f>IF(申請者リスト!L21="","",申請者リスト!L21)</f>
        <v/>
      </c>
      <c r="L42" s="46" t="str">
        <f>IF(申請者リスト!M21="","",申請者リスト!M21)</f>
        <v/>
      </c>
      <c r="M42" s="46" t="str">
        <f>IF(申請者リスト!N21="","",申請者リスト!N21)</f>
        <v/>
      </c>
      <c r="N42" s="46" t="str">
        <f>IF(申請者リスト!O21=0,"",申請者リスト!O21)</f>
        <v/>
      </c>
      <c r="O42" s="60"/>
    </row>
    <row r="43" spans="1:15" ht="39" customHeight="1">
      <c r="A43" s="46">
        <f t="shared" si="1"/>
        <v>19</v>
      </c>
      <c r="B43" s="46" t="str">
        <f>IF(申請者リスト!D22="","",申請者リスト!D22)</f>
        <v/>
      </c>
      <c r="C43" s="58" t="str">
        <f>IF(申請者リスト!C22="","",申請者リスト!C22)</f>
        <v/>
      </c>
      <c r="D43" s="58" t="str">
        <f>IF(申請者リスト!B22="","",申請者リスト!B22)</f>
        <v/>
      </c>
      <c r="E43" s="53" t="str">
        <f>IF(申請者リスト!H22="","",申請者リスト!H22)</f>
        <v/>
      </c>
      <c r="F43" s="59" t="s">
        <v>639</v>
      </c>
      <c r="G43" s="54" t="str">
        <f>IF(申請者リスト!I22="","",申請者リスト!I22)</f>
        <v/>
      </c>
      <c r="H43" s="59" t="s">
        <v>639</v>
      </c>
      <c r="I43" s="55" t="str">
        <f>IF(申請者リスト!J22="","",申請者リスト!J22)</f>
        <v/>
      </c>
      <c r="J43" s="46" t="str">
        <f>IF(申請者リスト!K22="","",申請者リスト!K22)</f>
        <v/>
      </c>
      <c r="K43" s="46" t="str">
        <f>IF(申請者リスト!L22="","",申請者リスト!L22)</f>
        <v/>
      </c>
      <c r="L43" s="46" t="str">
        <f>IF(申請者リスト!M22="","",申請者リスト!M22)</f>
        <v/>
      </c>
      <c r="M43" s="46" t="str">
        <f>IF(申請者リスト!N22="","",申請者リスト!N22)</f>
        <v/>
      </c>
      <c r="N43" s="46" t="str">
        <f>IF(申請者リスト!O22=0,"",申請者リスト!O22)</f>
        <v/>
      </c>
      <c r="O43" s="60"/>
    </row>
    <row r="44" spans="1:15" ht="39" customHeight="1">
      <c r="A44" s="46">
        <f t="shared" si="1"/>
        <v>20</v>
      </c>
      <c r="B44" s="46" t="str">
        <f>IF(申請者リスト!D23="","",申請者リスト!D23)</f>
        <v/>
      </c>
      <c r="C44" s="58" t="str">
        <f>IF(申請者リスト!C23="","",申請者リスト!C23)</f>
        <v/>
      </c>
      <c r="D44" s="58" t="str">
        <f>IF(申請者リスト!B23="","",申請者リスト!B23)</f>
        <v/>
      </c>
      <c r="E44" s="53" t="str">
        <f>IF(申請者リスト!H23="","",申請者リスト!H23)</f>
        <v/>
      </c>
      <c r="F44" s="59" t="s">
        <v>639</v>
      </c>
      <c r="G44" s="54" t="str">
        <f>IF(申請者リスト!I23="","",申請者リスト!I23)</f>
        <v/>
      </c>
      <c r="H44" s="59" t="s">
        <v>639</v>
      </c>
      <c r="I44" s="55" t="str">
        <f>IF(申請者リスト!J23="","",申請者リスト!J23)</f>
        <v/>
      </c>
      <c r="J44" s="46" t="str">
        <f>IF(申請者リスト!K23="","",申請者リスト!K23)</f>
        <v/>
      </c>
      <c r="K44" s="46" t="str">
        <f>IF(申請者リスト!L23="","",申請者リスト!L23)</f>
        <v/>
      </c>
      <c r="L44" s="46" t="str">
        <f>IF(申請者リスト!M23="","",申請者リスト!M23)</f>
        <v/>
      </c>
      <c r="M44" s="46" t="str">
        <f>IF(申請者リスト!N23="","",申請者リスト!N23)</f>
        <v/>
      </c>
      <c r="N44" s="46" t="str">
        <f>IF(申請者リスト!O23=0,"",申請者リスト!O23)</f>
        <v/>
      </c>
      <c r="O44" s="60"/>
    </row>
    <row r="45" spans="1:15" ht="39" customHeight="1">
      <c r="A45" s="46">
        <f t="shared" si="1"/>
        <v>21</v>
      </c>
      <c r="B45" s="46" t="str">
        <f>IF(申請者リスト!D24="","",申請者リスト!D24)</f>
        <v/>
      </c>
      <c r="C45" s="58" t="str">
        <f>IF(申請者リスト!C24="","",申請者リスト!C24)</f>
        <v/>
      </c>
      <c r="D45" s="58" t="str">
        <f>IF(申請者リスト!B24="","",申請者リスト!B24)</f>
        <v/>
      </c>
      <c r="E45" s="53" t="str">
        <f>IF(申請者リスト!H24="","",申請者リスト!H24)</f>
        <v/>
      </c>
      <c r="F45" s="59" t="s">
        <v>639</v>
      </c>
      <c r="G45" s="54" t="str">
        <f>IF(申請者リスト!I24="","",申請者リスト!I24)</f>
        <v/>
      </c>
      <c r="H45" s="59" t="s">
        <v>639</v>
      </c>
      <c r="I45" s="55" t="str">
        <f>IF(申請者リスト!J24="","",申請者リスト!J24)</f>
        <v/>
      </c>
      <c r="J45" s="46" t="str">
        <f>IF(申請者リスト!K24="","",申請者リスト!K24)</f>
        <v/>
      </c>
      <c r="K45" s="46" t="str">
        <f>IF(申請者リスト!L24="","",申請者リスト!L24)</f>
        <v/>
      </c>
      <c r="L45" s="46" t="str">
        <f>IF(申請者リスト!M24="","",申請者リスト!M24)</f>
        <v/>
      </c>
      <c r="M45" s="46" t="str">
        <f>IF(申請者リスト!N24="","",申請者リスト!N24)</f>
        <v/>
      </c>
      <c r="N45" s="46" t="str">
        <f>IF(申請者リスト!O24=0,"",申請者リスト!O24)</f>
        <v/>
      </c>
      <c r="O45" s="60"/>
    </row>
    <row r="46" spans="1:15" ht="39" customHeight="1">
      <c r="A46" s="46">
        <f t="shared" si="1"/>
        <v>22</v>
      </c>
      <c r="B46" s="46" t="str">
        <f>IF(申請者リスト!D25="","",申請者リスト!D25)</f>
        <v/>
      </c>
      <c r="C46" s="58" t="str">
        <f>IF(申請者リスト!C25="","",申請者リスト!C25)</f>
        <v/>
      </c>
      <c r="D46" s="58" t="str">
        <f>IF(申請者リスト!B25="","",申請者リスト!B25)</f>
        <v/>
      </c>
      <c r="E46" s="53" t="str">
        <f>IF(申請者リスト!H25="","",申請者リスト!H25)</f>
        <v/>
      </c>
      <c r="F46" s="59" t="s">
        <v>639</v>
      </c>
      <c r="G46" s="54" t="str">
        <f>IF(申請者リスト!I25="","",申請者リスト!I25)</f>
        <v/>
      </c>
      <c r="H46" s="59" t="s">
        <v>639</v>
      </c>
      <c r="I46" s="55" t="str">
        <f>IF(申請者リスト!J25="","",申請者リスト!J25)</f>
        <v/>
      </c>
      <c r="J46" s="46" t="str">
        <f>IF(申請者リスト!K25="","",申請者リスト!K25)</f>
        <v/>
      </c>
      <c r="K46" s="46" t="str">
        <f>IF(申請者リスト!L25="","",申請者リスト!L25)</f>
        <v/>
      </c>
      <c r="L46" s="46" t="str">
        <f>IF(申請者リスト!M25="","",申請者リスト!M25)</f>
        <v/>
      </c>
      <c r="M46" s="46" t="str">
        <f>IF(申請者リスト!N25="","",申請者リスト!N25)</f>
        <v/>
      </c>
      <c r="N46" s="46" t="str">
        <f>IF(申請者リスト!O25=0,"",申請者リスト!O25)</f>
        <v/>
      </c>
      <c r="O46" s="60"/>
    </row>
    <row r="47" spans="1:15" ht="39" customHeight="1">
      <c r="A47" s="46">
        <f t="shared" si="1"/>
        <v>23</v>
      </c>
      <c r="B47" s="46" t="str">
        <f>IF(申請者リスト!D26="","",申請者リスト!D26)</f>
        <v/>
      </c>
      <c r="C47" s="58" t="str">
        <f>IF(申請者リスト!C26="","",申請者リスト!C26)</f>
        <v/>
      </c>
      <c r="D47" s="58" t="str">
        <f>IF(申請者リスト!B26="","",申請者リスト!B26)</f>
        <v/>
      </c>
      <c r="E47" s="53" t="str">
        <f>IF(申請者リスト!H26="","",申請者リスト!H26)</f>
        <v/>
      </c>
      <c r="F47" s="59" t="s">
        <v>639</v>
      </c>
      <c r="G47" s="54" t="str">
        <f>IF(申請者リスト!I26="","",申請者リスト!I26)</f>
        <v/>
      </c>
      <c r="H47" s="59" t="s">
        <v>639</v>
      </c>
      <c r="I47" s="55" t="str">
        <f>IF(申請者リスト!J26="","",申請者リスト!J26)</f>
        <v/>
      </c>
      <c r="J47" s="46" t="str">
        <f>IF(申請者リスト!K26="","",申請者リスト!K26)</f>
        <v/>
      </c>
      <c r="K47" s="46" t="str">
        <f>IF(申請者リスト!L26="","",申請者リスト!L26)</f>
        <v/>
      </c>
      <c r="L47" s="46" t="str">
        <f>IF(申請者リスト!M26="","",申請者リスト!M26)</f>
        <v/>
      </c>
      <c r="M47" s="46" t="str">
        <f>IF(申請者リスト!N26="","",申請者リスト!N26)</f>
        <v/>
      </c>
      <c r="N47" s="46" t="str">
        <f>IF(申請者リスト!O26=0,"",申請者リスト!O26)</f>
        <v/>
      </c>
      <c r="O47" s="60"/>
    </row>
    <row r="48" spans="1:15" ht="39" customHeight="1">
      <c r="A48" s="46">
        <f t="shared" si="1"/>
        <v>24</v>
      </c>
      <c r="B48" s="46" t="str">
        <f>IF(申請者リスト!D27="","",申請者リスト!D27)</f>
        <v/>
      </c>
      <c r="C48" s="58" t="str">
        <f>IF(申請者リスト!C27="","",申請者リスト!C27)</f>
        <v/>
      </c>
      <c r="D48" s="58" t="str">
        <f>IF(申請者リスト!B27="","",申請者リスト!B27)</f>
        <v/>
      </c>
      <c r="E48" s="53" t="str">
        <f>IF(申請者リスト!H27="","",申請者リスト!H27)</f>
        <v/>
      </c>
      <c r="F48" s="59" t="s">
        <v>639</v>
      </c>
      <c r="G48" s="54" t="str">
        <f>IF(申請者リスト!I27="","",申請者リスト!I27)</f>
        <v/>
      </c>
      <c r="H48" s="59" t="s">
        <v>639</v>
      </c>
      <c r="I48" s="55" t="str">
        <f>IF(申請者リスト!J27="","",申請者リスト!J27)</f>
        <v/>
      </c>
      <c r="J48" s="46" t="str">
        <f>IF(申請者リスト!K27="","",申請者リスト!K27)</f>
        <v/>
      </c>
      <c r="K48" s="46" t="str">
        <f>IF(申請者リスト!L27="","",申請者リスト!L27)</f>
        <v/>
      </c>
      <c r="L48" s="46" t="str">
        <f>IF(申請者リスト!M27="","",申請者リスト!M27)</f>
        <v/>
      </c>
      <c r="M48" s="46" t="str">
        <f>IF(申請者リスト!N27="","",申請者リスト!N27)</f>
        <v/>
      </c>
      <c r="N48" s="46" t="str">
        <f>IF(申請者リスト!O27=0,"",申請者リスト!O27)</f>
        <v/>
      </c>
      <c r="O48" s="60"/>
    </row>
    <row r="49" spans="1:17" ht="39" customHeight="1">
      <c r="A49" s="46">
        <f t="shared" si="1"/>
        <v>25</v>
      </c>
      <c r="B49" s="46" t="str">
        <f>IF(申請者リスト!D28="","",申請者リスト!D28)</f>
        <v/>
      </c>
      <c r="C49" s="58" t="str">
        <f>IF(申請者リスト!C28="","",申請者リスト!C28)</f>
        <v/>
      </c>
      <c r="D49" s="58" t="str">
        <f>IF(申請者リスト!B28="","",申請者リスト!B28)</f>
        <v/>
      </c>
      <c r="E49" s="53" t="str">
        <f>IF(申請者リスト!H28="","",申請者リスト!H28)</f>
        <v/>
      </c>
      <c r="F49" s="59" t="s">
        <v>639</v>
      </c>
      <c r="G49" s="54" t="str">
        <f>IF(申請者リスト!I28="","",申請者リスト!I28)</f>
        <v/>
      </c>
      <c r="H49" s="59" t="s">
        <v>639</v>
      </c>
      <c r="I49" s="55" t="str">
        <f>IF(申請者リスト!J28="","",申請者リスト!J28)</f>
        <v/>
      </c>
      <c r="J49" s="46" t="str">
        <f>IF(申請者リスト!K28="","",申請者リスト!K28)</f>
        <v/>
      </c>
      <c r="K49" s="46" t="str">
        <f>IF(申請者リスト!L28="","",申請者リスト!L28)</f>
        <v/>
      </c>
      <c r="L49" s="46" t="str">
        <f>IF(申請者リスト!M28="","",申請者リスト!M28)</f>
        <v/>
      </c>
      <c r="M49" s="46" t="str">
        <f>IF(申請者リスト!N28="","",申請者リスト!N28)</f>
        <v/>
      </c>
      <c r="N49" s="46" t="str">
        <f>IF(申請者リスト!O28=0,"",申請者リスト!O28)</f>
        <v/>
      </c>
      <c r="O49" s="60"/>
    </row>
    <row r="50" spans="1:17" ht="39" customHeight="1">
      <c r="A50" s="46">
        <f t="shared" si="1"/>
        <v>26</v>
      </c>
      <c r="B50" s="46" t="str">
        <f>IF(申請者リスト!D29="","",申請者リスト!D29)</f>
        <v/>
      </c>
      <c r="C50" s="58" t="str">
        <f>IF(申請者リスト!C29="","",申請者リスト!C29)</f>
        <v/>
      </c>
      <c r="D50" s="58" t="str">
        <f>IF(申請者リスト!B29="","",申請者リスト!B29)</f>
        <v/>
      </c>
      <c r="E50" s="53" t="str">
        <f>IF(申請者リスト!H29="","",申請者リスト!H29)</f>
        <v/>
      </c>
      <c r="F50" s="59" t="s">
        <v>639</v>
      </c>
      <c r="G50" s="54" t="str">
        <f>IF(申請者リスト!I29="","",申請者リスト!I29)</f>
        <v/>
      </c>
      <c r="H50" s="59" t="s">
        <v>639</v>
      </c>
      <c r="I50" s="55" t="str">
        <f>IF(申請者リスト!J29="","",申請者リスト!J29)</f>
        <v/>
      </c>
      <c r="J50" s="46" t="str">
        <f>IF(申請者リスト!K29="","",申請者リスト!K29)</f>
        <v/>
      </c>
      <c r="K50" s="46" t="str">
        <f>IF(申請者リスト!L29="","",申請者リスト!L29)</f>
        <v/>
      </c>
      <c r="L50" s="46" t="str">
        <f>IF(申請者リスト!M29="","",申請者リスト!M29)</f>
        <v/>
      </c>
      <c r="M50" s="46" t="str">
        <f>IF(申請者リスト!N29="","",申請者リスト!N29)</f>
        <v/>
      </c>
      <c r="N50" s="46" t="str">
        <f>IF(申請者リスト!O29=0,"",申請者リスト!O29)</f>
        <v/>
      </c>
      <c r="O50" s="60"/>
    </row>
    <row r="51" spans="1:17" ht="39" customHeight="1">
      <c r="A51" s="46">
        <f t="shared" si="1"/>
        <v>27</v>
      </c>
      <c r="B51" s="46" t="str">
        <f>IF(申請者リスト!D30="","",申請者リスト!D30)</f>
        <v/>
      </c>
      <c r="C51" s="58" t="str">
        <f>IF(申請者リスト!C30="","",申請者リスト!C30)</f>
        <v/>
      </c>
      <c r="D51" s="58" t="str">
        <f>IF(申請者リスト!B30="","",申請者リスト!B30)</f>
        <v/>
      </c>
      <c r="E51" s="53" t="str">
        <f>IF(申請者リスト!H30="","",申請者リスト!H30)</f>
        <v/>
      </c>
      <c r="F51" s="59" t="s">
        <v>639</v>
      </c>
      <c r="G51" s="54" t="str">
        <f>IF(申請者リスト!I30="","",申請者リスト!I30)</f>
        <v/>
      </c>
      <c r="H51" s="59" t="s">
        <v>639</v>
      </c>
      <c r="I51" s="55" t="str">
        <f>IF(申請者リスト!J30="","",申請者リスト!J30)</f>
        <v/>
      </c>
      <c r="J51" s="46" t="str">
        <f>IF(申請者リスト!K30="","",申請者リスト!K30)</f>
        <v/>
      </c>
      <c r="K51" s="46" t="str">
        <f>IF(申請者リスト!L30="","",申請者リスト!L30)</f>
        <v/>
      </c>
      <c r="L51" s="46" t="str">
        <f>IF(申請者リスト!M30="","",申請者リスト!M30)</f>
        <v/>
      </c>
      <c r="M51" s="46" t="str">
        <f>IF(申請者リスト!N30="","",申請者リスト!N30)</f>
        <v/>
      </c>
      <c r="N51" s="46" t="str">
        <f>IF(申請者リスト!O30=0,"",申請者リスト!O30)</f>
        <v/>
      </c>
      <c r="O51" s="60"/>
    </row>
    <row r="52" spans="1:17" ht="39" customHeight="1">
      <c r="A52" s="46">
        <f t="shared" si="1"/>
        <v>28</v>
      </c>
      <c r="B52" s="46" t="str">
        <f>IF(申請者リスト!D31="","",申請者リスト!D31)</f>
        <v/>
      </c>
      <c r="C52" s="58" t="str">
        <f>IF(申請者リスト!C31="","",申請者リスト!C31)</f>
        <v/>
      </c>
      <c r="D52" s="58" t="str">
        <f>IF(申請者リスト!B31="","",申請者リスト!B31)</f>
        <v/>
      </c>
      <c r="E52" s="53" t="str">
        <f>IF(申請者リスト!H31="","",申請者リスト!H31)</f>
        <v/>
      </c>
      <c r="F52" s="59" t="s">
        <v>639</v>
      </c>
      <c r="G52" s="54" t="str">
        <f>IF(申請者リスト!I31="","",申請者リスト!I31)</f>
        <v/>
      </c>
      <c r="H52" s="59" t="s">
        <v>639</v>
      </c>
      <c r="I52" s="55" t="str">
        <f>IF(申請者リスト!J31="","",申請者リスト!J31)</f>
        <v/>
      </c>
      <c r="J52" s="46" t="str">
        <f>IF(申請者リスト!K31="","",申請者リスト!K31)</f>
        <v/>
      </c>
      <c r="K52" s="46" t="str">
        <f>IF(申請者リスト!L31="","",申請者リスト!L31)</f>
        <v/>
      </c>
      <c r="L52" s="46" t="str">
        <f>IF(申請者リスト!M31="","",申請者リスト!M31)</f>
        <v/>
      </c>
      <c r="M52" s="46" t="str">
        <f>IF(申請者リスト!N31="","",申請者リスト!N31)</f>
        <v/>
      </c>
      <c r="N52" s="46" t="str">
        <f>IF(申請者リスト!O31=0,"",申請者リスト!O31)</f>
        <v/>
      </c>
      <c r="O52" s="60"/>
    </row>
    <row r="53" spans="1:17" ht="39" customHeight="1">
      <c r="A53" s="46">
        <f t="shared" si="1"/>
        <v>29</v>
      </c>
      <c r="B53" s="46" t="str">
        <f>IF(申請者リスト!D32="","",申請者リスト!D32)</f>
        <v/>
      </c>
      <c r="C53" s="58" t="str">
        <f>IF(申請者リスト!C32="","",申請者リスト!C32)</f>
        <v/>
      </c>
      <c r="D53" s="58" t="str">
        <f>IF(申請者リスト!B32="","",申請者リスト!B32)</f>
        <v/>
      </c>
      <c r="E53" s="53" t="str">
        <f>IF(申請者リスト!H32="","",申請者リスト!H32)</f>
        <v/>
      </c>
      <c r="F53" s="59" t="s">
        <v>639</v>
      </c>
      <c r="G53" s="54" t="str">
        <f>IF(申請者リスト!I32="","",申請者リスト!I32)</f>
        <v/>
      </c>
      <c r="H53" s="59" t="s">
        <v>639</v>
      </c>
      <c r="I53" s="55" t="str">
        <f>IF(申請者リスト!J32="","",申請者リスト!J32)</f>
        <v/>
      </c>
      <c r="J53" s="46" t="str">
        <f>IF(申請者リスト!K32="","",申請者リスト!K32)</f>
        <v/>
      </c>
      <c r="K53" s="46" t="str">
        <f>IF(申請者リスト!L32="","",申請者リスト!L32)</f>
        <v/>
      </c>
      <c r="L53" s="46" t="str">
        <f>IF(申請者リスト!M32="","",申請者リスト!M32)</f>
        <v/>
      </c>
      <c r="M53" s="46" t="str">
        <f>IF(申請者リスト!N32="","",申請者リスト!N32)</f>
        <v/>
      </c>
      <c r="N53" s="46" t="str">
        <f>IF(申請者リスト!O32=0,"",申請者リスト!O32)</f>
        <v/>
      </c>
      <c r="O53" s="60"/>
    </row>
    <row r="54" spans="1:17" ht="39" customHeight="1">
      <c r="A54" s="46">
        <f t="shared" si="1"/>
        <v>30</v>
      </c>
      <c r="B54" s="46" t="str">
        <f>IF(申請者リスト!D33="","",申請者リスト!D33)</f>
        <v/>
      </c>
      <c r="C54" s="58" t="str">
        <f>IF(申請者リスト!C33="","",申請者リスト!C33)</f>
        <v/>
      </c>
      <c r="D54" s="58" t="str">
        <f>IF(申請者リスト!B33="","",申請者リスト!B33)</f>
        <v/>
      </c>
      <c r="E54" s="53" t="str">
        <f>IF(申請者リスト!H33="","",申請者リスト!H33)</f>
        <v/>
      </c>
      <c r="F54" s="59" t="s">
        <v>639</v>
      </c>
      <c r="G54" s="54" t="str">
        <f>IF(申請者リスト!I33="","",申請者リスト!I33)</f>
        <v/>
      </c>
      <c r="H54" s="59" t="s">
        <v>639</v>
      </c>
      <c r="I54" s="55" t="str">
        <f>IF(申請者リスト!J33="","",申請者リスト!J33)</f>
        <v/>
      </c>
      <c r="J54" s="46" t="str">
        <f>IF(申請者リスト!K33="","",申請者リスト!K33)</f>
        <v/>
      </c>
      <c r="K54" s="46" t="str">
        <f>IF(申請者リスト!L33="","",申請者リスト!L33)</f>
        <v/>
      </c>
      <c r="L54" s="46" t="str">
        <f>IF(申請者リスト!M33="","",申請者リスト!M33)</f>
        <v/>
      </c>
      <c r="M54" s="46" t="str">
        <f>IF(申請者リスト!N33="","",申請者リスト!N33)</f>
        <v/>
      </c>
      <c r="N54" s="46" t="str">
        <f>IF(申請者リスト!O33=0,"",申請者リスト!O33)</f>
        <v/>
      </c>
      <c r="O54" s="60"/>
    </row>
    <row r="55" spans="1:17" ht="15.75" customHeight="1">
      <c r="A55" s="40" t="s">
        <v>689</v>
      </c>
      <c r="B55" s="40" t="s">
        <v>691</v>
      </c>
      <c r="C55" s="40"/>
      <c r="D55" s="40"/>
      <c r="E55" s="40"/>
      <c r="F55" s="40"/>
      <c r="G55" s="40"/>
      <c r="H55" s="40"/>
      <c r="I55" s="40"/>
      <c r="J55" s="40"/>
      <c r="K55" s="40"/>
      <c r="L55" s="40"/>
      <c r="M55" s="40"/>
      <c r="N55" s="40"/>
      <c r="O55" s="50"/>
    </row>
    <row r="56" spans="1:17" ht="15.75" customHeight="1">
      <c r="A56" s="40" t="s">
        <v>690</v>
      </c>
      <c r="B56" s="40" t="s">
        <v>692</v>
      </c>
      <c r="C56" s="40"/>
      <c r="D56" s="40"/>
      <c r="E56" s="40"/>
      <c r="F56" s="40"/>
      <c r="G56" s="40"/>
      <c r="H56" s="40"/>
      <c r="I56" s="40"/>
      <c r="J56" s="40"/>
      <c r="K56" s="40"/>
      <c r="L56" s="40"/>
      <c r="M56" s="40"/>
      <c r="N56" s="40"/>
      <c r="O56" s="50"/>
    </row>
    <row r="57" spans="1:17" ht="15.75" customHeight="1">
      <c r="A57" s="40"/>
      <c r="B57" s="40" t="s">
        <v>641</v>
      </c>
      <c r="C57" s="40"/>
      <c r="D57" s="40"/>
      <c r="E57" s="40"/>
      <c r="F57" s="40"/>
      <c r="G57" s="40"/>
      <c r="H57" s="40"/>
      <c r="I57" s="40"/>
      <c r="J57" s="40"/>
      <c r="K57" s="40"/>
      <c r="L57" s="40"/>
      <c r="M57" s="40"/>
      <c r="N57" s="40"/>
      <c r="O57" s="50"/>
    </row>
    <row r="58" spans="1:17" ht="15.75" customHeight="1">
      <c r="A58" s="40" t="s">
        <v>642</v>
      </c>
      <c r="B58" s="40" t="s">
        <v>643</v>
      </c>
      <c r="C58" s="40"/>
      <c r="D58" s="40"/>
      <c r="E58" s="40"/>
      <c r="F58" s="40"/>
      <c r="G58" s="40"/>
      <c r="H58" s="40"/>
      <c r="I58" s="40"/>
      <c r="J58" s="40"/>
      <c r="K58" s="40"/>
      <c r="L58" s="40"/>
      <c r="M58" s="40"/>
      <c r="N58" s="40"/>
      <c r="O58" s="50"/>
    </row>
    <row r="59" spans="1:17" ht="15.75" customHeight="1">
      <c r="A59" s="40" t="s">
        <v>644</v>
      </c>
      <c r="B59" s="40" t="s">
        <v>645</v>
      </c>
      <c r="C59" s="40"/>
      <c r="D59" s="40"/>
      <c r="E59" s="40"/>
      <c r="F59" s="40"/>
      <c r="G59" s="40"/>
      <c r="H59" s="40"/>
      <c r="I59" s="40"/>
      <c r="J59" s="40"/>
      <c r="K59" s="40"/>
      <c r="L59" s="40"/>
      <c r="M59" s="40"/>
      <c r="N59" s="40"/>
      <c r="O59" s="50"/>
    </row>
    <row r="60" spans="1:17" ht="14.25">
      <c r="A60" s="40"/>
      <c r="B60" s="50"/>
      <c r="C60" s="50"/>
      <c r="D60" s="50"/>
      <c r="E60" s="50"/>
      <c r="F60" s="50"/>
      <c r="G60" s="50"/>
      <c r="H60" s="50"/>
      <c r="I60" s="50"/>
      <c r="J60" s="50"/>
      <c r="K60" s="50"/>
      <c r="L60" s="50"/>
      <c r="M60" s="50"/>
      <c r="N60" s="50"/>
      <c r="O60" s="50"/>
    </row>
    <row r="61" spans="1:17" ht="14.25">
      <c r="A61" s="40" t="s">
        <v>623</v>
      </c>
      <c r="B61" s="50"/>
      <c r="C61" s="50"/>
      <c r="D61" s="50"/>
      <c r="E61" s="50"/>
      <c r="J61" s="50"/>
      <c r="K61" s="50" t="s">
        <v>624</v>
      </c>
      <c r="L61" s="61">
        <f>$L$1</f>
        <v>0</v>
      </c>
      <c r="M61" s="50" t="s">
        <v>625</v>
      </c>
      <c r="N61" s="50">
        <f>+N31+1</f>
        <v>3</v>
      </c>
      <c r="O61" s="50" t="s">
        <v>626</v>
      </c>
    </row>
    <row r="62" spans="1:17" ht="14.25">
      <c r="A62" s="50"/>
      <c r="B62" s="50"/>
      <c r="C62" s="50"/>
      <c r="D62" s="50"/>
      <c r="E62" s="50"/>
      <c r="F62" s="50"/>
      <c r="G62" s="50"/>
      <c r="H62" s="50"/>
      <c r="I62" s="50"/>
      <c r="J62" s="50"/>
      <c r="K62" s="50"/>
      <c r="L62" s="50"/>
      <c r="M62" s="50"/>
      <c r="N62" s="50"/>
      <c r="O62" s="50"/>
      <c r="Q62" s="40"/>
    </row>
    <row r="63" spans="1:17" ht="14.25">
      <c r="A63" s="176" t="s">
        <v>627</v>
      </c>
      <c r="B63" s="176"/>
      <c r="C63" s="176"/>
      <c r="D63" s="176"/>
      <c r="E63" s="176"/>
      <c r="F63" s="176"/>
      <c r="G63" s="176"/>
      <c r="H63" s="176"/>
      <c r="I63" s="176"/>
      <c r="J63" s="176"/>
      <c r="K63" s="176"/>
      <c r="L63" s="176"/>
      <c r="M63" s="176"/>
      <c r="N63" s="176"/>
      <c r="O63" s="176"/>
    </row>
    <row r="64" spans="1:17">
      <c r="A64" s="50"/>
      <c r="B64" s="50"/>
      <c r="C64" s="50"/>
      <c r="D64" s="50"/>
      <c r="E64" s="50"/>
      <c r="F64" s="50"/>
      <c r="G64" s="50"/>
      <c r="H64" s="50"/>
      <c r="I64" s="50"/>
      <c r="J64" s="50"/>
      <c r="K64" s="50"/>
      <c r="L64" s="50"/>
      <c r="M64" s="50"/>
      <c r="N64" s="50"/>
      <c r="O64" s="50"/>
    </row>
    <row r="65" spans="1:15" ht="14.25">
      <c r="A65" s="50"/>
      <c r="B65" s="50"/>
      <c r="C65" s="50"/>
      <c r="D65" s="50"/>
      <c r="E65" s="50"/>
      <c r="F65" s="50"/>
      <c r="G65" s="40" t="s">
        <v>628</v>
      </c>
      <c r="H65" s="40"/>
      <c r="I65" s="40"/>
      <c r="J65" s="190">
        <f>$J$5</f>
        <v>0</v>
      </c>
      <c r="K65" s="190"/>
      <c r="L65" s="190"/>
      <c r="M65" s="190"/>
      <c r="N65" s="190"/>
      <c r="O65" s="40" t="s">
        <v>605</v>
      </c>
    </row>
    <row r="66" spans="1:15" ht="4.5" customHeight="1">
      <c r="A66" s="50"/>
      <c r="B66" s="50"/>
      <c r="C66" s="50"/>
      <c r="D66" s="50"/>
      <c r="E66" s="50"/>
      <c r="F66" s="50"/>
      <c r="G66" s="50"/>
      <c r="H66" s="50"/>
      <c r="I66" s="50"/>
      <c r="J66" s="50"/>
      <c r="K66" s="50"/>
      <c r="L66" s="50"/>
      <c r="M66" s="50"/>
      <c r="N66" s="50"/>
      <c r="O66" s="50"/>
    </row>
    <row r="67" spans="1:15" ht="34.5" customHeight="1">
      <c r="A67" s="180" t="s">
        <v>584</v>
      </c>
      <c r="B67" s="181" t="s">
        <v>629</v>
      </c>
      <c r="C67" s="181" t="s">
        <v>630</v>
      </c>
      <c r="D67" s="182" t="s">
        <v>585</v>
      </c>
      <c r="E67" s="185" t="s">
        <v>631</v>
      </c>
      <c r="F67" s="186"/>
      <c r="G67" s="186"/>
      <c r="H67" s="186"/>
      <c r="I67" s="187"/>
      <c r="J67" s="188" t="s">
        <v>632</v>
      </c>
      <c r="K67" s="188"/>
      <c r="L67" s="188"/>
      <c r="M67" s="188"/>
      <c r="N67" s="189" t="s">
        <v>633</v>
      </c>
      <c r="O67" s="181" t="s">
        <v>634</v>
      </c>
    </row>
    <row r="68" spans="1:15" ht="15.75">
      <c r="A68" s="180"/>
      <c r="B68" s="181"/>
      <c r="C68" s="181"/>
      <c r="D68" s="183"/>
      <c r="E68" s="185"/>
      <c r="F68" s="186"/>
      <c r="G68" s="186"/>
      <c r="H68" s="186"/>
      <c r="I68" s="187"/>
      <c r="J68" s="56" t="s">
        <v>635</v>
      </c>
      <c r="K68" s="56" t="s">
        <v>636</v>
      </c>
      <c r="L68" s="56" t="s">
        <v>637</v>
      </c>
      <c r="M68" s="56" t="s">
        <v>638</v>
      </c>
      <c r="N68" s="181"/>
      <c r="O68" s="181"/>
    </row>
    <row r="69" spans="1:15" ht="15.75">
      <c r="A69" s="180"/>
      <c r="B69" s="181"/>
      <c r="C69" s="181"/>
      <c r="D69" s="184"/>
      <c r="E69" s="185"/>
      <c r="F69" s="186"/>
      <c r="G69" s="186"/>
      <c r="H69" s="186"/>
      <c r="I69" s="187"/>
      <c r="J69" s="57">
        <v>6</v>
      </c>
      <c r="K69" s="57">
        <v>3</v>
      </c>
      <c r="L69" s="57">
        <v>2</v>
      </c>
      <c r="M69" s="57">
        <v>1</v>
      </c>
      <c r="N69" s="181"/>
      <c r="O69" s="181"/>
    </row>
    <row r="70" spans="1:15" ht="39" customHeight="1">
      <c r="A70" s="46">
        <f>+A54+1</f>
        <v>31</v>
      </c>
      <c r="B70" s="46" t="str">
        <f>IF(申請者リスト!D34="","",申請者リスト!D34)</f>
        <v/>
      </c>
      <c r="C70" s="58" t="str">
        <f>IF(申請者リスト!C34="","",申請者リスト!C34)</f>
        <v/>
      </c>
      <c r="D70" s="58" t="str">
        <f>IF(申請者リスト!B34="","",申請者リスト!B34)</f>
        <v/>
      </c>
      <c r="E70" s="53" t="str">
        <f>IF(申請者リスト!H34="","",申請者リスト!H34)</f>
        <v/>
      </c>
      <c r="F70" s="59" t="s">
        <v>639</v>
      </c>
      <c r="G70" s="54" t="str">
        <f>IF(申請者リスト!I34="","",申請者リスト!I34)</f>
        <v/>
      </c>
      <c r="H70" s="59" t="s">
        <v>639</v>
      </c>
      <c r="I70" s="55" t="str">
        <f>IF(申請者リスト!J34="","",申請者リスト!J34)</f>
        <v/>
      </c>
      <c r="J70" s="46" t="str">
        <f>IF(申請者リスト!K34="","",申請者リスト!K34)</f>
        <v/>
      </c>
      <c r="K70" s="46" t="str">
        <f>IF(申請者リスト!L34="","",申請者リスト!L34)</f>
        <v/>
      </c>
      <c r="L70" s="46" t="str">
        <f>IF(申請者リスト!M34="","",申請者リスト!M34)</f>
        <v/>
      </c>
      <c r="M70" s="46" t="str">
        <f>IF(申請者リスト!N34="","",申請者リスト!N34)</f>
        <v/>
      </c>
      <c r="N70" s="46" t="str">
        <f>IF(申請者リスト!O34=0,"",申請者リスト!O34)</f>
        <v/>
      </c>
      <c r="O70" s="60"/>
    </row>
    <row r="71" spans="1:15" ht="39" customHeight="1">
      <c r="A71" s="46">
        <f>+A70+1</f>
        <v>32</v>
      </c>
      <c r="B71" s="46" t="str">
        <f>IF(申請者リスト!D35="","",申請者リスト!D35)</f>
        <v/>
      </c>
      <c r="C71" s="58" t="str">
        <f>IF(申請者リスト!C35="","",申請者リスト!C35)</f>
        <v/>
      </c>
      <c r="D71" s="58" t="str">
        <f>IF(申請者リスト!B35="","",申請者リスト!B35)</f>
        <v/>
      </c>
      <c r="E71" s="53" t="str">
        <f>IF(申請者リスト!H35="","",申請者リスト!H35)</f>
        <v/>
      </c>
      <c r="F71" s="59" t="s">
        <v>639</v>
      </c>
      <c r="G71" s="54" t="str">
        <f>IF(申請者リスト!I35="","",申請者リスト!I35)</f>
        <v/>
      </c>
      <c r="H71" s="59" t="s">
        <v>639</v>
      </c>
      <c r="I71" s="55" t="str">
        <f>IF(申請者リスト!J35="","",申請者リスト!J35)</f>
        <v/>
      </c>
      <c r="J71" s="46" t="str">
        <f>IF(申請者リスト!K35="","",申請者リスト!K35)</f>
        <v/>
      </c>
      <c r="K71" s="46" t="str">
        <f>IF(申請者リスト!L35="","",申請者リスト!L35)</f>
        <v/>
      </c>
      <c r="L71" s="46" t="str">
        <f>IF(申請者リスト!M35="","",申請者リスト!M35)</f>
        <v/>
      </c>
      <c r="M71" s="46" t="str">
        <f>IF(申請者リスト!N35="","",申請者リスト!N35)</f>
        <v/>
      </c>
      <c r="N71" s="46" t="str">
        <f>IF(申請者リスト!O35=0,"",申請者リスト!O35)</f>
        <v/>
      </c>
      <c r="O71" s="60"/>
    </row>
    <row r="72" spans="1:15" ht="39" customHeight="1">
      <c r="A72" s="46">
        <f t="shared" ref="A72:A84" si="2">+A71+1</f>
        <v>33</v>
      </c>
      <c r="B72" s="46" t="str">
        <f>IF(申請者リスト!D36="","",申請者リスト!D36)</f>
        <v/>
      </c>
      <c r="C72" s="58" t="str">
        <f>IF(申請者リスト!C36="","",申請者リスト!C36)</f>
        <v/>
      </c>
      <c r="D72" s="58" t="str">
        <f>IF(申請者リスト!B36="","",申請者リスト!B36)</f>
        <v/>
      </c>
      <c r="E72" s="53" t="str">
        <f>IF(申請者リスト!H36="","",申請者リスト!H36)</f>
        <v/>
      </c>
      <c r="F72" s="59" t="s">
        <v>639</v>
      </c>
      <c r="G72" s="54" t="str">
        <f>IF(申請者リスト!I36="","",申請者リスト!I36)</f>
        <v/>
      </c>
      <c r="H72" s="59" t="s">
        <v>639</v>
      </c>
      <c r="I72" s="55" t="str">
        <f>IF(申請者リスト!J36="","",申請者リスト!J36)</f>
        <v/>
      </c>
      <c r="J72" s="46" t="str">
        <f>IF(申請者リスト!K36="","",申請者リスト!K36)</f>
        <v/>
      </c>
      <c r="K72" s="46" t="str">
        <f>IF(申請者リスト!L36="","",申請者リスト!L36)</f>
        <v/>
      </c>
      <c r="L72" s="46" t="str">
        <f>IF(申請者リスト!M36="","",申請者リスト!M36)</f>
        <v/>
      </c>
      <c r="M72" s="46" t="str">
        <f>IF(申請者リスト!N36="","",申請者リスト!N36)</f>
        <v/>
      </c>
      <c r="N72" s="46" t="str">
        <f>IF(申請者リスト!O36=0,"",申請者リスト!O36)</f>
        <v/>
      </c>
      <c r="O72" s="60"/>
    </row>
    <row r="73" spans="1:15" ht="39" customHeight="1">
      <c r="A73" s="46">
        <f t="shared" si="2"/>
        <v>34</v>
      </c>
      <c r="B73" s="46" t="str">
        <f>IF(申請者リスト!D37="","",申請者リスト!D37)</f>
        <v/>
      </c>
      <c r="C73" s="58" t="str">
        <f>IF(申請者リスト!C37="","",申請者リスト!C37)</f>
        <v/>
      </c>
      <c r="D73" s="58" t="str">
        <f>IF(申請者リスト!B37="","",申請者リスト!B37)</f>
        <v/>
      </c>
      <c r="E73" s="53" t="str">
        <f>IF(申請者リスト!H37="","",申請者リスト!H37)</f>
        <v/>
      </c>
      <c r="F73" s="59" t="s">
        <v>639</v>
      </c>
      <c r="G73" s="54" t="str">
        <f>IF(申請者リスト!I37="","",申請者リスト!I37)</f>
        <v/>
      </c>
      <c r="H73" s="59" t="s">
        <v>639</v>
      </c>
      <c r="I73" s="55" t="str">
        <f>IF(申請者リスト!J37="","",申請者リスト!J37)</f>
        <v/>
      </c>
      <c r="J73" s="46" t="str">
        <f>IF(申請者リスト!K37="","",申請者リスト!K37)</f>
        <v/>
      </c>
      <c r="K73" s="46" t="str">
        <f>IF(申請者リスト!L37="","",申請者リスト!L37)</f>
        <v/>
      </c>
      <c r="L73" s="46" t="str">
        <f>IF(申請者リスト!M37="","",申請者リスト!M37)</f>
        <v/>
      </c>
      <c r="M73" s="46" t="str">
        <f>IF(申請者リスト!N37="","",申請者リスト!N37)</f>
        <v/>
      </c>
      <c r="N73" s="46" t="str">
        <f>IF(申請者リスト!O37=0,"",申請者リスト!O37)</f>
        <v/>
      </c>
      <c r="O73" s="60"/>
    </row>
    <row r="74" spans="1:15" ht="39" customHeight="1">
      <c r="A74" s="46">
        <f t="shared" si="2"/>
        <v>35</v>
      </c>
      <c r="B74" s="46" t="str">
        <f>IF(申請者リスト!D38="","",申請者リスト!D38)</f>
        <v/>
      </c>
      <c r="C74" s="58" t="str">
        <f>IF(申請者リスト!C38="","",申請者リスト!C38)</f>
        <v/>
      </c>
      <c r="D74" s="58" t="str">
        <f>IF(申請者リスト!B38="","",申請者リスト!B38)</f>
        <v/>
      </c>
      <c r="E74" s="53" t="str">
        <f>IF(申請者リスト!H38="","",申請者リスト!H38)</f>
        <v/>
      </c>
      <c r="F74" s="59" t="s">
        <v>639</v>
      </c>
      <c r="G74" s="54" t="str">
        <f>IF(申請者リスト!I38="","",申請者リスト!I38)</f>
        <v/>
      </c>
      <c r="H74" s="59" t="s">
        <v>639</v>
      </c>
      <c r="I74" s="55" t="str">
        <f>IF(申請者リスト!J38="","",申請者リスト!J38)</f>
        <v/>
      </c>
      <c r="J74" s="46" t="str">
        <f>IF(申請者リスト!K38="","",申請者リスト!K38)</f>
        <v/>
      </c>
      <c r="K74" s="46" t="str">
        <f>IF(申請者リスト!L38="","",申請者リスト!L38)</f>
        <v/>
      </c>
      <c r="L74" s="46" t="str">
        <f>IF(申請者リスト!M38="","",申請者リスト!M38)</f>
        <v/>
      </c>
      <c r="M74" s="46" t="str">
        <f>IF(申請者リスト!N38="","",申請者リスト!N38)</f>
        <v/>
      </c>
      <c r="N74" s="46" t="str">
        <f>IF(申請者リスト!O38=0,"",申請者リスト!O38)</f>
        <v/>
      </c>
      <c r="O74" s="60"/>
    </row>
    <row r="75" spans="1:15" ht="39" customHeight="1">
      <c r="A75" s="46">
        <f t="shared" si="2"/>
        <v>36</v>
      </c>
      <c r="B75" s="46" t="str">
        <f>IF(申請者リスト!D39="","",申請者リスト!D39)</f>
        <v/>
      </c>
      <c r="C75" s="58" t="str">
        <f>IF(申請者リスト!C39="","",申請者リスト!C39)</f>
        <v/>
      </c>
      <c r="D75" s="58" t="str">
        <f>IF(申請者リスト!B39="","",申請者リスト!B39)</f>
        <v/>
      </c>
      <c r="E75" s="53" t="str">
        <f>IF(申請者リスト!H39="","",申請者リスト!H39)</f>
        <v/>
      </c>
      <c r="F75" s="59" t="s">
        <v>639</v>
      </c>
      <c r="G75" s="54" t="str">
        <f>IF(申請者リスト!I39="","",申請者リスト!I39)</f>
        <v/>
      </c>
      <c r="H75" s="59" t="s">
        <v>639</v>
      </c>
      <c r="I75" s="55" t="str">
        <f>IF(申請者リスト!J39="","",申請者リスト!J39)</f>
        <v/>
      </c>
      <c r="J75" s="46" t="str">
        <f>IF(申請者リスト!K39="","",申請者リスト!K39)</f>
        <v/>
      </c>
      <c r="K75" s="46" t="str">
        <f>IF(申請者リスト!L39="","",申請者リスト!L39)</f>
        <v/>
      </c>
      <c r="L75" s="46" t="str">
        <f>IF(申請者リスト!M39="","",申請者リスト!M39)</f>
        <v/>
      </c>
      <c r="M75" s="46" t="str">
        <f>IF(申請者リスト!N39="","",申請者リスト!N39)</f>
        <v/>
      </c>
      <c r="N75" s="46" t="str">
        <f>IF(申請者リスト!O39=0,"",申請者リスト!O39)</f>
        <v/>
      </c>
      <c r="O75" s="60"/>
    </row>
    <row r="76" spans="1:15" ht="39" customHeight="1">
      <c r="A76" s="46">
        <f t="shared" si="2"/>
        <v>37</v>
      </c>
      <c r="B76" s="46" t="str">
        <f>IF(申請者リスト!D40="","",申請者リスト!D40)</f>
        <v/>
      </c>
      <c r="C76" s="58" t="str">
        <f>IF(申請者リスト!C40="","",申請者リスト!C40)</f>
        <v/>
      </c>
      <c r="D76" s="58" t="str">
        <f>IF(申請者リスト!B40="","",申請者リスト!B40)</f>
        <v/>
      </c>
      <c r="E76" s="53" t="str">
        <f>IF(申請者リスト!H40="","",申請者リスト!H40)</f>
        <v/>
      </c>
      <c r="F76" s="59" t="s">
        <v>639</v>
      </c>
      <c r="G76" s="54" t="str">
        <f>IF(申請者リスト!I40="","",申請者リスト!I40)</f>
        <v/>
      </c>
      <c r="H76" s="59" t="s">
        <v>639</v>
      </c>
      <c r="I76" s="55" t="str">
        <f>IF(申請者リスト!J40="","",申請者リスト!J40)</f>
        <v/>
      </c>
      <c r="J76" s="46" t="str">
        <f>IF(申請者リスト!K40="","",申請者リスト!K40)</f>
        <v/>
      </c>
      <c r="K76" s="46" t="str">
        <f>IF(申請者リスト!L40="","",申請者リスト!L40)</f>
        <v/>
      </c>
      <c r="L76" s="46" t="str">
        <f>IF(申請者リスト!M40="","",申請者リスト!M40)</f>
        <v/>
      </c>
      <c r="M76" s="46" t="str">
        <f>IF(申請者リスト!N40="","",申請者リスト!N40)</f>
        <v/>
      </c>
      <c r="N76" s="46" t="str">
        <f>IF(申請者リスト!O40=0,"",申請者リスト!O40)</f>
        <v/>
      </c>
      <c r="O76" s="60"/>
    </row>
    <row r="77" spans="1:15" ht="39" customHeight="1">
      <c r="A77" s="46">
        <f t="shared" si="2"/>
        <v>38</v>
      </c>
      <c r="B77" s="46" t="str">
        <f>IF(申請者リスト!D41="","",申請者リスト!D41)</f>
        <v/>
      </c>
      <c r="C77" s="58" t="str">
        <f>IF(申請者リスト!C41="","",申請者リスト!C41)</f>
        <v/>
      </c>
      <c r="D77" s="58" t="str">
        <f>IF(申請者リスト!B41="","",申請者リスト!B41)</f>
        <v/>
      </c>
      <c r="E77" s="53" t="str">
        <f>IF(申請者リスト!H41="","",申請者リスト!H41)</f>
        <v/>
      </c>
      <c r="F77" s="59" t="s">
        <v>639</v>
      </c>
      <c r="G77" s="54" t="str">
        <f>IF(申請者リスト!I41="","",申請者リスト!I41)</f>
        <v/>
      </c>
      <c r="H77" s="59" t="s">
        <v>639</v>
      </c>
      <c r="I77" s="55" t="str">
        <f>IF(申請者リスト!J41="","",申請者リスト!J41)</f>
        <v/>
      </c>
      <c r="J77" s="46" t="str">
        <f>IF(申請者リスト!K41="","",申請者リスト!K41)</f>
        <v/>
      </c>
      <c r="K77" s="46" t="str">
        <f>IF(申請者リスト!L41="","",申請者リスト!L41)</f>
        <v/>
      </c>
      <c r="L77" s="46" t="str">
        <f>IF(申請者リスト!M41="","",申請者リスト!M41)</f>
        <v/>
      </c>
      <c r="M77" s="46" t="str">
        <f>IF(申請者リスト!N41="","",申請者リスト!N41)</f>
        <v/>
      </c>
      <c r="N77" s="46" t="str">
        <f>IF(申請者リスト!O41=0,"",申請者リスト!O41)</f>
        <v/>
      </c>
      <c r="O77" s="60"/>
    </row>
    <row r="78" spans="1:15" ht="39" customHeight="1">
      <c r="A78" s="46">
        <f t="shared" si="2"/>
        <v>39</v>
      </c>
      <c r="B78" s="46" t="str">
        <f>IF(申請者リスト!D42="","",申請者リスト!D42)</f>
        <v/>
      </c>
      <c r="C78" s="58" t="str">
        <f>IF(申請者リスト!C42="","",申請者リスト!C42)</f>
        <v/>
      </c>
      <c r="D78" s="58" t="str">
        <f>IF(申請者リスト!B42="","",申請者リスト!B42)</f>
        <v/>
      </c>
      <c r="E78" s="53" t="str">
        <f>IF(申請者リスト!H42="","",申請者リスト!H42)</f>
        <v/>
      </c>
      <c r="F78" s="59" t="s">
        <v>639</v>
      </c>
      <c r="G78" s="54" t="str">
        <f>IF(申請者リスト!I42="","",申請者リスト!I42)</f>
        <v/>
      </c>
      <c r="H78" s="59" t="s">
        <v>639</v>
      </c>
      <c r="I78" s="55" t="str">
        <f>IF(申請者リスト!J42="","",申請者リスト!J42)</f>
        <v/>
      </c>
      <c r="J78" s="46" t="str">
        <f>IF(申請者リスト!K42="","",申請者リスト!K42)</f>
        <v/>
      </c>
      <c r="K78" s="46" t="str">
        <f>IF(申請者リスト!L42="","",申請者リスト!L42)</f>
        <v/>
      </c>
      <c r="L78" s="46" t="str">
        <f>IF(申請者リスト!M42="","",申請者リスト!M42)</f>
        <v/>
      </c>
      <c r="M78" s="46" t="str">
        <f>IF(申請者リスト!N42="","",申請者リスト!N42)</f>
        <v/>
      </c>
      <c r="N78" s="46" t="str">
        <f>IF(申請者リスト!O42=0,"",申請者リスト!O42)</f>
        <v/>
      </c>
      <c r="O78" s="60"/>
    </row>
    <row r="79" spans="1:15" ht="39" customHeight="1">
      <c r="A79" s="46">
        <f t="shared" si="2"/>
        <v>40</v>
      </c>
      <c r="B79" s="46" t="str">
        <f>IF(申請者リスト!D43="","",申請者リスト!D43)</f>
        <v/>
      </c>
      <c r="C79" s="58" t="str">
        <f>IF(申請者リスト!C43="","",申請者リスト!C43)</f>
        <v/>
      </c>
      <c r="D79" s="58" t="str">
        <f>IF(申請者リスト!B43="","",申請者リスト!B43)</f>
        <v/>
      </c>
      <c r="E79" s="53" t="str">
        <f>IF(申請者リスト!H43="","",申請者リスト!H43)</f>
        <v/>
      </c>
      <c r="F79" s="59" t="s">
        <v>639</v>
      </c>
      <c r="G79" s="54" t="str">
        <f>IF(申請者リスト!I43="","",申請者リスト!I43)</f>
        <v/>
      </c>
      <c r="H79" s="59" t="s">
        <v>639</v>
      </c>
      <c r="I79" s="55" t="str">
        <f>IF(申請者リスト!J43="","",申請者リスト!J43)</f>
        <v/>
      </c>
      <c r="J79" s="46" t="str">
        <f>IF(申請者リスト!K43="","",申請者リスト!K43)</f>
        <v/>
      </c>
      <c r="K79" s="46" t="str">
        <f>IF(申請者リスト!L43="","",申請者リスト!L43)</f>
        <v/>
      </c>
      <c r="L79" s="46" t="str">
        <f>IF(申請者リスト!M43="","",申請者リスト!M43)</f>
        <v/>
      </c>
      <c r="M79" s="46" t="str">
        <f>IF(申請者リスト!N43="","",申請者リスト!N43)</f>
        <v/>
      </c>
      <c r="N79" s="46" t="str">
        <f>IF(申請者リスト!O43=0,"",申請者リスト!O43)</f>
        <v/>
      </c>
      <c r="O79" s="60"/>
    </row>
    <row r="80" spans="1:15" ht="39" customHeight="1">
      <c r="A80" s="46">
        <f t="shared" si="2"/>
        <v>41</v>
      </c>
      <c r="B80" s="46" t="str">
        <f>IF(申請者リスト!D44="","",申請者リスト!D44)</f>
        <v/>
      </c>
      <c r="C80" s="58" t="str">
        <f>IF(申請者リスト!C44="","",申請者リスト!C44)</f>
        <v/>
      </c>
      <c r="D80" s="58" t="str">
        <f>IF(申請者リスト!B44="","",申請者リスト!B44)</f>
        <v/>
      </c>
      <c r="E80" s="53" t="str">
        <f>IF(申請者リスト!H44="","",申請者リスト!H44)</f>
        <v/>
      </c>
      <c r="F80" s="59" t="s">
        <v>639</v>
      </c>
      <c r="G80" s="54" t="str">
        <f>IF(申請者リスト!I44="","",申請者リスト!I44)</f>
        <v/>
      </c>
      <c r="H80" s="59" t="s">
        <v>639</v>
      </c>
      <c r="I80" s="55" t="str">
        <f>IF(申請者リスト!J44="","",申請者リスト!J44)</f>
        <v/>
      </c>
      <c r="J80" s="46" t="str">
        <f>IF(申請者リスト!K44="","",申請者リスト!K44)</f>
        <v/>
      </c>
      <c r="K80" s="46" t="str">
        <f>IF(申請者リスト!L44="","",申請者リスト!L44)</f>
        <v/>
      </c>
      <c r="L80" s="46" t="str">
        <f>IF(申請者リスト!M44="","",申請者リスト!M44)</f>
        <v/>
      </c>
      <c r="M80" s="46" t="str">
        <f>IF(申請者リスト!N44="","",申請者リスト!N44)</f>
        <v/>
      </c>
      <c r="N80" s="46" t="str">
        <f>IF(申請者リスト!O44=0,"",申請者リスト!O44)</f>
        <v/>
      </c>
      <c r="O80" s="60"/>
    </row>
    <row r="81" spans="1:17" ht="39" customHeight="1">
      <c r="A81" s="46">
        <f t="shared" si="2"/>
        <v>42</v>
      </c>
      <c r="B81" s="46" t="str">
        <f>IF(申請者リスト!D45="","",申請者リスト!D45)</f>
        <v/>
      </c>
      <c r="C81" s="58" t="str">
        <f>IF(申請者リスト!C45="","",申請者リスト!C45)</f>
        <v/>
      </c>
      <c r="D81" s="58" t="str">
        <f>IF(申請者リスト!B45="","",申請者リスト!B45)</f>
        <v/>
      </c>
      <c r="E81" s="53" t="str">
        <f>IF(申請者リスト!H45="","",申請者リスト!H45)</f>
        <v/>
      </c>
      <c r="F81" s="59" t="s">
        <v>639</v>
      </c>
      <c r="G81" s="54" t="str">
        <f>IF(申請者リスト!I45="","",申請者リスト!I45)</f>
        <v/>
      </c>
      <c r="H81" s="59" t="s">
        <v>639</v>
      </c>
      <c r="I81" s="55" t="str">
        <f>IF(申請者リスト!J45="","",申請者リスト!J45)</f>
        <v/>
      </c>
      <c r="J81" s="46" t="str">
        <f>IF(申請者リスト!K45="","",申請者リスト!K45)</f>
        <v/>
      </c>
      <c r="K81" s="46" t="str">
        <f>IF(申請者リスト!L45="","",申請者リスト!L45)</f>
        <v/>
      </c>
      <c r="L81" s="46" t="str">
        <f>IF(申請者リスト!M45="","",申請者リスト!M45)</f>
        <v/>
      </c>
      <c r="M81" s="46" t="str">
        <f>IF(申請者リスト!N45="","",申請者リスト!N45)</f>
        <v/>
      </c>
      <c r="N81" s="46" t="str">
        <f>IF(申請者リスト!O45=0,"",申請者リスト!O45)</f>
        <v/>
      </c>
      <c r="O81" s="60"/>
    </row>
    <row r="82" spans="1:17" ht="39" customHeight="1">
      <c r="A82" s="46">
        <f t="shared" si="2"/>
        <v>43</v>
      </c>
      <c r="B82" s="46" t="str">
        <f>IF(申請者リスト!D46="","",申請者リスト!D46)</f>
        <v/>
      </c>
      <c r="C82" s="58" t="str">
        <f>IF(申請者リスト!C46="","",申請者リスト!C46)</f>
        <v/>
      </c>
      <c r="D82" s="58" t="str">
        <f>IF(申請者リスト!B46="","",申請者リスト!B46)</f>
        <v/>
      </c>
      <c r="E82" s="53" t="str">
        <f>IF(申請者リスト!H46="","",申請者リスト!H46)</f>
        <v/>
      </c>
      <c r="F82" s="59" t="s">
        <v>639</v>
      </c>
      <c r="G82" s="54" t="str">
        <f>IF(申請者リスト!I46="","",申請者リスト!I46)</f>
        <v/>
      </c>
      <c r="H82" s="59" t="s">
        <v>639</v>
      </c>
      <c r="I82" s="55" t="str">
        <f>IF(申請者リスト!J46="","",申請者リスト!J46)</f>
        <v/>
      </c>
      <c r="J82" s="46" t="str">
        <f>IF(申請者リスト!K46="","",申請者リスト!K46)</f>
        <v/>
      </c>
      <c r="K82" s="46" t="str">
        <f>IF(申請者リスト!L46="","",申請者リスト!L46)</f>
        <v/>
      </c>
      <c r="L82" s="46" t="str">
        <f>IF(申請者リスト!M46="","",申請者リスト!M46)</f>
        <v/>
      </c>
      <c r="M82" s="46" t="str">
        <f>IF(申請者リスト!N46="","",申請者リスト!N46)</f>
        <v/>
      </c>
      <c r="N82" s="46" t="str">
        <f>IF(申請者リスト!O46=0,"",申請者リスト!O46)</f>
        <v/>
      </c>
      <c r="O82" s="60"/>
    </row>
    <row r="83" spans="1:17" ht="39" customHeight="1">
      <c r="A83" s="46">
        <f t="shared" si="2"/>
        <v>44</v>
      </c>
      <c r="B83" s="46" t="str">
        <f>IF(申請者リスト!D47="","",申請者リスト!D47)</f>
        <v/>
      </c>
      <c r="C83" s="58" t="str">
        <f>IF(申請者リスト!C47="","",申請者リスト!C47)</f>
        <v/>
      </c>
      <c r="D83" s="58" t="str">
        <f>IF(申請者リスト!B47="","",申請者リスト!B47)</f>
        <v/>
      </c>
      <c r="E83" s="53" t="str">
        <f>IF(申請者リスト!H47="","",申請者リスト!H47)</f>
        <v/>
      </c>
      <c r="F83" s="59" t="s">
        <v>639</v>
      </c>
      <c r="G83" s="54" t="str">
        <f>IF(申請者リスト!I47="","",申請者リスト!I47)</f>
        <v/>
      </c>
      <c r="H83" s="59" t="s">
        <v>639</v>
      </c>
      <c r="I83" s="55" t="str">
        <f>IF(申請者リスト!J47="","",申請者リスト!J47)</f>
        <v/>
      </c>
      <c r="J83" s="46" t="str">
        <f>IF(申請者リスト!K47="","",申請者リスト!K47)</f>
        <v/>
      </c>
      <c r="K83" s="46" t="str">
        <f>IF(申請者リスト!L47="","",申請者リスト!L47)</f>
        <v/>
      </c>
      <c r="L83" s="46" t="str">
        <f>IF(申請者リスト!M47="","",申請者リスト!M47)</f>
        <v/>
      </c>
      <c r="M83" s="46" t="str">
        <f>IF(申請者リスト!N47="","",申請者リスト!N47)</f>
        <v/>
      </c>
      <c r="N83" s="46" t="str">
        <f>IF(申請者リスト!O47=0,"",申請者リスト!O47)</f>
        <v/>
      </c>
      <c r="O83" s="60"/>
    </row>
    <row r="84" spans="1:17" ht="39" customHeight="1">
      <c r="A84" s="46">
        <f t="shared" si="2"/>
        <v>45</v>
      </c>
      <c r="B84" s="46" t="str">
        <f>IF(申請者リスト!D48="","",申請者リスト!D48)</f>
        <v/>
      </c>
      <c r="C84" s="58" t="str">
        <f>IF(申請者リスト!C48="","",申請者リスト!C48)</f>
        <v/>
      </c>
      <c r="D84" s="58" t="str">
        <f>IF(申請者リスト!B48="","",申請者リスト!B48)</f>
        <v/>
      </c>
      <c r="E84" s="53" t="str">
        <f>IF(申請者リスト!H48="","",申請者リスト!H48)</f>
        <v/>
      </c>
      <c r="F84" s="59" t="s">
        <v>639</v>
      </c>
      <c r="G84" s="54" t="str">
        <f>IF(申請者リスト!I48="","",申請者リスト!I48)</f>
        <v/>
      </c>
      <c r="H84" s="59" t="s">
        <v>639</v>
      </c>
      <c r="I84" s="55" t="str">
        <f>IF(申請者リスト!J48="","",申請者リスト!J48)</f>
        <v/>
      </c>
      <c r="J84" s="46" t="str">
        <f>IF(申請者リスト!K48="","",申請者リスト!K48)</f>
        <v/>
      </c>
      <c r="K84" s="46" t="str">
        <f>IF(申請者リスト!L48="","",申請者リスト!L48)</f>
        <v/>
      </c>
      <c r="L84" s="46" t="str">
        <f>IF(申請者リスト!M48="","",申請者リスト!M48)</f>
        <v/>
      </c>
      <c r="M84" s="46" t="str">
        <f>IF(申請者リスト!N48="","",申請者リスト!N48)</f>
        <v/>
      </c>
      <c r="N84" s="46" t="str">
        <f>IF(申請者リスト!O48=0,"",申請者リスト!O48)</f>
        <v/>
      </c>
      <c r="O84" s="60"/>
    </row>
    <row r="85" spans="1:17" ht="15.75" customHeight="1">
      <c r="A85" s="40" t="s">
        <v>689</v>
      </c>
      <c r="B85" s="40" t="s">
        <v>691</v>
      </c>
      <c r="C85" s="40"/>
      <c r="D85" s="40"/>
      <c r="E85" s="40"/>
      <c r="F85" s="40"/>
      <c r="G85" s="40"/>
      <c r="H85" s="40"/>
      <c r="I85" s="40"/>
      <c r="J85" s="40"/>
      <c r="K85" s="40"/>
      <c r="L85" s="40"/>
      <c r="M85" s="40"/>
      <c r="N85" s="40"/>
      <c r="O85" s="50"/>
    </row>
    <row r="86" spans="1:17" ht="15.75" customHeight="1">
      <c r="A86" s="40" t="s">
        <v>690</v>
      </c>
      <c r="B86" s="40" t="s">
        <v>692</v>
      </c>
      <c r="C86" s="40"/>
      <c r="D86" s="40"/>
      <c r="E86" s="40"/>
      <c r="F86" s="40"/>
      <c r="G86" s="40"/>
      <c r="H86" s="40"/>
      <c r="I86" s="40"/>
      <c r="J86" s="40"/>
      <c r="K86" s="40"/>
      <c r="L86" s="40"/>
      <c r="M86" s="40"/>
      <c r="N86" s="40"/>
      <c r="O86" s="50"/>
    </row>
    <row r="87" spans="1:17" ht="15.75" customHeight="1">
      <c r="A87" s="40"/>
      <c r="B87" s="40" t="s">
        <v>641</v>
      </c>
      <c r="C87" s="40"/>
      <c r="D87" s="40"/>
      <c r="E87" s="40"/>
      <c r="F87" s="40"/>
      <c r="G87" s="40"/>
      <c r="H87" s="40"/>
      <c r="I87" s="40"/>
      <c r="J87" s="40"/>
      <c r="K87" s="40"/>
      <c r="L87" s="40"/>
      <c r="M87" s="40"/>
      <c r="N87" s="40"/>
      <c r="O87" s="50"/>
    </row>
    <row r="88" spans="1:17" ht="15.75" customHeight="1">
      <c r="A88" s="40" t="s">
        <v>642</v>
      </c>
      <c r="B88" s="40" t="s">
        <v>643</v>
      </c>
      <c r="C88" s="40"/>
      <c r="D88" s="40"/>
      <c r="E88" s="40"/>
      <c r="F88" s="40"/>
      <c r="G88" s="40"/>
      <c r="H88" s="40"/>
      <c r="I88" s="40"/>
      <c r="J88" s="40"/>
      <c r="K88" s="40"/>
      <c r="L88" s="40"/>
      <c r="M88" s="40"/>
      <c r="N88" s="40"/>
      <c r="O88" s="50"/>
    </row>
    <row r="89" spans="1:17" ht="15.75" customHeight="1">
      <c r="A89" s="40" t="s">
        <v>644</v>
      </c>
      <c r="B89" s="40" t="s">
        <v>645</v>
      </c>
      <c r="C89" s="40"/>
      <c r="D89" s="40"/>
      <c r="E89" s="40"/>
      <c r="F89" s="40"/>
      <c r="G89" s="40"/>
      <c r="H89" s="40"/>
      <c r="I89" s="40"/>
      <c r="J89" s="40"/>
      <c r="K89" s="40"/>
      <c r="L89" s="40"/>
      <c r="M89" s="40"/>
      <c r="N89" s="40"/>
      <c r="O89" s="50"/>
    </row>
    <row r="90" spans="1:17" ht="14.25">
      <c r="A90" s="40"/>
      <c r="B90" s="50"/>
      <c r="C90" s="50"/>
      <c r="D90" s="50"/>
      <c r="E90" s="50"/>
      <c r="F90" s="50"/>
      <c r="G90" s="50"/>
      <c r="H90" s="50"/>
      <c r="I90" s="50"/>
      <c r="J90" s="50"/>
      <c r="K90" s="50"/>
      <c r="L90" s="50"/>
      <c r="M90" s="50"/>
      <c r="N90" s="50"/>
      <c r="O90" s="50"/>
    </row>
    <row r="91" spans="1:17" ht="14.25">
      <c r="A91" s="40" t="s">
        <v>623</v>
      </c>
      <c r="B91" s="50"/>
      <c r="C91" s="50"/>
      <c r="D91" s="50"/>
      <c r="E91" s="50"/>
      <c r="J91" s="50"/>
      <c r="K91" s="50" t="s">
        <v>624</v>
      </c>
      <c r="L91" s="61">
        <f>$L$1</f>
        <v>0</v>
      </c>
      <c r="M91" s="50" t="s">
        <v>625</v>
      </c>
      <c r="N91" s="50">
        <f>+N61+1</f>
        <v>4</v>
      </c>
      <c r="O91" s="50" t="s">
        <v>626</v>
      </c>
    </row>
    <row r="92" spans="1:17" ht="14.25">
      <c r="A92" s="50"/>
      <c r="B92" s="50"/>
      <c r="C92" s="50"/>
      <c r="D92" s="50"/>
      <c r="E92" s="50"/>
      <c r="F92" s="50"/>
      <c r="G92" s="50"/>
      <c r="H92" s="50"/>
      <c r="I92" s="50"/>
      <c r="J92" s="50"/>
      <c r="K92" s="50"/>
      <c r="L92" s="50"/>
      <c r="M92" s="50"/>
      <c r="N92" s="50"/>
      <c r="O92" s="50"/>
      <c r="Q92" s="40"/>
    </row>
    <row r="93" spans="1:17" ht="14.25">
      <c r="A93" s="176" t="s">
        <v>627</v>
      </c>
      <c r="B93" s="176"/>
      <c r="C93" s="176"/>
      <c r="D93" s="176"/>
      <c r="E93" s="176"/>
      <c r="F93" s="176"/>
      <c r="G93" s="176"/>
      <c r="H93" s="176"/>
      <c r="I93" s="176"/>
      <c r="J93" s="176"/>
      <c r="K93" s="176"/>
      <c r="L93" s="176"/>
      <c r="M93" s="176"/>
      <c r="N93" s="176"/>
      <c r="O93" s="176"/>
    </row>
    <row r="94" spans="1:17">
      <c r="A94" s="50"/>
      <c r="B94" s="50"/>
      <c r="C94" s="50"/>
      <c r="D94" s="50"/>
      <c r="E94" s="50"/>
      <c r="F94" s="50"/>
      <c r="G94" s="50"/>
      <c r="H94" s="50"/>
      <c r="I94" s="50"/>
      <c r="J94" s="50"/>
      <c r="K94" s="50"/>
      <c r="L94" s="50"/>
      <c r="M94" s="50"/>
      <c r="N94" s="50"/>
      <c r="O94" s="50"/>
    </row>
    <row r="95" spans="1:17" ht="14.25">
      <c r="A95" s="50"/>
      <c r="B95" s="50"/>
      <c r="C95" s="50"/>
      <c r="D95" s="50"/>
      <c r="E95" s="50"/>
      <c r="F95" s="50"/>
      <c r="G95" s="40" t="s">
        <v>628</v>
      </c>
      <c r="H95" s="40"/>
      <c r="I95" s="40"/>
      <c r="J95" s="190">
        <f>$J$5</f>
        <v>0</v>
      </c>
      <c r="K95" s="190"/>
      <c r="L95" s="190"/>
      <c r="M95" s="190"/>
      <c r="N95" s="190"/>
      <c r="O95" s="40" t="s">
        <v>605</v>
      </c>
    </row>
    <row r="96" spans="1:17" ht="4.5" customHeight="1">
      <c r="A96" s="50"/>
      <c r="B96" s="50"/>
      <c r="C96" s="50"/>
      <c r="D96" s="50"/>
      <c r="E96" s="50"/>
      <c r="F96" s="50"/>
      <c r="G96" s="50"/>
      <c r="H96" s="50"/>
      <c r="I96" s="50"/>
      <c r="J96" s="50"/>
      <c r="K96" s="50"/>
      <c r="L96" s="50"/>
      <c r="M96" s="50"/>
      <c r="N96" s="50"/>
      <c r="O96" s="50"/>
    </row>
    <row r="97" spans="1:15" ht="34.5" customHeight="1">
      <c r="A97" s="180" t="s">
        <v>584</v>
      </c>
      <c r="B97" s="181" t="s">
        <v>629</v>
      </c>
      <c r="C97" s="181" t="s">
        <v>630</v>
      </c>
      <c r="D97" s="182" t="s">
        <v>585</v>
      </c>
      <c r="E97" s="185" t="s">
        <v>631</v>
      </c>
      <c r="F97" s="186"/>
      <c r="G97" s="186"/>
      <c r="H97" s="186"/>
      <c r="I97" s="187"/>
      <c r="J97" s="188" t="s">
        <v>632</v>
      </c>
      <c r="K97" s="188"/>
      <c r="L97" s="188"/>
      <c r="M97" s="188"/>
      <c r="N97" s="189" t="s">
        <v>633</v>
      </c>
      <c r="O97" s="181" t="s">
        <v>634</v>
      </c>
    </row>
    <row r="98" spans="1:15" ht="15.75">
      <c r="A98" s="180"/>
      <c r="B98" s="181"/>
      <c r="C98" s="181"/>
      <c r="D98" s="183"/>
      <c r="E98" s="185"/>
      <c r="F98" s="186"/>
      <c r="G98" s="186"/>
      <c r="H98" s="186"/>
      <c r="I98" s="187"/>
      <c r="J98" s="56" t="s">
        <v>635</v>
      </c>
      <c r="K98" s="56" t="s">
        <v>636</v>
      </c>
      <c r="L98" s="56" t="s">
        <v>637</v>
      </c>
      <c r="M98" s="56" t="s">
        <v>638</v>
      </c>
      <c r="N98" s="181"/>
      <c r="O98" s="181"/>
    </row>
    <row r="99" spans="1:15" ht="15.75">
      <c r="A99" s="180"/>
      <c r="B99" s="181"/>
      <c r="C99" s="181"/>
      <c r="D99" s="184"/>
      <c r="E99" s="185"/>
      <c r="F99" s="186"/>
      <c r="G99" s="186"/>
      <c r="H99" s="186"/>
      <c r="I99" s="187"/>
      <c r="J99" s="57">
        <v>6</v>
      </c>
      <c r="K99" s="57">
        <v>3</v>
      </c>
      <c r="L99" s="57">
        <v>2</v>
      </c>
      <c r="M99" s="57">
        <v>1</v>
      </c>
      <c r="N99" s="181"/>
      <c r="O99" s="181"/>
    </row>
    <row r="100" spans="1:15" ht="39" customHeight="1">
      <c r="A100" s="46">
        <f>+A84+1</f>
        <v>46</v>
      </c>
      <c r="B100" s="46" t="str">
        <f>IF(申請者リスト!D49="","",申請者リスト!D49)</f>
        <v/>
      </c>
      <c r="C100" s="58" t="str">
        <f>IF(申請者リスト!C49="","",申請者リスト!C49)</f>
        <v/>
      </c>
      <c r="D100" s="58" t="str">
        <f>IF(申請者リスト!B49="","",申請者リスト!B49)</f>
        <v/>
      </c>
      <c r="E100" s="53" t="str">
        <f>IF(申請者リスト!H49="","",申請者リスト!H49)</f>
        <v/>
      </c>
      <c r="F100" s="59" t="s">
        <v>639</v>
      </c>
      <c r="G100" s="54" t="str">
        <f>IF(申請者リスト!I49="","",申請者リスト!I49)</f>
        <v/>
      </c>
      <c r="H100" s="59" t="s">
        <v>639</v>
      </c>
      <c r="I100" s="55" t="str">
        <f>IF(申請者リスト!J49="","",申請者リスト!J49)</f>
        <v/>
      </c>
      <c r="J100" s="46" t="str">
        <f>IF(申請者リスト!K49="","",申請者リスト!K49)</f>
        <v/>
      </c>
      <c r="K100" s="46" t="str">
        <f>IF(申請者リスト!L49="","",申請者リスト!L49)</f>
        <v/>
      </c>
      <c r="L100" s="46" t="str">
        <f>IF(申請者リスト!M49="","",申請者リスト!M49)</f>
        <v/>
      </c>
      <c r="M100" s="46" t="str">
        <f>IF(申請者リスト!N49="","",申請者リスト!N49)</f>
        <v/>
      </c>
      <c r="N100" s="46" t="str">
        <f>IF(申請者リスト!O49=0,"",申請者リスト!O49)</f>
        <v/>
      </c>
      <c r="O100" s="60"/>
    </row>
    <row r="101" spans="1:15" ht="39" customHeight="1">
      <c r="A101" s="46">
        <f>+A100+1</f>
        <v>47</v>
      </c>
      <c r="B101" s="46" t="str">
        <f>IF(申請者リスト!D50="","",申請者リスト!D50)</f>
        <v/>
      </c>
      <c r="C101" s="58" t="str">
        <f>IF(申請者リスト!C50="","",申請者リスト!C50)</f>
        <v/>
      </c>
      <c r="D101" s="58" t="str">
        <f>IF(申請者リスト!B50="","",申請者リスト!B50)</f>
        <v/>
      </c>
      <c r="E101" s="53" t="str">
        <f>IF(申請者リスト!H50="","",申請者リスト!H50)</f>
        <v/>
      </c>
      <c r="F101" s="59" t="s">
        <v>639</v>
      </c>
      <c r="G101" s="54" t="str">
        <f>IF(申請者リスト!I50="","",申請者リスト!I50)</f>
        <v/>
      </c>
      <c r="H101" s="59" t="s">
        <v>639</v>
      </c>
      <c r="I101" s="55" t="str">
        <f>IF(申請者リスト!J50="","",申請者リスト!J50)</f>
        <v/>
      </c>
      <c r="J101" s="46" t="str">
        <f>IF(申請者リスト!K50="","",申請者リスト!K50)</f>
        <v/>
      </c>
      <c r="K101" s="46" t="str">
        <f>IF(申請者リスト!L50="","",申請者リスト!L50)</f>
        <v/>
      </c>
      <c r="L101" s="46" t="str">
        <f>IF(申請者リスト!M50="","",申請者リスト!M50)</f>
        <v/>
      </c>
      <c r="M101" s="46" t="str">
        <f>IF(申請者リスト!N50="","",申請者リスト!N50)</f>
        <v/>
      </c>
      <c r="N101" s="46" t="str">
        <f>IF(申請者リスト!O50=0,"",申請者リスト!O50)</f>
        <v/>
      </c>
      <c r="O101" s="60"/>
    </row>
    <row r="102" spans="1:15" ht="39" customHeight="1">
      <c r="A102" s="46">
        <f t="shared" ref="A102:A114" si="3">+A101+1</f>
        <v>48</v>
      </c>
      <c r="B102" s="46" t="str">
        <f>IF(申請者リスト!D51="","",申請者リスト!D51)</f>
        <v/>
      </c>
      <c r="C102" s="58" t="str">
        <f>IF(申請者リスト!C51="","",申請者リスト!C51)</f>
        <v/>
      </c>
      <c r="D102" s="58" t="str">
        <f>IF(申請者リスト!B51="","",申請者リスト!B51)</f>
        <v/>
      </c>
      <c r="E102" s="53" t="str">
        <f>IF(申請者リスト!H51="","",申請者リスト!H51)</f>
        <v/>
      </c>
      <c r="F102" s="59" t="s">
        <v>639</v>
      </c>
      <c r="G102" s="54" t="str">
        <f>IF(申請者リスト!I51="","",申請者リスト!I51)</f>
        <v/>
      </c>
      <c r="H102" s="59" t="s">
        <v>639</v>
      </c>
      <c r="I102" s="55" t="str">
        <f>IF(申請者リスト!J51="","",申請者リスト!J51)</f>
        <v/>
      </c>
      <c r="J102" s="46" t="str">
        <f>IF(申請者リスト!K51="","",申請者リスト!K51)</f>
        <v/>
      </c>
      <c r="K102" s="46" t="str">
        <f>IF(申請者リスト!L51="","",申請者リスト!L51)</f>
        <v/>
      </c>
      <c r="L102" s="46" t="str">
        <f>IF(申請者リスト!M51="","",申請者リスト!M51)</f>
        <v/>
      </c>
      <c r="M102" s="46" t="str">
        <f>IF(申請者リスト!N51="","",申請者リスト!N51)</f>
        <v/>
      </c>
      <c r="N102" s="46" t="str">
        <f>IF(申請者リスト!O51=0,"",申請者リスト!O51)</f>
        <v/>
      </c>
      <c r="O102" s="60"/>
    </row>
    <row r="103" spans="1:15" ht="39" customHeight="1">
      <c r="A103" s="46">
        <f t="shared" si="3"/>
        <v>49</v>
      </c>
      <c r="B103" s="46" t="str">
        <f>IF(申請者リスト!D52="","",申請者リスト!D52)</f>
        <v/>
      </c>
      <c r="C103" s="58" t="str">
        <f>IF(申請者リスト!C52="","",申請者リスト!C52)</f>
        <v/>
      </c>
      <c r="D103" s="58" t="str">
        <f>IF(申請者リスト!B52="","",申請者リスト!B52)</f>
        <v/>
      </c>
      <c r="E103" s="53" t="str">
        <f>IF(申請者リスト!H52="","",申請者リスト!H52)</f>
        <v/>
      </c>
      <c r="F103" s="59" t="s">
        <v>639</v>
      </c>
      <c r="G103" s="54" t="str">
        <f>IF(申請者リスト!I52="","",申請者リスト!I52)</f>
        <v/>
      </c>
      <c r="H103" s="59" t="s">
        <v>639</v>
      </c>
      <c r="I103" s="55" t="str">
        <f>IF(申請者リスト!J52="","",申請者リスト!J52)</f>
        <v/>
      </c>
      <c r="J103" s="46" t="str">
        <f>IF(申請者リスト!K52="","",申請者リスト!K52)</f>
        <v/>
      </c>
      <c r="K103" s="46" t="str">
        <f>IF(申請者リスト!L52="","",申請者リスト!L52)</f>
        <v/>
      </c>
      <c r="L103" s="46" t="str">
        <f>IF(申請者リスト!M52="","",申請者リスト!M52)</f>
        <v/>
      </c>
      <c r="M103" s="46" t="str">
        <f>IF(申請者リスト!N52="","",申請者リスト!N52)</f>
        <v/>
      </c>
      <c r="N103" s="46" t="str">
        <f>IF(申請者リスト!O52=0,"",申請者リスト!O52)</f>
        <v/>
      </c>
      <c r="O103" s="60"/>
    </row>
    <row r="104" spans="1:15" ht="39" customHeight="1">
      <c r="A104" s="46">
        <f t="shared" si="3"/>
        <v>50</v>
      </c>
      <c r="B104" s="46" t="str">
        <f>IF(申請者リスト!D53="","",申請者リスト!D53)</f>
        <v/>
      </c>
      <c r="C104" s="58" t="str">
        <f>IF(申請者リスト!C53="","",申請者リスト!C53)</f>
        <v/>
      </c>
      <c r="D104" s="58" t="str">
        <f>IF(申請者リスト!B53="","",申請者リスト!B53)</f>
        <v/>
      </c>
      <c r="E104" s="53" t="str">
        <f>IF(申請者リスト!H53="","",申請者リスト!H53)</f>
        <v/>
      </c>
      <c r="F104" s="59" t="s">
        <v>639</v>
      </c>
      <c r="G104" s="54" t="str">
        <f>IF(申請者リスト!I53="","",申請者リスト!I53)</f>
        <v/>
      </c>
      <c r="H104" s="59" t="s">
        <v>639</v>
      </c>
      <c r="I104" s="55" t="str">
        <f>IF(申請者リスト!J53="","",申請者リスト!J53)</f>
        <v/>
      </c>
      <c r="J104" s="46" t="str">
        <f>IF(申請者リスト!K53="","",申請者リスト!K53)</f>
        <v/>
      </c>
      <c r="K104" s="46" t="str">
        <f>IF(申請者リスト!L53="","",申請者リスト!L53)</f>
        <v/>
      </c>
      <c r="L104" s="46" t="str">
        <f>IF(申請者リスト!M53="","",申請者リスト!M53)</f>
        <v/>
      </c>
      <c r="M104" s="46" t="str">
        <f>IF(申請者リスト!N53="","",申請者リスト!N53)</f>
        <v/>
      </c>
      <c r="N104" s="46" t="str">
        <f>IF(申請者リスト!O53=0,"",申請者リスト!O53)</f>
        <v/>
      </c>
      <c r="O104" s="60"/>
    </row>
    <row r="105" spans="1:15" ht="39" customHeight="1">
      <c r="A105" s="46">
        <f t="shared" si="3"/>
        <v>51</v>
      </c>
      <c r="B105" s="46" t="str">
        <f>IF(申請者リスト!D54="","",申請者リスト!D54)</f>
        <v/>
      </c>
      <c r="C105" s="58" t="str">
        <f>IF(申請者リスト!C54="","",申請者リスト!C54)</f>
        <v/>
      </c>
      <c r="D105" s="58" t="str">
        <f>IF(申請者リスト!B54="","",申請者リスト!B54)</f>
        <v/>
      </c>
      <c r="E105" s="53" t="str">
        <f>IF(申請者リスト!H54="","",申請者リスト!H54)</f>
        <v/>
      </c>
      <c r="F105" s="59" t="s">
        <v>639</v>
      </c>
      <c r="G105" s="54" t="str">
        <f>IF(申請者リスト!I54="","",申請者リスト!I54)</f>
        <v/>
      </c>
      <c r="H105" s="59" t="s">
        <v>639</v>
      </c>
      <c r="I105" s="55" t="str">
        <f>IF(申請者リスト!J54="","",申請者リスト!J54)</f>
        <v/>
      </c>
      <c r="J105" s="46" t="str">
        <f>IF(申請者リスト!K54="","",申請者リスト!K54)</f>
        <v/>
      </c>
      <c r="K105" s="46" t="str">
        <f>IF(申請者リスト!L54="","",申請者リスト!L54)</f>
        <v/>
      </c>
      <c r="L105" s="46" t="str">
        <f>IF(申請者リスト!M54="","",申請者リスト!M54)</f>
        <v/>
      </c>
      <c r="M105" s="46" t="str">
        <f>IF(申請者リスト!N54="","",申請者リスト!N54)</f>
        <v/>
      </c>
      <c r="N105" s="46" t="str">
        <f>IF(申請者リスト!O54=0,"",申請者リスト!O54)</f>
        <v/>
      </c>
      <c r="O105" s="60"/>
    </row>
    <row r="106" spans="1:15" ht="39" customHeight="1">
      <c r="A106" s="46">
        <f t="shared" si="3"/>
        <v>52</v>
      </c>
      <c r="B106" s="46" t="str">
        <f>IF(申請者リスト!D55="","",申請者リスト!D55)</f>
        <v/>
      </c>
      <c r="C106" s="58" t="str">
        <f>IF(申請者リスト!C55="","",申請者リスト!C55)</f>
        <v/>
      </c>
      <c r="D106" s="58" t="str">
        <f>IF(申請者リスト!B55="","",申請者リスト!B55)</f>
        <v/>
      </c>
      <c r="E106" s="53" t="str">
        <f>IF(申請者リスト!H55="","",申請者リスト!H55)</f>
        <v/>
      </c>
      <c r="F106" s="59" t="s">
        <v>639</v>
      </c>
      <c r="G106" s="54" t="str">
        <f>IF(申請者リスト!I55="","",申請者リスト!I55)</f>
        <v/>
      </c>
      <c r="H106" s="59" t="s">
        <v>639</v>
      </c>
      <c r="I106" s="55" t="str">
        <f>IF(申請者リスト!J55="","",申請者リスト!J55)</f>
        <v/>
      </c>
      <c r="J106" s="46" t="str">
        <f>IF(申請者リスト!K55="","",申請者リスト!K55)</f>
        <v/>
      </c>
      <c r="K106" s="46" t="str">
        <f>IF(申請者リスト!L55="","",申請者リスト!L55)</f>
        <v/>
      </c>
      <c r="L106" s="46" t="str">
        <f>IF(申請者リスト!M55="","",申請者リスト!M55)</f>
        <v/>
      </c>
      <c r="M106" s="46" t="str">
        <f>IF(申請者リスト!N55="","",申請者リスト!N55)</f>
        <v/>
      </c>
      <c r="N106" s="46" t="str">
        <f>IF(申請者リスト!O55=0,"",申請者リスト!O55)</f>
        <v/>
      </c>
      <c r="O106" s="60"/>
    </row>
    <row r="107" spans="1:15" ht="39" customHeight="1">
      <c r="A107" s="46">
        <f t="shared" si="3"/>
        <v>53</v>
      </c>
      <c r="B107" s="46" t="str">
        <f>IF(申請者リスト!D56="","",申請者リスト!D56)</f>
        <v/>
      </c>
      <c r="C107" s="58" t="str">
        <f>IF(申請者リスト!C56="","",申請者リスト!C56)</f>
        <v/>
      </c>
      <c r="D107" s="58" t="str">
        <f>IF(申請者リスト!B56="","",申請者リスト!B56)</f>
        <v/>
      </c>
      <c r="E107" s="53" t="str">
        <f>IF(申請者リスト!H56="","",申請者リスト!H56)</f>
        <v/>
      </c>
      <c r="F107" s="59" t="s">
        <v>639</v>
      </c>
      <c r="G107" s="54" t="str">
        <f>IF(申請者リスト!I56="","",申請者リスト!I56)</f>
        <v/>
      </c>
      <c r="H107" s="59" t="s">
        <v>639</v>
      </c>
      <c r="I107" s="55" t="str">
        <f>IF(申請者リスト!J56="","",申請者リスト!J56)</f>
        <v/>
      </c>
      <c r="J107" s="46" t="str">
        <f>IF(申請者リスト!K56="","",申請者リスト!K56)</f>
        <v/>
      </c>
      <c r="K107" s="46" t="str">
        <f>IF(申請者リスト!L56="","",申請者リスト!L56)</f>
        <v/>
      </c>
      <c r="L107" s="46" t="str">
        <f>IF(申請者リスト!M56="","",申請者リスト!M56)</f>
        <v/>
      </c>
      <c r="M107" s="46" t="str">
        <f>IF(申請者リスト!N56="","",申請者リスト!N56)</f>
        <v/>
      </c>
      <c r="N107" s="46" t="str">
        <f>IF(申請者リスト!O56=0,"",申請者リスト!O56)</f>
        <v/>
      </c>
      <c r="O107" s="60"/>
    </row>
    <row r="108" spans="1:15" ht="39" customHeight="1">
      <c r="A108" s="46">
        <f t="shared" si="3"/>
        <v>54</v>
      </c>
      <c r="B108" s="46" t="str">
        <f>IF(申請者リスト!D57="","",申請者リスト!D57)</f>
        <v/>
      </c>
      <c r="C108" s="58" t="str">
        <f>IF(申請者リスト!C57="","",申請者リスト!C57)</f>
        <v/>
      </c>
      <c r="D108" s="58" t="str">
        <f>IF(申請者リスト!B57="","",申請者リスト!B57)</f>
        <v/>
      </c>
      <c r="E108" s="53" t="str">
        <f>IF(申請者リスト!H57="","",申請者リスト!H57)</f>
        <v/>
      </c>
      <c r="F108" s="59" t="s">
        <v>639</v>
      </c>
      <c r="G108" s="54" t="str">
        <f>IF(申請者リスト!I57="","",申請者リスト!I57)</f>
        <v/>
      </c>
      <c r="H108" s="59" t="s">
        <v>639</v>
      </c>
      <c r="I108" s="55" t="str">
        <f>IF(申請者リスト!J57="","",申請者リスト!J57)</f>
        <v/>
      </c>
      <c r="J108" s="46" t="str">
        <f>IF(申請者リスト!K57="","",申請者リスト!K57)</f>
        <v/>
      </c>
      <c r="K108" s="46" t="str">
        <f>IF(申請者リスト!L57="","",申請者リスト!L57)</f>
        <v/>
      </c>
      <c r="L108" s="46" t="str">
        <f>IF(申請者リスト!M57="","",申請者リスト!M57)</f>
        <v/>
      </c>
      <c r="M108" s="46" t="str">
        <f>IF(申請者リスト!N57="","",申請者リスト!N57)</f>
        <v/>
      </c>
      <c r="N108" s="46" t="str">
        <f>IF(申請者リスト!O57=0,"",申請者リスト!O57)</f>
        <v/>
      </c>
      <c r="O108" s="60"/>
    </row>
    <row r="109" spans="1:15" ht="39" customHeight="1">
      <c r="A109" s="46">
        <f t="shared" si="3"/>
        <v>55</v>
      </c>
      <c r="B109" s="46" t="str">
        <f>IF(申請者リスト!D58="","",申請者リスト!D58)</f>
        <v/>
      </c>
      <c r="C109" s="58" t="str">
        <f>IF(申請者リスト!C58="","",申請者リスト!C58)</f>
        <v/>
      </c>
      <c r="D109" s="58" t="str">
        <f>IF(申請者リスト!B58="","",申請者リスト!B58)</f>
        <v/>
      </c>
      <c r="E109" s="53" t="str">
        <f>IF(申請者リスト!H58="","",申請者リスト!H58)</f>
        <v/>
      </c>
      <c r="F109" s="59" t="s">
        <v>639</v>
      </c>
      <c r="G109" s="54" t="str">
        <f>IF(申請者リスト!I58="","",申請者リスト!I58)</f>
        <v/>
      </c>
      <c r="H109" s="59" t="s">
        <v>639</v>
      </c>
      <c r="I109" s="55" t="str">
        <f>IF(申請者リスト!J58="","",申請者リスト!J58)</f>
        <v/>
      </c>
      <c r="J109" s="46" t="str">
        <f>IF(申請者リスト!K58="","",申請者リスト!K58)</f>
        <v/>
      </c>
      <c r="K109" s="46" t="str">
        <f>IF(申請者リスト!L58="","",申請者リスト!L58)</f>
        <v/>
      </c>
      <c r="L109" s="46" t="str">
        <f>IF(申請者リスト!M58="","",申請者リスト!M58)</f>
        <v/>
      </c>
      <c r="M109" s="46" t="str">
        <f>IF(申請者リスト!N58="","",申請者リスト!N58)</f>
        <v/>
      </c>
      <c r="N109" s="46" t="str">
        <f>IF(申請者リスト!O58=0,"",申請者リスト!O58)</f>
        <v/>
      </c>
      <c r="O109" s="60"/>
    </row>
    <row r="110" spans="1:15" ht="39" customHeight="1">
      <c r="A110" s="46">
        <f t="shared" si="3"/>
        <v>56</v>
      </c>
      <c r="B110" s="46" t="str">
        <f>IF(申請者リスト!D59="","",申請者リスト!D59)</f>
        <v/>
      </c>
      <c r="C110" s="58" t="str">
        <f>IF(申請者リスト!C59="","",申請者リスト!C59)</f>
        <v/>
      </c>
      <c r="D110" s="58" t="str">
        <f>IF(申請者リスト!B59="","",申請者リスト!B59)</f>
        <v/>
      </c>
      <c r="E110" s="53" t="str">
        <f>IF(申請者リスト!H59="","",申請者リスト!H59)</f>
        <v/>
      </c>
      <c r="F110" s="59" t="s">
        <v>639</v>
      </c>
      <c r="G110" s="54" t="str">
        <f>IF(申請者リスト!I59="","",申請者リスト!I59)</f>
        <v/>
      </c>
      <c r="H110" s="59" t="s">
        <v>639</v>
      </c>
      <c r="I110" s="55" t="str">
        <f>IF(申請者リスト!J59="","",申請者リスト!J59)</f>
        <v/>
      </c>
      <c r="J110" s="46" t="str">
        <f>IF(申請者リスト!K59="","",申請者リスト!K59)</f>
        <v/>
      </c>
      <c r="K110" s="46" t="str">
        <f>IF(申請者リスト!L59="","",申請者リスト!L59)</f>
        <v/>
      </c>
      <c r="L110" s="46" t="str">
        <f>IF(申請者リスト!M59="","",申請者リスト!M59)</f>
        <v/>
      </c>
      <c r="M110" s="46" t="str">
        <f>IF(申請者リスト!N59="","",申請者リスト!N59)</f>
        <v/>
      </c>
      <c r="N110" s="46" t="str">
        <f>IF(申請者リスト!O59=0,"",申請者リスト!O59)</f>
        <v/>
      </c>
      <c r="O110" s="60"/>
    </row>
    <row r="111" spans="1:15" ht="39" customHeight="1">
      <c r="A111" s="46">
        <f t="shared" si="3"/>
        <v>57</v>
      </c>
      <c r="B111" s="46" t="str">
        <f>IF(申請者リスト!D60="","",申請者リスト!D60)</f>
        <v/>
      </c>
      <c r="C111" s="58" t="str">
        <f>IF(申請者リスト!C60="","",申請者リスト!C60)</f>
        <v/>
      </c>
      <c r="D111" s="58" t="str">
        <f>IF(申請者リスト!B60="","",申請者リスト!B60)</f>
        <v/>
      </c>
      <c r="E111" s="53" t="str">
        <f>IF(申請者リスト!H60="","",申請者リスト!H60)</f>
        <v/>
      </c>
      <c r="F111" s="59" t="s">
        <v>639</v>
      </c>
      <c r="G111" s="54" t="str">
        <f>IF(申請者リスト!I60="","",申請者リスト!I60)</f>
        <v/>
      </c>
      <c r="H111" s="59" t="s">
        <v>639</v>
      </c>
      <c r="I111" s="55" t="str">
        <f>IF(申請者リスト!J60="","",申請者リスト!J60)</f>
        <v/>
      </c>
      <c r="J111" s="46" t="str">
        <f>IF(申請者リスト!K60="","",申請者リスト!K60)</f>
        <v/>
      </c>
      <c r="K111" s="46" t="str">
        <f>IF(申請者リスト!L60="","",申請者リスト!L60)</f>
        <v/>
      </c>
      <c r="L111" s="46" t="str">
        <f>IF(申請者リスト!M60="","",申請者リスト!M60)</f>
        <v/>
      </c>
      <c r="M111" s="46" t="str">
        <f>IF(申請者リスト!N60="","",申請者リスト!N60)</f>
        <v/>
      </c>
      <c r="N111" s="46" t="str">
        <f>IF(申請者リスト!O60=0,"",申請者リスト!O60)</f>
        <v/>
      </c>
      <c r="O111" s="60"/>
    </row>
    <row r="112" spans="1:15" ht="39" customHeight="1">
      <c r="A112" s="46">
        <f t="shared" si="3"/>
        <v>58</v>
      </c>
      <c r="B112" s="46" t="str">
        <f>IF(申請者リスト!D61="","",申請者リスト!D61)</f>
        <v/>
      </c>
      <c r="C112" s="58" t="str">
        <f>IF(申請者リスト!C61="","",申請者リスト!C61)</f>
        <v/>
      </c>
      <c r="D112" s="58" t="str">
        <f>IF(申請者リスト!B61="","",申請者リスト!B61)</f>
        <v/>
      </c>
      <c r="E112" s="53" t="str">
        <f>IF(申請者リスト!H61="","",申請者リスト!H61)</f>
        <v/>
      </c>
      <c r="F112" s="59" t="s">
        <v>639</v>
      </c>
      <c r="G112" s="54" t="str">
        <f>IF(申請者リスト!I61="","",申請者リスト!I61)</f>
        <v/>
      </c>
      <c r="H112" s="59" t="s">
        <v>639</v>
      </c>
      <c r="I112" s="55" t="str">
        <f>IF(申請者リスト!J61="","",申請者リスト!J61)</f>
        <v/>
      </c>
      <c r="J112" s="46" t="str">
        <f>IF(申請者リスト!K61="","",申請者リスト!K61)</f>
        <v/>
      </c>
      <c r="K112" s="46" t="str">
        <f>IF(申請者リスト!L61="","",申請者リスト!L61)</f>
        <v/>
      </c>
      <c r="L112" s="46" t="str">
        <f>IF(申請者リスト!M61="","",申請者リスト!M61)</f>
        <v/>
      </c>
      <c r="M112" s="46" t="str">
        <f>IF(申請者リスト!N61="","",申請者リスト!N61)</f>
        <v/>
      </c>
      <c r="N112" s="46" t="str">
        <f>IF(申請者リスト!O61=0,"",申請者リスト!O61)</f>
        <v/>
      </c>
      <c r="O112" s="60"/>
    </row>
    <row r="113" spans="1:17" ht="39" customHeight="1">
      <c r="A113" s="46">
        <f t="shared" si="3"/>
        <v>59</v>
      </c>
      <c r="B113" s="46" t="str">
        <f>IF(申請者リスト!D62="","",申請者リスト!D62)</f>
        <v/>
      </c>
      <c r="C113" s="58" t="str">
        <f>IF(申請者リスト!C62="","",申請者リスト!C62)</f>
        <v/>
      </c>
      <c r="D113" s="58" t="str">
        <f>IF(申請者リスト!B62="","",申請者リスト!B62)</f>
        <v/>
      </c>
      <c r="E113" s="53" t="str">
        <f>IF(申請者リスト!H62="","",申請者リスト!H62)</f>
        <v/>
      </c>
      <c r="F113" s="59" t="s">
        <v>639</v>
      </c>
      <c r="G113" s="54" t="str">
        <f>IF(申請者リスト!I62="","",申請者リスト!I62)</f>
        <v/>
      </c>
      <c r="H113" s="59" t="s">
        <v>639</v>
      </c>
      <c r="I113" s="55" t="str">
        <f>IF(申請者リスト!J62="","",申請者リスト!J62)</f>
        <v/>
      </c>
      <c r="J113" s="46" t="str">
        <f>IF(申請者リスト!K62="","",申請者リスト!K62)</f>
        <v/>
      </c>
      <c r="K113" s="46" t="str">
        <f>IF(申請者リスト!L62="","",申請者リスト!L62)</f>
        <v/>
      </c>
      <c r="L113" s="46" t="str">
        <f>IF(申請者リスト!M62="","",申請者リスト!M62)</f>
        <v/>
      </c>
      <c r="M113" s="46" t="str">
        <f>IF(申請者リスト!N62="","",申請者リスト!N62)</f>
        <v/>
      </c>
      <c r="N113" s="46" t="str">
        <f>IF(申請者リスト!O62=0,"",申請者リスト!O62)</f>
        <v/>
      </c>
      <c r="O113" s="60"/>
    </row>
    <row r="114" spans="1:17" ht="39" customHeight="1">
      <c r="A114" s="46">
        <f t="shared" si="3"/>
        <v>60</v>
      </c>
      <c r="B114" s="46" t="str">
        <f>IF(申請者リスト!D63="","",申請者リスト!D63)</f>
        <v/>
      </c>
      <c r="C114" s="58" t="str">
        <f>IF(申請者リスト!C63="","",申請者リスト!C63)</f>
        <v/>
      </c>
      <c r="D114" s="58" t="str">
        <f>IF(申請者リスト!B63="","",申請者リスト!B63)</f>
        <v/>
      </c>
      <c r="E114" s="53" t="str">
        <f>IF(申請者リスト!H63="","",申請者リスト!H63)</f>
        <v/>
      </c>
      <c r="F114" s="59" t="s">
        <v>639</v>
      </c>
      <c r="G114" s="54" t="str">
        <f>IF(申請者リスト!I63="","",申請者リスト!I63)</f>
        <v/>
      </c>
      <c r="H114" s="59" t="s">
        <v>639</v>
      </c>
      <c r="I114" s="55" t="str">
        <f>IF(申請者リスト!J63="","",申請者リスト!J63)</f>
        <v/>
      </c>
      <c r="J114" s="46" t="str">
        <f>IF(申請者リスト!K63="","",申請者リスト!K63)</f>
        <v/>
      </c>
      <c r="K114" s="46" t="str">
        <f>IF(申請者リスト!L63="","",申請者リスト!L63)</f>
        <v/>
      </c>
      <c r="L114" s="46" t="str">
        <f>IF(申請者リスト!M63="","",申請者リスト!M63)</f>
        <v/>
      </c>
      <c r="M114" s="46" t="str">
        <f>IF(申請者リスト!N63="","",申請者リスト!N63)</f>
        <v/>
      </c>
      <c r="N114" s="46" t="str">
        <f>IF(申請者リスト!O63=0,"",申請者リスト!O63)</f>
        <v/>
      </c>
      <c r="O114" s="60"/>
    </row>
    <row r="115" spans="1:17" ht="15.75" customHeight="1">
      <c r="A115" s="40" t="s">
        <v>689</v>
      </c>
      <c r="B115" s="40" t="s">
        <v>691</v>
      </c>
      <c r="C115" s="40"/>
      <c r="D115" s="40"/>
      <c r="E115" s="40"/>
      <c r="F115" s="40"/>
      <c r="G115" s="40"/>
      <c r="H115" s="40"/>
      <c r="I115" s="40"/>
      <c r="J115" s="40"/>
      <c r="K115" s="40"/>
      <c r="L115" s="40"/>
      <c r="M115" s="40"/>
      <c r="N115" s="40"/>
      <c r="O115" s="50"/>
    </row>
    <row r="116" spans="1:17" ht="15.75" customHeight="1">
      <c r="A116" s="40" t="s">
        <v>690</v>
      </c>
      <c r="B116" s="40" t="s">
        <v>692</v>
      </c>
      <c r="C116" s="40"/>
      <c r="D116" s="40"/>
      <c r="E116" s="40"/>
      <c r="F116" s="40"/>
      <c r="G116" s="40"/>
      <c r="H116" s="40"/>
      <c r="I116" s="40"/>
      <c r="J116" s="40"/>
      <c r="K116" s="40"/>
      <c r="L116" s="40"/>
      <c r="M116" s="40"/>
      <c r="N116" s="40"/>
      <c r="O116" s="50"/>
    </row>
    <row r="117" spans="1:17" ht="15.75" customHeight="1">
      <c r="A117" s="40"/>
      <c r="B117" s="40" t="s">
        <v>641</v>
      </c>
      <c r="C117" s="40"/>
      <c r="D117" s="40"/>
      <c r="E117" s="40"/>
      <c r="F117" s="40"/>
      <c r="G117" s="40"/>
      <c r="H117" s="40"/>
      <c r="I117" s="40"/>
      <c r="J117" s="40"/>
      <c r="K117" s="40"/>
      <c r="L117" s="40"/>
      <c r="M117" s="40"/>
      <c r="N117" s="40"/>
      <c r="O117" s="50"/>
    </row>
    <row r="118" spans="1:17" ht="15.75" customHeight="1">
      <c r="A118" s="40" t="s">
        <v>642</v>
      </c>
      <c r="B118" s="40" t="s">
        <v>643</v>
      </c>
      <c r="C118" s="40"/>
      <c r="D118" s="40"/>
      <c r="E118" s="40"/>
      <c r="F118" s="40"/>
      <c r="G118" s="40"/>
      <c r="H118" s="40"/>
      <c r="I118" s="40"/>
      <c r="J118" s="40"/>
      <c r="K118" s="40"/>
      <c r="L118" s="40"/>
      <c r="M118" s="40"/>
      <c r="N118" s="40"/>
      <c r="O118" s="50"/>
    </row>
    <row r="119" spans="1:17" ht="15.75" customHeight="1">
      <c r="A119" s="40" t="s">
        <v>644</v>
      </c>
      <c r="B119" s="40" t="s">
        <v>645</v>
      </c>
      <c r="C119" s="40"/>
      <c r="D119" s="40"/>
      <c r="E119" s="40"/>
      <c r="F119" s="40"/>
      <c r="G119" s="40"/>
      <c r="H119" s="40"/>
      <c r="I119" s="40"/>
      <c r="J119" s="40"/>
      <c r="K119" s="40"/>
      <c r="L119" s="40"/>
      <c r="M119" s="40"/>
      <c r="N119" s="40"/>
      <c r="O119" s="50"/>
    </row>
    <row r="120" spans="1:17" ht="14.25">
      <c r="A120" s="40"/>
      <c r="B120" s="50"/>
      <c r="C120" s="50"/>
      <c r="D120" s="50"/>
      <c r="E120" s="50"/>
      <c r="F120" s="50"/>
      <c r="G120" s="50"/>
      <c r="H120" s="50"/>
      <c r="I120" s="50"/>
      <c r="J120" s="50"/>
      <c r="K120" s="50"/>
      <c r="L120" s="50"/>
      <c r="M120" s="50"/>
      <c r="N120" s="50"/>
      <c r="O120" s="50"/>
    </row>
    <row r="121" spans="1:17" ht="14.25">
      <c r="A121" s="40" t="s">
        <v>623</v>
      </c>
      <c r="B121" s="50"/>
      <c r="C121" s="50"/>
      <c r="D121" s="50"/>
      <c r="E121" s="50"/>
      <c r="J121" s="50"/>
      <c r="K121" s="50" t="s">
        <v>624</v>
      </c>
      <c r="L121" s="61">
        <f>$L$1</f>
        <v>0</v>
      </c>
      <c r="M121" s="50" t="s">
        <v>625</v>
      </c>
      <c r="N121" s="50">
        <f>+N91+1</f>
        <v>5</v>
      </c>
      <c r="O121" s="50" t="s">
        <v>626</v>
      </c>
    </row>
    <row r="122" spans="1:17" ht="14.25">
      <c r="A122" s="50"/>
      <c r="B122" s="50"/>
      <c r="C122" s="50"/>
      <c r="D122" s="50"/>
      <c r="E122" s="50"/>
      <c r="F122" s="50"/>
      <c r="G122" s="50"/>
      <c r="H122" s="50"/>
      <c r="I122" s="50"/>
      <c r="J122" s="50"/>
      <c r="K122" s="50"/>
      <c r="L122" s="50"/>
      <c r="M122" s="50"/>
      <c r="N122" s="50"/>
      <c r="O122" s="50"/>
      <c r="Q122" s="40"/>
    </row>
    <row r="123" spans="1:17" ht="14.25">
      <c r="A123" s="176" t="s">
        <v>627</v>
      </c>
      <c r="B123" s="176"/>
      <c r="C123" s="176"/>
      <c r="D123" s="176"/>
      <c r="E123" s="176"/>
      <c r="F123" s="176"/>
      <c r="G123" s="176"/>
      <c r="H123" s="176"/>
      <c r="I123" s="176"/>
      <c r="J123" s="176"/>
      <c r="K123" s="176"/>
      <c r="L123" s="176"/>
      <c r="M123" s="176"/>
      <c r="N123" s="176"/>
      <c r="O123" s="176"/>
    </row>
    <row r="124" spans="1:17">
      <c r="A124" s="50"/>
      <c r="B124" s="50"/>
      <c r="C124" s="50"/>
      <c r="D124" s="50"/>
      <c r="E124" s="50"/>
      <c r="F124" s="50"/>
      <c r="G124" s="50"/>
      <c r="H124" s="50"/>
      <c r="I124" s="50"/>
      <c r="J124" s="50"/>
      <c r="K124" s="50"/>
      <c r="L124" s="50"/>
      <c r="M124" s="50"/>
      <c r="N124" s="50"/>
      <c r="O124" s="50"/>
    </row>
    <row r="125" spans="1:17" ht="14.25">
      <c r="A125" s="50"/>
      <c r="B125" s="50"/>
      <c r="C125" s="50"/>
      <c r="D125" s="50"/>
      <c r="E125" s="50"/>
      <c r="F125" s="50"/>
      <c r="G125" s="40" t="s">
        <v>628</v>
      </c>
      <c r="H125" s="40"/>
      <c r="I125" s="40"/>
      <c r="J125" s="190">
        <f>$J$5</f>
        <v>0</v>
      </c>
      <c r="K125" s="190"/>
      <c r="L125" s="190"/>
      <c r="M125" s="190"/>
      <c r="N125" s="190"/>
      <c r="O125" s="40" t="s">
        <v>605</v>
      </c>
    </row>
    <row r="126" spans="1:17" ht="4.5" customHeight="1">
      <c r="A126" s="50"/>
      <c r="B126" s="50"/>
      <c r="C126" s="50"/>
      <c r="D126" s="50"/>
      <c r="E126" s="50"/>
      <c r="F126" s="50"/>
      <c r="G126" s="50"/>
      <c r="H126" s="50"/>
      <c r="I126" s="50"/>
      <c r="J126" s="50"/>
      <c r="K126" s="50"/>
      <c r="L126" s="50"/>
      <c r="M126" s="50"/>
      <c r="N126" s="50"/>
      <c r="O126" s="50"/>
    </row>
    <row r="127" spans="1:17" ht="34.5" customHeight="1">
      <c r="A127" s="180" t="s">
        <v>584</v>
      </c>
      <c r="B127" s="181" t="s">
        <v>629</v>
      </c>
      <c r="C127" s="181" t="s">
        <v>630</v>
      </c>
      <c r="D127" s="182" t="s">
        <v>585</v>
      </c>
      <c r="E127" s="185" t="s">
        <v>631</v>
      </c>
      <c r="F127" s="186"/>
      <c r="G127" s="186"/>
      <c r="H127" s="186"/>
      <c r="I127" s="187"/>
      <c r="J127" s="188" t="s">
        <v>632</v>
      </c>
      <c r="K127" s="188"/>
      <c r="L127" s="188"/>
      <c r="M127" s="188"/>
      <c r="N127" s="189" t="s">
        <v>633</v>
      </c>
      <c r="O127" s="181" t="s">
        <v>634</v>
      </c>
    </row>
    <row r="128" spans="1:17" ht="15.75">
      <c r="A128" s="180"/>
      <c r="B128" s="181"/>
      <c r="C128" s="181"/>
      <c r="D128" s="183"/>
      <c r="E128" s="185"/>
      <c r="F128" s="186"/>
      <c r="G128" s="186"/>
      <c r="H128" s="186"/>
      <c r="I128" s="187"/>
      <c r="J128" s="56" t="s">
        <v>635</v>
      </c>
      <c r="K128" s="56" t="s">
        <v>636</v>
      </c>
      <c r="L128" s="56" t="s">
        <v>637</v>
      </c>
      <c r="M128" s="56" t="s">
        <v>638</v>
      </c>
      <c r="N128" s="181"/>
      <c r="O128" s="181"/>
    </row>
    <row r="129" spans="1:15" ht="15.75">
      <c r="A129" s="180"/>
      <c r="B129" s="181"/>
      <c r="C129" s="181"/>
      <c r="D129" s="184"/>
      <c r="E129" s="185"/>
      <c r="F129" s="186"/>
      <c r="G129" s="186"/>
      <c r="H129" s="186"/>
      <c r="I129" s="187"/>
      <c r="J129" s="57">
        <v>6</v>
      </c>
      <c r="K129" s="57">
        <v>3</v>
      </c>
      <c r="L129" s="57">
        <v>2</v>
      </c>
      <c r="M129" s="57">
        <v>1</v>
      </c>
      <c r="N129" s="181"/>
      <c r="O129" s="181"/>
    </row>
    <row r="130" spans="1:15" ht="39" customHeight="1">
      <c r="A130" s="46">
        <f>+A114+1</f>
        <v>61</v>
      </c>
      <c r="B130" s="46" t="str">
        <f>IF(申請者リスト!D64="","",申請者リスト!D64)</f>
        <v/>
      </c>
      <c r="C130" s="58" t="str">
        <f>IF(申請者リスト!C64="","",申請者リスト!C64)</f>
        <v/>
      </c>
      <c r="D130" s="58" t="str">
        <f>IF(申請者リスト!B64="","",申請者リスト!B64)</f>
        <v/>
      </c>
      <c r="E130" s="53" t="str">
        <f>IF(申請者リスト!H64="","",申請者リスト!H64)</f>
        <v/>
      </c>
      <c r="F130" s="59" t="s">
        <v>639</v>
      </c>
      <c r="G130" s="54" t="str">
        <f>IF(申請者リスト!I64="","",申請者リスト!I64)</f>
        <v/>
      </c>
      <c r="H130" s="59" t="s">
        <v>639</v>
      </c>
      <c r="I130" s="55" t="str">
        <f>IF(申請者リスト!J64="","",申請者リスト!J64)</f>
        <v/>
      </c>
      <c r="J130" s="46" t="str">
        <f>IF(申請者リスト!K64="","",申請者リスト!K64)</f>
        <v/>
      </c>
      <c r="K130" s="46" t="str">
        <f>IF(申請者リスト!L64="","",申請者リスト!L64)</f>
        <v/>
      </c>
      <c r="L130" s="46" t="str">
        <f>IF(申請者リスト!M64="","",申請者リスト!M64)</f>
        <v/>
      </c>
      <c r="M130" s="46" t="str">
        <f>IF(申請者リスト!N64="","",申請者リスト!N64)</f>
        <v/>
      </c>
      <c r="N130" s="46" t="str">
        <f>IF(申請者リスト!O64=0,"",申請者リスト!O64)</f>
        <v/>
      </c>
      <c r="O130" s="60"/>
    </row>
    <row r="131" spans="1:15" ht="39" customHeight="1">
      <c r="A131" s="46">
        <f>+A130+1</f>
        <v>62</v>
      </c>
      <c r="B131" s="46" t="str">
        <f>IF(申請者リスト!D65="","",申請者リスト!D65)</f>
        <v/>
      </c>
      <c r="C131" s="58" t="str">
        <f>IF(申請者リスト!C65="","",申請者リスト!C65)</f>
        <v/>
      </c>
      <c r="D131" s="58" t="str">
        <f>IF(申請者リスト!B65="","",申請者リスト!B65)</f>
        <v/>
      </c>
      <c r="E131" s="53" t="str">
        <f>IF(申請者リスト!H65="","",申請者リスト!H65)</f>
        <v/>
      </c>
      <c r="F131" s="59" t="s">
        <v>639</v>
      </c>
      <c r="G131" s="54" t="str">
        <f>IF(申請者リスト!I65="","",申請者リスト!I65)</f>
        <v/>
      </c>
      <c r="H131" s="59" t="s">
        <v>639</v>
      </c>
      <c r="I131" s="55" t="str">
        <f>IF(申請者リスト!J65="","",申請者リスト!J65)</f>
        <v/>
      </c>
      <c r="J131" s="46" t="str">
        <f>IF(申請者リスト!K65="","",申請者リスト!K65)</f>
        <v/>
      </c>
      <c r="K131" s="46" t="str">
        <f>IF(申請者リスト!L65="","",申請者リスト!L65)</f>
        <v/>
      </c>
      <c r="L131" s="46" t="str">
        <f>IF(申請者リスト!M65="","",申請者リスト!M65)</f>
        <v/>
      </c>
      <c r="M131" s="46" t="str">
        <f>IF(申請者リスト!N65="","",申請者リスト!N65)</f>
        <v/>
      </c>
      <c r="N131" s="46" t="str">
        <f>IF(申請者リスト!O65=0,"",申請者リスト!O65)</f>
        <v/>
      </c>
      <c r="O131" s="60"/>
    </row>
    <row r="132" spans="1:15" ht="39" customHeight="1">
      <c r="A132" s="46">
        <f t="shared" ref="A132:A144" si="4">+A131+1</f>
        <v>63</v>
      </c>
      <c r="B132" s="46" t="str">
        <f>IF(申請者リスト!D66="","",申請者リスト!D66)</f>
        <v/>
      </c>
      <c r="C132" s="58" t="str">
        <f>IF(申請者リスト!C66="","",申請者リスト!C66)</f>
        <v/>
      </c>
      <c r="D132" s="58" t="str">
        <f>IF(申請者リスト!B66="","",申請者リスト!B66)</f>
        <v/>
      </c>
      <c r="E132" s="53" t="str">
        <f>IF(申請者リスト!H66="","",申請者リスト!H66)</f>
        <v/>
      </c>
      <c r="F132" s="59" t="s">
        <v>639</v>
      </c>
      <c r="G132" s="54" t="str">
        <f>IF(申請者リスト!I66="","",申請者リスト!I66)</f>
        <v/>
      </c>
      <c r="H132" s="59" t="s">
        <v>639</v>
      </c>
      <c r="I132" s="55" t="str">
        <f>IF(申請者リスト!J66="","",申請者リスト!J66)</f>
        <v/>
      </c>
      <c r="J132" s="46" t="str">
        <f>IF(申請者リスト!K66="","",申請者リスト!K66)</f>
        <v/>
      </c>
      <c r="K132" s="46" t="str">
        <f>IF(申請者リスト!L66="","",申請者リスト!L66)</f>
        <v/>
      </c>
      <c r="L132" s="46" t="str">
        <f>IF(申請者リスト!M66="","",申請者リスト!M66)</f>
        <v/>
      </c>
      <c r="M132" s="46" t="str">
        <f>IF(申請者リスト!N66="","",申請者リスト!N66)</f>
        <v/>
      </c>
      <c r="N132" s="46" t="str">
        <f>IF(申請者リスト!O66=0,"",申請者リスト!O66)</f>
        <v/>
      </c>
      <c r="O132" s="60"/>
    </row>
    <row r="133" spans="1:15" ht="39" customHeight="1">
      <c r="A133" s="46">
        <f t="shared" si="4"/>
        <v>64</v>
      </c>
      <c r="B133" s="46" t="str">
        <f>IF(申請者リスト!D67="","",申請者リスト!D67)</f>
        <v/>
      </c>
      <c r="C133" s="58" t="str">
        <f>IF(申請者リスト!C67="","",申請者リスト!C67)</f>
        <v/>
      </c>
      <c r="D133" s="58" t="str">
        <f>IF(申請者リスト!B67="","",申請者リスト!B67)</f>
        <v/>
      </c>
      <c r="E133" s="53" t="str">
        <f>IF(申請者リスト!H67="","",申請者リスト!H67)</f>
        <v/>
      </c>
      <c r="F133" s="59" t="s">
        <v>639</v>
      </c>
      <c r="G133" s="54" t="str">
        <f>IF(申請者リスト!I67="","",申請者リスト!I67)</f>
        <v/>
      </c>
      <c r="H133" s="59" t="s">
        <v>639</v>
      </c>
      <c r="I133" s="55" t="str">
        <f>IF(申請者リスト!J67="","",申請者リスト!J67)</f>
        <v/>
      </c>
      <c r="J133" s="46" t="str">
        <f>IF(申請者リスト!K67="","",申請者リスト!K67)</f>
        <v/>
      </c>
      <c r="K133" s="46" t="str">
        <f>IF(申請者リスト!L67="","",申請者リスト!L67)</f>
        <v/>
      </c>
      <c r="L133" s="46" t="str">
        <f>IF(申請者リスト!M67="","",申請者リスト!M67)</f>
        <v/>
      </c>
      <c r="M133" s="46" t="str">
        <f>IF(申請者リスト!N67="","",申請者リスト!N67)</f>
        <v/>
      </c>
      <c r="N133" s="46" t="str">
        <f>IF(申請者リスト!O67=0,"",申請者リスト!O67)</f>
        <v/>
      </c>
      <c r="O133" s="60"/>
    </row>
    <row r="134" spans="1:15" ht="39" customHeight="1">
      <c r="A134" s="46">
        <f t="shared" si="4"/>
        <v>65</v>
      </c>
      <c r="B134" s="46" t="str">
        <f>IF(申請者リスト!D68="","",申請者リスト!D68)</f>
        <v/>
      </c>
      <c r="C134" s="58" t="str">
        <f>IF(申請者リスト!C68="","",申請者リスト!C68)</f>
        <v/>
      </c>
      <c r="D134" s="58" t="str">
        <f>IF(申請者リスト!B68="","",申請者リスト!B68)</f>
        <v/>
      </c>
      <c r="E134" s="53" t="str">
        <f>IF(申請者リスト!H68="","",申請者リスト!H68)</f>
        <v/>
      </c>
      <c r="F134" s="59" t="s">
        <v>639</v>
      </c>
      <c r="G134" s="54" t="str">
        <f>IF(申請者リスト!I68="","",申請者リスト!I68)</f>
        <v/>
      </c>
      <c r="H134" s="59" t="s">
        <v>639</v>
      </c>
      <c r="I134" s="55" t="str">
        <f>IF(申請者リスト!J68="","",申請者リスト!J68)</f>
        <v/>
      </c>
      <c r="J134" s="46" t="str">
        <f>IF(申請者リスト!K68="","",申請者リスト!K68)</f>
        <v/>
      </c>
      <c r="K134" s="46" t="str">
        <f>IF(申請者リスト!L68="","",申請者リスト!L68)</f>
        <v/>
      </c>
      <c r="L134" s="46" t="str">
        <f>IF(申請者リスト!M68="","",申請者リスト!M68)</f>
        <v/>
      </c>
      <c r="M134" s="46" t="str">
        <f>IF(申請者リスト!N68="","",申請者リスト!N68)</f>
        <v/>
      </c>
      <c r="N134" s="46" t="str">
        <f>IF(申請者リスト!O68=0,"",申請者リスト!O68)</f>
        <v/>
      </c>
      <c r="O134" s="60"/>
    </row>
    <row r="135" spans="1:15" ht="39" customHeight="1">
      <c r="A135" s="46">
        <f t="shared" si="4"/>
        <v>66</v>
      </c>
      <c r="B135" s="46" t="str">
        <f>IF(申請者リスト!D69="","",申請者リスト!D69)</f>
        <v/>
      </c>
      <c r="C135" s="58" t="str">
        <f>IF(申請者リスト!C69="","",申請者リスト!C69)</f>
        <v/>
      </c>
      <c r="D135" s="58" t="str">
        <f>IF(申請者リスト!B69="","",申請者リスト!B69)</f>
        <v/>
      </c>
      <c r="E135" s="53" t="str">
        <f>IF(申請者リスト!H69="","",申請者リスト!H69)</f>
        <v/>
      </c>
      <c r="F135" s="59" t="s">
        <v>639</v>
      </c>
      <c r="G135" s="54" t="str">
        <f>IF(申請者リスト!I69="","",申請者リスト!I69)</f>
        <v/>
      </c>
      <c r="H135" s="59" t="s">
        <v>639</v>
      </c>
      <c r="I135" s="55" t="str">
        <f>IF(申請者リスト!J69="","",申請者リスト!J69)</f>
        <v/>
      </c>
      <c r="J135" s="46" t="str">
        <f>IF(申請者リスト!K69="","",申請者リスト!K69)</f>
        <v/>
      </c>
      <c r="K135" s="46" t="str">
        <f>IF(申請者リスト!L69="","",申請者リスト!L69)</f>
        <v/>
      </c>
      <c r="L135" s="46" t="str">
        <f>IF(申請者リスト!M69="","",申請者リスト!M69)</f>
        <v/>
      </c>
      <c r="M135" s="46" t="str">
        <f>IF(申請者リスト!N69="","",申請者リスト!N69)</f>
        <v/>
      </c>
      <c r="N135" s="46" t="str">
        <f>IF(申請者リスト!O69=0,"",申請者リスト!O69)</f>
        <v/>
      </c>
      <c r="O135" s="60"/>
    </row>
    <row r="136" spans="1:15" ht="39" customHeight="1">
      <c r="A136" s="46">
        <f t="shared" si="4"/>
        <v>67</v>
      </c>
      <c r="B136" s="46" t="str">
        <f>IF(申請者リスト!D70="","",申請者リスト!D70)</f>
        <v/>
      </c>
      <c r="C136" s="58" t="str">
        <f>IF(申請者リスト!C70="","",申請者リスト!C70)</f>
        <v/>
      </c>
      <c r="D136" s="58" t="str">
        <f>IF(申請者リスト!B70="","",申請者リスト!B70)</f>
        <v/>
      </c>
      <c r="E136" s="53" t="str">
        <f>IF(申請者リスト!H70="","",申請者リスト!H70)</f>
        <v/>
      </c>
      <c r="F136" s="59" t="s">
        <v>639</v>
      </c>
      <c r="G136" s="54" t="str">
        <f>IF(申請者リスト!I70="","",申請者リスト!I70)</f>
        <v/>
      </c>
      <c r="H136" s="59" t="s">
        <v>639</v>
      </c>
      <c r="I136" s="55" t="str">
        <f>IF(申請者リスト!J70="","",申請者リスト!J70)</f>
        <v/>
      </c>
      <c r="J136" s="46" t="str">
        <f>IF(申請者リスト!K70="","",申請者リスト!K70)</f>
        <v/>
      </c>
      <c r="K136" s="46" t="str">
        <f>IF(申請者リスト!L70="","",申請者リスト!L70)</f>
        <v/>
      </c>
      <c r="L136" s="46" t="str">
        <f>IF(申請者リスト!M70="","",申請者リスト!M70)</f>
        <v/>
      </c>
      <c r="M136" s="46" t="str">
        <f>IF(申請者リスト!N70="","",申請者リスト!N70)</f>
        <v/>
      </c>
      <c r="N136" s="46" t="str">
        <f>IF(申請者リスト!O70=0,"",申請者リスト!O70)</f>
        <v/>
      </c>
      <c r="O136" s="60"/>
    </row>
    <row r="137" spans="1:15" ht="39" customHeight="1">
      <c r="A137" s="46">
        <f t="shared" si="4"/>
        <v>68</v>
      </c>
      <c r="B137" s="46" t="str">
        <f>IF(申請者リスト!D71="","",申請者リスト!D71)</f>
        <v/>
      </c>
      <c r="C137" s="58" t="str">
        <f>IF(申請者リスト!C71="","",申請者リスト!C71)</f>
        <v/>
      </c>
      <c r="D137" s="58" t="str">
        <f>IF(申請者リスト!B71="","",申請者リスト!B71)</f>
        <v/>
      </c>
      <c r="E137" s="53" t="str">
        <f>IF(申請者リスト!H71="","",申請者リスト!H71)</f>
        <v/>
      </c>
      <c r="F137" s="59" t="s">
        <v>639</v>
      </c>
      <c r="G137" s="54" t="str">
        <f>IF(申請者リスト!I71="","",申請者リスト!I71)</f>
        <v/>
      </c>
      <c r="H137" s="59" t="s">
        <v>639</v>
      </c>
      <c r="I137" s="55" t="str">
        <f>IF(申請者リスト!J71="","",申請者リスト!J71)</f>
        <v/>
      </c>
      <c r="J137" s="46" t="str">
        <f>IF(申請者リスト!K71="","",申請者リスト!K71)</f>
        <v/>
      </c>
      <c r="K137" s="46" t="str">
        <f>IF(申請者リスト!L71="","",申請者リスト!L71)</f>
        <v/>
      </c>
      <c r="L137" s="46" t="str">
        <f>IF(申請者リスト!M71="","",申請者リスト!M71)</f>
        <v/>
      </c>
      <c r="M137" s="46" t="str">
        <f>IF(申請者リスト!N71="","",申請者リスト!N71)</f>
        <v/>
      </c>
      <c r="N137" s="46" t="str">
        <f>IF(申請者リスト!O71=0,"",申請者リスト!O71)</f>
        <v/>
      </c>
      <c r="O137" s="60"/>
    </row>
    <row r="138" spans="1:15" ht="39" customHeight="1">
      <c r="A138" s="46">
        <f t="shared" si="4"/>
        <v>69</v>
      </c>
      <c r="B138" s="46" t="str">
        <f>IF(申請者リスト!D72="","",申請者リスト!D72)</f>
        <v/>
      </c>
      <c r="C138" s="58" t="str">
        <f>IF(申請者リスト!C72="","",申請者リスト!C72)</f>
        <v/>
      </c>
      <c r="D138" s="58" t="str">
        <f>IF(申請者リスト!B72="","",申請者リスト!B72)</f>
        <v/>
      </c>
      <c r="E138" s="53" t="str">
        <f>IF(申請者リスト!H72="","",申請者リスト!H72)</f>
        <v/>
      </c>
      <c r="F138" s="59" t="s">
        <v>639</v>
      </c>
      <c r="G138" s="54" t="str">
        <f>IF(申請者リスト!I72="","",申請者リスト!I72)</f>
        <v/>
      </c>
      <c r="H138" s="59" t="s">
        <v>639</v>
      </c>
      <c r="I138" s="55" t="str">
        <f>IF(申請者リスト!J72="","",申請者リスト!J72)</f>
        <v/>
      </c>
      <c r="J138" s="46" t="str">
        <f>IF(申請者リスト!K72="","",申請者リスト!K72)</f>
        <v/>
      </c>
      <c r="K138" s="46" t="str">
        <f>IF(申請者リスト!L72="","",申請者リスト!L72)</f>
        <v/>
      </c>
      <c r="L138" s="46" t="str">
        <f>IF(申請者リスト!M72="","",申請者リスト!M72)</f>
        <v/>
      </c>
      <c r="M138" s="46" t="str">
        <f>IF(申請者リスト!N72="","",申請者リスト!N72)</f>
        <v/>
      </c>
      <c r="N138" s="46" t="str">
        <f>IF(申請者リスト!O72=0,"",申請者リスト!O72)</f>
        <v/>
      </c>
      <c r="O138" s="60"/>
    </row>
    <row r="139" spans="1:15" ht="39" customHeight="1">
      <c r="A139" s="46">
        <f t="shared" si="4"/>
        <v>70</v>
      </c>
      <c r="B139" s="46" t="str">
        <f>IF(申請者リスト!D73="","",申請者リスト!D73)</f>
        <v/>
      </c>
      <c r="C139" s="58" t="str">
        <f>IF(申請者リスト!C73="","",申請者リスト!C73)</f>
        <v/>
      </c>
      <c r="D139" s="58" t="str">
        <f>IF(申請者リスト!B73="","",申請者リスト!B73)</f>
        <v/>
      </c>
      <c r="E139" s="53" t="str">
        <f>IF(申請者リスト!H73="","",申請者リスト!H73)</f>
        <v/>
      </c>
      <c r="F139" s="59" t="s">
        <v>639</v>
      </c>
      <c r="G139" s="54" t="str">
        <f>IF(申請者リスト!I73="","",申請者リスト!I73)</f>
        <v/>
      </c>
      <c r="H139" s="59" t="s">
        <v>639</v>
      </c>
      <c r="I139" s="55" t="str">
        <f>IF(申請者リスト!J73="","",申請者リスト!J73)</f>
        <v/>
      </c>
      <c r="J139" s="46" t="str">
        <f>IF(申請者リスト!K73="","",申請者リスト!K73)</f>
        <v/>
      </c>
      <c r="K139" s="46" t="str">
        <f>IF(申請者リスト!L73="","",申請者リスト!L73)</f>
        <v/>
      </c>
      <c r="L139" s="46" t="str">
        <f>IF(申請者リスト!M73="","",申請者リスト!M73)</f>
        <v/>
      </c>
      <c r="M139" s="46" t="str">
        <f>IF(申請者リスト!N73="","",申請者リスト!N73)</f>
        <v/>
      </c>
      <c r="N139" s="46" t="str">
        <f>IF(申請者リスト!O73=0,"",申請者リスト!O73)</f>
        <v/>
      </c>
      <c r="O139" s="60"/>
    </row>
    <row r="140" spans="1:15" ht="39" customHeight="1">
      <c r="A140" s="46">
        <f t="shared" si="4"/>
        <v>71</v>
      </c>
      <c r="B140" s="46" t="str">
        <f>IF(申請者リスト!D74="","",申請者リスト!D74)</f>
        <v/>
      </c>
      <c r="C140" s="58" t="str">
        <f>IF(申請者リスト!C74="","",申請者リスト!C74)</f>
        <v/>
      </c>
      <c r="D140" s="58" t="str">
        <f>IF(申請者リスト!B74="","",申請者リスト!B74)</f>
        <v/>
      </c>
      <c r="E140" s="53" t="str">
        <f>IF(申請者リスト!H74="","",申請者リスト!H74)</f>
        <v/>
      </c>
      <c r="F140" s="59" t="s">
        <v>639</v>
      </c>
      <c r="G140" s="54" t="str">
        <f>IF(申請者リスト!I74="","",申請者リスト!I74)</f>
        <v/>
      </c>
      <c r="H140" s="59" t="s">
        <v>639</v>
      </c>
      <c r="I140" s="55" t="str">
        <f>IF(申請者リスト!J74="","",申請者リスト!J74)</f>
        <v/>
      </c>
      <c r="J140" s="46" t="str">
        <f>IF(申請者リスト!K74="","",申請者リスト!K74)</f>
        <v/>
      </c>
      <c r="K140" s="46" t="str">
        <f>IF(申請者リスト!L74="","",申請者リスト!L74)</f>
        <v/>
      </c>
      <c r="L140" s="46" t="str">
        <f>IF(申請者リスト!M74="","",申請者リスト!M74)</f>
        <v/>
      </c>
      <c r="M140" s="46" t="str">
        <f>IF(申請者リスト!N74="","",申請者リスト!N74)</f>
        <v/>
      </c>
      <c r="N140" s="46" t="str">
        <f>IF(申請者リスト!O74=0,"",申請者リスト!O74)</f>
        <v/>
      </c>
      <c r="O140" s="60"/>
    </row>
    <row r="141" spans="1:15" ht="39" customHeight="1">
      <c r="A141" s="46">
        <f t="shared" si="4"/>
        <v>72</v>
      </c>
      <c r="B141" s="46" t="str">
        <f>IF(申請者リスト!D75="","",申請者リスト!D75)</f>
        <v/>
      </c>
      <c r="C141" s="58" t="str">
        <f>IF(申請者リスト!C75="","",申請者リスト!C75)</f>
        <v/>
      </c>
      <c r="D141" s="58" t="str">
        <f>IF(申請者リスト!B75="","",申請者リスト!B75)</f>
        <v/>
      </c>
      <c r="E141" s="53" t="str">
        <f>IF(申請者リスト!H75="","",申請者リスト!H75)</f>
        <v/>
      </c>
      <c r="F141" s="59" t="s">
        <v>639</v>
      </c>
      <c r="G141" s="54" t="str">
        <f>IF(申請者リスト!I75="","",申請者リスト!I75)</f>
        <v/>
      </c>
      <c r="H141" s="59" t="s">
        <v>639</v>
      </c>
      <c r="I141" s="55" t="str">
        <f>IF(申請者リスト!J75="","",申請者リスト!J75)</f>
        <v/>
      </c>
      <c r="J141" s="46" t="str">
        <f>IF(申請者リスト!K75="","",申請者リスト!K75)</f>
        <v/>
      </c>
      <c r="K141" s="46" t="str">
        <f>IF(申請者リスト!L75="","",申請者リスト!L75)</f>
        <v/>
      </c>
      <c r="L141" s="46" t="str">
        <f>IF(申請者リスト!M75="","",申請者リスト!M75)</f>
        <v/>
      </c>
      <c r="M141" s="46" t="str">
        <f>IF(申請者リスト!N75="","",申請者リスト!N75)</f>
        <v/>
      </c>
      <c r="N141" s="46" t="str">
        <f>IF(申請者リスト!O75=0,"",申請者リスト!O75)</f>
        <v/>
      </c>
      <c r="O141" s="60"/>
    </row>
    <row r="142" spans="1:15" ht="39" customHeight="1">
      <c r="A142" s="46">
        <f t="shared" si="4"/>
        <v>73</v>
      </c>
      <c r="B142" s="46" t="str">
        <f>IF(申請者リスト!D76="","",申請者リスト!D76)</f>
        <v/>
      </c>
      <c r="C142" s="58" t="str">
        <f>IF(申請者リスト!C76="","",申請者リスト!C76)</f>
        <v/>
      </c>
      <c r="D142" s="58" t="str">
        <f>IF(申請者リスト!B76="","",申請者リスト!B76)</f>
        <v/>
      </c>
      <c r="E142" s="53" t="str">
        <f>IF(申請者リスト!H76="","",申請者リスト!H76)</f>
        <v/>
      </c>
      <c r="F142" s="59" t="s">
        <v>639</v>
      </c>
      <c r="G142" s="54" t="str">
        <f>IF(申請者リスト!I76="","",申請者リスト!I76)</f>
        <v/>
      </c>
      <c r="H142" s="59" t="s">
        <v>639</v>
      </c>
      <c r="I142" s="55" t="str">
        <f>IF(申請者リスト!J76="","",申請者リスト!J76)</f>
        <v/>
      </c>
      <c r="J142" s="46" t="str">
        <f>IF(申請者リスト!K76="","",申請者リスト!K76)</f>
        <v/>
      </c>
      <c r="K142" s="46" t="str">
        <f>IF(申請者リスト!L76="","",申請者リスト!L76)</f>
        <v/>
      </c>
      <c r="L142" s="46" t="str">
        <f>IF(申請者リスト!M76="","",申請者リスト!M76)</f>
        <v/>
      </c>
      <c r="M142" s="46" t="str">
        <f>IF(申請者リスト!N76="","",申請者リスト!N76)</f>
        <v/>
      </c>
      <c r="N142" s="46" t="str">
        <f>IF(申請者リスト!O76=0,"",申請者リスト!O76)</f>
        <v/>
      </c>
      <c r="O142" s="60"/>
    </row>
    <row r="143" spans="1:15" ht="39" customHeight="1">
      <c r="A143" s="46">
        <f t="shared" si="4"/>
        <v>74</v>
      </c>
      <c r="B143" s="46" t="str">
        <f>IF(申請者リスト!D77="","",申請者リスト!D77)</f>
        <v/>
      </c>
      <c r="C143" s="58" t="str">
        <f>IF(申請者リスト!C77="","",申請者リスト!C77)</f>
        <v/>
      </c>
      <c r="D143" s="58" t="str">
        <f>IF(申請者リスト!B77="","",申請者リスト!B77)</f>
        <v/>
      </c>
      <c r="E143" s="53" t="str">
        <f>IF(申請者リスト!H77="","",申請者リスト!H77)</f>
        <v/>
      </c>
      <c r="F143" s="59" t="s">
        <v>639</v>
      </c>
      <c r="G143" s="54" t="str">
        <f>IF(申請者リスト!I77="","",申請者リスト!I77)</f>
        <v/>
      </c>
      <c r="H143" s="59" t="s">
        <v>639</v>
      </c>
      <c r="I143" s="55" t="str">
        <f>IF(申請者リスト!J77="","",申請者リスト!J77)</f>
        <v/>
      </c>
      <c r="J143" s="46" t="str">
        <f>IF(申請者リスト!K77="","",申請者リスト!K77)</f>
        <v/>
      </c>
      <c r="K143" s="46" t="str">
        <f>IF(申請者リスト!L77="","",申請者リスト!L77)</f>
        <v/>
      </c>
      <c r="L143" s="46" t="str">
        <f>IF(申請者リスト!M77="","",申請者リスト!M77)</f>
        <v/>
      </c>
      <c r="M143" s="46" t="str">
        <f>IF(申請者リスト!N77="","",申請者リスト!N77)</f>
        <v/>
      </c>
      <c r="N143" s="46" t="str">
        <f>IF(申請者リスト!O77=0,"",申請者リスト!O77)</f>
        <v/>
      </c>
      <c r="O143" s="60"/>
    </row>
    <row r="144" spans="1:15" ht="39" customHeight="1">
      <c r="A144" s="46">
        <f t="shared" si="4"/>
        <v>75</v>
      </c>
      <c r="B144" s="46" t="str">
        <f>IF(申請者リスト!D78="","",申請者リスト!D78)</f>
        <v/>
      </c>
      <c r="C144" s="58" t="str">
        <f>IF(申請者リスト!C78="","",申請者リスト!C78)</f>
        <v/>
      </c>
      <c r="D144" s="58" t="str">
        <f>IF(申請者リスト!B78="","",申請者リスト!B78)</f>
        <v/>
      </c>
      <c r="E144" s="53" t="str">
        <f>IF(申請者リスト!H78="","",申請者リスト!H78)</f>
        <v/>
      </c>
      <c r="F144" s="59" t="s">
        <v>639</v>
      </c>
      <c r="G144" s="54" t="str">
        <f>IF(申請者リスト!I78="","",申請者リスト!I78)</f>
        <v/>
      </c>
      <c r="H144" s="59" t="s">
        <v>639</v>
      </c>
      <c r="I144" s="55" t="str">
        <f>IF(申請者リスト!J78="","",申請者リスト!J78)</f>
        <v/>
      </c>
      <c r="J144" s="46" t="str">
        <f>IF(申請者リスト!K78="","",申請者リスト!K78)</f>
        <v/>
      </c>
      <c r="K144" s="46" t="str">
        <f>IF(申請者リスト!L78="","",申請者リスト!L78)</f>
        <v/>
      </c>
      <c r="L144" s="46" t="str">
        <f>IF(申請者リスト!M78="","",申請者リスト!M78)</f>
        <v/>
      </c>
      <c r="M144" s="46" t="str">
        <f>IF(申請者リスト!N78="","",申請者リスト!N78)</f>
        <v/>
      </c>
      <c r="N144" s="46" t="str">
        <f>IF(申請者リスト!O78=0,"",申請者リスト!O78)</f>
        <v/>
      </c>
      <c r="O144" s="60"/>
    </row>
    <row r="145" spans="1:17" ht="15.75" customHeight="1">
      <c r="A145" s="40" t="s">
        <v>689</v>
      </c>
      <c r="B145" s="40" t="s">
        <v>691</v>
      </c>
      <c r="C145" s="40"/>
      <c r="D145" s="40"/>
      <c r="E145" s="40"/>
      <c r="F145" s="40"/>
      <c r="G145" s="40"/>
      <c r="H145" s="40"/>
      <c r="I145" s="40"/>
      <c r="J145" s="40"/>
      <c r="K145" s="40"/>
      <c r="L145" s="40"/>
      <c r="M145" s="40"/>
      <c r="N145" s="40"/>
      <c r="O145" s="50"/>
    </row>
    <row r="146" spans="1:17" ht="15.75" customHeight="1">
      <c r="A146" s="40" t="s">
        <v>690</v>
      </c>
      <c r="B146" s="40" t="s">
        <v>692</v>
      </c>
      <c r="C146" s="40"/>
      <c r="D146" s="40"/>
      <c r="E146" s="40"/>
      <c r="F146" s="40"/>
      <c r="G146" s="40"/>
      <c r="H146" s="40"/>
      <c r="I146" s="40"/>
      <c r="J146" s="40"/>
      <c r="K146" s="40"/>
      <c r="L146" s="40"/>
      <c r="M146" s="40"/>
      <c r="N146" s="40"/>
      <c r="O146" s="50"/>
    </row>
    <row r="147" spans="1:17" ht="15.75" customHeight="1">
      <c r="A147" s="40"/>
      <c r="B147" s="40" t="s">
        <v>641</v>
      </c>
      <c r="C147" s="40"/>
      <c r="D147" s="40"/>
      <c r="E147" s="40"/>
      <c r="F147" s="40"/>
      <c r="G147" s="40"/>
      <c r="H147" s="40"/>
      <c r="I147" s="40"/>
      <c r="J147" s="40"/>
      <c r="K147" s="40"/>
      <c r="L147" s="40"/>
      <c r="M147" s="40"/>
      <c r="N147" s="40"/>
      <c r="O147" s="50"/>
    </row>
    <row r="148" spans="1:17" ht="15.75" customHeight="1">
      <c r="A148" s="40" t="s">
        <v>642</v>
      </c>
      <c r="B148" s="40" t="s">
        <v>643</v>
      </c>
      <c r="C148" s="40"/>
      <c r="D148" s="40"/>
      <c r="E148" s="40"/>
      <c r="F148" s="40"/>
      <c r="G148" s="40"/>
      <c r="H148" s="40"/>
      <c r="I148" s="40"/>
      <c r="J148" s="40"/>
      <c r="K148" s="40"/>
      <c r="L148" s="40"/>
      <c r="M148" s="40"/>
      <c r="N148" s="40"/>
      <c r="O148" s="50"/>
    </row>
    <row r="149" spans="1:17" ht="15.75" customHeight="1">
      <c r="A149" s="40" t="s">
        <v>644</v>
      </c>
      <c r="B149" s="40" t="s">
        <v>645</v>
      </c>
      <c r="C149" s="40"/>
      <c r="D149" s="40"/>
      <c r="E149" s="40"/>
      <c r="F149" s="40"/>
      <c r="G149" s="40"/>
      <c r="H149" s="40"/>
      <c r="I149" s="40"/>
      <c r="J149" s="40"/>
      <c r="K149" s="40"/>
      <c r="L149" s="40"/>
      <c r="M149" s="40"/>
      <c r="N149" s="40"/>
      <c r="O149" s="50"/>
    </row>
    <row r="150" spans="1:17" ht="14.25">
      <c r="A150" s="40"/>
      <c r="B150" s="50"/>
      <c r="C150" s="50"/>
      <c r="D150" s="50"/>
      <c r="E150" s="50"/>
      <c r="F150" s="50"/>
      <c r="G150" s="50"/>
      <c r="H150" s="50"/>
      <c r="I150" s="50"/>
      <c r="J150" s="50"/>
      <c r="K150" s="50"/>
      <c r="L150" s="50"/>
      <c r="M150" s="50"/>
      <c r="N150" s="50"/>
      <c r="O150" s="50"/>
    </row>
    <row r="151" spans="1:17" ht="14.25">
      <c r="A151" s="40" t="s">
        <v>623</v>
      </c>
      <c r="B151" s="50"/>
      <c r="C151" s="50"/>
      <c r="D151" s="50"/>
      <c r="E151" s="50"/>
      <c r="J151" s="50"/>
      <c r="K151" s="50" t="s">
        <v>624</v>
      </c>
      <c r="L151" s="61">
        <f>$L$1</f>
        <v>0</v>
      </c>
      <c r="M151" s="50" t="s">
        <v>625</v>
      </c>
      <c r="N151" s="50">
        <f>+N121+1</f>
        <v>6</v>
      </c>
      <c r="O151" s="50" t="s">
        <v>626</v>
      </c>
    </row>
    <row r="152" spans="1:17" ht="14.25">
      <c r="A152" s="50"/>
      <c r="B152" s="50"/>
      <c r="C152" s="50"/>
      <c r="D152" s="50"/>
      <c r="E152" s="50"/>
      <c r="F152" s="50"/>
      <c r="G152" s="50"/>
      <c r="H152" s="50"/>
      <c r="I152" s="50"/>
      <c r="J152" s="50"/>
      <c r="K152" s="50"/>
      <c r="L152" s="50"/>
      <c r="M152" s="50"/>
      <c r="N152" s="50"/>
      <c r="O152" s="50"/>
      <c r="Q152" s="40"/>
    </row>
    <row r="153" spans="1:17" ht="14.25">
      <c r="A153" s="176" t="s">
        <v>627</v>
      </c>
      <c r="B153" s="176"/>
      <c r="C153" s="176"/>
      <c r="D153" s="176"/>
      <c r="E153" s="176"/>
      <c r="F153" s="176"/>
      <c r="G153" s="176"/>
      <c r="H153" s="176"/>
      <c r="I153" s="176"/>
      <c r="J153" s="176"/>
      <c r="K153" s="176"/>
      <c r="L153" s="176"/>
      <c r="M153" s="176"/>
      <c r="N153" s="176"/>
      <c r="O153" s="176"/>
    </row>
    <row r="154" spans="1:17">
      <c r="A154" s="50"/>
      <c r="B154" s="50"/>
      <c r="C154" s="50"/>
      <c r="D154" s="50"/>
      <c r="E154" s="50"/>
      <c r="F154" s="50"/>
      <c r="G154" s="50"/>
      <c r="H154" s="50"/>
      <c r="I154" s="50"/>
      <c r="J154" s="50"/>
      <c r="K154" s="50"/>
      <c r="L154" s="50"/>
      <c r="M154" s="50"/>
      <c r="N154" s="50"/>
      <c r="O154" s="50"/>
    </row>
    <row r="155" spans="1:17" ht="14.25">
      <c r="A155" s="50"/>
      <c r="B155" s="50"/>
      <c r="C155" s="50"/>
      <c r="D155" s="50"/>
      <c r="E155" s="50"/>
      <c r="F155" s="50"/>
      <c r="G155" s="40" t="s">
        <v>628</v>
      </c>
      <c r="H155" s="40"/>
      <c r="I155" s="40"/>
      <c r="J155" s="190">
        <f>$J$5</f>
        <v>0</v>
      </c>
      <c r="K155" s="190"/>
      <c r="L155" s="190"/>
      <c r="M155" s="190"/>
      <c r="N155" s="190"/>
      <c r="O155" s="40" t="s">
        <v>605</v>
      </c>
    </row>
    <row r="156" spans="1:17" ht="4.5" customHeight="1">
      <c r="A156" s="50"/>
      <c r="B156" s="50"/>
      <c r="C156" s="50"/>
      <c r="D156" s="50"/>
      <c r="E156" s="50"/>
      <c r="F156" s="50"/>
      <c r="G156" s="50"/>
      <c r="H156" s="50"/>
      <c r="I156" s="50"/>
      <c r="J156" s="50"/>
      <c r="K156" s="50"/>
      <c r="L156" s="50"/>
      <c r="M156" s="50"/>
      <c r="N156" s="50"/>
      <c r="O156" s="50"/>
    </row>
    <row r="157" spans="1:17" ht="34.5" customHeight="1">
      <c r="A157" s="180" t="s">
        <v>584</v>
      </c>
      <c r="B157" s="181" t="s">
        <v>629</v>
      </c>
      <c r="C157" s="181" t="s">
        <v>630</v>
      </c>
      <c r="D157" s="182" t="s">
        <v>585</v>
      </c>
      <c r="E157" s="185" t="s">
        <v>631</v>
      </c>
      <c r="F157" s="186"/>
      <c r="G157" s="186"/>
      <c r="H157" s="186"/>
      <c r="I157" s="187"/>
      <c r="J157" s="188" t="s">
        <v>632</v>
      </c>
      <c r="K157" s="188"/>
      <c r="L157" s="188"/>
      <c r="M157" s="188"/>
      <c r="N157" s="189" t="s">
        <v>633</v>
      </c>
      <c r="O157" s="181" t="s">
        <v>634</v>
      </c>
    </row>
    <row r="158" spans="1:17" ht="15.75">
      <c r="A158" s="180"/>
      <c r="B158" s="181"/>
      <c r="C158" s="181"/>
      <c r="D158" s="183"/>
      <c r="E158" s="185"/>
      <c r="F158" s="186"/>
      <c r="G158" s="186"/>
      <c r="H158" s="186"/>
      <c r="I158" s="187"/>
      <c r="J158" s="56" t="s">
        <v>635</v>
      </c>
      <c r="K158" s="56" t="s">
        <v>636</v>
      </c>
      <c r="L158" s="56" t="s">
        <v>637</v>
      </c>
      <c r="M158" s="56" t="s">
        <v>638</v>
      </c>
      <c r="N158" s="181"/>
      <c r="O158" s="181"/>
    </row>
    <row r="159" spans="1:17" ht="15.75">
      <c r="A159" s="180"/>
      <c r="B159" s="181"/>
      <c r="C159" s="181"/>
      <c r="D159" s="184"/>
      <c r="E159" s="185"/>
      <c r="F159" s="186"/>
      <c r="G159" s="186"/>
      <c r="H159" s="186"/>
      <c r="I159" s="187"/>
      <c r="J159" s="57">
        <v>6</v>
      </c>
      <c r="K159" s="57">
        <v>3</v>
      </c>
      <c r="L159" s="57">
        <v>2</v>
      </c>
      <c r="M159" s="57">
        <v>1</v>
      </c>
      <c r="N159" s="181"/>
      <c r="O159" s="181"/>
    </row>
    <row r="160" spans="1:17" ht="39" customHeight="1">
      <c r="A160" s="46">
        <f>+A144+1</f>
        <v>76</v>
      </c>
      <c r="B160" s="46" t="str">
        <f>IF(申請者リスト!D79="","",申請者リスト!D79)</f>
        <v/>
      </c>
      <c r="C160" s="58" t="str">
        <f>IF(申請者リスト!C79="","",申請者リスト!C79)</f>
        <v/>
      </c>
      <c r="D160" s="58" t="str">
        <f>IF(申請者リスト!B79="","",申請者リスト!B79)</f>
        <v/>
      </c>
      <c r="E160" s="53" t="str">
        <f>IF(申請者リスト!H79="","",申請者リスト!H79)</f>
        <v/>
      </c>
      <c r="F160" s="59" t="s">
        <v>639</v>
      </c>
      <c r="G160" s="54" t="str">
        <f>IF(申請者リスト!I79="","",申請者リスト!I79)</f>
        <v/>
      </c>
      <c r="H160" s="59" t="s">
        <v>639</v>
      </c>
      <c r="I160" s="55" t="str">
        <f>IF(申請者リスト!J79="","",申請者リスト!J79)</f>
        <v/>
      </c>
      <c r="J160" s="46" t="str">
        <f>IF(申請者リスト!K79="","",申請者リスト!K79)</f>
        <v/>
      </c>
      <c r="K160" s="46" t="str">
        <f>IF(申請者リスト!L79="","",申請者リスト!L79)</f>
        <v/>
      </c>
      <c r="L160" s="46" t="str">
        <f>IF(申請者リスト!M79="","",申請者リスト!M79)</f>
        <v/>
      </c>
      <c r="M160" s="46" t="str">
        <f>IF(申請者リスト!N79="","",申請者リスト!N79)</f>
        <v/>
      </c>
      <c r="N160" s="46" t="str">
        <f>IF(申請者リスト!O79=0,"",申請者リスト!O79)</f>
        <v/>
      </c>
      <c r="O160" s="60"/>
    </row>
    <row r="161" spans="1:15" ht="39" customHeight="1">
      <c r="A161" s="46">
        <f>+A160+1</f>
        <v>77</v>
      </c>
      <c r="B161" s="46" t="str">
        <f>IF(申請者リスト!D80="","",申請者リスト!D80)</f>
        <v/>
      </c>
      <c r="C161" s="58" t="str">
        <f>IF(申請者リスト!C80="","",申請者リスト!C80)</f>
        <v/>
      </c>
      <c r="D161" s="58" t="str">
        <f>IF(申請者リスト!B80="","",申請者リスト!B80)</f>
        <v/>
      </c>
      <c r="E161" s="53" t="str">
        <f>IF(申請者リスト!H80="","",申請者リスト!H80)</f>
        <v/>
      </c>
      <c r="F161" s="59" t="s">
        <v>639</v>
      </c>
      <c r="G161" s="54" t="str">
        <f>IF(申請者リスト!I80="","",申請者リスト!I80)</f>
        <v/>
      </c>
      <c r="H161" s="59" t="s">
        <v>639</v>
      </c>
      <c r="I161" s="55" t="str">
        <f>IF(申請者リスト!J80="","",申請者リスト!J80)</f>
        <v/>
      </c>
      <c r="J161" s="46" t="str">
        <f>IF(申請者リスト!K80="","",申請者リスト!K80)</f>
        <v/>
      </c>
      <c r="K161" s="46" t="str">
        <f>IF(申請者リスト!L80="","",申請者リスト!L80)</f>
        <v/>
      </c>
      <c r="L161" s="46" t="str">
        <f>IF(申請者リスト!M80="","",申請者リスト!M80)</f>
        <v/>
      </c>
      <c r="M161" s="46" t="str">
        <f>IF(申請者リスト!N80="","",申請者リスト!N80)</f>
        <v/>
      </c>
      <c r="N161" s="46" t="str">
        <f>IF(申請者リスト!O80=0,"",申請者リスト!O80)</f>
        <v/>
      </c>
      <c r="O161" s="60"/>
    </row>
    <row r="162" spans="1:15" ht="39" customHeight="1">
      <c r="A162" s="46">
        <f t="shared" ref="A162:A174" si="5">+A161+1</f>
        <v>78</v>
      </c>
      <c r="B162" s="46" t="str">
        <f>IF(申請者リスト!D81="","",申請者リスト!D81)</f>
        <v/>
      </c>
      <c r="C162" s="58" t="str">
        <f>IF(申請者リスト!C81="","",申請者リスト!C81)</f>
        <v/>
      </c>
      <c r="D162" s="58" t="str">
        <f>IF(申請者リスト!B81="","",申請者リスト!B81)</f>
        <v/>
      </c>
      <c r="E162" s="53" t="str">
        <f>IF(申請者リスト!H81="","",申請者リスト!H81)</f>
        <v/>
      </c>
      <c r="F162" s="59" t="s">
        <v>639</v>
      </c>
      <c r="G162" s="54" t="str">
        <f>IF(申請者リスト!I81="","",申請者リスト!I81)</f>
        <v/>
      </c>
      <c r="H162" s="59" t="s">
        <v>639</v>
      </c>
      <c r="I162" s="55" t="str">
        <f>IF(申請者リスト!J81="","",申請者リスト!J81)</f>
        <v/>
      </c>
      <c r="J162" s="46" t="str">
        <f>IF(申請者リスト!K81="","",申請者リスト!K81)</f>
        <v/>
      </c>
      <c r="K162" s="46" t="str">
        <f>IF(申請者リスト!L81="","",申請者リスト!L81)</f>
        <v/>
      </c>
      <c r="L162" s="46" t="str">
        <f>IF(申請者リスト!M81="","",申請者リスト!M81)</f>
        <v/>
      </c>
      <c r="M162" s="46" t="str">
        <f>IF(申請者リスト!N81="","",申請者リスト!N81)</f>
        <v/>
      </c>
      <c r="N162" s="46" t="str">
        <f>IF(申請者リスト!O81=0,"",申請者リスト!O81)</f>
        <v/>
      </c>
      <c r="O162" s="60"/>
    </row>
    <row r="163" spans="1:15" ht="39" customHeight="1">
      <c r="A163" s="46">
        <f t="shared" si="5"/>
        <v>79</v>
      </c>
      <c r="B163" s="46" t="str">
        <f>IF(申請者リスト!D82="","",申請者リスト!D82)</f>
        <v/>
      </c>
      <c r="C163" s="58" t="str">
        <f>IF(申請者リスト!C82="","",申請者リスト!C82)</f>
        <v/>
      </c>
      <c r="D163" s="58" t="str">
        <f>IF(申請者リスト!B82="","",申請者リスト!B82)</f>
        <v/>
      </c>
      <c r="E163" s="53" t="str">
        <f>IF(申請者リスト!H82="","",申請者リスト!H82)</f>
        <v/>
      </c>
      <c r="F163" s="59" t="s">
        <v>639</v>
      </c>
      <c r="G163" s="54" t="str">
        <f>IF(申請者リスト!I82="","",申請者リスト!I82)</f>
        <v/>
      </c>
      <c r="H163" s="59" t="s">
        <v>639</v>
      </c>
      <c r="I163" s="55" t="str">
        <f>IF(申請者リスト!J82="","",申請者リスト!J82)</f>
        <v/>
      </c>
      <c r="J163" s="46" t="str">
        <f>IF(申請者リスト!K82="","",申請者リスト!K82)</f>
        <v/>
      </c>
      <c r="K163" s="46" t="str">
        <f>IF(申請者リスト!L82="","",申請者リスト!L82)</f>
        <v/>
      </c>
      <c r="L163" s="46" t="str">
        <f>IF(申請者リスト!M82="","",申請者リスト!M82)</f>
        <v/>
      </c>
      <c r="M163" s="46" t="str">
        <f>IF(申請者リスト!N82="","",申請者リスト!N82)</f>
        <v/>
      </c>
      <c r="N163" s="46" t="str">
        <f>IF(申請者リスト!O82=0,"",申請者リスト!O82)</f>
        <v/>
      </c>
      <c r="O163" s="60"/>
    </row>
    <row r="164" spans="1:15" ht="39" customHeight="1">
      <c r="A164" s="46">
        <f t="shared" si="5"/>
        <v>80</v>
      </c>
      <c r="B164" s="46" t="str">
        <f>IF(申請者リスト!D83="","",申請者リスト!D83)</f>
        <v/>
      </c>
      <c r="C164" s="58" t="str">
        <f>IF(申請者リスト!C83="","",申請者リスト!C83)</f>
        <v/>
      </c>
      <c r="D164" s="58" t="str">
        <f>IF(申請者リスト!B83="","",申請者リスト!B83)</f>
        <v/>
      </c>
      <c r="E164" s="53" t="str">
        <f>IF(申請者リスト!H83="","",申請者リスト!H83)</f>
        <v/>
      </c>
      <c r="F164" s="59" t="s">
        <v>639</v>
      </c>
      <c r="G164" s="54" t="str">
        <f>IF(申請者リスト!I83="","",申請者リスト!I83)</f>
        <v/>
      </c>
      <c r="H164" s="59" t="s">
        <v>639</v>
      </c>
      <c r="I164" s="55" t="str">
        <f>IF(申請者リスト!J83="","",申請者リスト!J83)</f>
        <v/>
      </c>
      <c r="J164" s="46" t="str">
        <f>IF(申請者リスト!K83="","",申請者リスト!K83)</f>
        <v/>
      </c>
      <c r="K164" s="46" t="str">
        <f>IF(申請者リスト!L83="","",申請者リスト!L83)</f>
        <v/>
      </c>
      <c r="L164" s="46" t="str">
        <f>IF(申請者リスト!M83="","",申請者リスト!M83)</f>
        <v/>
      </c>
      <c r="M164" s="46" t="str">
        <f>IF(申請者リスト!N83="","",申請者リスト!N83)</f>
        <v/>
      </c>
      <c r="N164" s="46" t="str">
        <f>IF(申請者リスト!O83=0,"",申請者リスト!O83)</f>
        <v/>
      </c>
      <c r="O164" s="60"/>
    </row>
    <row r="165" spans="1:15" ht="39" customHeight="1">
      <c r="A165" s="46">
        <f t="shared" si="5"/>
        <v>81</v>
      </c>
      <c r="B165" s="46" t="str">
        <f>IF(申請者リスト!D84="","",申請者リスト!D84)</f>
        <v/>
      </c>
      <c r="C165" s="58" t="str">
        <f>IF(申請者リスト!C84="","",申請者リスト!C84)</f>
        <v/>
      </c>
      <c r="D165" s="58" t="str">
        <f>IF(申請者リスト!B84="","",申請者リスト!B84)</f>
        <v/>
      </c>
      <c r="E165" s="53" t="str">
        <f>IF(申請者リスト!H84="","",申請者リスト!H84)</f>
        <v/>
      </c>
      <c r="F165" s="59" t="s">
        <v>639</v>
      </c>
      <c r="G165" s="54" t="str">
        <f>IF(申請者リスト!I84="","",申請者リスト!I84)</f>
        <v/>
      </c>
      <c r="H165" s="59" t="s">
        <v>639</v>
      </c>
      <c r="I165" s="55" t="str">
        <f>IF(申請者リスト!J84="","",申請者リスト!J84)</f>
        <v/>
      </c>
      <c r="J165" s="46" t="str">
        <f>IF(申請者リスト!K84="","",申請者リスト!K84)</f>
        <v/>
      </c>
      <c r="K165" s="46" t="str">
        <f>IF(申請者リスト!L84="","",申請者リスト!L84)</f>
        <v/>
      </c>
      <c r="L165" s="46" t="str">
        <f>IF(申請者リスト!M84="","",申請者リスト!M84)</f>
        <v/>
      </c>
      <c r="M165" s="46" t="str">
        <f>IF(申請者リスト!N84="","",申請者リスト!N84)</f>
        <v/>
      </c>
      <c r="N165" s="46" t="str">
        <f>IF(申請者リスト!O84=0,"",申請者リスト!O84)</f>
        <v/>
      </c>
      <c r="O165" s="60"/>
    </row>
    <row r="166" spans="1:15" ht="39" customHeight="1">
      <c r="A166" s="46">
        <f t="shared" si="5"/>
        <v>82</v>
      </c>
      <c r="B166" s="46" t="str">
        <f>IF(申請者リスト!D85="","",申請者リスト!D85)</f>
        <v/>
      </c>
      <c r="C166" s="58" t="str">
        <f>IF(申請者リスト!C85="","",申請者リスト!C85)</f>
        <v/>
      </c>
      <c r="D166" s="58" t="str">
        <f>IF(申請者リスト!B85="","",申請者リスト!B85)</f>
        <v/>
      </c>
      <c r="E166" s="53" t="str">
        <f>IF(申請者リスト!H85="","",申請者リスト!H85)</f>
        <v/>
      </c>
      <c r="F166" s="59" t="s">
        <v>639</v>
      </c>
      <c r="G166" s="54" t="str">
        <f>IF(申請者リスト!I85="","",申請者リスト!I85)</f>
        <v/>
      </c>
      <c r="H166" s="59" t="s">
        <v>639</v>
      </c>
      <c r="I166" s="55" t="str">
        <f>IF(申請者リスト!J85="","",申請者リスト!J85)</f>
        <v/>
      </c>
      <c r="J166" s="46" t="str">
        <f>IF(申請者リスト!K85="","",申請者リスト!K85)</f>
        <v/>
      </c>
      <c r="K166" s="46" t="str">
        <f>IF(申請者リスト!L85="","",申請者リスト!L85)</f>
        <v/>
      </c>
      <c r="L166" s="46" t="str">
        <f>IF(申請者リスト!M85="","",申請者リスト!M85)</f>
        <v/>
      </c>
      <c r="M166" s="46" t="str">
        <f>IF(申請者リスト!N85="","",申請者リスト!N85)</f>
        <v/>
      </c>
      <c r="N166" s="46" t="str">
        <f>IF(申請者リスト!O85=0,"",申請者リスト!O85)</f>
        <v/>
      </c>
      <c r="O166" s="60"/>
    </row>
    <row r="167" spans="1:15" ht="39" customHeight="1">
      <c r="A167" s="46">
        <f t="shared" si="5"/>
        <v>83</v>
      </c>
      <c r="B167" s="46" t="str">
        <f>IF(申請者リスト!D86="","",申請者リスト!D86)</f>
        <v/>
      </c>
      <c r="C167" s="58" t="str">
        <f>IF(申請者リスト!C86="","",申請者リスト!C86)</f>
        <v/>
      </c>
      <c r="D167" s="58" t="str">
        <f>IF(申請者リスト!B86="","",申請者リスト!B86)</f>
        <v/>
      </c>
      <c r="E167" s="53" t="str">
        <f>IF(申請者リスト!H86="","",申請者リスト!H86)</f>
        <v/>
      </c>
      <c r="F167" s="59" t="s">
        <v>639</v>
      </c>
      <c r="G167" s="54" t="str">
        <f>IF(申請者リスト!I86="","",申請者リスト!I86)</f>
        <v/>
      </c>
      <c r="H167" s="59" t="s">
        <v>639</v>
      </c>
      <c r="I167" s="55" t="str">
        <f>IF(申請者リスト!J86="","",申請者リスト!J86)</f>
        <v/>
      </c>
      <c r="J167" s="46" t="str">
        <f>IF(申請者リスト!K86="","",申請者リスト!K86)</f>
        <v/>
      </c>
      <c r="K167" s="46" t="str">
        <f>IF(申請者リスト!L86="","",申請者リスト!L86)</f>
        <v/>
      </c>
      <c r="L167" s="46" t="str">
        <f>IF(申請者リスト!M86="","",申請者リスト!M86)</f>
        <v/>
      </c>
      <c r="M167" s="46" t="str">
        <f>IF(申請者リスト!N86="","",申請者リスト!N86)</f>
        <v/>
      </c>
      <c r="N167" s="46" t="str">
        <f>IF(申請者リスト!O86=0,"",申請者リスト!O86)</f>
        <v/>
      </c>
      <c r="O167" s="60"/>
    </row>
    <row r="168" spans="1:15" ht="39" customHeight="1">
      <c r="A168" s="46">
        <f t="shared" si="5"/>
        <v>84</v>
      </c>
      <c r="B168" s="46" t="str">
        <f>IF(申請者リスト!D87="","",申請者リスト!D87)</f>
        <v/>
      </c>
      <c r="C168" s="58" t="str">
        <f>IF(申請者リスト!C87="","",申請者リスト!C87)</f>
        <v/>
      </c>
      <c r="D168" s="58" t="str">
        <f>IF(申請者リスト!B87="","",申請者リスト!B87)</f>
        <v/>
      </c>
      <c r="E168" s="53" t="str">
        <f>IF(申請者リスト!H87="","",申請者リスト!H87)</f>
        <v/>
      </c>
      <c r="F168" s="59" t="s">
        <v>639</v>
      </c>
      <c r="G168" s="54" t="str">
        <f>IF(申請者リスト!I87="","",申請者リスト!I87)</f>
        <v/>
      </c>
      <c r="H168" s="59" t="s">
        <v>639</v>
      </c>
      <c r="I168" s="55" t="str">
        <f>IF(申請者リスト!J87="","",申請者リスト!J87)</f>
        <v/>
      </c>
      <c r="J168" s="46" t="str">
        <f>IF(申請者リスト!K87="","",申請者リスト!K87)</f>
        <v/>
      </c>
      <c r="K168" s="46" t="str">
        <f>IF(申請者リスト!L87="","",申請者リスト!L87)</f>
        <v/>
      </c>
      <c r="L168" s="46" t="str">
        <f>IF(申請者リスト!M87="","",申請者リスト!M87)</f>
        <v/>
      </c>
      <c r="M168" s="46" t="str">
        <f>IF(申請者リスト!N87="","",申請者リスト!N87)</f>
        <v/>
      </c>
      <c r="N168" s="46" t="str">
        <f>IF(申請者リスト!O87=0,"",申請者リスト!O87)</f>
        <v/>
      </c>
      <c r="O168" s="60"/>
    </row>
    <row r="169" spans="1:15" ht="39" customHeight="1">
      <c r="A169" s="46">
        <f t="shared" si="5"/>
        <v>85</v>
      </c>
      <c r="B169" s="46" t="str">
        <f>IF(申請者リスト!D88="","",申請者リスト!D88)</f>
        <v/>
      </c>
      <c r="C169" s="58" t="str">
        <f>IF(申請者リスト!C88="","",申請者リスト!C88)</f>
        <v/>
      </c>
      <c r="D169" s="58" t="str">
        <f>IF(申請者リスト!B88="","",申請者リスト!B88)</f>
        <v/>
      </c>
      <c r="E169" s="53" t="str">
        <f>IF(申請者リスト!H88="","",申請者リスト!H88)</f>
        <v/>
      </c>
      <c r="F169" s="59" t="s">
        <v>639</v>
      </c>
      <c r="G169" s="54" t="str">
        <f>IF(申請者リスト!I88="","",申請者リスト!I88)</f>
        <v/>
      </c>
      <c r="H169" s="59" t="s">
        <v>639</v>
      </c>
      <c r="I169" s="55" t="str">
        <f>IF(申請者リスト!J88="","",申請者リスト!J88)</f>
        <v/>
      </c>
      <c r="J169" s="46" t="str">
        <f>IF(申請者リスト!K88="","",申請者リスト!K88)</f>
        <v/>
      </c>
      <c r="K169" s="46" t="str">
        <f>IF(申請者リスト!L88="","",申請者リスト!L88)</f>
        <v/>
      </c>
      <c r="L169" s="46" t="str">
        <f>IF(申請者リスト!M88="","",申請者リスト!M88)</f>
        <v/>
      </c>
      <c r="M169" s="46" t="str">
        <f>IF(申請者リスト!N88="","",申請者リスト!N88)</f>
        <v/>
      </c>
      <c r="N169" s="46" t="str">
        <f>IF(申請者リスト!O88=0,"",申請者リスト!O88)</f>
        <v/>
      </c>
      <c r="O169" s="60"/>
    </row>
    <row r="170" spans="1:15" ht="39" customHeight="1">
      <c r="A170" s="46">
        <f t="shared" si="5"/>
        <v>86</v>
      </c>
      <c r="B170" s="46" t="str">
        <f>IF(申請者リスト!D89="","",申請者リスト!D89)</f>
        <v/>
      </c>
      <c r="C170" s="58" t="str">
        <f>IF(申請者リスト!C89="","",申請者リスト!C89)</f>
        <v/>
      </c>
      <c r="D170" s="58" t="str">
        <f>IF(申請者リスト!B89="","",申請者リスト!B89)</f>
        <v/>
      </c>
      <c r="E170" s="53" t="str">
        <f>IF(申請者リスト!H89="","",申請者リスト!H89)</f>
        <v/>
      </c>
      <c r="F170" s="59" t="s">
        <v>639</v>
      </c>
      <c r="G170" s="54" t="str">
        <f>IF(申請者リスト!I89="","",申請者リスト!I89)</f>
        <v/>
      </c>
      <c r="H170" s="59" t="s">
        <v>639</v>
      </c>
      <c r="I170" s="55" t="str">
        <f>IF(申請者リスト!J89="","",申請者リスト!J89)</f>
        <v/>
      </c>
      <c r="J170" s="46" t="str">
        <f>IF(申請者リスト!K89="","",申請者リスト!K89)</f>
        <v/>
      </c>
      <c r="K170" s="46" t="str">
        <f>IF(申請者リスト!L89="","",申請者リスト!L89)</f>
        <v/>
      </c>
      <c r="L170" s="46" t="str">
        <f>IF(申請者リスト!M89="","",申請者リスト!M89)</f>
        <v/>
      </c>
      <c r="M170" s="46" t="str">
        <f>IF(申請者リスト!N89="","",申請者リスト!N89)</f>
        <v/>
      </c>
      <c r="N170" s="46" t="str">
        <f>IF(申請者リスト!O89=0,"",申請者リスト!O89)</f>
        <v/>
      </c>
      <c r="O170" s="60"/>
    </row>
    <row r="171" spans="1:15" ht="39" customHeight="1">
      <c r="A171" s="46">
        <f t="shared" si="5"/>
        <v>87</v>
      </c>
      <c r="B171" s="46" t="str">
        <f>IF(申請者リスト!D90="","",申請者リスト!D90)</f>
        <v/>
      </c>
      <c r="C171" s="58" t="str">
        <f>IF(申請者リスト!C90="","",申請者リスト!C90)</f>
        <v/>
      </c>
      <c r="D171" s="58" t="str">
        <f>IF(申請者リスト!B90="","",申請者リスト!B90)</f>
        <v/>
      </c>
      <c r="E171" s="53" t="str">
        <f>IF(申請者リスト!H90="","",申請者リスト!H90)</f>
        <v/>
      </c>
      <c r="F171" s="59" t="s">
        <v>639</v>
      </c>
      <c r="G171" s="54" t="str">
        <f>IF(申請者リスト!I90="","",申請者リスト!I90)</f>
        <v/>
      </c>
      <c r="H171" s="59" t="s">
        <v>639</v>
      </c>
      <c r="I171" s="55" t="str">
        <f>IF(申請者リスト!J90="","",申請者リスト!J90)</f>
        <v/>
      </c>
      <c r="J171" s="46" t="str">
        <f>IF(申請者リスト!K90="","",申請者リスト!K90)</f>
        <v/>
      </c>
      <c r="K171" s="46" t="str">
        <f>IF(申請者リスト!L90="","",申請者リスト!L90)</f>
        <v/>
      </c>
      <c r="L171" s="46" t="str">
        <f>IF(申請者リスト!M90="","",申請者リスト!M90)</f>
        <v/>
      </c>
      <c r="M171" s="46" t="str">
        <f>IF(申請者リスト!N90="","",申請者リスト!N90)</f>
        <v/>
      </c>
      <c r="N171" s="46" t="str">
        <f>IF(申請者リスト!O90=0,"",申請者リスト!O90)</f>
        <v/>
      </c>
      <c r="O171" s="60"/>
    </row>
    <row r="172" spans="1:15" ht="39" customHeight="1">
      <c r="A172" s="46">
        <f t="shared" si="5"/>
        <v>88</v>
      </c>
      <c r="B172" s="46" t="str">
        <f>IF(申請者リスト!D91="","",申請者リスト!D91)</f>
        <v/>
      </c>
      <c r="C172" s="58" t="str">
        <f>IF(申請者リスト!C91="","",申請者リスト!C91)</f>
        <v/>
      </c>
      <c r="D172" s="58" t="str">
        <f>IF(申請者リスト!B91="","",申請者リスト!B91)</f>
        <v/>
      </c>
      <c r="E172" s="53" t="str">
        <f>IF(申請者リスト!H91="","",申請者リスト!H91)</f>
        <v/>
      </c>
      <c r="F172" s="59" t="s">
        <v>639</v>
      </c>
      <c r="G172" s="54" t="str">
        <f>IF(申請者リスト!I91="","",申請者リスト!I91)</f>
        <v/>
      </c>
      <c r="H172" s="59" t="s">
        <v>639</v>
      </c>
      <c r="I172" s="55" t="str">
        <f>IF(申請者リスト!J91="","",申請者リスト!J91)</f>
        <v/>
      </c>
      <c r="J172" s="46" t="str">
        <f>IF(申請者リスト!K91="","",申請者リスト!K91)</f>
        <v/>
      </c>
      <c r="K172" s="46" t="str">
        <f>IF(申請者リスト!L91="","",申請者リスト!L91)</f>
        <v/>
      </c>
      <c r="L172" s="46" t="str">
        <f>IF(申請者リスト!M91="","",申請者リスト!M91)</f>
        <v/>
      </c>
      <c r="M172" s="46" t="str">
        <f>IF(申請者リスト!N91="","",申請者リスト!N91)</f>
        <v/>
      </c>
      <c r="N172" s="46" t="str">
        <f>IF(申請者リスト!O91=0,"",申請者リスト!O91)</f>
        <v/>
      </c>
      <c r="O172" s="60"/>
    </row>
    <row r="173" spans="1:15" ht="39" customHeight="1">
      <c r="A173" s="46">
        <f t="shared" si="5"/>
        <v>89</v>
      </c>
      <c r="B173" s="46" t="str">
        <f>IF(申請者リスト!D92="","",申請者リスト!D92)</f>
        <v/>
      </c>
      <c r="C173" s="58" t="str">
        <f>IF(申請者リスト!C92="","",申請者リスト!C92)</f>
        <v/>
      </c>
      <c r="D173" s="58" t="str">
        <f>IF(申請者リスト!B92="","",申請者リスト!B92)</f>
        <v/>
      </c>
      <c r="E173" s="53" t="str">
        <f>IF(申請者リスト!H92="","",申請者リスト!H92)</f>
        <v/>
      </c>
      <c r="F173" s="59" t="s">
        <v>639</v>
      </c>
      <c r="G173" s="54" t="str">
        <f>IF(申請者リスト!I92="","",申請者リスト!I92)</f>
        <v/>
      </c>
      <c r="H173" s="59" t="s">
        <v>639</v>
      </c>
      <c r="I173" s="55" t="str">
        <f>IF(申請者リスト!J92="","",申請者リスト!J92)</f>
        <v/>
      </c>
      <c r="J173" s="46" t="str">
        <f>IF(申請者リスト!K92="","",申請者リスト!K92)</f>
        <v/>
      </c>
      <c r="K173" s="46" t="str">
        <f>IF(申請者リスト!L92="","",申請者リスト!L92)</f>
        <v/>
      </c>
      <c r="L173" s="46" t="str">
        <f>IF(申請者リスト!M92="","",申請者リスト!M92)</f>
        <v/>
      </c>
      <c r="M173" s="46" t="str">
        <f>IF(申請者リスト!N92="","",申請者リスト!N92)</f>
        <v/>
      </c>
      <c r="N173" s="46" t="str">
        <f>IF(申請者リスト!O92=0,"",申請者リスト!O92)</f>
        <v/>
      </c>
      <c r="O173" s="60"/>
    </row>
    <row r="174" spans="1:15" ht="39" customHeight="1">
      <c r="A174" s="46">
        <f t="shared" si="5"/>
        <v>90</v>
      </c>
      <c r="B174" s="46" t="str">
        <f>IF(申請者リスト!D93="","",申請者リスト!D93)</f>
        <v/>
      </c>
      <c r="C174" s="58" t="str">
        <f>IF(申請者リスト!C93="","",申請者リスト!C93)</f>
        <v/>
      </c>
      <c r="D174" s="58" t="str">
        <f>IF(申請者リスト!B93="","",申請者リスト!B93)</f>
        <v/>
      </c>
      <c r="E174" s="53" t="str">
        <f>IF(申請者リスト!H93="","",申請者リスト!H93)</f>
        <v/>
      </c>
      <c r="F174" s="59" t="s">
        <v>639</v>
      </c>
      <c r="G174" s="54" t="str">
        <f>IF(申請者リスト!I93="","",申請者リスト!I93)</f>
        <v/>
      </c>
      <c r="H174" s="59" t="s">
        <v>639</v>
      </c>
      <c r="I174" s="55" t="str">
        <f>IF(申請者リスト!J93="","",申請者リスト!J93)</f>
        <v/>
      </c>
      <c r="J174" s="46" t="str">
        <f>IF(申請者リスト!K93="","",申請者リスト!K93)</f>
        <v/>
      </c>
      <c r="K174" s="46" t="str">
        <f>IF(申請者リスト!L93="","",申請者リスト!L93)</f>
        <v/>
      </c>
      <c r="L174" s="46" t="str">
        <f>IF(申請者リスト!M93="","",申請者リスト!M93)</f>
        <v/>
      </c>
      <c r="M174" s="46" t="str">
        <f>IF(申請者リスト!N93="","",申請者リスト!N93)</f>
        <v/>
      </c>
      <c r="N174" s="46" t="str">
        <f>IF(申請者リスト!O93=0,"",申請者リスト!O93)</f>
        <v/>
      </c>
      <c r="O174" s="60"/>
    </row>
    <row r="175" spans="1:15" ht="15.75" customHeight="1">
      <c r="A175" s="40" t="s">
        <v>689</v>
      </c>
      <c r="B175" s="40" t="s">
        <v>691</v>
      </c>
      <c r="C175" s="40"/>
      <c r="D175" s="40"/>
      <c r="E175" s="40"/>
      <c r="F175" s="40"/>
      <c r="G175" s="40"/>
      <c r="H175" s="40"/>
      <c r="I175" s="40"/>
      <c r="J175" s="40"/>
      <c r="K175" s="40"/>
      <c r="L175" s="40"/>
      <c r="M175" s="40"/>
      <c r="N175" s="40"/>
      <c r="O175" s="50"/>
    </row>
    <row r="176" spans="1:15" ht="15.75" customHeight="1">
      <c r="A176" s="40" t="s">
        <v>690</v>
      </c>
      <c r="B176" s="40" t="s">
        <v>692</v>
      </c>
      <c r="C176" s="40"/>
      <c r="D176" s="40"/>
      <c r="E176" s="40"/>
      <c r="F176" s="40"/>
      <c r="G176" s="40"/>
      <c r="H176" s="40"/>
      <c r="I176" s="40"/>
      <c r="J176" s="40"/>
      <c r="K176" s="40"/>
      <c r="L176" s="40"/>
      <c r="M176" s="40"/>
      <c r="N176" s="40"/>
      <c r="O176" s="50"/>
    </row>
    <row r="177" spans="1:17" ht="15.75" customHeight="1">
      <c r="A177" s="40"/>
      <c r="B177" s="40" t="s">
        <v>641</v>
      </c>
      <c r="C177" s="40"/>
      <c r="D177" s="40"/>
      <c r="E177" s="40"/>
      <c r="F177" s="40"/>
      <c r="G177" s="40"/>
      <c r="H177" s="40"/>
      <c r="I177" s="40"/>
      <c r="J177" s="40"/>
      <c r="K177" s="40"/>
      <c r="L177" s="40"/>
      <c r="M177" s="40"/>
      <c r="N177" s="40"/>
      <c r="O177" s="50"/>
    </row>
    <row r="178" spans="1:17" ht="15.75" customHeight="1">
      <c r="A178" s="40" t="s">
        <v>642</v>
      </c>
      <c r="B178" s="40" t="s">
        <v>643</v>
      </c>
      <c r="C178" s="40"/>
      <c r="D178" s="40"/>
      <c r="E178" s="40"/>
      <c r="F178" s="40"/>
      <c r="G178" s="40"/>
      <c r="H178" s="40"/>
      <c r="I178" s="40"/>
      <c r="J178" s="40"/>
      <c r="K178" s="40"/>
      <c r="L178" s="40"/>
      <c r="M178" s="40"/>
      <c r="N178" s="40"/>
      <c r="O178" s="50"/>
    </row>
    <row r="179" spans="1:17" ht="15.75" customHeight="1">
      <c r="A179" s="40" t="s">
        <v>644</v>
      </c>
      <c r="B179" s="40" t="s">
        <v>645</v>
      </c>
      <c r="C179" s="40"/>
      <c r="D179" s="40"/>
      <c r="E179" s="40"/>
      <c r="F179" s="40"/>
      <c r="G179" s="40"/>
      <c r="H179" s="40"/>
      <c r="I179" s="40"/>
      <c r="J179" s="40"/>
      <c r="K179" s="40"/>
      <c r="L179" s="40"/>
      <c r="M179" s="40"/>
      <c r="N179" s="40"/>
      <c r="O179" s="50"/>
    </row>
    <row r="180" spans="1:17" ht="14.25">
      <c r="A180" s="40"/>
      <c r="B180" s="50"/>
      <c r="C180" s="50"/>
      <c r="D180" s="50"/>
      <c r="E180" s="50"/>
      <c r="F180" s="50"/>
      <c r="G180" s="50"/>
      <c r="H180" s="50"/>
      <c r="I180" s="50"/>
      <c r="J180" s="50"/>
      <c r="K180" s="50"/>
      <c r="L180" s="50"/>
      <c r="M180" s="50"/>
      <c r="N180" s="50"/>
      <c r="O180" s="50"/>
    </row>
    <row r="181" spans="1:17" ht="14.25">
      <c r="A181" s="40" t="s">
        <v>623</v>
      </c>
      <c r="B181" s="50"/>
      <c r="C181" s="50"/>
      <c r="D181" s="50"/>
      <c r="E181" s="50"/>
      <c r="J181" s="50"/>
      <c r="K181" s="50" t="s">
        <v>624</v>
      </c>
      <c r="L181" s="61">
        <f>$L$1</f>
        <v>0</v>
      </c>
      <c r="M181" s="50" t="s">
        <v>625</v>
      </c>
      <c r="N181" s="50">
        <f>+N151+1</f>
        <v>7</v>
      </c>
      <c r="O181" s="50" t="s">
        <v>626</v>
      </c>
    </row>
    <row r="182" spans="1:17" ht="14.25">
      <c r="A182" s="50"/>
      <c r="B182" s="50"/>
      <c r="C182" s="50"/>
      <c r="D182" s="50"/>
      <c r="E182" s="50"/>
      <c r="F182" s="50"/>
      <c r="G182" s="50"/>
      <c r="H182" s="50"/>
      <c r="I182" s="50"/>
      <c r="J182" s="50"/>
      <c r="K182" s="50"/>
      <c r="L182" s="50"/>
      <c r="M182" s="50"/>
      <c r="N182" s="50"/>
      <c r="O182" s="50"/>
      <c r="Q182" s="40"/>
    </row>
    <row r="183" spans="1:17" ht="14.25">
      <c r="A183" s="176" t="s">
        <v>627</v>
      </c>
      <c r="B183" s="176"/>
      <c r="C183" s="176"/>
      <c r="D183" s="176"/>
      <c r="E183" s="176"/>
      <c r="F183" s="176"/>
      <c r="G183" s="176"/>
      <c r="H183" s="176"/>
      <c r="I183" s="176"/>
      <c r="J183" s="176"/>
      <c r="K183" s="176"/>
      <c r="L183" s="176"/>
      <c r="M183" s="176"/>
      <c r="N183" s="176"/>
      <c r="O183" s="176"/>
    </row>
    <row r="184" spans="1:17">
      <c r="A184" s="50"/>
      <c r="B184" s="50"/>
      <c r="C184" s="50"/>
      <c r="D184" s="50"/>
      <c r="E184" s="50"/>
      <c r="F184" s="50"/>
      <c r="G184" s="50"/>
      <c r="H184" s="50"/>
      <c r="I184" s="50"/>
      <c r="J184" s="50"/>
      <c r="K184" s="50"/>
      <c r="L184" s="50"/>
      <c r="M184" s="50"/>
      <c r="N184" s="50"/>
      <c r="O184" s="50"/>
    </row>
    <row r="185" spans="1:17" ht="14.25">
      <c r="A185" s="50"/>
      <c r="B185" s="50"/>
      <c r="C185" s="50"/>
      <c r="D185" s="50"/>
      <c r="E185" s="50"/>
      <c r="F185" s="50"/>
      <c r="G185" s="40" t="s">
        <v>628</v>
      </c>
      <c r="H185" s="40"/>
      <c r="I185" s="40"/>
      <c r="J185" s="190">
        <f>$J$5</f>
        <v>0</v>
      </c>
      <c r="K185" s="190"/>
      <c r="L185" s="190"/>
      <c r="M185" s="190"/>
      <c r="N185" s="190"/>
      <c r="O185" s="40" t="s">
        <v>605</v>
      </c>
    </row>
    <row r="186" spans="1:17" ht="4.5" customHeight="1">
      <c r="A186" s="50"/>
      <c r="B186" s="50"/>
      <c r="C186" s="50"/>
      <c r="D186" s="50"/>
      <c r="E186" s="50"/>
      <c r="F186" s="50"/>
      <c r="G186" s="50"/>
      <c r="H186" s="50"/>
      <c r="I186" s="50"/>
      <c r="J186" s="50"/>
      <c r="K186" s="50"/>
      <c r="L186" s="50"/>
      <c r="M186" s="50"/>
      <c r="N186" s="50"/>
      <c r="O186" s="50"/>
    </row>
    <row r="187" spans="1:17" ht="34.5" customHeight="1">
      <c r="A187" s="180" t="s">
        <v>584</v>
      </c>
      <c r="B187" s="181" t="s">
        <v>629</v>
      </c>
      <c r="C187" s="181" t="s">
        <v>630</v>
      </c>
      <c r="D187" s="182" t="s">
        <v>585</v>
      </c>
      <c r="E187" s="185" t="s">
        <v>631</v>
      </c>
      <c r="F187" s="186"/>
      <c r="G187" s="186"/>
      <c r="H187" s="186"/>
      <c r="I187" s="187"/>
      <c r="J187" s="188" t="s">
        <v>632</v>
      </c>
      <c r="K187" s="188"/>
      <c r="L187" s="188"/>
      <c r="M187" s="188"/>
      <c r="N187" s="189" t="s">
        <v>633</v>
      </c>
      <c r="O187" s="181" t="s">
        <v>634</v>
      </c>
    </row>
    <row r="188" spans="1:17" ht="15.75">
      <c r="A188" s="180"/>
      <c r="B188" s="181"/>
      <c r="C188" s="181"/>
      <c r="D188" s="183"/>
      <c r="E188" s="185"/>
      <c r="F188" s="186"/>
      <c r="G188" s="186"/>
      <c r="H188" s="186"/>
      <c r="I188" s="187"/>
      <c r="J188" s="56" t="s">
        <v>635</v>
      </c>
      <c r="K188" s="56" t="s">
        <v>636</v>
      </c>
      <c r="L188" s="56" t="s">
        <v>637</v>
      </c>
      <c r="M188" s="56" t="s">
        <v>638</v>
      </c>
      <c r="N188" s="181"/>
      <c r="O188" s="181"/>
    </row>
    <row r="189" spans="1:17" ht="15.75">
      <c r="A189" s="180"/>
      <c r="B189" s="181"/>
      <c r="C189" s="181"/>
      <c r="D189" s="184"/>
      <c r="E189" s="185"/>
      <c r="F189" s="186"/>
      <c r="G189" s="186"/>
      <c r="H189" s="186"/>
      <c r="I189" s="187"/>
      <c r="J189" s="57">
        <v>6</v>
      </c>
      <c r="K189" s="57">
        <v>3</v>
      </c>
      <c r="L189" s="57">
        <v>2</v>
      </c>
      <c r="M189" s="57">
        <v>1</v>
      </c>
      <c r="N189" s="181"/>
      <c r="O189" s="181"/>
    </row>
    <row r="190" spans="1:17" ht="39" customHeight="1">
      <c r="A190" s="46">
        <f>+A174+1</f>
        <v>91</v>
      </c>
      <c r="B190" s="46" t="str">
        <f>IF(申請者リスト!D94="","",申請者リスト!D94)</f>
        <v/>
      </c>
      <c r="C190" s="58" t="str">
        <f>IF(申請者リスト!C94="","",申請者リスト!C94)</f>
        <v/>
      </c>
      <c r="D190" s="58" t="str">
        <f>IF(申請者リスト!B94="","",申請者リスト!B94)</f>
        <v/>
      </c>
      <c r="E190" s="53" t="str">
        <f>IF(申請者リスト!H94="","",申請者リスト!H94)</f>
        <v/>
      </c>
      <c r="F190" s="59" t="s">
        <v>639</v>
      </c>
      <c r="G190" s="54" t="str">
        <f>IF(申請者リスト!I94="","",申請者リスト!I94)</f>
        <v/>
      </c>
      <c r="H190" s="59" t="s">
        <v>639</v>
      </c>
      <c r="I190" s="55" t="str">
        <f>IF(申請者リスト!J94="","",申請者リスト!J94)</f>
        <v/>
      </c>
      <c r="J190" s="46" t="str">
        <f>IF(申請者リスト!K94="","",申請者リスト!K94)</f>
        <v/>
      </c>
      <c r="K190" s="46" t="str">
        <f>IF(申請者リスト!L94="","",申請者リスト!L94)</f>
        <v/>
      </c>
      <c r="L190" s="46" t="str">
        <f>IF(申請者リスト!M94="","",申請者リスト!M94)</f>
        <v/>
      </c>
      <c r="M190" s="46" t="str">
        <f>IF(申請者リスト!N94="","",申請者リスト!N94)</f>
        <v/>
      </c>
      <c r="N190" s="46" t="str">
        <f>IF(申請者リスト!O94=0,"",申請者リスト!O94)</f>
        <v/>
      </c>
      <c r="O190" s="60"/>
    </row>
    <row r="191" spans="1:17" ht="39" customHeight="1">
      <c r="A191" s="46">
        <f>+A190+1</f>
        <v>92</v>
      </c>
      <c r="B191" s="46" t="str">
        <f>IF(申請者リスト!D95="","",申請者リスト!D95)</f>
        <v/>
      </c>
      <c r="C191" s="58" t="str">
        <f>IF(申請者リスト!C95="","",申請者リスト!C95)</f>
        <v/>
      </c>
      <c r="D191" s="58" t="str">
        <f>IF(申請者リスト!B95="","",申請者リスト!B95)</f>
        <v/>
      </c>
      <c r="E191" s="53" t="str">
        <f>IF(申請者リスト!H95="","",申請者リスト!H95)</f>
        <v/>
      </c>
      <c r="F191" s="59" t="s">
        <v>639</v>
      </c>
      <c r="G191" s="54" t="str">
        <f>IF(申請者リスト!I95="","",申請者リスト!I95)</f>
        <v/>
      </c>
      <c r="H191" s="59" t="s">
        <v>639</v>
      </c>
      <c r="I191" s="55" t="str">
        <f>IF(申請者リスト!J95="","",申請者リスト!J95)</f>
        <v/>
      </c>
      <c r="J191" s="46" t="str">
        <f>IF(申請者リスト!K95="","",申請者リスト!K95)</f>
        <v/>
      </c>
      <c r="K191" s="46" t="str">
        <f>IF(申請者リスト!L95="","",申請者リスト!L95)</f>
        <v/>
      </c>
      <c r="L191" s="46" t="str">
        <f>IF(申請者リスト!M95="","",申請者リスト!M95)</f>
        <v/>
      </c>
      <c r="M191" s="46" t="str">
        <f>IF(申請者リスト!N95="","",申請者リスト!N95)</f>
        <v/>
      </c>
      <c r="N191" s="46" t="str">
        <f>IF(申請者リスト!O95=0,"",申請者リスト!O95)</f>
        <v/>
      </c>
      <c r="O191" s="60"/>
    </row>
    <row r="192" spans="1:17" ht="39" customHeight="1">
      <c r="A192" s="46">
        <f t="shared" ref="A192:A204" si="6">+A191+1</f>
        <v>93</v>
      </c>
      <c r="B192" s="46" t="str">
        <f>IF(申請者リスト!D96="","",申請者リスト!D96)</f>
        <v/>
      </c>
      <c r="C192" s="58" t="str">
        <f>IF(申請者リスト!C96="","",申請者リスト!C96)</f>
        <v/>
      </c>
      <c r="D192" s="58" t="str">
        <f>IF(申請者リスト!B96="","",申請者リスト!B96)</f>
        <v/>
      </c>
      <c r="E192" s="53" t="str">
        <f>IF(申請者リスト!H96="","",申請者リスト!H96)</f>
        <v/>
      </c>
      <c r="F192" s="59" t="s">
        <v>639</v>
      </c>
      <c r="G192" s="54" t="str">
        <f>IF(申請者リスト!I96="","",申請者リスト!I96)</f>
        <v/>
      </c>
      <c r="H192" s="59" t="s">
        <v>639</v>
      </c>
      <c r="I192" s="55" t="str">
        <f>IF(申請者リスト!J96="","",申請者リスト!J96)</f>
        <v/>
      </c>
      <c r="J192" s="46" t="str">
        <f>IF(申請者リスト!K96="","",申請者リスト!K96)</f>
        <v/>
      </c>
      <c r="K192" s="46" t="str">
        <f>IF(申請者リスト!L96="","",申請者リスト!L96)</f>
        <v/>
      </c>
      <c r="L192" s="46" t="str">
        <f>IF(申請者リスト!M96="","",申請者リスト!M96)</f>
        <v/>
      </c>
      <c r="M192" s="46" t="str">
        <f>IF(申請者リスト!N96="","",申請者リスト!N96)</f>
        <v/>
      </c>
      <c r="N192" s="46" t="str">
        <f>IF(申請者リスト!O96=0,"",申請者リスト!O96)</f>
        <v/>
      </c>
      <c r="O192" s="60"/>
    </row>
    <row r="193" spans="1:15" ht="39" customHeight="1">
      <c r="A193" s="46">
        <f t="shared" si="6"/>
        <v>94</v>
      </c>
      <c r="B193" s="46" t="str">
        <f>IF(申請者リスト!D97="","",申請者リスト!D97)</f>
        <v/>
      </c>
      <c r="C193" s="58" t="str">
        <f>IF(申請者リスト!C97="","",申請者リスト!C97)</f>
        <v/>
      </c>
      <c r="D193" s="58" t="str">
        <f>IF(申請者リスト!B97="","",申請者リスト!B97)</f>
        <v/>
      </c>
      <c r="E193" s="53" t="str">
        <f>IF(申請者リスト!H97="","",申請者リスト!H97)</f>
        <v/>
      </c>
      <c r="F193" s="59" t="s">
        <v>639</v>
      </c>
      <c r="G193" s="54" t="str">
        <f>IF(申請者リスト!I97="","",申請者リスト!I97)</f>
        <v/>
      </c>
      <c r="H193" s="59" t="s">
        <v>639</v>
      </c>
      <c r="I193" s="55" t="str">
        <f>IF(申請者リスト!J97="","",申請者リスト!J97)</f>
        <v/>
      </c>
      <c r="J193" s="46" t="str">
        <f>IF(申請者リスト!K97="","",申請者リスト!K97)</f>
        <v/>
      </c>
      <c r="K193" s="46" t="str">
        <f>IF(申請者リスト!L97="","",申請者リスト!L97)</f>
        <v/>
      </c>
      <c r="L193" s="46" t="str">
        <f>IF(申請者リスト!M97="","",申請者リスト!M97)</f>
        <v/>
      </c>
      <c r="M193" s="46" t="str">
        <f>IF(申請者リスト!N97="","",申請者リスト!N97)</f>
        <v/>
      </c>
      <c r="N193" s="46" t="str">
        <f>IF(申請者リスト!O97=0,"",申請者リスト!O97)</f>
        <v/>
      </c>
      <c r="O193" s="60"/>
    </row>
    <row r="194" spans="1:15" ht="39" customHeight="1">
      <c r="A194" s="46">
        <f t="shared" si="6"/>
        <v>95</v>
      </c>
      <c r="B194" s="46" t="str">
        <f>IF(申請者リスト!D98="","",申請者リスト!D98)</f>
        <v/>
      </c>
      <c r="C194" s="58" t="str">
        <f>IF(申請者リスト!C98="","",申請者リスト!C98)</f>
        <v/>
      </c>
      <c r="D194" s="58" t="str">
        <f>IF(申請者リスト!B98="","",申請者リスト!B98)</f>
        <v/>
      </c>
      <c r="E194" s="53" t="str">
        <f>IF(申請者リスト!H98="","",申請者リスト!H98)</f>
        <v/>
      </c>
      <c r="F194" s="59" t="s">
        <v>639</v>
      </c>
      <c r="G194" s="54" t="str">
        <f>IF(申請者リスト!I98="","",申請者リスト!I98)</f>
        <v/>
      </c>
      <c r="H194" s="59" t="s">
        <v>639</v>
      </c>
      <c r="I194" s="55" t="str">
        <f>IF(申請者リスト!J98="","",申請者リスト!J98)</f>
        <v/>
      </c>
      <c r="J194" s="46" t="str">
        <f>IF(申請者リスト!K98="","",申請者リスト!K98)</f>
        <v/>
      </c>
      <c r="K194" s="46" t="str">
        <f>IF(申請者リスト!L98="","",申請者リスト!L98)</f>
        <v/>
      </c>
      <c r="L194" s="46" t="str">
        <f>IF(申請者リスト!M98="","",申請者リスト!M98)</f>
        <v/>
      </c>
      <c r="M194" s="46" t="str">
        <f>IF(申請者リスト!N98="","",申請者リスト!N98)</f>
        <v/>
      </c>
      <c r="N194" s="46" t="str">
        <f>IF(申請者リスト!O98=0,"",申請者リスト!O98)</f>
        <v/>
      </c>
      <c r="O194" s="60"/>
    </row>
    <row r="195" spans="1:15" ht="39" customHeight="1">
      <c r="A195" s="46">
        <f t="shared" si="6"/>
        <v>96</v>
      </c>
      <c r="B195" s="46" t="str">
        <f>IF(申請者リスト!D99="","",申請者リスト!D99)</f>
        <v/>
      </c>
      <c r="C195" s="58" t="str">
        <f>IF(申請者リスト!C99="","",申請者リスト!C99)</f>
        <v/>
      </c>
      <c r="D195" s="58" t="str">
        <f>IF(申請者リスト!B99="","",申請者リスト!B99)</f>
        <v/>
      </c>
      <c r="E195" s="53" t="str">
        <f>IF(申請者リスト!H99="","",申請者リスト!H99)</f>
        <v/>
      </c>
      <c r="F195" s="59" t="s">
        <v>639</v>
      </c>
      <c r="G195" s="54" t="str">
        <f>IF(申請者リスト!I99="","",申請者リスト!I99)</f>
        <v/>
      </c>
      <c r="H195" s="59" t="s">
        <v>639</v>
      </c>
      <c r="I195" s="55" t="str">
        <f>IF(申請者リスト!J99="","",申請者リスト!J99)</f>
        <v/>
      </c>
      <c r="J195" s="46" t="str">
        <f>IF(申請者リスト!K99="","",申請者リスト!K99)</f>
        <v/>
      </c>
      <c r="K195" s="46" t="str">
        <f>IF(申請者リスト!L99="","",申請者リスト!L99)</f>
        <v/>
      </c>
      <c r="L195" s="46" t="str">
        <f>IF(申請者リスト!M99="","",申請者リスト!M99)</f>
        <v/>
      </c>
      <c r="M195" s="46" t="str">
        <f>IF(申請者リスト!N99="","",申請者リスト!N99)</f>
        <v/>
      </c>
      <c r="N195" s="46" t="str">
        <f>IF(申請者リスト!O99=0,"",申請者リスト!O99)</f>
        <v/>
      </c>
      <c r="O195" s="60"/>
    </row>
    <row r="196" spans="1:15" ht="39" customHeight="1">
      <c r="A196" s="46">
        <f t="shared" si="6"/>
        <v>97</v>
      </c>
      <c r="B196" s="46" t="str">
        <f>IF(申請者リスト!D100="","",申請者リスト!D100)</f>
        <v/>
      </c>
      <c r="C196" s="58" t="str">
        <f>IF(申請者リスト!C100="","",申請者リスト!C100)</f>
        <v/>
      </c>
      <c r="D196" s="58" t="str">
        <f>IF(申請者リスト!B100="","",申請者リスト!B100)</f>
        <v/>
      </c>
      <c r="E196" s="53" t="str">
        <f>IF(申請者リスト!H100="","",申請者リスト!H100)</f>
        <v/>
      </c>
      <c r="F196" s="59" t="s">
        <v>639</v>
      </c>
      <c r="G196" s="54" t="str">
        <f>IF(申請者リスト!I100="","",申請者リスト!I100)</f>
        <v/>
      </c>
      <c r="H196" s="59" t="s">
        <v>639</v>
      </c>
      <c r="I196" s="55" t="str">
        <f>IF(申請者リスト!J100="","",申請者リスト!J100)</f>
        <v/>
      </c>
      <c r="J196" s="46" t="str">
        <f>IF(申請者リスト!K100="","",申請者リスト!K100)</f>
        <v/>
      </c>
      <c r="K196" s="46" t="str">
        <f>IF(申請者リスト!L100="","",申請者リスト!L100)</f>
        <v/>
      </c>
      <c r="L196" s="46" t="str">
        <f>IF(申請者リスト!M100="","",申請者リスト!M100)</f>
        <v/>
      </c>
      <c r="M196" s="46" t="str">
        <f>IF(申請者リスト!N100="","",申請者リスト!N100)</f>
        <v/>
      </c>
      <c r="N196" s="46" t="str">
        <f>IF(申請者リスト!O100=0,"",申請者リスト!O100)</f>
        <v/>
      </c>
      <c r="O196" s="60"/>
    </row>
    <row r="197" spans="1:15" ht="39" customHeight="1">
      <c r="A197" s="46">
        <f t="shared" si="6"/>
        <v>98</v>
      </c>
      <c r="B197" s="46" t="str">
        <f>IF(申請者リスト!D101="","",申請者リスト!D101)</f>
        <v/>
      </c>
      <c r="C197" s="58" t="str">
        <f>IF(申請者リスト!C101="","",申請者リスト!C101)</f>
        <v/>
      </c>
      <c r="D197" s="58" t="str">
        <f>IF(申請者リスト!B101="","",申請者リスト!B101)</f>
        <v/>
      </c>
      <c r="E197" s="53" t="str">
        <f>IF(申請者リスト!H101="","",申請者リスト!H101)</f>
        <v/>
      </c>
      <c r="F197" s="59" t="s">
        <v>639</v>
      </c>
      <c r="G197" s="54" t="str">
        <f>IF(申請者リスト!I101="","",申請者リスト!I101)</f>
        <v/>
      </c>
      <c r="H197" s="59" t="s">
        <v>639</v>
      </c>
      <c r="I197" s="55" t="str">
        <f>IF(申請者リスト!J101="","",申請者リスト!J101)</f>
        <v/>
      </c>
      <c r="J197" s="46" t="str">
        <f>IF(申請者リスト!K101="","",申請者リスト!K101)</f>
        <v/>
      </c>
      <c r="K197" s="46" t="str">
        <f>IF(申請者リスト!L101="","",申請者リスト!L101)</f>
        <v/>
      </c>
      <c r="L197" s="46" t="str">
        <f>IF(申請者リスト!M101="","",申請者リスト!M101)</f>
        <v/>
      </c>
      <c r="M197" s="46" t="str">
        <f>IF(申請者リスト!N101="","",申請者リスト!N101)</f>
        <v/>
      </c>
      <c r="N197" s="46" t="str">
        <f>IF(申請者リスト!O101=0,"",申請者リスト!O101)</f>
        <v/>
      </c>
      <c r="O197" s="60"/>
    </row>
    <row r="198" spans="1:15" ht="39" customHeight="1">
      <c r="A198" s="46">
        <f t="shared" si="6"/>
        <v>99</v>
      </c>
      <c r="B198" s="46" t="str">
        <f>IF(申請者リスト!D102="","",申請者リスト!D102)</f>
        <v/>
      </c>
      <c r="C198" s="58" t="str">
        <f>IF(申請者リスト!C102="","",申請者リスト!C102)</f>
        <v/>
      </c>
      <c r="D198" s="58" t="str">
        <f>IF(申請者リスト!B102="","",申請者リスト!B102)</f>
        <v/>
      </c>
      <c r="E198" s="53" t="str">
        <f>IF(申請者リスト!H102="","",申請者リスト!H102)</f>
        <v/>
      </c>
      <c r="F198" s="59" t="s">
        <v>639</v>
      </c>
      <c r="G198" s="54" t="str">
        <f>IF(申請者リスト!I102="","",申請者リスト!I102)</f>
        <v/>
      </c>
      <c r="H198" s="59" t="s">
        <v>639</v>
      </c>
      <c r="I198" s="55" t="str">
        <f>IF(申請者リスト!J102="","",申請者リスト!J102)</f>
        <v/>
      </c>
      <c r="J198" s="46" t="str">
        <f>IF(申請者リスト!K102="","",申請者リスト!K102)</f>
        <v/>
      </c>
      <c r="K198" s="46" t="str">
        <f>IF(申請者リスト!L102="","",申請者リスト!L102)</f>
        <v/>
      </c>
      <c r="L198" s="46" t="str">
        <f>IF(申請者リスト!M102="","",申請者リスト!M102)</f>
        <v/>
      </c>
      <c r="M198" s="46" t="str">
        <f>IF(申請者リスト!N102="","",申請者リスト!N102)</f>
        <v/>
      </c>
      <c r="N198" s="46" t="str">
        <f>IF(申請者リスト!O102=0,"",申請者リスト!O102)</f>
        <v/>
      </c>
      <c r="O198" s="60"/>
    </row>
    <row r="199" spans="1:15" ht="39" customHeight="1">
      <c r="A199" s="46">
        <f t="shared" si="6"/>
        <v>100</v>
      </c>
      <c r="B199" s="46" t="str">
        <f>IF(申請者リスト!D103="","",申請者リスト!D103)</f>
        <v/>
      </c>
      <c r="C199" s="58" t="str">
        <f>IF(申請者リスト!C103="","",申請者リスト!C103)</f>
        <v/>
      </c>
      <c r="D199" s="58" t="str">
        <f>IF(申請者リスト!B103="","",申請者リスト!B103)</f>
        <v/>
      </c>
      <c r="E199" s="53" t="str">
        <f>IF(申請者リスト!H103="","",申請者リスト!H103)</f>
        <v/>
      </c>
      <c r="F199" s="59" t="s">
        <v>639</v>
      </c>
      <c r="G199" s="54" t="str">
        <f>IF(申請者リスト!I103="","",申請者リスト!I103)</f>
        <v/>
      </c>
      <c r="H199" s="59" t="s">
        <v>639</v>
      </c>
      <c r="I199" s="55" t="str">
        <f>IF(申請者リスト!J103="","",申請者リスト!J103)</f>
        <v/>
      </c>
      <c r="J199" s="46" t="str">
        <f>IF(申請者リスト!K103="","",申請者リスト!K103)</f>
        <v/>
      </c>
      <c r="K199" s="46" t="str">
        <f>IF(申請者リスト!L103="","",申請者リスト!L103)</f>
        <v/>
      </c>
      <c r="L199" s="46" t="str">
        <f>IF(申請者リスト!M103="","",申請者リスト!M103)</f>
        <v/>
      </c>
      <c r="M199" s="46" t="str">
        <f>IF(申請者リスト!N103="","",申請者リスト!N103)</f>
        <v/>
      </c>
      <c r="N199" s="46" t="str">
        <f>IF(申請者リスト!O103=0,"",申請者リスト!O103)</f>
        <v/>
      </c>
      <c r="O199" s="60"/>
    </row>
    <row r="200" spans="1:15" ht="39" customHeight="1">
      <c r="A200" s="46">
        <f t="shared" si="6"/>
        <v>101</v>
      </c>
      <c r="B200" s="46" t="str">
        <f>IF(申請者リスト!D104="","",申請者リスト!D104)</f>
        <v/>
      </c>
      <c r="C200" s="58" t="str">
        <f>IF(申請者リスト!C104="","",申請者リスト!C104)</f>
        <v/>
      </c>
      <c r="D200" s="58" t="str">
        <f>IF(申請者リスト!B104="","",申請者リスト!B104)</f>
        <v/>
      </c>
      <c r="E200" s="53" t="str">
        <f>IF(申請者リスト!H104="","",申請者リスト!H104)</f>
        <v/>
      </c>
      <c r="F200" s="59" t="s">
        <v>639</v>
      </c>
      <c r="G200" s="54" t="str">
        <f>IF(申請者リスト!I104="","",申請者リスト!I104)</f>
        <v/>
      </c>
      <c r="H200" s="59" t="s">
        <v>639</v>
      </c>
      <c r="I200" s="55" t="str">
        <f>IF(申請者リスト!J104="","",申請者リスト!J104)</f>
        <v/>
      </c>
      <c r="J200" s="46" t="str">
        <f>IF(申請者リスト!K104="","",申請者リスト!K104)</f>
        <v/>
      </c>
      <c r="K200" s="46" t="str">
        <f>IF(申請者リスト!L104="","",申請者リスト!L104)</f>
        <v/>
      </c>
      <c r="L200" s="46" t="str">
        <f>IF(申請者リスト!M104="","",申請者リスト!M104)</f>
        <v/>
      </c>
      <c r="M200" s="46" t="str">
        <f>IF(申請者リスト!N104="","",申請者リスト!N104)</f>
        <v/>
      </c>
      <c r="N200" s="46" t="str">
        <f>IF(申請者リスト!O104=0,"",申請者リスト!O104)</f>
        <v/>
      </c>
      <c r="O200" s="60"/>
    </row>
    <row r="201" spans="1:15" ht="39" customHeight="1">
      <c r="A201" s="46">
        <f t="shared" si="6"/>
        <v>102</v>
      </c>
      <c r="B201" s="46" t="str">
        <f>IF(申請者リスト!D105="","",申請者リスト!D105)</f>
        <v/>
      </c>
      <c r="C201" s="58" t="str">
        <f>IF(申請者リスト!C105="","",申請者リスト!C105)</f>
        <v/>
      </c>
      <c r="D201" s="58" t="str">
        <f>IF(申請者リスト!B105="","",申請者リスト!B105)</f>
        <v/>
      </c>
      <c r="E201" s="53" t="str">
        <f>IF(申請者リスト!H105="","",申請者リスト!H105)</f>
        <v/>
      </c>
      <c r="F201" s="59" t="s">
        <v>639</v>
      </c>
      <c r="G201" s="54" t="str">
        <f>IF(申請者リスト!I105="","",申請者リスト!I105)</f>
        <v/>
      </c>
      <c r="H201" s="59" t="s">
        <v>639</v>
      </c>
      <c r="I201" s="55" t="str">
        <f>IF(申請者リスト!J105="","",申請者リスト!J105)</f>
        <v/>
      </c>
      <c r="J201" s="46" t="str">
        <f>IF(申請者リスト!K105="","",申請者リスト!K105)</f>
        <v/>
      </c>
      <c r="K201" s="46" t="str">
        <f>IF(申請者リスト!L105="","",申請者リスト!L105)</f>
        <v/>
      </c>
      <c r="L201" s="46" t="str">
        <f>IF(申請者リスト!M105="","",申請者リスト!M105)</f>
        <v/>
      </c>
      <c r="M201" s="46" t="str">
        <f>IF(申請者リスト!N105="","",申請者リスト!N105)</f>
        <v/>
      </c>
      <c r="N201" s="46" t="str">
        <f>IF(申請者リスト!O105=0,"",申請者リスト!O105)</f>
        <v/>
      </c>
      <c r="O201" s="60"/>
    </row>
    <row r="202" spans="1:15" ht="39" customHeight="1">
      <c r="A202" s="46">
        <f t="shared" si="6"/>
        <v>103</v>
      </c>
      <c r="B202" s="46" t="str">
        <f>IF(申請者リスト!D106="","",申請者リスト!D106)</f>
        <v/>
      </c>
      <c r="C202" s="58" t="str">
        <f>IF(申請者リスト!C106="","",申請者リスト!C106)</f>
        <v/>
      </c>
      <c r="D202" s="58" t="str">
        <f>IF(申請者リスト!B106="","",申請者リスト!B106)</f>
        <v/>
      </c>
      <c r="E202" s="53" t="str">
        <f>IF(申請者リスト!H106="","",申請者リスト!H106)</f>
        <v/>
      </c>
      <c r="F202" s="59" t="s">
        <v>639</v>
      </c>
      <c r="G202" s="54" t="str">
        <f>IF(申請者リスト!I106="","",申請者リスト!I106)</f>
        <v/>
      </c>
      <c r="H202" s="59" t="s">
        <v>639</v>
      </c>
      <c r="I202" s="55" t="str">
        <f>IF(申請者リスト!J106="","",申請者リスト!J106)</f>
        <v/>
      </c>
      <c r="J202" s="46" t="str">
        <f>IF(申請者リスト!K106="","",申請者リスト!K106)</f>
        <v/>
      </c>
      <c r="K202" s="46" t="str">
        <f>IF(申請者リスト!L106="","",申請者リスト!L106)</f>
        <v/>
      </c>
      <c r="L202" s="46" t="str">
        <f>IF(申請者リスト!M106="","",申請者リスト!M106)</f>
        <v/>
      </c>
      <c r="M202" s="46" t="str">
        <f>IF(申請者リスト!N106="","",申請者リスト!N106)</f>
        <v/>
      </c>
      <c r="N202" s="46" t="str">
        <f>IF(申請者リスト!O106=0,"",申請者リスト!O106)</f>
        <v/>
      </c>
      <c r="O202" s="60"/>
    </row>
    <row r="203" spans="1:15" ht="39" customHeight="1">
      <c r="A203" s="46">
        <f t="shared" si="6"/>
        <v>104</v>
      </c>
      <c r="B203" s="46" t="str">
        <f>IF(申請者リスト!D107="","",申請者リスト!D107)</f>
        <v/>
      </c>
      <c r="C203" s="58" t="str">
        <f>IF(申請者リスト!C107="","",申請者リスト!C107)</f>
        <v/>
      </c>
      <c r="D203" s="58" t="str">
        <f>IF(申請者リスト!B107="","",申請者リスト!B107)</f>
        <v/>
      </c>
      <c r="E203" s="53" t="str">
        <f>IF(申請者リスト!H107="","",申請者リスト!H107)</f>
        <v/>
      </c>
      <c r="F203" s="59" t="s">
        <v>639</v>
      </c>
      <c r="G203" s="54" t="str">
        <f>IF(申請者リスト!I107="","",申請者リスト!I107)</f>
        <v/>
      </c>
      <c r="H203" s="59" t="s">
        <v>639</v>
      </c>
      <c r="I203" s="55" t="str">
        <f>IF(申請者リスト!J107="","",申請者リスト!J107)</f>
        <v/>
      </c>
      <c r="J203" s="46" t="str">
        <f>IF(申請者リスト!K107="","",申請者リスト!K107)</f>
        <v/>
      </c>
      <c r="K203" s="46" t="str">
        <f>IF(申請者リスト!L107="","",申請者リスト!L107)</f>
        <v/>
      </c>
      <c r="L203" s="46" t="str">
        <f>IF(申請者リスト!M107="","",申請者リスト!M107)</f>
        <v/>
      </c>
      <c r="M203" s="46" t="str">
        <f>IF(申請者リスト!N107="","",申請者リスト!N107)</f>
        <v/>
      </c>
      <c r="N203" s="46" t="str">
        <f>IF(申請者リスト!O107=0,"",申請者リスト!O107)</f>
        <v/>
      </c>
      <c r="O203" s="60"/>
    </row>
    <row r="204" spans="1:15" ht="39" customHeight="1">
      <c r="A204" s="46">
        <f t="shared" si="6"/>
        <v>105</v>
      </c>
      <c r="B204" s="46" t="str">
        <f>IF(申請者リスト!D108="","",申請者リスト!D108)</f>
        <v/>
      </c>
      <c r="C204" s="58" t="str">
        <f>IF(申請者リスト!C108="","",申請者リスト!C108)</f>
        <v/>
      </c>
      <c r="D204" s="58" t="str">
        <f>IF(申請者リスト!B108="","",申請者リスト!B108)</f>
        <v/>
      </c>
      <c r="E204" s="53" t="str">
        <f>IF(申請者リスト!H108="","",申請者リスト!H108)</f>
        <v/>
      </c>
      <c r="F204" s="59" t="s">
        <v>639</v>
      </c>
      <c r="G204" s="54" t="str">
        <f>IF(申請者リスト!I108="","",申請者リスト!I108)</f>
        <v/>
      </c>
      <c r="H204" s="59" t="s">
        <v>639</v>
      </c>
      <c r="I204" s="55" t="str">
        <f>IF(申請者リスト!J108="","",申請者リスト!J108)</f>
        <v/>
      </c>
      <c r="J204" s="46" t="str">
        <f>IF(申請者リスト!K108="","",申請者リスト!K108)</f>
        <v/>
      </c>
      <c r="K204" s="46" t="str">
        <f>IF(申請者リスト!L108="","",申請者リスト!L108)</f>
        <v/>
      </c>
      <c r="L204" s="46" t="str">
        <f>IF(申請者リスト!M108="","",申請者リスト!M108)</f>
        <v/>
      </c>
      <c r="M204" s="46" t="str">
        <f>IF(申請者リスト!N108="","",申請者リスト!N108)</f>
        <v/>
      </c>
      <c r="N204" s="46" t="str">
        <f>IF(申請者リスト!O108=0,"",申請者リスト!O108)</f>
        <v/>
      </c>
      <c r="O204" s="60"/>
    </row>
    <row r="205" spans="1:15" ht="15.75" customHeight="1">
      <c r="A205" s="40" t="s">
        <v>689</v>
      </c>
      <c r="B205" s="40" t="s">
        <v>691</v>
      </c>
      <c r="C205" s="40"/>
      <c r="D205" s="40"/>
      <c r="E205" s="40"/>
      <c r="F205" s="40"/>
      <c r="G205" s="40"/>
      <c r="H205" s="40"/>
      <c r="I205" s="40"/>
      <c r="J205" s="40"/>
      <c r="K205" s="40"/>
      <c r="L205" s="40"/>
      <c r="M205" s="40"/>
      <c r="N205" s="40"/>
      <c r="O205" s="50"/>
    </row>
    <row r="206" spans="1:15" ht="15.75" customHeight="1">
      <c r="A206" s="40" t="s">
        <v>690</v>
      </c>
      <c r="B206" s="40" t="s">
        <v>692</v>
      </c>
      <c r="C206" s="40"/>
      <c r="D206" s="40"/>
      <c r="E206" s="40"/>
      <c r="F206" s="40"/>
      <c r="G206" s="40"/>
      <c r="H206" s="40"/>
      <c r="I206" s="40"/>
      <c r="J206" s="40"/>
      <c r="K206" s="40"/>
      <c r="L206" s="40"/>
      <c r="M206" s="40"/>
      <c r="N206" s="40"/>
      <c r="O206" s="50"/>
    </row>
    <row r="207" spans="1:15" ht="15.75" customHeight="1">
      <c r="A207" s="40"/>
      <c r="B207" s="40" t="s">
        <v>641</v>
      </c>
      <c r="C207" s="40"/>
      <c r="D207" s="40"/>
      <c r="E207" s="40"/>
      <c r="F207" s="40"/>
      <c r="G207" s="40"/>
      <c r="H207" s="40"/>
      <c r="I207" s="40"/>
      <c r="J207" s="40"/>
      <c r="K207" s="40"/>
      <c r="L207" s="40"/>
      <c r="M207" s="40"/>
      <c r="N207" s="40"/>
      <c r="O207" s="50"/>
    </row>
    <row r="208" spans="1:15" ht="15.75" customHeight="1">
      <c r="A208" s="40" t="s">
        <v>642</v>
      </c>
      <c r="B208" s="40" t="s">
        <v>643</v>
      </c>
      <c r="C208" s="40"/>
      <c r="D208" s="40"/>
      <c r="E208" s="40"/>
      <c r="F208" s="40"/>
      <c r="G208" s="40"/>
      <c r="H208" s="40"/>
      <c r="I208" s="40"/>
      <c r="J208" s="40"/>
      <c r="K208" s="40"/>
      <c r="L208" s="40"/>
      <c r="M208" s="40"/>
      <c r="N208" s="40"/>
      <c r="O208" s="50"/>
    </row>
    <row r="209" spans="1:17" ht="15.75" customHeight="1">
      <c r="A209" s="40" t="s">
        <v>644</v>
      </c>
      <c r="B209" s="40" t="s">
        <v>645</v>
      </c>
      <c r="C209" s="40"/>
      <c r="D209" s="40"/>
      <c r="E209" s="40"/>
      <c r="F209" s="40"/>
      <c r="G209" s="40"/>
      <c r="H209" s="40"/>
      <c r="I209" s="40"/>
      <c r="J209" s="40"/>
      <c r="K209" s="40"/>
      <c r="L209" s="40"/>
      <c r="M209" s="40"/>
      <c r="N209" s="40"/>
      <c r="O209" s="50"/>
    </row>
    <row r="210" spans="1:17" ht="14.25">
      <c r="A210" s="40"/>
      <c r="B210" s="50"/>
      <c r="C210" s="50"/>
      <c r="D210" s="50"/>
      <c r="E210" s="50"/>
      <c r="F210" s="50"/>
      <c r="G210" s="50"/>
      <c r="H210" s="50"/>
      <c r="I210" s="50"/>
      <c r="J210" s="50"/>
      <c r="K210" s="50"/>
      <c r="L210" s="50"/>
      <c r="M210" s="50"/>
      <c r="N210" s="50"/>
      <c r="O210" s="50"/>
    </row>
    <row r="211" spans="1:17" ht="14.25">
      <c r="A211" s="40" t="s">
        <v>623</v>
      </c>
      <c r="B211" s="50"/>
      <c r="C211" s="50"/>
      <c r="D211" s="50"/>
      <c r="E211" s="50"/>
      <c r="J211" s="50"/>
      <c r="K211" s="50" t="s">
        <v>624</v>
      </c>
      <c r="L211" s="61">
        <f>$L$1</f>
        <v>0</v>
      </c>
      <c r="M211" s="50" t="s">
        <v>625</v>
      </c>
      <c r="N211" s="50">
        <f>+N181+1</f>
        <v>8</v>
      </c>
      <c r="O211" s="50" t="s">
        <v>626</v>
      </c>
    </row>
    <row r="212" spans="1:17" ht="14.25">
      <c r="A212" s="50"/>
      <c r="B212" s="50"/>
      <c r="C212" s="50"/>
      <c r="D212" s="50"/>
      <c r="E212" s="50"/>
      <c r="F212" s="50"/>
      <c r="G212" s="50"/>
      <c r="H212" s="50"/>
      <c r="I212" s="50"/>
      <c r="J212" s="50"/>
      <c r="K212" s="50"/>
      <c r="L212" s="50"/>
      <c r="M212" s="50"/>
      <c r="N212" s="50"/>
      <c r="O212" s="50"/>
      <c r="Q212" s="40"/>
    </row>
    <row r="213" spans="1:17" ht="14.25">
      <c r="A213" s="176" t="s">
        <v>627</v>
      </c>
      <c r="B213" s="176"/>
      <c r="C213" s="176"/>
      <c r="D213" s="176"/>
      <c r="E213" s="176"/>
      <c r="F213" s="176"/>
      <c r="G213" s="176"/>
      <c r="H213" s="176"/>
      <c r="I213" s="176"/>
      <c r="J213" s="176"/>
      <c r="K213" s="176"/>
      <c r="L213" s="176"/>
      <c r="M213" s="176"/>
      <c r="N213" s="176"/>
      <c r="O213" s="176"/>
    </row>
    <row r="214" spans="1:17">
      <c r="A214" s="50"/>
      <c r="B214" s="50"/>
      <c r="C214" s="50"/>
      <c r="D214" s="50"/>
      <c r="E214" s="50"/>
      <c r="F214" s="50"/>
      <c r="G214" s="50"/>
      <c r="H214" s="50"/>
      <c r="I214" s="50"/>
      <c r="J214" s="50"/>
      <c r="K214" s="50"/>
      <c r="L214" s="50"/>
      <c r="M214" s="50"/>
      <c r="N214" s="50"/>
      <c r="O214" s="50"/>
    </row>
    <row r="215" spans="1:17" ht="14.25">
      <c r="A215" s="50"/>
      <c r="B215" s="50"/>
      <c r="C215" s="50"/>
      <c r="D215" s="50"/>
      <c r="E215" s="50"/>
      <c r="F215" s="50"/>
      <c r="G215" s="40" t="s">
        <v>628</v>
      </c>
      <c r="H215" s="40"/>
      <c r="I215" s="40"/>
      <c r="J215" s="190">
        <f>$J$5</f>
        <v>0</v>
      </c>
      <c r="K215" s="190"/>
      <c r="L215" s="190"/>
      <c r="M215" s="190"/>
      <c r="N215" s="190"/>
      <c r="O215" s="40" t="s">
        <v>605</v>
      </c>
    </row>
    <row r="216" spans="1:17" ht="4.5" customHeight="1">
      <c r="A216" s="50"/>
      <c r="B216" s="50"/>
      <c r="C216" s="50"/>
      <c r="D216" s="50"/>
      <c r="E216" s="50"/>
      <c r="F216" s="50"/>
      <c r="G216" s="50"/>
      <c r="H216" s="50"/>
      <c r="I216" s="50"/>
      <c r="J216" s="50"/>
      <c r="K216" s="50"/>
      <c r="L216" s="50"/>
      <c r="M216" s="50"/>
      <c r="N216" s="50"/>
      <c r="O216" s="50"/>
    </row>
    <row r="217" spans="1:17" ht="34.5" customHeight="1">
      <c r="A217" s="180" t="s">
        <v>584</v>
      </c>
      <c r="B217" s="181" t="s">
        <v>629</v>
      </c>
      <c r="C217" s="181" t="s">
        <v>630</v>
      </c>
      <c r="D217" s="182" t="s">
        <v>585</v>
      </c>
      <c r="E217" s="185" t="s">
        <v>631</v>
      </c>
      <c r="F217" s="186"/>
      <c r="G217" s="186"/>
      <c r="H217" s="186"/>
      <c r="I217" s="187"/>
      <c r="J217" s="188" t="s">
        <v>632</v>
      </c>
      <c r="K217" s="188"/>
      <c r="L217" s="188"/>
      <c r="M217" s="188"/>
      <c r="N217" s="189" t="s">
        <v>633</v>
      </c>
      <c r="O217" s="181" t="s">
        <v>634</v>
      </c>
    </row>
    <row r="218" spans="1:17" ht="15.75">
      <c r="A218" s="180"/>
      <c r="B218" s="181"/>
      <c r="C218" s="181"/>
      <c r="D218" s="183"/>
      <c r="E218" s="185"/>
      <c r="F218" s="186"/>
      <c r="G218" s="186"/>
      <c r="H218" s="186"/>
      <c r="I218" s="187"/>
      <c r="J218" s="56" t="s">
        <v>635</v>
      </c>
      <c r="K218" s="56" t="s">
        <v>636</v>
      </c>
      <c r="L218" s="56" t="s">
        <v>637</v>
      </c>
      <c r="M218" s="56" t="s">
        <v>638</v>
      </c>
      <c r="N218" s="181"/>
      <c r="O218" s="181"/>
    </row>
    <row r="219" spans="1:17" ht="15.75">
      <c r="A219" s="180"/>
      <c r="B219" s="181"/>
      <c r="C219" s="181"/>
      <c r="D219" s="184"/>
      <c r="E219" s="185"/>
      <c r="F219" s="186"/>
      <c r="G219" s="186"/>
      <c r="H219" s="186"/>
      <c r="I219" s="187"/>
      <c r="J219" s="57">
        <v>6</v>
      </c>
      <c r="K219" s="57">
        <v>3</v>
      </c>
      <c r="L219" s="57">
        <v>2</v>
      </c>
      <c r="M219" s="57">
        <v>1</v>
      </c>
      <c r="N219" s="181"/>
      <c r="O219" s="181"/>
    </row>
    <row r="220" spans="1:17" ht="39" customHeight="1">
      <c r="A220" s="46">
        <f>+A204+1</f>
        <v>106</v>
      </c>
      <c r="B220" s="46" t="str">
        <f>IF(申請者リスト!D109="","",申請者リスト!D109)</f>
        <v/>
      </c>
      <c r="C220" s="58" t="str">
        <f>IF(申請者リスト!C109="","",申請者リスト!C109)</f>
        <v/>
      </c>
      <c r="D220" s="58" t="str">
        <f>IF(申請者リスト!B109="","",申請者リスト!B109)</f>
        <v/>
      </c>
      <c r="E220" s="53" t="str">
        <f>IF(申請者リスト!H109="","",申請者リスト!H109)</f>
        <v/>
      </c>
      <c r="F220" s="59" t="s">
        <v>639</v>
      </c>
      <c r="G220" s="54" t="str">
        <f>IF(申請者リスト!I109="","",申請者リスト!I109)</f>
        <v/>
      </c>
      <c r="H220" s="59" t="s">
        <v>639</v>
      </c>
      <c r="I220" s="55" t="str">
        <f>IF(申請者リスト!J109="","",申請者リスト!J109)</f>
        <v/>
      </c>
      <c r="J220" s="46" t="str">
        <f>IF(申請者リスト!K109="","",申請者リスト!K109)</f>
        <v/>
      </c>
      <c r="K220" s="46" t="str">
        <f>IF(申請者リスト!L109="","",申請者リスト!L109)</f>
        <v/>
      </c>
      <c r="L220" s="46" t="str">
        <f>IF(申請者リスト!M109="","",申請者リスト!M109)</f>
        <v/>
      </c>
      <c r="M220" s="46" t="str">
        <f>IF(申請者リスト!N109="","",申請者リスト!N109)</f>
        <v/>
      </c>
      <c r="N220" s="46" t="str">
        <f>IF(申請者リスト!O109=0,"",申請者リスト!O109)</f>
        <v/>
      </c>
      <c r="O220" s="60"/>
    </row>
    <row r="221" spans="1:17" ht="39" customHeight="1">
      <c r="A221" s="46">
        <f>+A220+1</f>
        <v>107</v>
      </c>
      <c r="B221" s="46" t="str">
        <f>IF(申請者リスト!D110="","",申請者リスト!D110)</f>
        <v/>
      </c>
      <c r="C221" s="58" t="str">
        <f>IF(申請者リスト!C110="","",申請者リスト!C110)</f>
        <v/>
      </c>
      <c r="D221" s="58" t="str">
        <f>IF(申請者リスト!B110="","",申請者リスト!B110)</f>
        <v/>
      </c>
      <c r="E221" s="53" t="str">
        <f>IF(申請者リスト!H110="","",申請者リスト!H110)</f>
        <v/>
      </c>
      <c r="F221" s="59" t="s">
        <v>639</v>
      </c>
      <c r="G221" s="54" t="str">
        <f>IF(申請者リスト!I110="","",申請者リスト!I110)</f>
        <v/>
      </c>
      <c r="H221" s="59" t="s">
        <v>639</v>
      </c>
      <c r="I221" s="55" t="str">
        <f>IF(申請者リスト!J110="","",申請者リスト!J110)</f>
        <v/>
      </c>
      <c r="J221" s="46" t="str">
        <f>IF(申請者リスト!K110="","",申請者リスト!K110)</f>
        <v/>
      </c>
      <c r="K221" s="46" t="str">
        <f>IF(申請者リスト!L110="","",申請者リスト!L110)</f>
        <v/>
      </c>
      <c r="L221" s="46" t="str">
        <f>IF(申請者リスト!M110="","",申請者リスト!M110)</f>
        <v/>
      </c>
      <c r="M221" s="46" t="str">
        <f>IF(申請者リスト!N110="","",申請者リスト!N110)</f>
        <v/>
      </c>
      <c r="N221" s="46" t="str">
        <f>IF(申請者リスト!O110=0,"",申請者リスト!O110)</f>
        <v/>
      </c>
      <c r="O221" s="60"/>
    </row>
    <row r="222" spans="1:17" ht="39" customHeight="1">
      <c r="A222" s="46">
        <f t="shared" ref="A222:A234" si="7">+A221+1</f>
        <v>108</v>
      </c>
      <c r="B222" s="46" t="str">
        <f>IF(申請者リスト!D111="","",申請者リスト!D111)</f>
        <v/>
      </c>
      <c r="C222" s="58" t="str">
        <f>IF(申請者リスト!C111="","",申請者リスト!C111)</f>
        <v/>
      </c>
      <c r="D222" s="58" t="str">
        <f>IF(申請者リスト!B111="","",申請者リスト!B111)</f>
        <v/>
      </c>
      <c r="E222" s="53" t="str">
        <f>IF(申請者リスト!H111="","",申請者リスト!H111)</f>
        <v/>
      </c>
      <c r="F222" s="59" t="s">
        <v>639</v>
      </c>
      <c r="G222" s="54" t="str">
        <f>IF(申請者リスト!I111="","",申請者リスト!I111)</f>
        <v/>
      </c>
      <c r="H222" s="59" t="s">
        <v>639</v>
      </c>
      <c r="I222" s="55" t="str">
        <f>IF(申請者リスト!J111="","",申請者リスト!J111)</f>
        <v/>
      </c>
      <c r="J222" s="46" t="str">
        <f>IF(申請者リスト!K111="","",申請者リスト!K111)</f>
        <v/>
      </c>
      <c r="K222" s="46" t="str">
        <f>IF(申請者リスト!L111="","",申請者リスト!L111)</f>
        <v/>
      </c>
      <c r="L222" s="46" t="str">
        <f>IF(申請者リスト!M111="","",申請者リスト!M111)</f>
        <v/>
      </c>
      <c r="M222" s="46" t="str">
        <f>IF(申請者リスト!N111="","",申請者リスト!N111)</f>
        <v/>
      </c>
      <c r="N222" s="46" t="str">
        <f>IF(申請者リスト!O111=0,"",申請者リスト!O111)</f>
        <v/>
      </c>
      <c r="O222" s="60"/>
    </row>
    <row r="223" spans="1:17" ht="39" customHeight="1">
      <c r="A223" s="46">
        <f t="shared" si="7"/>
        <v>109</v>
      </c>
      <c r="B223" s="46" t="str">
        <f>IF(申請者リスト!D112="","",申請者リスト!D112)</f>
        <v/>
      </c>
      <c r="C223" s="58" t="str">
        <f>IF(申請者リスト!C112="","",申請者リスト!C112)</f>
        <v/>
      </c>
      <c r="D223" s="58" t="str">
        <f>IF(申請者リスト!B112="","",申請者リスト!B112)</f>
        <v/>
      </c>
      <c r="E223" s="53" t="str">
        <f>IF(申請者リスト!H112="","",申請者リスト!H112)</f>
        <v/>
      </c>
      <c r="F223" s="59" t="s">
        <v>639</v>
      </c>
      <c r="G223" s="54" t="str">
        <f>IF(申請者リスト!I112="","",申請者リスト!I112)</f>
        <v/>
      </c>
      <c r="H223" s="59" t="s">
        <v>639</v>
      </c>
      <c r="I223" s="55" t="str">
        <f>IF(申請者リスト!J112="","",申請者リスト!J112)</f>
        <v/>
      </c>
      <c r="J223" s="46" t="str">
        <f>IF(申請者リスト!K112="","",申請者リスト!K112)</f>
        <v/>
      </c>
      <c r="K223" s="46" t="str">
        <f>IF(申請者リスト!L112="","",申請者リスト!L112)</f>
        <v/>
      </c>
      <c r="L223" s="46" t="str">
        <f>IF(申請者リスト!M112="","",申請者リスト!M112)</f>
        <v/>
      </c>
      <c r="M223" s="46" t="str">
        <f>IF(申請者リスト!N112="","",申請者リスト!N112)</f>
        <v/>
      </c>
      <c r="N223" s="46" t="str">
        <f>IF(申請者リスト!O112=0,"",申請者リスト!O112)</f>
        <v/>
      </c>
      <c r="O223" s="60"/>
    </row>
    <row r="224" spans="1:17" ht="39" customHeight="1">
      <c r="A224" s="46">
        <f t="shared" si="7"/>
        <v>110</v>
      </c>
      <c r="B224" s="46" t="str">
        <f>IF(申請者リスト!D113="","",申請者リスト!D113)</f>
        <v/>
      </c>
      <c r="C224" s="58" t="str">
        <f>IF(申請者リスト!C113="","",申請者リスト!C113)</f>
        <v/>
      </c>
      <c r="D224" s="58" t="str">
        <f>IF(申請者リスト!B113="","",申請者リスト!B113)</f>
        <v/>
      </c>
      <c r="E224" s="53" t="str">
        <f>IF(申請者リスト!H113="","",申請者リスト!H113)</f>
        <v/>
      </c>
      <c r="F224" s="59" t="s">
        <v>639</v>
      </c>
      <c r="G224" s="54" t="str">
        <f>IF(申請者リスト!I113="","",申請者リスト!I113)</f>
        <v/>
      </c>
      <c r="H224" s="59" t="s">
        <v>639</v>
      </c>
      <c r="I224" s="55" t="str">
        <f>IF(申請者リスト!J113="","",申請者リスト!J113)</f>
        <v/>
      </c>
      <c r="J224" s="46" t="str">
        <f>IF(申請者リスト!K113="","",申請者リスト!K113)</f>
        <v/>
      </c>
      <c r="K224" s="46" t="str">
        <f>IF(申請者リスト!L113="","",申請者リスト!L113)</f>
        <v/>
      </c>
      <c r="L224" s="46" t="str">
        <f>IF(申請者リスト!M113="","",申請者リスト!M113)</f>
        <v/>
      </c>
      <c r="M224" s="46" t="str">
        <f>IF(申請者リスト!N113="","",申請者リスト!N113)</f>
        <v/>
      </c>
      <c r="N224" s="46" t="str">
        <f>IF(申請者リスト!O113=0,"",申請者リスト!O113)</f>
        <v/>
      </c>
      <c r="O224" s="60"/>
    </row>
    <row r="225" spans="1:15" ht="39" customHeight="1">
      <c r="A225" s="46">
        <f t="shared" si="7"/>
        <v>111</v>
      </c>
      <c r="B225" s="46" t="str">
        <f>IF(申請者リスト!D114="","",申請者リスト!D114)</f>
        <v/>
      </c>
      <c r="C225" s="58" t="str">
        <f>IF(申請者リスト!C114="","",申請者リスト!C114)</f>
        <v/>
      </c>
      <c r="D225" s="58" t="str">
        <f>IF(申請者リスト!B114="","",申請者リスト!B114)</f>
        <v/>
      </c>
      <c r="E225" s="53" t="str">
        <f>IF(申請者リスト!H114="","",申請者リスト!H114)</f>
        <v/>
      </c>
      <c r="F225" s="59" t="s">
        <v>639</v>
      </c>
      <c r="G225" s="54" t="str">
        <f>IF(申請者リスト!I114="","",申請者リスト!I114)</f>
        <v/>
      </c>
      <c r="H225" s="59" t="s">
        <v>639</v>
      </c>
      <c r="I225" s="55" t="str">
        <f>IF(申請者リスト!J114="","",申請者リスト!J114)</f>
        <v/>
      </c>
      <c r="J225" s="46" t="str">
        <f>IF(申請者リスト!K114="","",申請者リスト!K114)</f>
        <v/>
      </c>
      <c r="K225" s="46" t="str">
        <f>IF(申請者リスト!L114="","",申請者リスト!L114)</f>
        <v/>
      </c>
      <c r="L225" s="46" t="str">
        <f>IF(申請者リスト!M114="","",申請者リスト!M114)</f>
        <v/>
      </c>
      <c r="M225" s="46" t="str">
        <f>IF(申請者リスト!N114="","",申請者リスト!N114)</f>
        <v/>
      </c>
      <c r="N225" s="46" t="str">
        <f>IF(申請者リスト!O114=0,"",申請者リスト!O114)</f>
        <v/>
      </c>
      <c r="O225" s="60"/>
    </row>
    <row r="226" spans="1:15" ht="39" customHeight="1">
      <c r="A226" s="46">
        <f t="shared" si="7"/>
        <v>112</v>
      </c>
      <c r="B226" s="46" t="str">
        <f>IF(申請者リスト!D115="","",申請者リスト!D115)</f>
        <v/>
      </c>
      <c r="C226" s="58" t="str">
        <f>IF(申請者リスト!C115="","",申請者リスト!C115)</f>
        <v/>
      </c>
      <c r="D226" s="58" t="str">
        <f>IF(申請者リスト!B115="","",申請者リスト!B115)</f>
        <v/>
      </c>
      <c r="E226" s="53" t="str">
        <f>IF(申請者リスト!H115="","",申請者リスト!H115)</f>
        <v/>
      </c>
      <c r="F226" s="59" t="s">
        <v>639</v>
      </c>
      <c r="G226" s="54" t="str">
        <f>IF(申請者リスト!I115="","",申請者リスト!I115)</f>
        <v/>
      </c>
      <c r="H226" s="59" t="s">
        <v>639</v>
      </c>
      <c r="I226" s="55" t="str">
        <f>IF(申請者リスト!J115="","",申請者リスト!J115)</f>
        <v/>
      </c>
      <c r="J226" s="46" t="str">
        <f>IF(申請者リスト!K115="","",申請者リスト!K115)</f>
        <v/>
      </c>
      <c r="K226" s="46" t="str">
        <f>IF(申請者リスト!L115="","",申請者リスト!L115)</f>
        <v/>
      </c>
      <c r="L226" s="46" t="str">
        <f>IF(申請者リスト!M115="","",申請者リスト!M115)</f>
        <v/>
      </c>
      <c r="M226" s="46" t="str">
        <f>IF(申請者リスト!N115="","",申請者リスト!N115)</f>
        <v/>
      </c>
      <c r="N226" s="46" t="str">
        <f>IF(申請者リスト!O115=0,"",申請者リスト!O115)</f>
        <v/>
      </c>
      <c r="O226" s="60"/>
    </row>
    <row r="227" spans="1:15" ht="39" customHeight="1">
      <c r="A227" s="46">
        <f t="shared" si="7"/>
        <v>113</v>
      </c>
      <c r="B227" s="46" t="str">
        <f>IF(申請者リスト!D116="","",申請者リスト!D116)</f>
        <v/>
      </c>
      <c r="C227" s="58" t="str">
        <f>IF(申請者リスト!C116="","",申請者リスト!C116)</f>
        <v/>
      </c>
      <c r="D227" s="58" t="str">
        <f>IF(申請者リスト!B116="","",申請者リスト!B116)</f>
        <v/>
      </c>
      <c r="E227" s="53" t="str">
        <f>IF(申請者リスト!H116="","",申請者リスト!H116)</f>
        <v/>
      </c>
      <c r="F227" s="59" t="s">
        <v>639</v>
      </c>
      <c r="G227" s="54" t="str">
        <f>IF(申請者リスト!I116="","",申請者リスト!I116)</f>
        <v/>
      </c>
      <c r="H227" s="59" t="s">
        <v>639</v>
      </c>
      <c r="I227" s="55" t="str">
        <f>IF(申請者リスト!J116="","",申請者リスト!J116)</f>
        <v/>
      </c>
      <c r="J227" s="46" t="str">
        <f>IF(申請者リスト!K116="","",申請者リスト!K116)</f>
        <v/>
      </c>
      <c r="K227" s="46" t="str">
        <f>IF(申請者リスト!L116="","",申請者リスト!L116)</f>
        <v/>
      </c>
      <c r="L227" s="46" t="str">
        <f>IF(申請者リスト!M116="","",申請者リスト!M116)</f>
        <v/>
      </c>
      <c r="M227" s="46" t="str">
        <f>IF(申請者リスト!N116="","",申請者リスト!N116)</f>
        <v/>
      </c>
      <c r="N227" s="46" t="str">
        <f>IF(申請者リスト!O116=0,"",申請者リスト!O116)</f>
        <v/>
      </c>
      <c r="O227" s="60"/>
    </row>
    <row r="228" spans="1:15" ht="39" customHeight="1">
      <c r="A228" s="46">
        <f t="shared" si="7"/>
        <v>114</v>
      </c>
      <c r="B228" s="46" t="str">
        <f>IF(申請者リスト!D117="","",申請者リスト!D117)</f>
        <v/>
      </c>
      <c r="C228" s="58" t="str">
        <f>IF(申請者リスト!C117="","",申請者リスト!C117)</f>
        <v/>
      </c>
      <c r="D228" s="58" t="str">
        <f>IF(申請者リスト!B117="","",申請者リスト!B117)</f>
        <v/>
      </c>
      <c r="E228" s="53" t="str">
        <f>IF(申請者リスト!H117="","",申請者リスト!H117)</f>
        <v/>
      </c>
      <c r="F228" s="59" t="s">
        <v>639</v>
      </c>
      <c r="G228" s="54" t="str">
        <f>IF(申請者リスト!I117="","",申請者リスト!I117)</f>
        <v/>
      </c>
      <c r="H228" s="59" t="s">
        <v>639</v>
      </c>
      <c r="I228" s="55" t="str">
        <f>IF(申請者リスト!J117="","",申請者リスト!J117)</f>
        <v/>
      </c>
      <c r="J228" s="46" t="str">
        <f>IF(申請者リスト!K117="","",申請者リスト!K117)</f>
        <v/>
      </c>
      <c r="K228" s="46" t="str">
        <f>IF(申請者リスト!L117="","",申請者リスト!L117)</f>
        <v/>
      </c>
      <c r="L228" s="46" t="str">
        <f>IF(申請者リスト!M117="","",申請者リスト!M117)</f>
        <v/>
      </c>
      <c r="M228" s="46" t="str">
        <f>IF(申請者リスト!N117="","",申請者リスト!N117)</f>
        <v/>
      </c>
      <c r="N228" s="46" t="str">
        <f>IF(申請者リスト!O117=0,"",申請者リスト!O117)</f>
        <v/>
      </c>
      <c r="O228" s="60"/>
    </row>
    <row r="229" spans="1:15" ht="39" customHeight="1">
      <c r="A229" s="46">
        <f t="shared" si="7"/>
        <v>115</v>
      </c>
      <c r="B229" s="46" t="str">
        <f>IF(申請者リスト!D118="","",申請者リスト!D118)</f>
        <v/>
      </c>
      <c r="C229" s="58" t="str">
        <f>IF(申請者リスト!C118="","",申請者リスト!C118)</f>
        <v/>
      </c>
      <c r="D229" s="58" t="str">
        <f>IF(申請者リスト!B118="","",申請者リスト!B118)</f>
        <v/>
      </c>
      <c r="E229" s="53" t="str">
        <f>IF(申請者リスト!H118="","",申請者リスト!H118)</f>
        <v/>
      </c>
      <c r="F229" s="59" t="s">
        <v>639</v>
      </c>
      <c r="G229" s="54" t="str">
        <f>IF(申請者リスト!I118="","",申請者リスト!I118)</f>
        <v/>
      </c>
      <c r="H229" s="59" t="s">
        <v>639</v>
      </c>
      <c r="I229" s="55" t="str">
        <f>IF(申請者リスト!J118="","",申請者リスト!J118)</f>
        <v/>
      </c>
      <c r="J229" s="46" t="str">
        <f>IF(申請者リスト!K118="","",申請者リスト!K118)</f>
        <v/>
      </c>
      <c r="K229" s="46" t="str">
        <f>IF(申請者リスト!L118="","",申請者リスト!L118)</f>
        <v/>
      </c>
      <c r="L229" s="46" t="str">
        <f>IF(申請者リスト!M118="","",申請者リスト!M118)</f>
        <v/>
      </c>
      <c r="M229" s="46" t="str">
        <f>IF(申請者リスト!N118="","",申請者リスト!N118)</f>
        <v/>
      </c>
      <c r="N229" s="46" t="str">
        <f>IF(申請者リスト!O118=0,"",申請者リスト!O118)</f>
        <v/>
      </c>
      <c r="O229" s="60"/>
    </row>
    <row r="230" spans="1:15" ht="39" customHeight="1">
      <c r="A230" s="46">
        <f t="shared" si="7"/>
        <v>116</v>
      </c>
      <c r="B230" s="46" t="str">
        <f>IF(申請者リスト!D119="","",申請者リスト!D119)</f>
        <v/>
      </c>
      <c r="C230" s="58" t="str">
        <f>IF(申請者リスト!C119="","",申請者リスト!C119)</f>
        <v/>
      </c>
      <c r="D230" s="58" t="str">
        <f>IF(申請者リスト!B119="","",申請者リスト!B119)</f>
        <v/>
      </c>
      <c r="E230" s="53" t="str">
        <f>IF(申請者リスト!H119="","",申請者リスト!H119)</f>
        <v/>
      </c>
      <c r="F230" s="59" t="s">
        <v>639</v>
      </c>
      <c r="G230" s="54" t="str">
        <f>IF(申請者リスト!I119="","",申請者リスト!I119)</f>
        <v/>
      </c>
      <c r="H230" s="59" t="s">
        <v>639</v>
      </c>
      <c r="I230" s="55" t="str">
        <f>IF(申請者リスト!J119="","",申請者リスト!J119)</f>
        <v/>
      </c>
      <c r="J230" s="46" t="str">
        <f>IF(申請者リスト!K119="","",申請者リスト!K119)</f>
        <v/>
      </c>
      <c r="K230" s="46" t="str">
        <f>IF(申請者リスト!L119="","",申請者リスト!L119)</f>
        <v/>
      </c>
      <c r="L230" s="46" t="str">
        <f>IF(申請者リスト!M119="","",申請者リスト!M119)</f>
        <v/>
      </c>
      <c r="M230" s="46" t="str">
        <f>IF(申請者リスト!N119="","",申請者リスト!N119)</f>
        <v/>
      </c>
      <c r="N230" s="46" t="str">
        <f>IF(申請者リスト!O119=0,"",申請者リスト!O119)</f>
        <v/>
      </c>
      <c r="O230" s="60"/>
    </row>
    <row r="231" spans="1:15" ht="39" customHeight="1">
      <c r="A231" s="46">
        <f t="shared" si="7"/>
        <v>117</v>
      </c>
      <c r="B231" s="46" t="str">
        <f>IF(申請者リスト!D120="","",申請者リスト!D120)</f>
        <v/>
      </c>
      <c r="C231" s="58" t="str">
        <f>IF(申請者リスト!C120="","",申請者リスト!C120)</f>
        <v/>
      </c>
      <c r="D231" s="58" t="str">
        <f>IF(申請者リスト!B120="","",申請者リスト!B120)</f>
        <v/>
      </c>
      <c r="E231" s="53" t="str">
        <f>IF(申請者リスト!H120="","",申請者リスト!H120)</f>
        <v/>
      </c>
      <c r="F231" s="59" t="s">
        <v>639</v>
      </c>
      <c r="G231" s="54" t="str">
        <f>IF(申請者リスト!I120="","",申請者リスト!I120)</f>
        <v/>
      </c>
      <c r="H231" s="59" t="s">
        <v>639</v>
      </c>
      <c r="I231" s="55" t="str">
        <f>IF(申請者リスト!J120="","",申請者リスト!J120)</f>
        <v/>
      </c>
      <c r="J231" s="46" t="str">
        <f>IF(申請者リスト!K120="","",申請者リスト!K120)</f>
        <v/>
      </c>
      <c r="K231" s="46" t="str">
        <f>IF(申請者リスト!L120="","",申請者リスト!L120)</f>
        <v/>
      </c>
      <c r="L231" s="46" t="str">
        <f>IF(申請者リスト!M120="","",申請者リスト!M120)</f>
        <v/>
      </c>
      <c r="M231" s="46" t="str">
        <f>IF(申請者リスト!N120="","",申請者リスト!N120)</f>
        <v/>
      </c>
      <c r="N231" s="46" t="str">
        <f>IF(申請者リスト!O120=0,"",申請者リスト!O120)</f>
        <v/>
      </c>
      <c r="O231" s="60"/>
    </row>
    <row r="232" spans="1:15" ht="39" customHeight="1">
      <c r="A232" s="46">
        <f t="shared" si="7"/>
        <v>118</v>
      </c>
      <c r="B232" s="46" t="str">
        <f>IF(申請者リスト!D121="","",申請者リスト!D121)</f>
        <v/>
      </c>
      <c r="C232" s="58" t="str">
        <f>IF(申請者リスト!C121="","",申請者リスト!C121)</f>
        <v/>
      </c>
      <c r="D232" s="58" t="str">
        <f>IF(申請者リスト!B121="","",申請者リスト!B121)</f>
        <v/>
      </c>
      <c r="E232" s="53" t="str">
        <f>IF(申請者リスト!H121="","",申請者リスト!H121)</f>
        <v/>
      </c>
      <c r="F232" s="59" t="s">
        <v>639</v>
      </c>
      <c r="G232" s="54" t="str">
        <f>IF(申請者リスト!I121="","",申請者リスト!I121)</f>
        <v/>
      </c>
      <c r="H232" s="59" t="s">
        <v>639</v>
      </c>
      <c r="I232" s="55" t="str">
        <f>IF(申請者リスト!J121="","",申請者リスト!J121)</f>
        <v/>
      </c>
      <c r="J232" s="46" t="str">
        <f>IF(申請者リスト!K121="","",申請者リスト!K121)</f>
        <v/>
      </c>
      <c r="K232" s="46" t="str">
        <f>IF(申請者リスト!L121="","",申請者リスト!L121)</f>
        <v/>
      </c>
      <c r="L232" s="46" t="str">
        <f>IF(申請者リスト!M121="","",申請者リスト!M121)</f>
        <v/>
      </c>
      <c r="M232" s="46" t="str">
        <f>IF(申請者リスト!N121="","",申請者リスト!N121)</f>
        <v/>
      </c>
      <c r="N232" s="46" t="str">
        <f>IF(申請者リスト!O121=0,"",申請者リスト!O121)</f>
        <v/>
      </c>
      <c r="O232" s="60"/>
    </row>
    <row r="233" spans="1:15" ht="39" customHeight="1">
      <c r="A233" s="46">
        <f t="shared" si="7"/>
        <v>119</v>
      </c>
      <c r="B233" s="46" t="str">
        <f>IF(申請者リスト!D122="","",申請者リスト!D122)</f>
        <v/>
      </c>
      <c r="C233" s="58" t="str">
        <f>IF(申請者リスト!C122="","",申請者リスト!C122)</f>
        <v/>
      </c>
      <c r="D233" s="58" t="str">
        <f>IF(申請者リスト!B122="","",申請者リスト!B122)</f>
        <v/>
      </c>
      <c r="E233" s="53" t="str">
        <f>IF(申請者リスト!H122="","",申請者リスト!H122)</f>
        <v/>
      </c>
      <c r="F233" s="59" t="s">
        <v>639</v>
      </c>
      <c r="G233" s="54" t="str">
        <f>IF(申請者リスト!I122="","",申請者リスト!I122)</f>
        <v/>
      </c>
      <c r="H233" s="59" t="s">
        <v>639</v>
      </c>
      <c r="I233" s="55" t="str">
        <f>IF(申請者リスト!J122="","",申請者リスト!J122)</f>
        <v/>
      </c>
      <c r="J233" s="46" t="str">
        <f>IF(申請者リスト!K122="","",申請者リスト!K122)</f>
        <v/>
      </c>
      <c r="K233" s="46" t="str">
        <f>IF(申請者リスト!L122="","",申請者リスト!L122)</f>
        <v/>
      </c>
      <c r="L233" s="46" t="str">
        <f>IF(申請者リスト!M122="","",申請者リスト!M122)</f>
        <v/>
      </c>
      <c r="M233" s="46" t="str">
        <f>IF(申請者リスト!N122="","",申請者リスト!N122)</f>
        <v/>
      </c>
      <c r="N233" s="46" t="str">
        <f>IF(申請者リスト!O122=0,"",申請者リスト!O122)</f>
        <v/>
      </c>
      <c r="O233" s="60"/>
    </row>
    <row r="234" spans="1:15" ht="39" customHeight="1">
      <c r="A234" s="46">
        <f t="shared" si="7"/>
        <v>120</v>
      </c>
      <c r="B234" s="46" t="str">
        <f>IF(申請者リスト!D123="","",申請者リスト!D123)</f>
        <v/>
      </c>
      <c r="C234" s="58" t="str">
        <f>IF(申請者リスト!C123="","",申請者リスト!C123)</f>
        <v/>
      </c>
      <c r="D234" s="58" t="str">
        <f>IF(申請者リスト!B123="","",申請者リスト!B123)</f>
        <v/>
      </c>
      <c r="E234" s="53" t="str">
        <f>IF(申請者リスト!H123="","",申請者リスト!H123)</f>
        <v/>
      </c>
      <c r="F234" s="59" t="s">
        <v>639</v>
      </c>
      <c r="G234" s="54" t="str">
        <f>IF(申請者リスト!I123="","",申請者リスト!I123)</f>
        <v/>
      </c>
      <c r="H234" s="59" t="s">
        <v>639</v>
      </c>
      <c r="I234" s="55" t="str">
        <f>IF(申請者リスト!J123="","",申請者リスト!J123)</f>
        <v/>
      </c>
      <c r="J234" s="46" t="str">
        <f>IF(申請者リスト!K123="","",申請者リスト!K123)</f>
        <v/>
      </c>
      <c r="K234" s="46" t="str">
        <f>IF(申請者リスト!L123="","",申請者リスト!L123)</f>
        <v/>
      </c>
      <c r="L234" s="46" t="str">
        <f>IF(申請者リスト!M123="","",申請者リスト!M123)</f>
        <v/>
      </c>
      <c r="M234" s="46" t="str">
        <f>IF(申請者リスト!N123="","",申請者リスト!N123)</f>
        <v/>
      </c>
      <c r="N234" s="46" t="str">
        <f>IF(申請者リスト!O123=0,"",申請者リスト!O123)</f>
        <v/>
      </c>
      <c r="O234" s="60"/>
    </row>
    <row r="235" spans="1:15" ht="15.75" customHeight="1">
      <c r="A235" s="40" t="s">
        <v>689</v>
      </c>
      <c r="B235" s="40" t="s">
        <v>691</v>
      </c>
      <c r="C235" s="40"/>
      <c r="D235" s="40"/>
      <c r="E235" s="40"/>
      <c r="F235" s="40"/>
      <c r="G235" s="40"/>
      <c r="H235" s="40"/>
      <c r="I235" s="40"/>
      <c r="J235" s="40"/>
      <c r="K235" s="40"/>
      <c r="L235" s="40"/>
      <c r="M235" s="40"/>
      <c r="N235" s="40"/>
      <c r="O235" s="50"/>
    </row>
    <row r="236" spans="1:15" ht="15.75" customHeight="1">
      <c r="A236" s="40" t="s">
        <v>690</v>
      </c>
      <c r="B236" s="40" t="s">
        <v>692</v>
      </c>
      <c r="C236" s="40"/>
      <c r="D236" s="40"/>
      <c r="E236" s="40"/>
      <c r="F236" s="40"/>
      <c r="G236" s="40"/>
      <c r="H236" s="40"/>
      <c r="I236" s="40"/>
      <c r="J236" s="40"/>
      <c r="K236" s="40"/>
      <c r="L236" s="40"/>
      <c r="M236" s="40"/>
      <c r="N236" s="40"/>
      <c r="O236" s="50"/>
    </row>
    <row r="237" spans="1:15" ht="15.75" customHeight="1">
      <c r="A237" s="40"/>
      <c r="B237" s="40" t="s">
        <v>641</v>
      </c>
      <c r="C237" s="40"/>
      <c r="D237" s="40"/>
      <c r="E237" s="40"/>
      <c r="F237" s="40"/>
      <c r="G237" s="40"/>
      <c r="H237" s="40"/>
      <c r="I237" s="40"/>
      <c r="J237" s="40"/>
      <c r="K237" s="40"/>
      <c r="L237" s="40"/>
      <c r="M237" s="40"/>
      <c r="N237" s="40"/>
      <c r="O237" s="50"/>
    </row>
    <row r="238" spans="1:15" ht="15.75" customHeight="1">
      <c r="A238" s="40" t="s">
        <v>642</v>
      </c>
      <c r="B238" s="40" t="s">
        <v>643</v>
      </c>
      <c r="C238" s="40"/>
      <c r="D238" s="40"/>
      <c r="E238" s="40"/>
      <c r="F238" s="40"/>
      <c r="G238" s="40"/>
      <c r="H238" s="40"/>
      <c r="I238" s="40"/>
      <c r="J238" s="40"/>
      <c r="K238" s="40"/>
      <c r="L238" s="40"/>
      <c r="M238" s="40"/>
      <c r="N238" s="40"/>
      <c r="O238" s="50"/>
    </row>
    <row r="239" spans="1:15" ht="15.75" customHeight="1">
      <c r="A239" s="40" t="s">
        <v>644</v>
      </c>
      <c r="B239" s="40" t="s">
        <v>645</v>
      </c>
      <c r="C239" s="40"/>
      <c r="D239" s="40"/>
      <c r="E239" s="40"/>
      <c r="F239" s="40"/>
      <c r="G239" s="40"/>
      <c r="H239" s="40"/>
      <c r="I239" s="40"/>
      <c r="J239" s="40"/>
      <c r="K239" s="40"/>
      <c r="L239" s="40"/>
      <c r="M239" s="40"/>
      <c r="N239" s="40"/>
      <c r="O239" s="50"/>
    </row>
    <row r="240" spans="1:15" ht="14.25">
      <c r="A240" s="40"/>
      <c r="B240" s="50"/>
      <c r="C240" s="50"/>
      <c r="D240" s="50"/>
      <c r="E240" s="50"/>
      <c r="F240" s="50"/>
      <c r="G240" s="50"/>
      <c r="H240" s="50"/>
      <c r="I240" s="50"/>
      <c r="J240" s="50"/>
      <c r="K240" s="50"/>
      <c r="L240" s="50"/>
      <c r="M240" s="50"/>
      <c r="N240" s="50"/>
      <c r="O240" s="50"/>
    </row>
    <row r="241" spans="1:17" ht="14.25">
      <c r="A241" s="40" t="s">
        <v>623</v>
      </c>
      <c r="B241" s="50"/>
      <c r="C241" s="50"/>
      <c r="D241" s="50"/>
      <c r="E241" s="50"/>
      <c r="J241" s="50"/>
      <c r="K241" s="50" t="s">
        <v>624</v>
      </c>
      <c r="L241" s="61">
        <f>$L$1</f>
        <v>0</v>
      </c>
      <c r="M241" s="50" t="s">
        <v>625</v>
      </c>
      <c r="N241" s="50">
        <f>+N211+1</f>
        <v>9</v>
      </c>
      <c r="O241" s="50" t="s">
        <v>626</v>
      </c>
    </row>
    <row r="242" spans="1:17" ht="14.25">
      <c r="A242" s="50"/>
      <c r="B242" s="50"/>
      <c r="C242" s="50"/>
      <c r="D242" s="50"/>
      <c r="E242" s="50"/>
      <c r="F242" s="50"/>
      <c r="G242" s="50"/>
      <c r="H242" s="50"/>
      <c r="I242" s="50"/>
      <c r="J242" s="50"/>
      <c r="K242" s="50"/>
      <c r="L242" s="50"/>
      <c r="M242" s="50"/>
      <c r="N242" s="50"/>
      <c r="O242" s="50"/>
      <c r="Q242" s="40"/>
    </row>
    <row r="243" spans="1:17" ht="14.25">
      <c r="A243" s="176" t="s">
        <v>627</v>
      </c>
      <c r="B243" s="176"/>
      <c r="C243" s="176"/>
      <c r="D243" s="176"/>
      <c r="E243" s="176"/>
      <c r="F243" s="176"/>
      <c r="G243" s="176"/>
      <c r="H243" s="176"/>
      <c r="I243" s="176"/>
      <c r="J243" s="176"/>
      <c r="K243" s="176"/>
      <c r="L243" s="176"/>
      <c r="M243" s="176"/>
      <c r="N243" s="176"/>
      <c r="O243" s="176"/>
    </row>
    <row r="244" spans="1:17">
      <c r="A244" s="50"/>
      <c r="B244" s="50"/>
      <c r="C244" s="50"/>
      <c r="D244" s="50"/>
      <c r="E244" s="50"/>
      <c r="F244" s="50"/>
      <c r="G244" s="50"/>
      <c r="H244" s="50"/>
      <c r="I244" s="50"/>
      <c r="J244" s="50"/>
      <c r="K244" s="50"/>
      <c r="L244" s="50"/>
      <c r="M244" s="50"/>
      <c r="N244" s="50"/>
      <c r="O244" s="50"/>
    </row>
    <row r="245" spans="1:17" ht="14.25">
      <c r="A245" s="50"/>
      <c r="B245" s="50"/>
      <c r="C245" s="50"/>
      <c r="D245" s="50"/>
      <c r="E245" s="50"/>
      <c r="F245" s="50"/>
      <c r="G245" s="40" t="s">
        <v>628</v>
      </c>
      <c r="H245" s="40"/>
      <c r="I245" s="40"/>
      <c r="J245" s="190">
        <f>$J$5</f>
        <v>0</v>
      </c>
      <c r="K245" s="190"/>
      <c r="L245" s="190"/>
      <c r="M245" s="190"/>
      <c r="N245" s="190"/>
      <c r="O245" s="40" t="s">
        <v>605</v>
      </c>
    </row>
    <row r="246" spans="1:17" ht="4.5" customHeight="1">
      <c r="A246" s="50"/>
      <c r="B246" s="50"/>
      <c r="C246" s="50"/>
      <c r="D246" s="50"/>
      <c r="E246" s="50"/>
      <c r="F246" s="50"/>
      <c r="G246" s="50"/>
      <c r="H246" s="50"/>
      <c r="I246" s="50"/>
      <c r="J246" s="50"/>
      <c r="K246" s="50"/>
      <c r="L246" s="50"/>
      <c r="M246" s="50"/>
      <c r="N246" s="50"/>
      <c r="O246" s="50"/>
    </row>
    <row r="247" spans="1:17" ht="34.5" customHeight="1">
      <c r="A247" s="180" t="s">
        <v>584</v>
      </c>
      <c r="B247" s="181" t="s">
        <v>629</v>
      </c>
      <c r="C247" s="181" t="s">
        <v>630</v>
      </c>
      <c r="D247" s="182" t="s">
        <v>585</v>
      </c>
      <c r="E247" s="185" t="s">
        <v>631</v>
      </c>
      <c r="F247" s="186"/>
      <c r="G247" s="186"/>
      <c r="H247" s="186"/>
      <c r="I247" s="187"/>
      <c r="J247" s="188" t="s">
        <v>632</v>
      </c>
      <c r="K247" s="188"/>
      <c r="L247" s="188"/>
      <c r="M247" s="188"/>
      <c r="N247" s="189" t="s">
        <v>633</v>
      </c>
      <c r="O247" s="181" t="s">
        <v>634</v>
      </c>
    </row>
    <row r="248" spans="1:17" ht="15.75">
      <c r="A248" s="180"/>
      <c r="B248" s="181"/>
      <c r="C248" s="181"/>
      <c r="D248" s="183"/>
      <c r="E248" s="185"/>
      <c r="F248" s="186"/>
      <c r="G248" s="186"/>
      <c r="H248" s="186"/>
      <c r="I248" s="187"/>
      <c r="J248" s="56" t="s">
        <v>635</v>
      </c>
      <c r="K248" s="56" t="s">
        <v>636</v>
      </c>
      <c r="L248" s="56" t="s">
        <v>637</v>
      </c>
      <c r="M248" s="56" t="s">
        <v>638</v>
      </c>
      <c r="N248" s="181"/>
      <c r="O248" s="181"/>
    </row>
    <row r="249" spans="1:17" ht="15.75">
      <c r="A249" s="180"/>
      <c r="B249" s="181"/>
      <c r="C249" s="181"/>
      <c r="D249" s="184"/>
      <c r="E249" s="185"/>
      <c r="F249" s="186"/>
      <c r="G249" s="186"/>
      <c r="H249" s="186"/>
      <c r="I249" s="187"/>
      <c r="J249" s="57">
        <v>6</v>
      </c>
      <c r="K249" s="57">
        <v>3</v>
      </c>
      <c r="L249" s="57">
        <v>2</v>
      </c>
      <c r="M249" s="57">
        <v>1</v>
      </c>
      <c r="N249" s="181"/>
      <c r="O249" s="181"/>
    </row>
    <row r="250" spans="1:17" ht="39" customHeight="1">
      <c r="A250" s="46">
        <f>+A234+1</f>
        <v>121</v>
      </c>
      <c r="B250" s="46" t="str">
        <f>IF(申請者リスト!D124="","",申請者リスト!D124)</f>
        <v/>
      </c>
      <c r="C250" s="58" t="str">
        <f>IF(申請者リスト!C124="","",申請者リスト!C124)</f>
        <v/>
      </c>
      <c r="D250" s="58" t="str">
        <f>IF(申請者リスト!B124="","",申請者リスト!B124)</f>
        <v/>
      </c>
      <c r="E250" s="53" t="str">
        <f>IF(申請者リスト!H124="","",申請者リスト!H124)</f>
        <v/>
      </c>
      <c r="F250" s="59" t="s">
        <v>639</v>
      </c>
      <c r="G250" s="54" t="str">
        <f>IF(申請者リスト!I124="","",申請者リスト!I124)</f>
        <v/>
      </c>
      <c r="H250" s="59" t="s">
        <v>639</v>
      </c>
      <c r="I250" s="55" t="str">
        <f>IF(申請者リスト!J124="","",申請者リスト!J124)</f>
        <v/>
      </c>
      <c r="J250" s="46" t="str">
        <f>IF(申請者リスト!K124="","",申請者リスト!K124)</f>
        <v/>
      </c>
      <c r="K250" s="46" t="str">
        <f>IF(申請者リスト!L124="","",申請者リスト!L124)</f>
        <v/>
      </c>
      <c r="L250" s="46" t="str">
        <f>IF(申請者リスト!M124="","",申請者リスト!M124)</f>
        <v/>
      </c>
      <c r="M250" s="46" t="str">
        <f>IF(申請者リスト!N124="","",申請者リスト!N124)</f>
        <v/>
      </c>
      <c r="N250" s="46" t="str">
        <f>IF(申請者リスト!O124=0,"",申請者リスト!O124)</f>
        <v/>
      </c>
      <c r="O250" s="60"/>
    </row>
    <row r="251" spans="1:17" ht="39" customHeight="1">
      <c r="A251" s="46">
        <f>+A250+1</f>
        <v>122</v>
      </c>
      <c r="B251" s="46" t="str">
        <f>IF(申請者リスト!D125="","",申請者リスト!D125)</f>
        <v/>
      </c>
      <c r="C251" s="58" t="str">
        <f>IF(申請者リスト!C125="","",申請者リスト!C125)</f>
        <v/>
      </c>
      <c r="D251" s="58" t="str">
        <f>IF(申請者リスト!B125="","",申請者リスト!B125)</f>
        <v/>
      </c>
      <c r="E251" s="53" t="str">
        <f>IF(申請者リスト!H125="","",申請者リスト!H125)</f>
        <v/>
      </c>
      <c r="F251" s="59" t="s">
        <v>639</v>
      </c>
      <c r="G251" s="54" t="str">
        <f>IF(申請者リスト!I125="","",申請者リスト!I125)</f>
        <v/>
      </c>
      <c r="H251" s="59" t="s">
        <v>639</v>
      </c>
      <c r="I251" s="55" t="str">
        <f>IF(申請者リスト!J125="","",申請者リスト!J125)</f>
        <v/>
      </c>
      <c r="J251" s="46" t="str">
        <f>IF(申請者リスト!K125="","",申請者リスト!K125)</f>
        <v/>
      </c>
      <c r="K251" s="46" t="str">
        <f>IF(申請者リスト!L125="","",申請者リスト!L125)</f>
        <v/>
      </c>
      <c r="L251" s="46" t="str">
        <f>IF(申請者リスト!M125="","",申請者リスト!M125)</f>
        <v/>
      </c>
      <c r="M251" s="46" t="str">
        <f>IF(申請者リスト!N125="","",申請者リスト!N125)</f>
        <v/>
      </c>
      <c r="N251" s="46" t="str">
        <f>IF(申請者リスト!O125=0,"",申請者リスト!O125)</f>
        <v/>
      </c>
      <c r="O251" s="60"/>
    </row>
    <row r="252" spans="1:17" ht="39" customHeight="1">
      <c r="A252" s="46">
        <f t="shared" ref="A252:A264" si="8">+A251+1</f>
        <v>123</v>
      </c>
      <c r="B252" s="46" t="str">
        <f>IF(申請者リスト!D126="","",申請者リスト!D126)</f>
        <v/>
      </c>
      <c r="C252" s="58" t="str">
        <f>IF(申請者リスト!C126="","",申請者リスト!C126)</f>
        <v/>
      </c>
      <c r="D252" s="58" t="str">
        <f>IF(申請者リスト!B126="","",申請者リスト!B126)</f>
        <v/>
      </c>
      <c r="E252" s="53" t="str">
        <f>IF(申請者リスト!H126="","",申請者リスト!H126)</f>
        <v/>
      </c>
      <c r="F252" s="59" t="s">
        <v>639</v>
      </c>
      <c r="G252" s="54" t="str">
        <f>IF(申請者リスト!I126="","",申請者リスト!I126)</f>
        <v/>
      </c>
      <c r="H252" s="59" t="s">
        <v>639</v>
      </c>
      <c r="I252" s="55" t="str">
        <f>IF(申請者リスト!J126="","",申請者リスト!J126)</f>
        <v/>
      </c>
      <c r="J252" s="46" t="str">
        <f>IF(申請者リスト!K126="","",申請者リスト!K126)</f>
        <v/>
      </c>
      <c r="K252" s="46" t="str">
        <f>IF(申請者リスト!L126="","",申請者リスト!L126)</f>
        <v/>
      </c>
      <c r="L252" s="46" t="str">
        <f>IF(申請者リスト!M126="","",申請者リスト!M126)</f>
        <v/>
      </c>
      <c r="M252" s="46" t="str">
        <f>IF(申請者リスト!N126="","",申請者リスト!N126)</f>
        <v/>
      </c>
      <c r="N252" s="46" t="str">
        <f>IF(申請者リスト!O126=0,"",申請者リスト!O126)</f>
        <v/>
      </c>
      <c r="O252" s="60"/>
    </row>
    <row r="253" spans="1:17" ht="39" customHeight="1">
      <c r="A253" s="46">
        <f t="shared" si="8"/>
        <v>124</v>
      </c>
      <c r="B253" s="46" t="str">
        <f>IF(申請者リスト!D127="","",申請者リスト!D127)</f>
        <v/>
      </c>
      <c r="C253" s="58" t="str">
        <f>IF(申請者リスト!C127="","",申請者リスト!C127)</f>
        <v/>
      </c>
      <c r="D253" s="58" t="str">
        <f>IF(申請者リスト!B127="","",申請者リスト!B127)</f>
        <v/>
      </c>
      <c r="E253" s="53" t="str">
        <f>IF(申請者リスト!H127="","",申請者リスト!H127)</f>
        <v/>
      </c>
      <c r="F253" s="59" t="s">
        <v>639</v>
      </c>
      <c r="G253" s="54" t="str">
        <f>IF(申請者リスト!I127="","",申請者リスト!I127)</f>
        <v/>
      </c>
      <c r="H253" s="59" t="s">
        <v>639</v>
      </c>
      <c r="I253" s="55" t="str">
        <f>IF(申請者リスト!J127="","",申請者リスト!J127)</f>
        <v/>
      </c>
      <c r="J253" s="46" t="str">
        <f>IF(申請者リスト!K127="","",申請者リスト!K127)</f>
        <v/>
      </c>
      <c r="K253" s="46" t="str">
        <f>IF(申請者リスト!L127="","",申請者リスト!L127)</f>
        <v/>
      </c>
      <c r="L253" s="46" t="str">
        <f>IF(申請者リスト!M127="","",申請者リスト!M127)</f>
        <v/>
      </c>
      <c r="M253" s="46" t="str">
        <f>IF(申請者リスト!N127="","",申請者リスト!N127)</f>
        <v/>
      </c>
      <c r="N253" s="46" t="str">
        <f>IF(申請者リスト!O127=0,"",申請者リスト!O127)</f>
        <v/>
      </c>
      <c r="O253" s="60"/>
    </row>
    <row r="254" spans="1:17" ht="39" customHeight="1">
      <c r="A254" s="46">
        <f t="shared" si="8"/>
        <v>125</v>
      </c>
      <c r="B254" s="46" t="str">
        <f>IF(申請者リスト!D128="","",申請者リスト!D128)</f>
        <v/>
      </c>
      <c r="C254" s="58" t="str">
        <f>IF(申請者リスト!C128="","",申請者リスト!C128)</f>
        <v/>
      </c>
      <c r="D254" s="58" t="str">
        <f>IF(申請者リスト!B128="","",申請者リスト!B128)</f>
        <v/>
      </c>
      <c r="E254" s="53" t="str">
        <f>IF(申請者リスト!H128="","",申請者リスト!H128)</f>
        <v/>
      </c>
      <c r="F254" s="59" t="s">
        <v>639</v>
      </c>
      <c r="G254" s="54" t="str">
        <f>IF(申請者リスト!I128="","",申請者リスト!I128)</f>
        <v/>
      </c>
      <c r="H254" s="59" t="s">
        <v>639</v>
      </c>
      <c r="I254" s="55" t="str">
        <f>IF(申請者リスト!J128="","",申請者リスト!J128)</f>
        <v/>
      </c>
      <c r="J254" s="46" t="str">
        <f>IF(申請者リスト!K128="","",申請者リスト!K128)</f>
        <v/>
      </c>
      <c r="K254" s="46" t="str">
        <f>IF(申請者リスト!L128="","",申請者リスト!L128)</f>
        <v/>
      </c>
      <c r="L254" s="46" t="str">
        <f>IF(申請者リスト!M128="","",申請者リスト!M128)</f>
        <v/>
      </c>
      <c r="M254" s="46" t="str">
        <f>IF(申請者リスト!N128="","",申請者リスト!N128)</f>
        <v/>
      </c>
      <c r="N254" s="46" t="str">
        <f>IF(申請者リスト!O128=0,"",申請者リスト!O128)</f>
        <v/>
      </c>
      <c r="O254" s="60"/>
    </row>
    <row r="255" spans="1:17" ht="39" customHeight="1">
      <c r="A255" s="46">
        <f t="shared" si="8"/>
        <v>126</v>
      </c>
      <c r="B255" s="46" t="str">
        <f>IF(申請者リスト!D129="","",申請者リスト!D129)</f>
        <v/>
      </c>
      <c r="C255" s="58" t="str">
        <f>IF(申請者リスト!C129="","",申請者リスト!C129)</f>
        <v/>
      </c>
      <c r="D255" s="58" t="str">
        <f>IF(申請者リスト!B129="","",申請者リスト!B129)</f>
        <v/>
      </c>
      <c r="E255" s="53" t="str">
        <f>IF(申請者リスト!H129="","",申請者リスト!H129)</f>
        <v/>
      </c>
      <c r="F255" s="59" t="s">
        <v>639</v>
      </c>
      <c r="G255" s="54" t="str">
        <f>IF(申請者リスト!I129="","",申請者リスト!I129)</f>
        <v/>
      </c>
      <c r="H255" s="59" t="s">
        <v>639</v>
      </c>
      <c r="I255" s="55" t="str">
        <f>IF(申請者リスト!J129="","",申請者リスト!J129)</f>
        <v/>
      </c>
      <c r="J255" s="46" t="str">
        <f>IF(申請者リスト!K129="","",申請者リスト!K129)</f>
        <v/>
      </c>
      <c r="K255" s="46" t="str">
        <f>IF(申請者リスト!L129="","",申請者リスト!L129)</f>
        <v/>
      </c>
      <c r="L255" s="46" t="str">
        <f>IF(申請者リスト!M129="","",申請者リスト!M129)</f>
        <v/>
      </c>
      <c r="M255" s="46" t="str">
        <f>IF(申請者リスト!N129="","",申請者リスト!N129)</f>
        <v/>
      </c>
      <c r="N255" s="46" t="str">
        <f>IF(申請者リスト!O129=0,"",申請者リスト!O129)</f>
        <v/>
      </c>
      <c r="O255" s="60"/>
    </row>
    <row r="256" spans="1:17" ht="39" customHeight="1">
      <c r="A256" s="46">
        <f t="shared" si="8"/>
        <v>127</v>
      </c>
      <c r="B256" s="46" t="str">
        <f>IF(申請者リスト!D130="","",申請者リスト!D130)</f>
        <v/>
      </c>
      <c r="C256" s="58" t="str">
        <f>IF(申請者リスト!C130="","",申請者リスト!C130)</f>
        <v/>
      </c>
      <c r="D256" s="58" t="str">
        <f>IF(申請者リスト!B130="","",申請者リスト!B130)</f>
        <v/>
      </c>
      <c r="E256" s="53" t="str">
        <f>IF(申請者リスト!H130="","",申請者リスト!H130)</f>
        <v/>
      </c>
      <c r="F256" s="59" t="s">
        <v>639</v>
      </c>
      <c r="G256" s="54" t="str">
        <f>IF(申請者リスト!I130="","",申請者リスト!I130)</f>
        <v/>
      </c>
      <c r="H256" s="59" t="s">
        <v>639</v>
      </c>
      <c r="I256" s="55" t="str">
        <f>IF(申請者リスト!J130="","",申請者リスト!J130)</f>
        <v/>
      </c>
      <c r="J256" s="46" t="str">
        <f>IF(申請者リスト!K130="","",申請者リスト!K130)</f>
        <v/>
      </c>
      <c r="K256" s="46" t="str">
        <f>IF(申請者リスト!L130="","",申請者リスト!L130)</f>
        <v/>
      </c>
      <c r="L256" s="46" t="str">
        <f>IF(申請者リスト!M130="","",申請者リスト!M130)</f>
        <v/>
      </c>
      <c r="M256" s="46" t="str">
        <f>IF(申請者リスト!N130="","",申請者リスト!N130)</f>
        <v/>
      </c>
      <c r="N256" s="46" t="str">
        <f>IF(申請者リスト!O130=0,"",申請者リスト!O130)</f>
        <v/>
      </c>
      <c r="O256" s="60"/>
    </row>
    <row r="257" spans="1:17" ht="39" customHeight="1">
      <c r="A257" s="46">
        <f t="shared" si="8"/>
        <v>128</v>
      </c>
      <c r="B257" s="46" t="str">
        <f>IF(申請者リスト!D131="","",申請者リスト!D131)</f>
        <v/>
      </c>
      <c r="C257" s="58" t="str">
        <f>IF(申請者リスト!C131="","",申請者リスト!C131)</f>
        <v/>
      </c>
      <c r="D257" s="58" t="str">
        <f>IF(申請者リスト!B131="","",申請者リスト!B131)</f>
        <v/>
      </c>
      <c r="E257" s="53" t="str">
        <f>IF(申請者リスト!H131="","",申請者リスト!H131)</f>
        <v/>
      </c>
      <c r="F257" s="59" t="s">
        <v>639</v>
      </c>
      <c r="G257" s="54" t="str">
        <f>IF(申請者リスト!I131="","",申請者リスト!I131)</f>
        <v/>
      </c>
      <c r="H257" s="59" t="s">
        <v>639</v>
      </c>
      <c r="I257" s="55" t="str">
        <f>IF(申請者リスト!J131="","",申請者リスト!J131)</f>
        <v/>
      </c>
      <c r="J257" s="46" t="str">
        <f>IF(申請者リスト!K131="","",申請者リスト!K131)</f>
        <v/>
      </c>
      <c r="K257" s="46" t="str">
        <f>IF(申請者リスト!L131="","",申請者リスト!L131)</f>
        <v/>
      </c>
      <c r="L257" s="46" t="str">
        <f>IF(申請者リスト!M131="","",申請者リスト!M131)</f>
        <v/>
      </c>
      <c r="M257" s="46" t="str">
        <f>IF(申請者リスト!N131="","",申請者リスト!N131)</f>
        <v/>
      </c>
      <c r="N257" s="46" t="str">
        <f>IF(申請者リスト!O131=0,"",申請者リスト!O131)</f>
        <v/>
      </c>
      <c r="O257" s="60"/>
    </row>
    <row r="258" spans="1:17" ht="39" customHeight="1">
      <c r="A258" s="46">
        <f t="shared" si="8"/>
        <v>129</v>
      </c>
      <c r="B258" s="46" t="str">
        <f>IF(申請者リスト!D132="","",申請者リスト!D132)</f>
        <v/>
      </c>
      <c r="C258" s="58" t="str">
        <f>IF(申請者リスト!C132="","",申請者リスト!C132)</f>
        <v/>
      </c>
      <c r="D258" s="58" t="str">
        <f>IF(申請者リスト!B132="","",申請者リスト!B132)</f>
        <v/>
      </c>
      <c r="E258" s="53" t="str">
        <f>IF(申請者リスト!H132="","",申請者リスト!H132)</f>
        <v/>
      </c>
      <c r="F258" s="59" t="s">
        <v>639</v>
      </c>
      <c r="G258" s="54" t="str">
        <f>IF(申請者リスト!I132="","",申請者リスト!I132)</f>
        <v/>
      </c>
      <c r="H258" s="59" t="s">
        <v>639</v>
      </c>
      <c r="I258" s="55" t="str">
        <f>IF(申請者リスト!J132="","",申請者リスト!J132)</f>
        <v/>
      </c>
      <c r="J258" s="46" t="str">
        <f>IF(申請者リスト!K132="","",申請者リスト!K132)</f>
        <v/>
      </c>
      <c r="K258" s="46" t="str">
        <f>IF(申請者リスト!L132="","",申請者リスト!L132)</f>
        <v/>
      </c>
      <c r="L258" s="46" t="str">
        <f>IF(申請者リスト!M132="","",申請者リスト!M132)</f>
        <v/>
      </c>
      <c r="M258" s="46" t="str">
        <f>IF(申請者リスト!N132="","",申請者リスト!N132)</f>
        <v/>
      </c>
      <c r="N258" s="46" t="str">
        <f>IF(申請者リスト!O132=0,"",申請者リスト!O132)</f>
        <v/>
      </c>
      <c r="O258" s="60"/>
    </row>
    <row r="259" spans="1:17" ht="39" customHeight="1">
      <c r="A259" s="46">
        <f t="shared" si="8"/>
        <v>130</v>
      </c>
      <c r="B259" s="46" t="str">
        <f>IF(申請者リスト!D133="","",申請者リスト!D133)</f>
        <v/>
      </c>
      <c r="C259" s="58" t="str">
        <f>IF(申請者リスト!C133="","",申請者リスト!C133)</f>
        <v/>
      </c>
      <c r="D259" s="58" t="str">
        <f>IF(申請者リスト!B133="","",申請者リスト!B133)</f>
        <v/>
      </c>
      <c r="E259" s="53" t="str">
        <f>IF(申請者リスト!H133="","",申請者リスト!H133)</f>
        <v/>
      </c>
      <c r="F259" s="59" t="s">
        <v>639</v>
      </c>
      <c r="G259" s="54" t="str">
        <f>IF(申請者リスト!I133="","",申請者リスト!I133)</f>
        <v/>
      </c>
      <c r="H259" s="59" t="s">
        <v>639</v>
      </c>
      <c r="I259" s="55" t="str">
        <f>IF(申請者リスト!J133="","",申請者リスト!J133)</f>
        <v/>
      </c>
      <c r="J259" s="46" t="str">
        <f>IF(申請者リスト!K133="","",申請者リスト!K133)</f>
        <v/>
      </c>
      <c r="K259" s="46" t="str">
        <f>IF(申請者リスト!L133="","",申請者リスト!L133)</f>
        <v/>
      </c>
      <c r="L259" s="46" t="str">
        <f>IF(申請者リスト!M133="","",申請者リスト!M133)</f>
        <v/>
      </c>
      <c r="M259" s="46" t="str">
        <f>IF(申請者リスト!N133="","",申請者リスト!N133)</f>
        <v/>
      </c>
      <c r="N259" s="46" t="str">
        <f>IF(申請者リスト!O133=0,"",申請者リスト!O133)</f>
        <v/>
      </c>
      <c r="O259" s="60"/>
    </row>
    <row r="260" spans="1:17" ht="39" customHeight="1">
      <c r="A260" s="46">
        <f t="shared" si="8"/>
        <v>131</v>
      </c>
      <c r="B260" s="46" t="str">
        <f>IF(申請者リスト!D134="","",申請者リスト!D134)</f>
        <v/>
      </c>
      <c r="C260" s="58" t="str">
        <f>IF(申請者リスト!C134="","",申請者リスト!C134)</f>
        <v/>
      </c>
      <c r="D260" s="58" t="str">
        <f>IF(申請者リスト!B134="","",申請者リスト!B134)</f>
        <v/>
      </c>
      <c r="E260" s="53" t="str">
        <f>IF(申請者リスト!H134="","",申請者リスト!H134)</f>
        <v/>
      </c>
      <c r="F260" s="59" t="s">
        <v>639</v>
      </c>
      <c r="G260" s="54" t="str">
        <f>IF(申請者リスト!I134="","",申請者リスト!I134)</f>
        <v/>
      </c>
      <c r="H260" s="59" t="s">
        <v>639</v>
      </c>
      <c r="I260" s="55" t="str">
        <f>IF(申請者リスト!J134="","",申請者リスト!J134)</f>
        <v/>
      </c>
      <c r="J260" s="46" t="str">
        <f>IF(申請者リスト!K134="","",申請者リスト!K134)</f>
        <v/>
      </c>
      <c r="K260" s="46" t="str">
        <f>IF(申請者リスト!L134="","",申請者リスト!L134)</f>
        <v/>
      </c>
      <c r="L260" s="46" t="str">
        <f>IF(申請者リスト!M134="","",申請者リスト!M134)</f>
        <v/>
      </c>
      <c r="M260" s="46" t="str">
        <f>IF(申請者リスト!N134="","",申請者リスト!N134)</f>
        <v/>
      </c>
      <c r="N260" s="46" t="str">
        <f>IF(申請者リスト!O134=0,"",申請者リスト!O134)</f>
        <v/>
      </c>
      <c r="O260" s="60"/>
    </row>
    <row r="261" spans="1:17" ht="39" customHeight="1">
      <c r="A261" s="46">
        <f t="shared" si="8"/>
        <v>132</v>
      </c>
      <c r="B261" s="46" t="str">
        <f>IF(申請者リスト!D135="","",申請者リスト!D135)</f>
        <v/>
      </c>
      <c r="C261" s="58" t="str">
        <f>IF(申請者リスト!C135="","",申請者リスト!C135)</f>
        <v/>
      </c>
      <c r="D261" s="58" t="str">
        <f>IF(申請者リスト!B135="","",申請者リスト!B135)</f>
        <v/>
      </c>
      <c r="E261" s="53" t="str">
        <f>IF(申請者リスト!H135="","",申請者リスト!H135)</f>
        <v/>
      </c>
      <c r="F261" s="59" t="s">
        <v>639</v>
      </c>
      <c r="G261" s="54" t="str">
        <f>IF(申請者リスト!I135="","",申請者リスト!I135)</f>
        <v/>
      </c>
      <c r="H261" s="59" t="s">
        <v>639</v>
      </c>
      <c r="I261" s="55" t="str">
        <f>IF(申請者リスト!J135="","",申請者リスト!J135)</f>
        <v/>
      </c>
      <c r="J261" s="46" t="str">
        <f>IF(申請者リスト!K135="","",申請者リスト!K135)</f>
        <v/>
      </c>
      <c r="K261" s="46" t="str">
        <f>IF(申請者リスト!L135="","",申請者リスト!L135)</f>
        <v/>
      </c>
      <c r="L261" s="46" t="str">
        <f>IF(申請者リスト!M135="","",申請者リスト!M135)</f>
        <v/>
      </c>
      <c r="M261" s="46" t="str">
        <f>IF(申請者リスト!N135="","",申請者リスト!N135)</f>
        <v/>
      </c>
      <c r="N261" s="46" t="str">
        <f>IF(申請者リスト!O135=0,"",申請者リスト!O135)</f>
        <v/>
      </c>
      <c r="O261" s="60"/>
    </row>
    <row r="262" spans="1:17" ht="39" customHeight="1">
      <c r="A262" s="46">
        <f t="shared" si="8"/>
        <v>133</v>
      </c>
      <c r="B262" s="46" t="str">
        <f>IF(申請者リスト!D136="","",申請者リスト!D136)</f>
        <v/>
      </c>
      <c r="C262" s="58" t="str">
        <f>IF(申請者リスト!C136="","",申請者リスト!C136)</f>
        <v/>
      </c>
      <c r="D262" s="58" t="str">
        <f>IF(申請者リスト!B136="","",申請者リスト!B136)</f>
        <v/>
      </c>
      <c r="E262" s="53" t="str">
        <f>IF(申請者リスト!H136="","",申請者リスト!H136)</f>
        <v/>
      </c>
      <c r="F262" s="59" t="s">
        <v>639</v>
      </c>
      <c r="G262" s="54" t="str">
        <f>IF(申請者リスト!I136="","",申請者リスト!I136)</f>
        <v/>
      </c>
      <c r="H262" s="59" t="s">
        <v>639</v>
      </c>
      <c r="I262" s="55" t="str">
        <f>IF(申請者リスト!J136="","",申請者リスト!J136)</f>
        <v/>
      </c>
      <c r="J262" s="46" t="str">
        <f>IF(申請者リスト!K136="","",申請者リスト!K136)</f>
        <v/>
      </c>
      <c r="K262" s="46" t="str">
        <f>IF(申請者リスト!L136="","",申請者リスト!L136)</f>
        <v/>
      </c>
      <c r="L262" s="46" t="str">
        <f>IF(申請者リスト!M136="","",申請者リスト!M136)</f>
        <v/>
      </c>
      <c r="M262" s="46" t="str">
        <f>IF(申請者リスト!N136="","",申請者リスト!N136)</f>
        <v/>
      </c>
      <c r="N262" s="46" t="str">
        <f>IF(申請者リスト!O136=0,"",申請者リスト!O136)</f>
        <v/>
      </c>
      <c r="O262" s="60"/>
    </row>
    <row r="263" spans="1:17" ht="39" customHeight="1">
      <c r="A263" s="46">
        <f t="shared" si="8"/>
        <v>134</v>
      </c>
      <c r="B263" s="46" t="str">
        <f>IF(申請者リスト!D137="","",申請者リスト!D137)</f>
        <v/>
      </c>
      <c r="C263" s="58" t="str">
        <f>IF(申請者リスト!C137="","",申請者リスト!C137)</f>
        <v/>
      </c>
      <c r="D263" s="58" t="str">
        <f>IF(申請者リスト!B137="","",申請者リスト!B137)</f>
        <v/>
      </c>
      <c r="E263" s="53" t="str">
        <f>IF(申請者リスト!H137="","",申請者リスト!H137)</f>
        <v/>
      </c>
      <c r="F263" s="59" t="s">
        <v>639</v>
      </c>
      <c r="G263" s="54" t="str">
        <f>IF(申請者リスト!I137="","",申請者リスト!I137)</f>
        <v/>
      </c>
      <c r="H263" s="59" t="s">
        <v>639</v>
      </c>
      <c r="I263" s="55" t="str">
        <f>IF(申請者リスト!J137="","",申請者リスト!J137)</f>
        <v/>
      </c>
      <c r="J263" s="46" t="str">
        <f>IF(申請者リスト!K137="","",申請者リスト!K137)</f>
        <v/>
      </c>
      <c r="K263" s="46" t="str">
        <f>IF(申請者リスト!L137="","",申請者リスト!L137)</f>
        <v/>
      </c>
      <c r="L263" s="46" t="str">
        <f>IF(申請者リスト!M137="","",申請者リスト!M137)</f>
        <v/>
      </c>
      <c r="M263" s="46" t="str">
        <f>IF(申請者リスト!N137="","",申請者リスト!N137)</f>
        <v/>
      </c>
      <c r="N263" s="46" t="str">
        <f>IF(申請者リスト!O137=0,"",申請者リスト!O137)</f>
        <v/>
      </c>
      <c r="O263" s="60"/>
    </row>
    <row r="264" spans="1:17" ht="39" customHeight="1">
      <c r="A264" s="46">
        <f t="shared" si="8"/>
        <v>135</v>
      </c>
      <c r="B264" s="46" t="str">
        <f>IF(申請者リスト!D138="","",申請者リスト!D138)</f>
        <v/>
      </c>
      <c r="C264" s="58" t="str">
        <f>IF(申請者リスト!C138="","",申請者リスト!C138)</f>
        <v/>
      </c>
      <c r="D264" s="58" t="str">
        <f>IF(申請者リスト!B138="","",申請者リスト!B138)</f>
        <v/>
      </c>
      <c r="E264" s="53" t="str">
        <f>IF(申請者リスト!H138="","",申請者リスト!H138)</f>
        <v/>
      </c>
      <c r="F264" s="59" t="s">
        <v>639</v>
      </c>
      <c r="G264" s="54" t="str">
        <f>IF(申請者リスト!I138="","",申請者リスト!I138)</f>
        <v/>
      </c>
      <c r="H264" s="59" t="s">
        <v>639</v>
      </c>
      <c r="I264" s="55" t="str">
        <f>IF(申請者リスト!J138="","",申請者リスト!J138)</f>
        <v/>
      </c>
      <c r="J264" s="46" t="str">
        <f>IF(申請者リスト!K138="","",申請者リスト!K138)</f>
        <v/>
      </c>
      <c r="K264" s="46" t="str">
        <f>IF(申請者リスト!L138="","",申請者リスト!L138)</f>
        <v/>
      </c>
      <c r="L264" s="46" t="str">
        <f>IF(申請者リスト!M138="","",申請者リスト!M138)</f>
        <v/>
      </c>
      <c r="M264" s="46" t="str">
        <f>IF(申請者リスト!N138="","",申請者リスト!N138)</f>
        <v/>
      </c>
      <c r="N264" s="46" t="str">
        <f>IF(申請者リスト!O138=0,"",申請者リスト!O138)</f>
        <v/>
      </c>
      <c r="O264" s="60"/>
    </row>
    <row r="265" spans="1:17" ht="15.75" customHeight="1">
      <c r="A265" s="40" t="s">
        <v>689</v>
      </c>
      <c r="B265" s="40" t="s">
        <v>691</v>
      </c>
      <c r="C265" s="40"/>
      <c r="D265" s="40"/>
      <c r="E265" s="40"/>
      <c r="F265" s="40"/>
      <c r="G265" s="40"/>
      <c r="H265" s="40"/>
      <c r="I265" s="40"/>
      <c r="J265" s="40"/>
      <c r="K265" s="40"/>
      <c r="L265" s="40"/>
      <c r="M265" s="40"/>
      <c r="N265" s="40"/>
      <c r="O265" s="50"/>
    </row>
    <row r="266" spans="1:17" ht="15.75" customHeight="1">
      <c r="A266" s="40" t="s">
        <v>690</v>
      </c>
      <c r="B266" s="40" t="s">
        <v>692</v>
      </c>
      <c r="C266" s="40"/>
      <c r="D266" s="40"/>
      <c r="E266" s="40"/>
      <c r="F266" s="40"/>
      <c r="G266" s="40"/>
      <c r="H266" s="40"/>
      <c r="I266" s="40"/>
      <c r="J266" s="40"/>
      <c r="K266" s="40"/>
      <c r="L266" s="40"/>
      <c r="M266" s="40"/>
      <c r="N266" s="40"/>
      <c r="O266" s="50"/>
    </row>
    <row r="267" spans="1:17" ht="15.75" customHeight="1">
      <c r="A267" s="40"/>
      <c r="B267" s="40" t="s">
        <v>641</v>
      </c>
      <c r="C267" s="40"/>
      <c r="D267" s="40"/>
      <c r="E267" s="40"/>
      <c r="F267" s="40"/>
      <c r="G267" s="40"/>
      <c r="H267" s="40"/>
      <c r="I267" s="40"/>
      <c r="J267" s="40"/>
      <c r="K267" s="40"/>
      <c r="L267" s="40"/>
      <c r="M267" s="40"/>
      <c r="N267" s="40"/>
      <c r="O267" s="50"/>
    </row>
    <row r="268" spans="1:17" ht="15.75" customHeight="1">
      <c r="A268" s="40" t="s">
        <v>642</v>
      </c>
      <c r="B268" s="40" t="s">
        <v>643</v>
      </c>
      <c r="C268" s="40"/>
      <c r="D268" s="40"/>
      <c r="E268" s="40"/>
      <c r="F268" s="40"/>
      <c r="G268" s="40"/>
      <c r="H268" s="40"/>
      <c r="I268" s="40"/>
      <c r="J268" s="40"/>
      <c r="K268" s="40"/>
      <c r="L268" s="40"/>
      <c r="M268" s="40"/>
      <c r="N268" s="40"/>
      <c r="O268" s="50"/>
    </row>
    <row r="269" spans="1:17" ht="15.75" customHeight="1">
      <c r="A269" s="40" t="s">
        <v>644</v>
      </c>
      <c r="B269" s="40" t="s">
        <v>645</v>
      </c>
      <c r="C269" s="40"/>
      <c r="D269" s="40"/>
      <c r="E269" s="40"/>
      <c r="F269" s="40"/>
      <c r="G269" s="40"/>
      <c r="H269" s="40"/>
      <c r="I269" s="40"/>
      <c r="J269" s="40"/>
      <c r="K269" s="40"/>
      <c r="L269" s="40"/>
      <c r="M269" s="40"/>
      <c r="N269" s="40"/>
      <c r="O269" s="50"/>
    </row>
    <row r="270" spans="1:17" ht="14.25">
      <c r="A270" s="40"/>
      <c r="B270" s="50"/>
      <c r="C270" s="50"/>
      <c r="D270" s="50"/>
      <c r="E270" s="50"/>
      <c r="F270" s="50"/>
      <c r="G270" s="50"/>
      <c r="H270" s="50"/>
      <c r="I270" s="50"/>
      <c r="J270" s="50"/>
      <c r="K270" s="50"/>
      <c r="L270" s="50"/>
      <c r="M270" s="50"/>
      <c r="N270" s="50"/>
      <c r="O270" s="50"/>
    </row>
    <row r="271" spans="1:17" ht="14.25">
      <c r="A271" s="40" t="s">
        <v>623</v>
      </c>
      <c r="B271" s="50"/>
      <c r="C271" s="50"/>
      <c r="D271" s="50"/>
      <c r="E271" s="50"/>
      <c r="J271" s="50"/>
      <c r="K271" s="50" t="s">
        <v>624</v>
      </c>
      <c r="L271" s="61">
        <f>$L$1</f>
        <v>0</v>
      </c>
      <c r="M271" s="50" t="s">
        <v>625</v>
      </c>
      <c r="N271" s="50">
        <f>+N241+1</f>
        <v>10</v>
      </c>
      <c r="O271" s="50" t="s">
        <v>626</v>
      </c>
    </row>
    <row r="272" spans="1:17" ht="14.25">
      <c r="A272" s="50"/>
      <c r="B272" s="50"/>
      <c r="C272" s="50"/>
      <c r="D272" s="50"/>
      <c r="E272" s="50"/>
      <c r="F272" s="50"/>
      <c r="G272" s="50"/>
      <c r="H272" s="50"/>
      <c r="I272" s="50"/>
      <c r="J272" s="50"/>
      <c r="K272" s="50"/>
      <c r="L272" s="50"/>
      <c r="M272" s="50"/>
      <c r="N272" s="50"/>
      <c r="O272" s="50"/>
      <c r="Q272" s="40"/>
    </row>
    <row r="273" spans="1:15" ht="14.25">
      <c r="A273" s="176" t="s">
        <v>627</v>
      </c>
      <c r="B273" s="176"/>
      <c r="C273" s="176"/>
      <c r="D273" s="176"/>
      <c r="E273" s="176"/>
      <c r="F273" s="176"/>
      <c r="G273" s="176"/>
      <c r="H273" s="176"/>
      <c r="I273" s="176"/>
      <c r="J273" s="176"/>
      <c r="K273" s="176"/>
      <c r="L273" s="176"/>
      <c r="M273" s="176"/>
      <c r="N273" s="176"/>
      <c r="O273" s="176"/>
    </row>
    <row r="274" spans="1:15">
      <c r="A274" s="50"/>
      <c r="B274" s="50"/>
      <c r="C274" s="50"/>
      <c r="D274" s="50"/>
      <c r="E274" s="50"/>
      <c r="F274" s="50"/>
      <c r="G274" s="50"/>
      <c r="H274" s="50"/>
      <c r="I274" s="50"/>
      <c r="J274" s="50"/>
      <c r="K274" s="50"/>
      <c r="L274" s="50"/>
      <c r="M274" s="50"/>
      <c r="N274" s="50"/>
      <c r="O274" s="50"/>
    </row>
    <row r="275" spans="1:15" ht="14.25">
      <c r="A275" s="50"/>
      <c r="B275" s="50"/>
      <c r="C275" s="50"/>
      <c r="D275" s="50"/>
      <c r="E275" s="50"/>
      <c r="F275" s="50"/>
      <c r="G275" s="40" t="s">
        <v>628</v>
      </c>
      <c r="H275" s="40"/>
      <c r="I275" s="40"/>
      <c r="J275" s="190">
        <f>$J$5</f>
        <v>0</v>
      </c>
      <c r="K275" s="190"/>
      <c r="L275" s="190"/>
      <c r="M275" s="190"/>
      <c r="N275" s="190"/>
      <c r="O275" s="40" t="s">
        <v>605</v>
      </c>
    </row>
    <row r="276" spans="1:15" ht="4.5" customHeight="1">
      <c r="A276" s="50"/>
      <c r="B276" s="50"/>
      <c r="C276" s="50"/>
      <c r="D276" s="50"/>
      <c r="E276" s="50"/>
      <c r="F276" s="50"/>
      <c r="G276" s="50"/>
      <c r="H276" s="50"/>
      <c r="I276" s="50"/>
      <c r="J276" s="50"/>
      <c r="K276" s="50"/>
      <c r="L276" s="50"/>
      <c r="M276" s="50"/>
      <c r="N276" s="50"/>
      <c r="O276" s="50"/>
    </row>
    <row r="277" spans="1:15" ht="34.5" customHeight="1">
      <c r="A277" s="180" t="s">
        <v>584</v>
      </c>
      <c r="B277" s="181" t="s">
        <v>629</v>
      </c>
      <c r="C277" s="181" t="s">
        <v>630</v>
      </c>
      <c r="D277" s="182" t="s">
        <v>585</v>
      </c>
      <c r="E277" s="185" t="s">
        <v>631</v>
      </c>
      <c r="F277" s="186"/>
      <c r="G277" s="186"/>
      <c r="H277" s="186"/>
      <c r="I277" s="187"/>
      <c r="J277" s="188" t="s">
        <v>632</v>
      </c>
      <c r="K277" s="188"/>
      <c r="L277" s="188"/>
      <c r="M277" s="188"/>
      <c r="N277" s="189" t="s">
        <v>633</v>
      </c>
      <c r="O277" s="181" t="s">
        <v>634</v>
      </c>
    </row>
    <row r="278" spans="1:15" ht="15.75">
      <c r="A278" s="180"/>
      <c r="B278" s="181"/>
      <c r="C278" s="181"/>
      <c r="D278" s="183"/>
      <c r="E278" s="185"/>
      <c r="F278" s="186"/>
      <c r="G278" s="186"/>
      <c r="H278" s="186"/>
      <c r="I278" s="187"/>
      <c r="J278" s="56" t="s">
        <v>635</v>
      </c>
      <c r="K278" s="56" t="s">
        <v>636</v>
      </c>
      <c r="L278" s="56" t="s">
        <v>637</v>
      </c>
      <c r="M278" s="56" t="s">
        <v>638</v>
      </c>
      <c r="N278" s="181"/>
      <c r="O278" s="181"/>
    </row>
    <row r="279" spans="1:15" ht="15.75">
      <c r="A279" s="180"/>
      <c r="B279" s="181"/>
      <c r="C279" s="181"/>
      <c r="D279" s="184"/>
      <c r="E279" s="185"/>
      <c r="F279" s="186"/>
      <c r="G279" s="186"/>
      <c r="H279" s="186"/>
      <c r="I279" s="187"/>
      <c r="J279" s="57">
        <v>6</v>
      </c>
      <c r="K279" s="57">
        <v>3</v>
      </c>
      <c r="L279" s="57">
        <v>2</v>
      </c>
      <c r="M279" s="57">
        <v>1</v>
      </c>
      <c r="N279" s="181"/>
      <c r="O279" s="181"/>
    </row>
    <row r="280" spans="1:15" ht="39" customHeight="1">
      <c r="A280" s="46">
        <f>+A264+1</f>
        <v>136</v>
      </c>
      <c r="B280" s="46" t="str">
        <f>IF(申請者リスト!D139="","",申請者リスト!D139)</f>
        <v/>
      </c>
      <c r="C280" s="58" t="str">
        <f>IF(申請者リスト!C139="","",申請者リスト!C139)</f>
        <v/>
      </c>
      <c r="D280" s="58" t="str">
        <f>IF(申請者リスト!B139="","",申請者リスト!B139)</f>
        <v/>
      </c>
      <c r="E280" s="53" t="str">
        <f>IF(申請者リスト!H139="","",申請者リスト!H139)</f>
        <v/>
      </c>
      <c r="F280" s="59" t="s">
        <v>639</v>
      </c>
      <c r="G280" s="54" t="str">
        <f>IF(申請者リスト!I139="","",申請者リスト!I139)</f>
        <v/>
      </c>
      <c r="H280" s="59" t="s">
        <v>639</v>
      </c>
      <c r="I280" s="55" t="str">
        <f>IF(申請者リスト!J139="","",申請者リスト!J139)</f>
        <v/>
      </c>
      <c r="J280" s="46" t="str">
        <f>IF(申請者リスト!K139="","",申請者リスト!K139)</f>
        <v/>
      </c>
      <c r="K280" s="46" t="str">
        <f>IF(申請者リスト!L139="","",申請者リスト!L139)</f>
        <v/>
      </c>
      <c r="L280" s="46" t="str">
        <f>IF(申請者リスト!M139="","",申請者リスト!M139)</f>
        <v/>
      </c>
      <c r="M280" s="46" t="str">
        <f>IF(申請者リスト!N139="","",申請者リスト!N139)</f>
        <v/>
      </c>
      <c r="N280" s="46" t="str">
        <f>IF(申請者リスト!O139=0,"",申請者リスト!O139)</f>
        <v/>
      </c>
      <c r="O280" s="60"/>
    </row>
    <row r="281" spans="1:15" ht="39" customHeight="1">
      <c r="A281" s="46">
        <f>+A280+1</f>
        <v>137</v>
      </c>
      <c r="B281" s="46" t="str">
        <f>IF(申請者リスト!D140="","",申請者リスト!D140)</f>
        <v/>
      </c>
      <c r="C281" s="58" t="str">
        <f>IF(申請者リスト!C140="","",申請者リスト!C140)</f>
        <v/>
      </c>
      <c r="D281" s="58" t="str">
        <f>IF(申請者リスト!B140="","",申請者リスト!B140)</f>
        <v/>
      </c>
      <c r="E281" s="53" t="str">
        <f>IF(申請者リスト!H140="","",申請者リスト!H140)</f>
        <v/>
      </c>
      <c r="F281" s="59" t="s">
        <v>639</v>
      </c>
      <c r="G281" s="54" t="str">
        <f>IF(申請者リスト!I140="","",申請者リスト!I140)</f>
        <v/>
      </c>
      <c r="H281" s="59" t="s">
        <v>639</v>
      </c>
      <c r="I281" s="55" t="str">
        <f>IF(申請者リスト!J140="","",申請者リスト!J140)</f>
        <v/>
      </c>
      <c r="J281" s="46" t="str">
        <f>IF(申請者リスト!K140="","",申請者リスト!K140)</f>
        <v/>
      </c>
      <c r="K281" s="46" t="str">
        <f>IF(申請者リスト!L140="","",申請者リスト!L140)</f>
        <v/>
      </c>
      <c r="L281" s="46" t="str">
        <f>IF(申請者リスト!M140="","",申請者リスト!M140)</f>
        <v/>
      </c>
      <c r="M281" s="46" t="str">
        <f>IF(申請者リスト!N140="","",申請者リスト!N140)</f>
        <v/>
      </c>
      <c r="N281" s="46" t="str">
        <f>IF(申請者リスト!O140=0,"",申請者リスト!O140)</f>
        <v/>
      </c>
      <c r="O281" s="60"/>
    </row>
    <row r="282" spans="1:15" ht="39" customHeight="1">
      <c r="A282" s="46">
        <f t="shared" ref="A282:A294" si="9">+A281+1</f>
        <v>138</v>
      </c>
      <c r="B282" s="46" t="str">
        <f>IF(申請者リスト!D141="","",申請者リスト!D141)</f>
        <v/>
      </c>
      <c r="C282" s="58" t="str">
        <f>IF(申請者リスト!C141="","",申請者リスト!C141)</f>
        <v/>
      </c>
      <c r="D282" s="58" t="str">
        <f>IF(申請者リスト!B141="","",申請者リスト!B141)</f>
        <v/>
      </c>
      <c r="E282" s="53" t="str">
        <f>IF(申請者リスト!H141="","",申請者リスト!H141)</f>
        <v/>
      </c>
      <c r="F282" s="59" t="s">
        <v>639</v>
      </c>
      <c r="G282" s="54" t="str">
        <f>IF(申請者リスト!I141="","",申請者リスト!I141)</f>
        <v/>
      </c>
      <c r="H282" s="59" t="s">
        <v>639</v>
      </c>
      <c r="I282" s="55" t="str">
        <f>IF(申請者リスト!J141="","",申請者リスト!J141)</f>
        <v/>
      </c>
      <c r="J282" s="46" t="str">
        <f>IF(申請者リスト!K141="","",申請者リスト!K141)</f>
        <v/>
      </c>
      <c r="K282" s="46" t="str">
        <f>IF(申請者リスト!L141="","",申請者リスト!L141)</f>
        <v/>
      </c>
      <c r="L282" s="46" t="str">
        <f>IF(申請者リスト!M141="","",申請者リスト!M141)</f>
        <v/>
      </c>
      <c r="M282" s="46" t="str">
        <f>IF(申請者リスト!N141="","",申請者リスト!N141)</f>
        <v/>
      </c>
      <c r="N282" s="46" t="str">
        <f>IF(申請者リスト!O141=0,"",申請者リスト!O141)</f>
        <v/>
      </c>
      <c r="O282" s="60"/>
    </row>
    <row r="283" spans="1:15" ht="39" customHeight="1">
      <c r="A283" s="46">
        <f t="shared" si="9"/>
        <v>139</v>
      </c>
      <c r="B283" s="46" t="str">
        <f>IF(申請者リスト!D142="","",申請者リスト!D142)</f>
        <v/>
      </c>
      <c r="C283" s="58" t="str">
        <f>IF(申請者リスト!C142="","",申請者リスト!C142)</f>
        <v/>
      </c>
      <c r="D283" s="58" t="str">
        <f>IF(申請者リスト!B142="","",申請者リスト!B142)</f>
        <v/>
      </c>
      <c r="E283" s="53" t="str">
        <f>IF(申請者リスト!H142="","",申請者リスト!H142)</f>
        <v/>
      </c>
      <c r="F283" s="59" t="s">
        <v>639</v>
      </c>
      <c r="G283" s="54" t="str">
        <f>IF(申請者リスト!I142="","",申請者リスト!I142)</f>
        <v/>
      </c>
      <c r="H283" s="59" t="s">
        <v>639</v>
      </c>
      <c r="I283" s="55" t="str">
        <f>IF(申請者リスト!J142="","",申請者リスト!J142)</f>
        <v/>
      </c>
      <c r="J283" s="46" t="str">
        <f>IF(申請者リスト!K142="","",申請者リスト!K142)</f>
        <v/>
      </c>
      <c r="K283" s="46" t="str">
        <f>IF(申請者リスト!L142="","",申請者リスト!L142)</f>
        <v/>
      </c>
      <c r="L283" s="46" t="str">
        <f>IF(申請者リスト!M142="","",申請者リスト!M142)</f>
        <v/>
      </c>
      <c r="M283" s="46" t="str">
        <f>IF(申請者リスト!N142="","",申請者リスト!N142)</f>
        <v/>
      </c>
      <c r="N283" s="46" t="str">
        <f>IF(申請者リスト!O142=0,"",申請者リスト!O142)</f>
        <v/>
      </c>
      <c r="O283" s="60"/>
    </row>
    <row r="284" spans="1:15" ht="39" customHeight="1">
      <c r="A284" s="46">
        <f t="shared" si="9"/>
        <v>140</v>
      </c>
      <c r="B284" s="46" t="str">
        <f>IF(申請者リスト!D143="","",申請者リスト!D143)</f>
        <v/>
      </c>
      <c r="C284" s="58" t="str">
        <f>IF(申請者リスト!C143="","",申請者リスト!C143)</f>
        <v/>
      </c>
      <c r="D284" s="58" t="str">
        <f>IF(申請者リスト!B143="","",申請者リスト!B143)</f>
        <v/>
      </c>
      <c r="E284" s="53" t="str">
        <f>IF(申請者リスト!H143="","",申請者リスト!H143)</f>
        <v/>
      </c>
      <c r="F284" s="59" t="s">
        <v>639</v>
      </c>
      <c r="G284" s="54" t="str">
        <f>IF(申請者リスト!I143="","",申請者リスト!I143)</f>
        <v/>
      </c>
      <c r="H284" s="59" t="s">
        <v>639</v>
      </c>
      <c r="I284" s="55" t="str">
        <f>IF(申請者リスト!J143="","",申請者リスト!J143)</f>
        <v/>
      </c>
      <c r="J284" s="46" t="str">
        <f>IF(申請者リスト!K143="","",申請者リスト!K143)</f>
        <v/>
      </c>
      <c r="K284" s="46" t="str">
        <f>IF(申請者リスト!L143="","",申請者リスト!L143)</f>
        <v/>
      </c>
      <c r="L284" s="46" t="str">
        <f>IF(申請者リスト!M143="","",申請者リスト!M143)</f>
        <v/>
      </c>
      <c r="M284" s="46" t="str">
        <f>IF(申請者リスト!N143="","",申請者リスト!N143)</f>
        <v/>
      </c>
      <c r="N284" s="46" t="str">
        <f>IF(申請者リスト!O143=0,"",申請者リスト!O143)</f>
        <v/>
      </c>
      <c r="O284" s="60"/>
    </row>
    <row r="285" spans="1:15" ht="39" customHeight="1">
      <c r="A285" s="46">
        <f t="shared" si="9"/>
        <v>141</v>
      </c>
      <c r="B285" s="46" t="str">
        <f>IF(申請者リスト!D144="","",申請者リスト!D144)</f>
        <v/>
      </c>
      <c r="C285" s="58" t="str">
        <f>IF(申請者リスト!C144="","",申請者リスト!C144)</f>
        <v/>
      </c>
      <c r="D285" s="58" t="str">
        <f>IF(申請者リスト!B144="","",申請者リスト!B144)</f>
        <v/>
      </c>
      <c r="E285" s="53" t="str">
        <f>IF(申請者リスト!H144="","",申請者リスト!H144)</f>
        <v/>
      </c>
      <c r="F285" s="59" t="s">
        <v>639</v>
      </c>
      <c r="G285" s="54" t="str">
        <f>IF(申請者リスト!I144="","",申請者リスト!I144)</f>
        <v/>
      </c>
      <c r="H285" s="59" t="s">
        <v>639</v>
      </c>
      <c r="I285" s="55" t="str">
        <f>IF(申請者リスト!J144="","",申請者リスト!J144)</f>
        <v/>
      </c>
      <c r="J285" s="46" t="str">
        <f>IF(申請者リスト!K144="","",申請者リスト!K144)</f>
        <v/>
      </c>
      <c r="K285" s="46" t="str">
        <f>IF(申請者リスト!L144="","",申請者リスト!L144)</f>
        <v/>
      </c>
      <c r="L285" s="46" t="str">
        <f>IF(申請者リスト!M144="","",申請者リスト!M144)</f>
        <v/>
      </c>
      <c r="M285" s="46" t="str">
        <f>IF(申請者リスト!N144="","",申請者リスト!N144)</f>
        <v/>
      </c>
      <c r="N285" s="46" t="str">
        <f>IF(申請者リスト!O144=0,"",申請者リスト!O144)</f>
        <v/>
      </c>
      <c r="O285" s="60"/>
    </row>
    <row r="286" spans="1:15" ht="39" customHeight="1">
      <c r="A286" s="46">
        <f t="shared" si="9"/>
        <v>142</v>
      </c>
      <c r="B286" s="46" t="str">
        <f>IF(申請者リスト!D145="","",申請者リスト!D145)</f>
        <v/>
      </c>
      <c r="C286" s="58" t="str">
        <f>IF(申請者リスト!C145="","",申請者リスト!C145)</f>
        <v/>
      </c>
      <c r="D286" s="58" t="str">
        <f>IF(申請者リスト!B145="","",申請者リスト!B145)</f>
        <v/>
      </c>
      <c r="E286" s="53" t="str">
        <f>IF(申請者リスト!H145="","",申請者リスト!H145)</f>
        <v/>
      </c>
      <c r="F286" s="59" t="s">
        <v>639</v>
      </c>
      <c r="G286" s="54" t="str">
        <f>IF(申請者リスト!I145="","",申請者リスト!I145)</f>
        <v/>
      </c>
      <c r="H286" s="59" t="s">
        <v>639</v>
      </c>
      <c r="I286" s="55" t="str">
        <f>IF(申請者リスト!J145="","",申請者リスト!J145)</f>
        <v/>
      </c>
      <c r="J286" s="46" t="str">
        <f>IF(申請者リスト!K145="","",申請者リスト!K145)</f>
        <v/>
      </c>
      <c r="K286" s="46" t="str">
        <f>IF(申請者リスト!L145="","",申請者リスト!L145)</f>
        <v/>
      </c>
      <c r="L286" s="46" t="str">
        <f>IF(申請者リスト!M145="","",申請者リスト!M145)</f>
        <v/>
      </c>
      <c r="M286" s="46" t="str">
        <f>IF(申請者リスト!N145="","",申請者リスト!N145)</f>
        <v/>
      </c>
      <c r="N286" s="46" t="str">
        <f>IF(申請者リスト!O145=0,"",申請者リスト!O145)</f>
        <v/>
      </c>
      <c r="O286" s="60"/>
    </row>
    <row r="287" spans="1:15" ht="39" customHeight="1">
      <c r="A287" s="46">
        <f t="shared" si="9"/>
        <v>143</v>
      </c>
      <c r="B287" s="46" t="str">
        <f>IF(申請者リスト!D146="","",申請者リスト!D146)</f>
        <v/>
      </c>
      <c r="C287" s="58" t="str">
        <f>IF(申請者リスト!C146="","",申請者リスト!C146)</f>
        <v/>
      </c>
      <c r="D287" s="58" t="str">
        <f>IF(申請者リスト!B146="","",申請者リスト!B146)</f>
        <v/>
      </c>
      <c r="E287" s="53" t="str">
        <f>IF(申請者リスト!H146="","",申請者リスト!H146)</f>
        <v/>
      </c>
      <c r="F287" s="59" t="s">
        <v>639</v>
      </c>
      <c r="G287" s="54" t="str">
        <f>IF(申請者リスト!I146="","",申請者リスト!I146)</f>
        <v/>
      </c>
      <c r="H287" s="59" t="s">
        <v>639</v>
      </c>
      <c r="I287" s="55" t="str">
        <f>IF(申請者リスト!J146="","",申請者リスト!J146)</f>
        <v/>
      </c>
      <c r="J287" s="46" t="str">
        <f>IF(申請者リスト!K146="","",申請者リスト!K146)</f>
        <v/>
      </c>
      <c r="K287" s="46" t="str">
        <f>IF(申請者リスト!L146="","",申請者リスト!L146)</f>
        <v/>
      </c>
      <c r="L287" s="46" t="str">
        <f>IF(申請者リスト!M146="","",申請者リスト!M146)</f>
        <v/>
      </c>
      <c r="M287" s="46" t="str">
        <f>IF(申請者リスト!N146="","",申請者リスト!N146)</f>
        <v/>
      </c>
      <c r="N287" s="46" t="str">
        <f>IF(申請者リスト!O146=0,"",申請者リスト!O146)</f>
        <v/>
      </c>
      <c r="O287" s="60"/>
    </row>
    <row r="288" spans="1:15" ht="39" customHeight="1">
      <c r="A288" s="46">
        <f t="shared" si="9"/>
        <v>144</v>
      </c>
      <c r="B288" s="46" t="str">
        <f>IF(申請者リスト!D147="","",申請者リスト!D147)</f>
        <v/>
      </c>
      <c r="C288" s="58" t="str">
        <f>IF(申請者リスト!C147="","",申請者リスト!C147)</f>
        <v/>
      </c>
      <c r="D288" s="58" t="str">
        <f>IF(申請者リスト!B147="","",申請者リスト!B147)</f>
        <v/>
      </c>
      <c r="E288" s="53" t="str">
        <f>IF(申請者リスト!H147="","",申請者リスト!H147)</f>
        <v/>
      </c>
      <c r="F288" s="59" t="s">
        <v>639</v>
      </c>
      <c r="G288" s="54" t="str">
        <f>IF(申請者リスト!I147="","",申請者リスト!I147)</f>
        <v/>
      </c>
      <c r="H288" s="59" t="s">
        <v>639</v>
      </c>
      <c r="I288" s="55" t="str">
        <f>IF(申請者リスト!J147="","",申請者リスト!J147)</f>
        <v/>
      </c>
      <c r="J288" s="46" t="str">
        <f>IF(申請者リスト!K147="","",申請者リスト!K147)</f>
        <v/>
      </c>
      <c r="K288" s="46" t="str">
        <f>IF(申請者リスト!L147="","",申請者リスト!L147)</f>
        <v/>
      </c>
      <c r="L288" s="46" t="str">
        <f>IF(申請者リスト!M147="","",申請者リスト!M147)</f>
        <v/>
      </c>
      <c r="M288" s="46" t="str">
        <f>IF(申請者リスト!N147="","",申請者リスト!N147)</f>
        <v/>
      </c>
      <c r="N288" s="46" t="str">
        <f>IF(申請者リスト!O147=0,"",申請者リスト!O147)</f>
        <v/>
      </c>
      <c r="O288" s="60"/>
    </row>
    <row r="289" spans="1:17" ht="39" customHeight="1">
      <c r="A289" s="46">
        <f t="shared" si="9"/>
        <v>145</v>
      </c>
      <c r="B289" s="46" t="str">
        <f>IF(申請者リスト!D148="","",申請者リスト!D148)</f>
        <v/>
      </c>
      <c r="C289" s="58" t="str">
        <f>IF(申請者リスト!C148="","",申請者リスト!C148)</f>
        <v/>
      </c>
      <c r="D289" s="58" t="str">
        <f>IF(申請者リスト!B148="","",申請者リスト!B148)</f>
        <v/>
      </c>
      <c r="E289" s="53" t="str">
        <f>IF(申請者リスト!H148="","",申請者リスト!H148)</f>
        <v/>
      </c>
      <c r="F289" s="59" t="s">
        <v>639</v>
      </c>
      <c r="G289" s="54" t="str">
        <f>IF(申請者リスト!I148="","",申請者リスト!I148)</f>
        <v/>
      </c>
      <c r="H289" s="59" t="s">
        <v>639</v>
      </c>
      <c r="I289" s="55" t="str">
        <f>IF(申請者リスト!J148="","",申請者リスト!J148)</f>
        <v/>
      </c>
      <c r="J289" s="46" t="str">
        <f>IF(申請者リスト!K148="","",申請者リスト!K148)</f>
        <v/>
      </c>
      <c r="K289" s="46" t="str">
        <f>IF(申請者リスト!L148="","",申請者リスト!L148)</f>
        <v/>
      </c>
      <c r="L289" s="46" t="str">
        <f>IF(申請者リスト!M148="","",申請者リスト!M148)</f>
        <v/>
      </c>
      <c r="M289" s="46" t="str">
        <f>IF(申請者リスト!N148="","",申請者リスト!N148)</f>
        <v/>
      </c>
      <c r="N289" s="46" t="str">
        <f>IF(申請者リスト!O148=0,"",申請者リスト!O148)</f>
        <v/>
      </c>
      <c r="O289" s="60"/>
    </row>
    <row r="290" spans="1:17" ht="39" customHeight="1">
      <c r="A290" s="46">
        <f t="shared" si="9"/>
        <v>146</v>
      </c>
      <c r="B290" s="46" t="str">
        <f>IF(申請者リスト!D149="","",申請者リスト!D149)</f>
        <v/>
      </c>
      <c r="C290" s="58" t="str">
        <f>IF(申請者リスト!C149="","",申請者リスト!C149)</f>
        <v/>
      </c>
      <c r="D290" s="58" t="str">
        <f>IF(申請者リスト!B149="","",申請者リスト!B149)</f>
        <v/>
      </c>
      <c r="E290" s="53" t="str">
        <f>IF(申請者リスト!H149="","",申請者リスト!H149)</f>
        <v/>
      </c>
      <c r="F290" s="59" t="s">
        <v>639</v>
      </c>
      <c r="G290" s="54" t="str">
        <f>IF(申請者リスト!I149="","",申請者リスト!I149)</f>
        <v/>
      </c>
      <c r="H290" s="59" t="s">
        <v>639</v>
      </c>
      <c r="I290" s="55" t="str">
        <f>IF(申請者リスト!J149="","",申請者リスト!J149)</f>
        <v/>
      </c>
      <c r="J290" s="46" t="str">
        <f>IF(申請者リスト!K149="","",申請者リスト!K149)</f>
        <v/>
      </c>
      <c r="K290" s="46" t="str">
        <f>IF(申請者リスト!L149="","",申請者リスト!L149)</f>
        <v/>
      </c>
      <c r="L290" s="46" t="str">
        <f>IF(申請者リスト!M149="","",申請者リスト!M149)</f>
        <v/>
      </c>
      <c r="M290" s="46" t="str">
        <f>IF(申請者リスト!N149="","",申請者リスト!N149)</f>
        <v/>
      </c>
      <c r="N290" s="46" t="str">
        <f>IF(申請者リスト!O149=0,"",申請者リスト!O149)</f>
        <v/>
      </c>
      <c r="O290" s="60"/>
    </row>
    <row r="291" spans="1:17" ht="39" customHeight="1">
      <c r="A291" s="46">
        <f t="shared" si="9"/>
        <v>147</v>
      </c>
      <c r="B291" s="46" t="str">
        <f>IF(申請者リスト!D150="","",申請者リスト!D150)</f>
        <v/>
      </c>
      <c r="C291" s="58" t="str">
        <f>IF(申請者リスト!C150="","",申請者リスト!C150)</f>
        <v/>
      </c>
      <c r="D291" s="58" t="str">
        <f>IF(申請者リスト!B150="","",申請者リスト!B150)</f>
        <v/>
      </c>
      <c r="E291" s="53" t="str">
        <f>IF(申請者リスト!H150="","",申請者リスト!H150)</f>
        <v/>
      </c>
      <c r="F291" s="59" t="s">
        <v>639</v>
      </c>
      <c r="G291" s="54" t="str">
        <f>IF(申請者リスト!I150="","",申請者リスト!I150)</f>
        <v/>
      </c>
      <c r="H291" s="59" t="s">
        <v>639</v>
      </c>
      <c r="I291" s="55" t="str">
        <f>IF(申請者リスト!J150="","",申請者リスト!J150)</f>
        <v/>
      </c>
      <c r="J291" s="46" t="str">
        <f>IF(申請者リスト!K150="","",申請者リスト!K150)</f>
        <v/>
      </c>
      <c r="K291" s="46" t="str">
        <f>IF(申請者リスト!L150="","",申請者リスト!L150)</f>
        <v/>
      </c>
      <c r="L291" s="46" t="str">
        <f>IF(申請者リスト!M150="","",申請者リスト!M150)</f>
        <v/>
      </c>
      <c r="M291" s="46" t="str">
        <f>IF(申請者リスト!N150="","",申請者リスト!N150)</f>
        <v/>
      </c>
      <c r="N291" s="46" t="str">
        <f>IF(申請者リスト!O150=0,"",申請者リスト!O150)</f>
        <v/>
      </c>
      <c r="O291" s="60"/>
    </row>
    <row r="292" spans="1:17" ht="39" customHeight="1">
      <c r="A292" s="46">
        <f t="shared" si="9"/>
        <v>148</v>
      </c>
      <c r="B292" s="46" t="str">
        <f>IF(申請者リスト!D151="","",申請者リスト!D151)</f>
        <v/>
      </c>
      <c r="C292" s="58" t="str">
        <f>IF(申請者リスト!C151="","",申請者リスト!C151)</f>
        <v/>
      </c>
      <c r="D292" s="58" t="str">
        <f>IF(申請者リスト!B151="","",申請者リスト!B151)</f>
        <v/>
      </c>
      <c r="E292" s="53" t="str">
        <f>IF(申請者リスト!H151="","",申請者リスト!H151)</f>
        <v/>
      </c>
      <c r="F292" s="59" t="s">
        <v>639</v>
      </c>
      <c r="G292" s="54" t="str">
        <f>IF(申請者リスト!I151="","",申請者リスト!I151)</f>
        <v/>
      </c>
      <c r="H292" s="59" t="s">
        <v>639</v>
      </c>
      <c r="I292" s="55" t="str">
        <f>IF(申請者リスト!J151="","",申請者リスト!J151)</f>
        <v/>
      </c>
      <c r="J292" s="46" t="str">
        <f>IF(申請者リスト!K151="","",申請者リスト!K151)</f>
        <v/>
      </c>
      <c r="K292" s="46" t="str">
        <f>IF(申請者リスト!L151="","",申請者リスト!L151)</f>
        <v/>
      </c>
      <c r="L292" s="46" t="str">
        <f>IF(申請者リスト!M151="","",申請者リスト!M151)</f>
        <v/>
      </c>
      <c r="M292" s="46" t="str">
        <f>IF(申請者リスト!N151="","",申請者リスト!N151)</f>
        <v/>
      </c>
      <c r="N292" s="46" t="str">
        <f>IF(申請者リスト!O151=0,"",申請者リスト!O151)</f>
        <v/>
      </c>
      <c r="O292" s="60"/>
    </row>
    <row r="293" spans="1:17" ht="39" customHeight="1">
      <c r="A293" s="46">
        <f t="shared" si="9"/>
        <v>149</v>
      </c>
      <c r="B293" s="46" t="str">
        <f>IF(申請者リスト!D152="","",申請者リスト!D152)</f>
        <v/>
      </c>
      <c r="C293" s="58" t="str">
        <f>IF(申請者リスト!C152="","",申請者リスト!C152)</f>
        <v/>
      </c>
      <c r="D293" s="58" t="str">
        <f>IF(申請者リスト!B152="","",申請者リスト!B152)</f>
        <v/>
      </c>
      <c r="E293" s="53" t="str">
        <f>IF(申請者リスト!H152="","",申請者リスト!H152)</f>
        <v/>
      </c>
      <c r="F293" s="59" t="s">
        <v>639</v>
      </c>
      <c r="G293" s="54" t="str">
        <f>IF(申請者リスト!I152="","",申請者リスト!I152)</f>
        <v/>
      </c>
      <c r="H293" s="59" t="s">
        <v>639</v>
      </c>
      <c r="I293" s="55" t="str">
        <f>IF(申請者リスト!J152="","",申請者リスト!J152)</f>
        <v/>
      </c>
      <c r="J293" s="46" t="str">
        <f>IF(申請者リスト!K152="","",申請者リスト!K152)</f>
        <v/>
      </c>
      <c r="K293" s="46" t="str">
        <f>IF(申請者リスト!L152="","",申請者リスト!L152)</f>
        <v/>
      </c>
      <c r="L293" s="46" t="str">
        <f>IF(申請者リスト!M152="","",申請者リスト!M152)</f>
        <v/>
      </c>
      <c r="M293" s="46" t="str">
        <f>IF(申請者リスト!N152="","",申請者リスト!N152)</f>
        <v/>
      </c>
      <c r="N293" s="46" t="str">
        <f>IF(申請者リスト!O152=0,"",申請者リスト!O152)</f>
        <v/>
      </c>
      <c r="O293" s="60"/>
    </row>
    <row r="294" spans="1:17" ht="39" customHeight="1">
      <c r="A294" s="46">
        <f t="shared" si="9"/>
        <v>150</v>
      </c>
      <c r="B294" s="46" t="str">
        <f>IF(申請者リスト!D153="","",申請者リスト!D153)</f>
        <v/>
      </c>
      <c r="C294" s="58" t="str">
        <f>IF(申請者リスト!C153="","",申請者リスト!C153)</f>
        <v/>
      </c>
      <c r="D294" s="58" t="str">
        <f>IF(申請者リスト!B153="","",申請者リスト!B153)</f>
        <v/>
      </c>
      <c r="E294" s="53" t="str">
        <f>IF(申請者リスト!H153="","",申請者リスト!H153)</f>
        <v/>
      </c>
      <c r="F294" s="59" t="s">
        <v>639</v>
      </c>
      <c r="G294" s="54" t="str">
        <f>IF(申請者リスト!I153="","",申請者リスト!I153)</f>
        <v/>
      </c>
      <c r="H294" s="59" t="s">
        <v>639</v>
      </c>
      <c r="I294" s="55" t="str">
        <f>IF(申請者リスト!J153="","",申請者リスト!J153)</f>
        <v/>
      </c>
      <c r="J294" s="46" t="str">
        <f>IF(申請者リスト!K153="","",申請者リスト!K153)</f>
        <v/>
      </c>
      <c r="K294" s="46" t="str">
        <f>IF(申請者リスト!L153="","",申請者リスト!L153)</f>
        <v/>
      </c>
      <c r="L294" s="46" t="str">
        <f>IF(申請者リスト!M153="","",申請者リスト!M153)</f>
        <v/>
      </c>
      <c r="M294" s="46" t="str">
        <f>IF(申請者リスト!N153="","",申請者リスト!N153)</f>
        <v/>
      </c>
      <c r="N294" s="46" t="str">
        <f>IF(申請者リスト!O153=0,"",申請者リスト!O153)</f>
        <v/>
      </c>
      <c r="O294" s="60"/>
    </row>
    <row r="295" spans="1:17" ht="15.75" customHeight="1">
      <c r="A295" s="40" t="s">
        <v>689</v>
      </c>
      <c r="B295" s="40" t="s">
        <v>691</v>
      </c>
      <c r="C295" s="40"/>
      <c r="D295" s="40"/>
      <c r="E295" s="40"/>
      <c r="F295" s="40"/>
      <c r="G295" s="40"/>
      <c r="H295" s="40"/>
      <c r="I295" s="40"/>
      <c r="J295" s="40"/>
      <c r="K295" s="40"/>
      <c r="L295" s="40"/>
      <c r="M295" s="40"/>
      <c r="N295" s="40"/>
      <c r="O295" s="50"/>
    </row>
    <row r="296" spans="1:17" ht="15.75" customHeight="1">
      <c r="A296" s="40" t="s">
        <v>690</v>
      </c>
      <c r="B296" s="40" t="s">
        <v>692</v>
      </c>
      <c r="C296" s="40"/>
      <c r="D296" s="40"/>
      <c r="E296" s="40"/>
      <c r="F296" s="40"/>
      <c r="G296" s="40"/>
      <c r="H296" s="40"/>
      <c r="I296" s="40"/>
      <c r="J296" s="40"/>
      <c r="K296" s="40"/>
      <c r="L296" s="40"/>
      <c r="M296" s="40"/>
      <c r="N296" s="40"/>
      <c r="O296" s="50"/>
    </row>
    <row r="297" spans="1:17" ht="15.75" customHeight="1">
      <c r="A297" s="40"/>
      <c r="B297" s="40" t="s">
        <v>641</v>
      </c>
      <c r="C297" s="40"/>
      <c r="D297" s="40"/>
      <c r="E297" s="40"/>
      <c r="F297" s="40"/>
      <c r="G297" s="40"/>
      <c r="H297" s="40"/>
      <c r="I297" s="40"/>
      <c r="J297" s="40"/>
      <c r="K297" s="40"/>
      <c r="L297" s="40"/>
      <c r="M297" s="40"/>
      <c r="N297" s="40"/>
      <c r="O297" s="50"/>
    </row>
    <row r="298" spans="1:17" ht="15.75" customHeight="1">
      <c r="A298" s="40" t="s">
        <v>642</v>
      </c>
      <c r="B298" s="40" t="s">
        <v>643</v>
      </c>
      <c r="C298" s="40"/>
      <c r="D298" s="40"/>
      <c r="E298" s="40"/>
      <c r="F298" s="40"/>
      <c r="G298" s="40"/>
      <c r="H298" s="40"/>
      <c r="I298" s="40"/>
      <c r="J298" s="40"/>
      <c r="K298" s="40"/>
      <c r="L298" s="40"/>
      <c r="M298" s="40"/>
      <c r="N298" s="40"/>
      <c r="O298" s="50"/>
    </row>
    <row r="299" spans="1:17" ht="15.75" customHeight="1">
      <c r="A299" s="40" t="s">
        <v>644</v>
      </c>
      <c r="B299" s="40" t="s">
        <v>645</v>
      </c>
      <c r="C299" s="40"/>
      <c r="D299" s="40"/>
      <c r="E299" s="40"/>
      <c r="F299" s="40"/>
      <c r="G299" s="40"/>
      <c r="H299" s="40"/>
      <c r="I299" s="40"/>
      <c r="J299" s="40"/>
      <c r="K299" s="40"/>
      <c r="L299" s="40"/>
      <c r="M299" s="40"/>
      <c r="N299" s="40"/>
      <c r="O299" s="50"/>
    </row>
    <row r="300" spans="1:17" ht="14.25">
      <c r="A300" s="40"/>
      <c r="B300" s="50"/>
      <c r="C300" s="50"/>
      <c r="D300" s="50"/>
      <c r="E300" s="50"/>
      <c r="F300" s="50"/>
      <c r="G300" s="50"/>
      <c r="H300" s="50"/>
      <c r="I300" s="50"/>
      <c r="J300" s="50"/>
      <c r="K300" s="50"/>
      <c r="L300" s="50"/>
      <c r="M300" s="50"/>
      <c r="N300" s="50"/>
      <c r="O300" s="50"/>
    </row>
    <row r="301" spans="1:17" ht="14.25">
      <c r="A301" s="40" t="s">
        <v>623</v>
      </c>
      <c r="B301" s="50"/>
      <c r="C301" s="50"/>
      <c r="D301" s="50"/>
      <c r="E301" s="50"/>
      <c r="J301" s="50"/>
      <c r="K301" s="50" t="s">
        <v>624</v>
      </c>
      <c r="L301" s="61">
        <f>$L$1</f>
        <v>0</v>
      </c>
      <c r="M301" s="50" t="s">
        <v>625</v>
      </c>
      <c r="N301" s="50">
        <f>+N271+1</f>
        <v>11</v>
      </c>
      <c r="O301" s="50" t="s">
        <v>626</v>
      </c>
    </row>
    <row r="302" spans="1:17" ht="14.25">
      <c r="A302" s="50"/>
      <c r="B302" s="50"/>
      <c r="C302" s="50"/>
      <c r="D302" s="50"/>
      <c r="E302" s="50"/>
      <c r="F302" s="50"/>
      <c r="G302" s="50"/>
      <c r="H302" s="50"/>
      <c r="I302" s="50"/>
      <c r="J302" s="50"/>
      <c r="K302" s="50"/>
      <c r="L302" s="50"/>
      <c r="M302" s="50"/>
      <c r="N302" s="50"/>
      <c r="O302" s="50"/>
      <c r="Q302" s="40"/>
    </row>
    <row r="303" spans="1:17" ht="14.25">
      <c r="A303" s="176" t="s">
        <v>627</v>
      </c>
      <c r="B303" s="176"/>
      <c r="C303" s="176"/>
      <c r="D303" s="176"/>
      <c r="E303" s="176"/>
      <c r="F303" s="176"/>
      <c r="G303" s="176"/>
      <c r="H303" s="176"/>
      <c r="I303" s="176"/>
      <c r="J303" s="176"/>
      <c r="K303" s="176"/>
      <c r="L303" s="176"/>
      <c r="M303" s="176"/>
      <c r="N303" s="176"/>
      <c r="O303" s="176"/>
    </row>
    <row r="304" spans="1:17">
      <c r="A304" s="50"/>
      <c r="B304" s="50"/>
      <c r="C304" s="50"/>
      <c r="D304" s="50"/>
      <c r="E304" s="50"/>
      <c r="F304" s="50"/>
      <c r="G304" s="50"/>
      <c r="H304" s="50"/>
      <c r="I304" s="50"/>
      <c r="J304" s="50"/>
      <c r="K304" s="50"/>
      <c r="L304" s="50"/>
      <c r="M304" s="50"/>
      <c r="N304" s="50"/>
      <c r="O304" s="50"/>
    </row>
    <row r="305" spans="1:15" ht="14.25">
      <c r="A305" s="50"/>
      <c r="B305" s="50"/>
      <c r="C305" s="50"/>
      <c r="D305" s="50"/>
      <c r="E305" s="50"/>
      <c r="F305" s="50"/>
      <c r="G305" s="40" t="s">
        <v>628</v>
      </c>
      <c r="H305" s="40"/>
      <c r="I305" s="40"/>
      <c r="J305" s="190">
        <f>$J$5</f>
        <v>0</v>
      </c>
      <c r="K305" s="190"/>
      <c r="L305" s="190"/>
      <c r="M305" s="190"/>
      <c r="N305" s="190"/>
      <c r="O305" s="40" t="s">
        <v>605</v>
      </c>
    </row>
    <row r="306" spans="1:15" ht="4.5" customHeight="1">
      <c r="A306" s="50"/>
      <c r="B306" s="50"/>
      <c r="C306" s="50"/>
      <c r="D306" s="50"/>
      <c r="E306" s="50"/>
      <c r="F306" s="50"/>
      <c r="G306" s="50"/>
      <c r="H306" s="50"/>
      <c r="I306" s="50"/>
      <c r="J306" s="50"/>
      <c r="K306" s="50"/>
      <c r="L306" s="50"/>
      <c r="M306" s="50"/>
      <c r="N306" s="50"/>
      <c r="O306" s="50"/>
    </row>
    <row r="307" spans="1:15" ht="34.5" customHeight="1">
      <c r="A307" s="180" t="s">
        <v>584</v>
      </c>
      <c r="B307" s="181" t="s">
        <v>629</v>
      </c>
      <c r="C307" s="181" t="s">
        <v>630</v>
      </c>
      <c r="D307" s="182" t="s">
        <v>585</v>
      </c>
      <c r="E307" s="185" t="s">
        <v>631</v>
      </c>
      <c r="F307" s="186"/>
      <c r="G307" s="186"/>
      <c r="H307" s="186"/>
      <c r="I307" s="187"/>
      <c r="J307" s="188" t="s">
        <v>632</v>
      </c>
      <c r="K307" s="188"/>
      <c r="L307" s="188"/>
      <c r="M307" s="188"/>
      <c r="N307" s="189" t="s">
        <v>633</v>
      </c>
      <c r="O307" s="181" t="s">
        <v>634</v>
      </c>
    </row>
    <row r="308" spans="1:15" ht="15.75">
      <c r="A308" s="180"/>
      <c r="B308" s="181"/>
      <c r="C308" s="181"/>
      <c r="D308" s="183"/>
      <c r="E308" s="185"/>
      <c r="F308" s="186"/>
      <c r="G308" s="186"/>
      <c r="H308" s="186"/>
      <c r="I308" s="187"/>
      <c r="J308" s="56" t="s">
        <v>635</v>
      </c>
      <c r="K308" s="56" t="s">
        <v>636</v>
      </c>
      <c r="L308" s="56" t="s">
        <v>637</v>
      </c>
      <c r="M308" s="56" t="s">
        <v>638</v>
      </c>
      <c r="N308" s="181"/>
      <c r="O308" s="181"/>
    </row>
    <row r="309" spans="1:15" ht="15.75">
      <c r="A309" s="180"/>
      <c r="B309" s="181"/>
      <c r="C309" s="181"/>
      <c r="D309" s="184"/>
      <c r="E309" s="185"/>
      <c r="F309" s="186"/>
      <c r="G309" s="186"/>
      <c r="H309" s="186"/>
      <c r="I309" s="187"/>
      <c r="J309" s="57">
        <v>6</v>
      </c>
      <c r="K309" s="57">
        <v>3</v>
      </c>
      <c r="L309" s="57">
        <v>2</v>
      </c>
      <c r="M309" s="57">
        <v>1</v>
      </c>
      <c r="N309" s="181"/>
      <c r="O309" s="181"/>
    </row>
    <row r="310" spans="1:15" ht="39" customHeight="1">
      <c r="A310" s="46">
        <f>+A294+1</f>
        <v>151</v>
      </c>
      <c r="B310" s="46" t="str">
        <f>IF(申請者リスト!D154="","",申請者リスト!D154)</f>
        <v/>
      </c>
      <c r="C310" s="58" t="str">
        <f>IF(申請者リスト!C154="","",申請者リスト!C154)</f>
        <v/>
      </c>
      <c r="D310" s="58" t="str">
        <f>IF(申請者リスト!B154="","",申請者リスト!B154)</f>
        <v/>
      </c>
      <c r="E310" s="53" t="str">
        <f>IF(申請者リスト!H154="","",申請者リスト!H154)</f>
        <v/>
      </c>
      <c r="F310" s="59" t="s">
        <v>639</v>
      </c>
      <c r="G310" s="54" t="str">
        <f>IF(申請者リスト!I154="","",申請者リスト!I154)</f>
        <v/>
      </c>
      <c r="H310" s="59" t="s">
        <v>639</v>
      </c>
      <c r="I310" s="55" t="str">
        <f>IF(申請者リスト!J154="","",申請者リスト!J154)</f>
        <v/>
      </c>
      <c r="J310" s="46" t="str">
        <f>IF(申請者リスト!K154="","",申請者リスト!K154)</f>
        <v/>
      </c>
      <c r="K310" s="46" t="str">
        <f>IF(申請者リスト!L154="","",申請者リスト!L154)</f>
        <v/>
      </c>
      <c r="L310" s="46" t="str">
        <f>IF(申請者リスト!M154="","",申請者リスト!M154)</f>
        <v/>
      </c>
      <c r="M310" s="46" t="str">
        <f>IF(申請者リスト!N154="","",申請者リスト!N154)</f>
        <v/>
      </c>
      <c r="N310" s="46" t="str">
        <f>IF(申請者リスト!O154=0,"",申請者リスト!O154)</f>
        <v/>
      </c>
      <c r="O310" s="60"/>
    </row>
    <row r="311" spans="1:15" ht="39" customHeight="1">
      <c r="A311" s="46">
        <f>+A310+1</f>
        <v>152</v>
      </c>
      <c r="B311" s="46" t="str">
        <f>IF(申請者リスト!D155="","",申請者リスト!D155)</f>
        <v/>
      </c>
      <c r="C311" s="58" t="str">
        <f>IF(申請者リスト!C155="","",申請者リスト!C155)</f>
        <v/>
      </c>
      <c r="D311" s="58" t="str">
        <f>IF(申請者リスト!B155="","",申請者リスト!B155)</f>
        <v/>
      </c>
      <c r="E311" s="53" t="str">
        <f>IF(申請者リスト!H155="","",申請者リスト!H155)</f>
        <v/>
      </c>
      <c r="F311" s="59" t="s">
        <v>639</v>
      </c>
      <c r="G311" s="54" t="str">
        <f>IF(申請者リスト!I155="","",申請者リスト!I155)</f>
        <v/>
      </c>
      <c r="H311" s="59" t="s">
        <v>639</v>
      </c>
      <c r="I311" s="55" t="str">
        <f>IF(申請者リスト!J155="","",申請者リスト!J155)</f>
        <v/>
      </c>
      <c r="J311" s="46" t="str">
        <f>IF(申請者リスト!K155="","",申請者リスト!K155)</f>
        <v/>
      </c>
      <c r="K311" s="46" t="str">
        <f>IF(申請者リスト!L155="","",申請者リスト!L155)</f>
        <v/>
      </c>
      <c r="L311" s="46" t="str">
        <f>IF(申請者リスト!M155="","",申請者リスト!M155)</f>
        <v/>
      </c>
      <c r="M311" s="46" t="str">
        <f>IF(申請者リスト!N155="","",申請者リスト!N155)</f>
        <v/>
      </c>
      <c r="N311" s="46" t="str">
        <f>IF(申請者リスト!O155=0,"",申請者リスト!O155)</f>
        <v/>
      </c>
      <c r="O311" s="60"/>
    </row>
    <row r="312" spans="1:15" ht="39" customHeight="1">
      <c r="A312" s="46">
        <f t="shared" ref="A312:A324" si="10">+A311+1</f>
        <v>153</v>
      </c>
      <c r="B312" s="46" t="str">
        <f>IF(申請者リスト!D156="","",申請者リスト!D156)</f>
        <v/>
      </c>
      <c r="C312" s="58" t="str">
        <f>IF(申請者リスト!C156="","",申請者リスト!C156)</f>
        <v/>
      </c>
      <c r="D312" s="58" t="str">
        <f>IF(申請者リスト!B156="","",申請者リスト!B156)</f>
        <v/>
      </c>
      <c r="E312" s="53" t="str">
        <f>IF(申請者リスト!H156="","",申請者リスト!H156)</f>
        <v/>
      </c>
      <c r="F312" s="59" t="s">
        <v>639</v>
      </c>
      <c r="G312" s="54" t="str">
        <f>IF(申請者リスト!I156="","",申請者リスト!I156)</f>
        <v/>
      </c>
      <c r="H312" s="59" t="s">
        <v>639</v>
      </c>
      <c r="I312" s="55" t="str">
        <f>IF(申請者リスト!J156="","",申請者リスト!J156)</f>
        <v/>
      </c>
      <c r="J312" s="46" t="str">
        <f>IF(申請者リスト!K156="","",申請者リスト!K156)</f>
        <v/>
      </c>
      <c r="K312" s="46" t="str">
        <f>IF(申請者リスト!L156="","",申請者リスト!L156)</f>
        <v/>
      </c>
      <c r="L312" s="46" t="str">
        <f>IF(申請者リスト!M156="","",申請者リスト!M156)</f>
        <v/>
      </c>
      <c r="M312" s="46" t="str">
        <f>IF(申請者リスト!N156="","",申請者リスト!N156)</f>
        <v/>
      </c>
      <c r="N312" s="46" t="str">
        <f>IF(申請者リスト!O156=0,"",申請者リスト!O156)</f>
        <v/>
      </c>
      <c r="O312" s="60"/>
    </row>
    <row r="313" spans="1:15" ht="39" customHeight="1">
      <c r="A313" s="46">
        <f t="shared" si="10"/>
        <v>154</v>
      </c>
      <c r="B313" s="46" t="str">
        <f>IF(申請者リスト!D157="","",申請者リスト!D157)</f>
        <v/>
      </c>
      <c r="C313" s="58" t="str">
        <f>IF(申請者リスト!C157="","",申請者リスト!C157)</f>
        <v/>
      </c>
      <c r="D313" s="58" t="str">
        <f>IF(申請者リスト!B157="","",申請者リスト!B157)</f>
        <v/>
      </c>
      <c r="E313" s="53" t="str">
        <f>IF(申請者リスト!H157="","",申請者リスト!H157)</f>
        <v/>
      </c>
      <c r="F313" s="59" t="s">
        <v>639</v>
      </c>
      <c r="G313" s="54" t="str">
        <f>IF(申請者リスト!I157="","",申請者リスト!I157)</f>
        <v/>
      </c>
      <c r="H313" s="59" t="s">
        <v>639</v>
      </c>
      <c r="I313" s="55" t="str">
        <f>IF(申請者リスト!J157="","",申請者リスト!J157)</f>
        <v/>
      </c>
      <c r="J313" s="46" t="str">
        <f>IF(申請者リスト!K157="","",申請者リスト!K157)</f>
        <v/>
      </c>
      <c r="K313" s="46" t="str">
        <f>IF(申請者リスト!L157="","",申請者リスト!L157)</f>
        <v/>
      </c>
      <c r="L313" s="46" t="str">
        <f>IF(申請者リスト!M157="","",申請者リスト!M157)</f>
        <v/>
      </c>
      <c r="M313" s="46" t="str">
        <f>IF(申請者リスト!N157="","",申請者リスト!N157)</f>
        <v/>
      </c>
      <c r="N313" s="46" t="str">
        <f>IF(申請者リスト!O157=0,"",申請者リスト!O157)</f>
        <v/>
      </c>
      <c r="O313" s="60"/>
    </row>
    <row r="314" spans="1:15" ht="39" customHeight="1">
      <c r="A314" s="46">
        <f t="shared" si="10"/>
        <v>155</v>
      </c>
      <c r="B314" s="46" t="str">
        <f>IF(申請者リスト!D158="","",申請者リスト!D158)</f>
        <v/>
      </c>
      <c r="C314" s="58" t="str">
        <f>IF(申請者リスト!C158="","",申請者リスト!C158)</f>
        <v/>
      </c>
      <c r="D314" s="58" t="str">
        <f>IF(申請者リスト!B158="","",申請者リスト!B158)</f>
        <v/>
      </c>
      <c r="E314" s="53" t="str">
        <f>IF(申請者リスト!H158="","",申請者リスト!H158)</f>
        <v/>
      </c>
      <c r="F314" s="59" t="s">
        <v>639</v>
      </c>
      <c r="G314" s="54" t="str">
        <f>IF(申請者リスト!I158="","",申請者リスト!I158)</f>
        <v/>
      </c>
      <c r="H314" s="59" t="s">
        <v>639</v>
      </c>
      <c r="I314" s="55" t="str">
        <f>IF(申請者リスト!J158="","",申請者リスト!J158)</f>
        <v/>
      </c>
      <c r="J314" s="46" t="str">
        <f>IF(申請者リスト!K158="","",申請者リスト!K158)</f>
        <v/>
      </c>
      <c r="K314" s="46" t="str">
        <f>IF(申請者リスト!L158="","",申請者リスト!L158)</f>
        <v/>
      </c>
      <c r="L314" s="46" t="str">
        <f>IF(申請者リスト!M158="","",申請者リスト!M158)</f>
        <v/>
      </c>
      <c r="M314" s="46" t="str">
        <f>IF(申請者リスト!N158="","",申請者リスト!N158)</f>
        <v/>
      </c>
      <c r="N314" s="46" t="str">
        <f>IF(申請者リスト!O158=0,"",申請者リスト!O158)</f>
        <v/>
      </c>
      <c r="O314" s="60"/>
    </row>
    <row r="315" spans="1:15" ht="39" customHeight="1">
      <c r="A315" s="46">
        <f t="shared" si="10"/>
        <v>156</v>
      </c>
      <c r="B315" s="46" t="str">
        <f>IF(申請者リスト!D159="","",申請者リスト!D159)</f>
        <v/>
      </c>
      <c r="C315" s="58" t="str">
        <f>IF(申請者リスト!C159="","",申請者リスト!C159)</f>
        <v/>
      </c>
      <c r="D315" s="58" t="str">
        <f>IF(申請者リスト!B159="","",申請者リスト!B159)</f>
        <v/>
      </c>
      <c r="E315" s="53" t="str">
        <f>IF(申請者リスト!H159="","",申請者リスト!H159)</f>
        <v/>
      </c>
      <c r="F315" s="59" t="s">
        <v>639</v>
      </c>
      <c r="G315" s="54" t="str">
        <f>IF(申請者リスト!I159="","",申請者リスト!I159)</f>
        <v/>
      </c>
      <c r="H315" s="59" t="s">
        <v>639</v>
      </c>
      <c r="I315" s="55" t="str">
        <f>IF(申請者リスト!J159="","",申請者リスト!J159)</f>
        <v/>
      </c>
      <c r="J315" s="46" t="str">
        <f>IF(申請者リスト!K159="","",申請者リスト!K159)</f>
        <v/>
      </c>
      <c r="K315" s="46" t="str">
        <f>IF(申請者リスト!L159="","",申請者リスト!L159)</f>
        <v/>
      </c>
      <c r="L315" s="46" t="str">
        <f>IF(申請者リスト!M159="","",申請者リスト!M159)</f>
        <v/>
      </c>
      <c r="M315" s="46" t="str">
        <f>IF(申請者リスト!N159="","",申請者リスト!N159)</f>
        <v/>
      </c>
      <c r="N315" s="46" t="str">
        <f>IF(申請者リスト!O159=0,"",申請者リスト!O159)</f>
        <v/>
      </c>
      <c r="O315" s="60"/>
    </row>
    <row r="316" spans="1:15" ht="39" customHeight="1">
      <c r="A316" s="46">
        <f t="shared" si="10"/>
        <v>157</v>
      </c>
      <c r="B316" s="46" t="str">
        <f>IF(申請者リスト!D160="","",申請者リスト!D160)</f>
        <v/>
      </c>
      <c r="C316" s="58" t="str">
        <f>IF(申請者リスト!C160="","",申請者リスト!C160)</f>
        <v/>
      </c>
      <c r="D316" s="58" t="str">
        <f>IF(申請者リスト!B160="","",申請者リスト!B160)</f>
        <v/>
      </c>
      <c r="E316" s="53" t="str">
        <f>IF(申請者リスト!H160="","",申請者リスト!H160)</f>
        <v/>
      </c>
      <c r="F316" s="59" t="s">
        <v>639</v>
      </c>
      <c r="G316" s="54" t="str">
        <f>IF(申請者リスト!I160="","",申請者リスト!I160)</f>
        <v/>
      </c>
      <c r="H316" s="59" t="s">
        <v>639</v>
      </c>
      <c r="I316" s="55" t="str">
        <f>IF(申請者リスト!J160="","",申請者リスト!J160)</f>
        <v/>
      </c>
      <c r="J316" s="46" t="str">
        <f>IF(申請者リスト!K160="","",申請者リスト!K160)</f>
        <v/>
      </c>
      <c r="K316" s="46" t="str">
        <f>IF(申請者リスト!L160="","",申請者リスト!L160)</f>
        <v/>
      </c>
      <c r="L316" s="46" t="str">
        <f>IF(申請者リスト!M160="","",申請者リスト!M160)</f>
        <v/>
      </c>
      <c r="M316" s="46" t="str">
        <f>IF(申請者リスト!N160="","",申請者リスト!N160)</f>
        <v/>
      </c>
      <c r="N316" s="46" t="str">
        <f>IF(申請者リスト!O160=0,"",申請者リスト!O160)</f>
        <v/>
      </c>
      <c r="O316" s="60"/>
    </row>
    <row r="317" spans="1:15" ht="39" customHeight="1">
      <c r="A317" s="46">
        <f t="shared" si="10"/>
        <v>158</v>
      </c>
      <c r="B317" s="46" t="str">
        <f>IF(申請者リスト!D161="","",申請者リスト!D161)</f>
        <v/>
      </c>
      <c r="C317" s="58" t="str">
        <f>IF(申請者リスト!C161="","",申請者リスト!C161)</f>
        <v/>
      </c>
      <c r="D317" s="58" t="str">
        <f>IF(申請者リスト!B161="","",申請者リスト!B161)</f>
        <v/>
      </c>
      <c r="E317" s="53" t="str">
        <f>IF(申請者リスト!H161="","",申請者リスト!H161)</f>
        <v/>
      </c>
      <c r="F317" s="59" t="s">
        <v>639</v>
      </c>
      <c r="G317" s="54" t="str">
        <f>IF(申請者リスト!I161="","",申請者リスト!I161)</f>
        <v/>
      </c>
      <c r="H317" s="59" t="s">
        <v>639</v>
      </c>
      <c r="I317" s="55" t="str">
        <f>IF(申請者リスト!J161="","",申請者リスト!J161)</f>
        <v/>
      </c>
      <c r="J317" s="46" t="str">
        <f>IF(申請者リスト!K161="","",申請者リスト!K161)</f>
        <v/>
      </c>
      <c r="K317" s="46" t="str">
        <f>IF(申請者リスト!L161="","",申請者リスト!L161)</f>
        <v/>
      </c>
      <c r="L317" s="46" t="str">
        <f>IF(申請者リスト!M161="","",申請者リスト!M161)</f>
        <v/>
      </c>
      <c r="M317" s="46" t="str">
        <f>IF(申請者リスト!N161="","",申請者リスト!N161)</f>
        <v/>
      </c>
      <c r="N317" s="46" t="str">
        <f>IF(申請者リスト!O161=0,"",申請者リスト!O161)</f>
        <v/>
      </c>
      <c r="O317" s="60"/>
    </row>
    <row r="318" spans="1:15" ht="39" customHeight="1">
      <c r="A318" s="46">
        <f t="shared" si="10"/>
        <v>159</v>
      </c>
      <c r="B318" s="46" t="str">
        <f>IF(申請者リスト!D162="","",申請者リスト!D162)</f>
        <v/>
      </c>
      <c r="C318" s="58" t="str">
        <f>IF(申請者リスト!C162="","",申請者リスト!C162)</f>
        <v/>
      </c>
      <c r="D318" s="58" t="str">
        <f>IF(申請者リスト!B162="","",申請者リスト!B162)</f>
        <v/>
      </c>
      <c r="E318" s="53" t="str">
        <f>IF(申請者リスト!H162="","",申請者リスト!H162)</f>
        <v/>
      </c>
      <c r="F318" s="59" t="s">
        <v>639</v>
      </c>
      <c r="G318" s="54" t="str">
        <f>IF(申請者リスト!I162="","",申請者リスト!I162)</f>
        <v/>
      </c>
      <c r="H318" s="59" t="s">
        <v>639</v>
      </c>
      <c r="I318" s="55" t="str">
        <f>IF(申請者リスト!J162="","",申請者リスト!J162)</f>
        <v/>
      </c>
      <c r="J318" s="46" t="str">
        <f>IF(申請者リスト!K162="","",申請者リスト!K162)</f>
        <v/>
      </c>
      <c r="K318" s="46" t="str">
        <f>IF(申請者リスト!L162="","",申請者リスト!L162)</f>
        <v/>
      </c>
      <c r="L318" s="46" t="str">
        <f>IF(申請者リスト!M162="","",申請者リスト!M162)</f>
        <v/>
      </c>
      <c r="M318" s="46" t="str">
        <f>IF(申請者リスト!N162="","",申請者リスト!N162)</f>
        <v/>
      </c>
      <c r="N318" s="46" t="str">
        <f>IF(申請者リスト!O162=0,"",申請者リスト!O162)</f>
        <v/>
      </c>
      <c r="O318" s="60"/>
    </row>
    <row r="319" spans="1:15" ht="39" customHeight="1">
      <c r="A319" s="46">
        <f t="shared" si="10"/>
        <v>160</v>
      </c>
      <c r="B319" s="46" t="str">
        <f>IF(申請者リスト!D163="","",申請者リスト!D163)</f>
        <v/>
      </c>
      <c r="C319" s="58" t="str">
        <f>IF(申請者リスト!C163="","",申請者リスト!C163)</f>
        <v/>
      </c>
      <c r="D319" s="58" t="str">
        <f>IF(申請者リスト!B163="","",申請者リスト!B163)</f>
        <v/>
      </c>
      <c r="E319" s="53" t="str">
        <f>IF(申請者リスト!H163="","",申請者リスト!H163)</f>
        <v/>
      </c>
      <c r="F319" s="59" t="s">
        <v>639</v>
      </c>
      <c r="G319" s="54" t="str">
        <f>IF(申請者リスト!I163="","",申請者リスト!I163)</f>
        <v/>
      </c>
      <c r="H319" s="59" t="s">
        <v>639</v>
      </c>
      <c r="I319" s="55" t="str">
        <f>IF(申請者リスト!J163="","",申請者リスト!J163)</f>
        <v/>
      </c>
      <c r="J319" s="46" t="str">
        <f>IF(申請者リスト!K163="","",申請者リスト!K163)</f>
        <v/>
      </c>
      <c r="K319" s="46" t="str">
        <f>IF(申請者リスト!L163="","",申請者リスト!L163)</f>
        <v/>
      </c>
      <c r="L319" s="46" t="str">
        <f>IF(申請者リスト!M163="","",申請者リスト!M163)</f>
        <v/>
      </c>
      <c r="M319" s="46" t="str">
        <f>IF(申請者リスト!N163="","",申請者リスト!N163)</f>
        <v/>
      </c>
      <c r="N319" s="46" t="str">
        <f>IF(申請者リスト!O163=0,"",申請者リスト!O163)</f>
        <v/>
      </c>
      <c r="O319" s="60"/>
    </row>
    <row r="320" spans="1:15" ht="39" customHeight="1">
      <c r="A320" s="46">
        <f t="shared" si="10"/>
        <v>161</v>
      </c>
      <c r="B320" s="46" t="str">
        <f>IF(申請者リスト!D164="","",申請者リスト!D164)</f>
        <v/>
      </c>
      <c r="C320" s="58" t="str">
        <f>IF(申請者リスト!C164="","",申請者リスト!C164)</f>
        <v/>
      </c>
      <c r="D320" s="58" t="str">
        <f>IF(申請者リスト!B164="","",申請者リスト!B164)</f>
        <v/>
      </c>
      <c r="E320" s="53" t="str">
        <f>IF(申請者リスト!H164="","",申請者リスト!H164)</f>
        <v/>
      </c>
      <c r="F320" s="59" t="s">
        <v>639</v>
      </c>
      <c r="G320" s="54" t="str">
        <f>IF(申請者リスト!I164="","",申請者リスト!I164)</f>
        <v/>
      </c>
      <c r="H320" s="59" t="s">
        <v>639</v>
      </c>
      <c r="I320" s="55" t="str">
        <f>IF(申請者リスト!J164="","",申請者リスト!J164)</f>
        <v/>
      </c>
      <c r="J320" s="46" t="str">
        <f>IF(申請者リスト!K164="","",申請者リスト!K164)</f>
        <v/>
      </c>
      <c r="K320" s="46" t="str">
        <f>IF(申請者リスト!L164="","",申請者リスト!L164)</f>
        <v/>
      </c>
      <c r="L320" s="46" t="str">
        <f>IF(申請者リスト!M164="","",申請者リスト!M164)</f>
        <v/>
      </c>
      <c r="M320" s="46" t="str">
        <f>IF(申請者リスト!N164="","",申請者リスト!N164)</f>
        <v/>
      </c>
      <c r="N320" s="46" t="str">
        <f>IF(申請者リスト!O164=0,"",申請者リスト!O164)</f>
        <v/>
      </c>
      <c r="O320" s="60"/>
    </row>
    <row r="321" spans="1:17" ht="39" customHeight="1">
      <c r="A321" s="46">
        <f t="shared" si="10"/>
        <v>162</v>
      </c>
      <c r="B321" s="46" t="str">
        <f>IF(申請者リスト!D165="","",申請者リスト!D165)</f>
        <v/>
      </c>
      <c r="C321" s="58" t="str">
        <f>IF(申請者リスト!C165="","",申請者リスト!C165)</f>
        <v/>
      </c>
      <c r="D321" s="58" t="str">
        <f>IF(申請者リスト!B165="","",申請者リスト!B165)</f>
        <v/>
      </c>
      <c r="E321" s="53" t="str">
        <f>IF(申請者リスト!H165="","",申請者リスト!H165)</f>
        <v/>
      </c>
      <c r="F321" s="59" t="s">
        <v>639</v>
      </c>
      <c r="G321" s="54" t="str">
        <f>IF(申請者リスト!I165="","",申請者リスト!I165)</f>
        <v/>
      </c>
      <c r="H321" s="59" t="s">
        <v>639</v>
      </c>
      <c r="I321" s="55" t="str">
        <f>IF(申請者リスト!J165="","",申請者リスト!J165)</f>
        <v/>
      </c>
      <c r="J321" s="46" t="str">
        <f>IF(申請者リスト!K165="","",申請者リスト!K165)</f>
        <v/>
      </c>
      <c r="K321" s="46" t="str">
        <f>IF(申請者リスト!L165="","",申請者リスト!L165)</f>
        <v/>
      </c>
      <c r="L321" s="46" t="str">
        <f>IF(申請者リスト!M165="","",申請者リスト!M165)</f>
        <v/>
      </c>
      <c r="M321" s="46" t="str">
        <f>IF(申請者リスト!N165="","",申請者リスト!N165)</f>
        <v/>
      </c>
      <c r="N321" s="46" t="str">
        <f>IF(申請者リスト!O165=0,"",申請者リスト!O165)</f>
        <v/>
      </c>
      <c r="O321" s="60"/>
    </row>
    <row r="322" spans="1:17" ht="39" customHeight="1">
      <c r="A322" s="46">
        <f t="shared" si="10"/>
        <v>163</v>
      </c>
      <c r="B322" s="46" t="str">
        <f>IF(申請者リスト!D166="","",申請者リスト!D166)</f>
        <v/>
      </c>
      <c r="C322" s="58" t="str">
        <f>IF(申請者リスト!C166="","",申請者リスト!C166)</f>
        <v/>
      </c>
      <c r="D322" s="58" t="str">
        <f>IF(申請者リスト!B166="","",申請者リスト!B166)</f>
        <v/>
      </c>
      <c r="E322" s="53" t="str">
        <f>IF(申請者リスト!H166="","",申請者リスト!H166)</f>
        <v/>
      </c>
      <c r="F322" s="59" t="s">
        <v>639</v>
      </c>
      <c r="G322" s="54" t="str">
        <f>IF(申請者リスト!I166="","",申請者リスト!I166)</f>
        <v/>
      </c>
      <c r="H322" s="59" t="s">
        <v>639</v>
      </c>
      <c r="I322" s="55" t="str">
        <f>IF(申請者リスト!J166="","",申請者リスト!J166)</f>
        <v/>
      </c>
      <c r="J322" s="46" t="str">
        <f>IF(申請者リスト!K166="","",申請者リスト!K166)</f>
        <v/>
      </c>
      <c r="K322" s="46" t="str">
        <f>IF(申請者リスト!L166="","",申請者リスト!L166)</f>
        <v/>
      </c>
      <c r="L322" s="46" t="str">
        <f>IF(申請者リスト!M166="","",申請者リスト!M166)</f>
        <v/>
      </c>
      <c r="M322" s="46" t="str">
        <f>IF(申請者リスト!N166="","",申請者リスト!N166)</f>
        <v/>
      </c>
      <c r="N322" s="46" t="str">
        <f>IF(申請者リスト!O166=0,"",申請者リスト!O166)</f>
        <v/>
      </c>
      <c r="O322" s="60"/>
    </row>
    <row r="323" spans="1:17" ht="39" customHeight="1">
      <c r="A323" s="46">
        <f t="shared" si="10"/>
        <v>164</v>
      </c>
      <c r="B323" s="46" t="str">
        <f>IF(申請者リスト!D167="","",申請者リスト!D167)</f>
        <v/>
      </c>
      <c r="C323" s="58" t="str">
        <f>IF(申請者リスト!C167="","",申請者リスト!C167)</f>
        <v/>
      </c>
      <c r="D323" s="58" t="str">
        <f>IF(申請者リスト!B167="","",申請者リスト!B167)</f>
        <v/>
      </c>
      <c r="E323" s="53" t="str">
        <f>IF(申請者リスト!H167="","",申請者リスト!H167)</f>
        <v/>
      </c>
      <c r="F323" s="59" t="s">
        <v>639</v>
      </c>
      <c r="G323" s="54" t="str">
        <f>IF(申請者リスト!I167="","",申請者リスト!I167)</f>
        <v/>
      </c>
      <c r="H323" s="59" t="s">
        <v>639</v>
      </c>
      <c r="I323" s="55" t="str">
        <f>IF(申請者リスト!J167="","",申請者リスト!J167)</f>
        <v/>
      </c>
      <c r="J323" s="46" t="str">
        <f>IF(申請者リスト!K167="","",申請者リスト!K167)</f>
        <v/>
      </c>
      <c r="K323" s="46" t="str">
        <f>IF(申請者リスト!L167="","",申請者リスト!L167)</f>
        <v/>
      </c>
      <c r="L323" s="46" t="str">
        <f>IF(申請者リスト!M167="","",申請者リスト!M167)</f>
        <v/>
      </c>
      <c r="M323" s="46" t="str">
        <f>IF(申請者リスト!N167="","",申請者リスト!N167)</f>
        <v/>
      </c>
      <c r="N323" s="46" t="str">
        <f>IF(申請者リスト!O167=0,"",申請者リスト!O167)</f>
        <v/>
      </c>
      <c r="O323" s="60"/>
    </row>
    <row r="324" spans="1:17" ht="39" customHeight="1">
      <c r="A324" s="46">
        <f t="shared" si="10"/>
        <v>165</v>
      </c>
      <c r="B324" s="46" t="str">
        <f>IF(申請者リスト!D168="","",申請者リスト!D168)</f>
        <v/>
      </c>
      <c r="C324" s="58" t="str">
        <f>IF(申請者リスト!C168="","",申請者リスト!C168)</f>
        <v/>
      </c>
      <c r="D324" s="58" t="str">
        <f>IF(申請者リスト!B168="","",申請者リスト!B168)</f>
        <v/>
      </c>
      <c r="E324" s="53" t="str">
        <f>IF(申請者リスト!H168="","",申請者リスト!H168)</f>
        <v/>
      </c>
      <c r="F324" s="59" t="s">
        <v>639</v>
      </c>
      <c r="G324" s="54" t="str">
        <f>IF(申請者リスト!I168="","",申請者リスト!I168)</f>
        <v/>
      </c>
      <c r="H324" s="59" t="s">
        <v>639</v>
      </c>
      <c r="I324" s="55" t="str">
        <f>IF(申請者リスト!J168="","",申請者リスト!J168)</f>
        <v/>
      </c>
      <c r="J324" s="46" t="str">
        <f>IF(申請者リスト!K168="","",申請者リスト!K168)</f>
        <v/>
      </c>
      <c r="K324" s="46" t="str">
        <f>IF(申請者リスト!L168="","",申請者リスト!L168)</f>
        <v/>
      </c>
      <c r="L324" s="46" t="str">
        <f>IF(申請者リスト!M168="","",申請者リスト!M168)</f>
        <v/>
      </c>
      <c r="M324" s="46" t="str">
        <f>IF(申請者リスト!N168="","",申請者リスト!N168)</f>
        <v/>
      </c>
      <c r="N324" s="46" t="str">
        <f>IF(申請者リスト!O168=0,"",申請者リスト!O168)</f>
        <v/>
      </c>
      <c r="O324" s="60"/>
    </row>
    <row r="325" spans="1:17" ht="15.75" customHeight="1">
      <c r="A325" s="40" t="s">
        <v>689</v>
      </c>
      <c r="B325" s="40" t="s">
        <v>691</v>
      </c>
      <c r="C325" s="40"/>
      <c r="D325" s="40"/>
      <c r="E325" s="40"/>
      <c r="F325" s="40"/>
      <c r="G325" s="40"/>
      <c r="H325" s="40"/>
      <c r="I325" s="40"/>
      <c r="J325" s="40"/>
      <c r="K325" s="40"/>
      <c r="L325" s="40"/>
      <c r="M325" s="40"/>
      <c r="N325" s="40"/>
      <c r="O325" s="50"/>
    </row>
    <row r="326" spans="1:17" ht="15.75" customHeight="1">
      <c r="A326" s="40" t="s">
        <v>690</v>
      </c>
      <c r="B326" s="40" t="s">
        <v>692</v>
      </c>
      <c r="C326" s="40"/>
      <c r="D326" s="40"/>
      <c r="E326" s="40"/>
      <c r="F326" s="40"/>
      <c r="G326" s="40"/>
      <c r="H326" s="40"/>
      <c r="I326" s="40"/>
      <c r="J326" s="40"/>
      <c r="K326" s="40"/>
      <c r="L326" s="40"/>
      <c r="M326" s="40"/>
      <c r="N326" s="40"/>
      <c r="O326" s="50"/>
    </row>
    <row r="327" spans="1:17" ht="15.75" customHeight="1">
      <c r="A327" s="40"/>
      <c r="B327" s="40" t="s">
        <v>641</v>
      </c>
      <c r="C327" s="40"/>
      <c r="D327" s="40"/>
      <c r="E327" s="40"/>
      <c r="F327" s="40"/>
      <c r="G327" s="40"/>
      <c r="H327" s="40"/>
      <c r="I327" s="40"/>
      <c r="J327" s="40"/>
      <c r="K327" s="40"/>
      <c r="L327" s="40"/>
      <c r="M327" s="40"/>
      <c r="N327" s="40"/>
      <c r="O327" s="50"/>
    </row>
    <row r="328" spans="1:17" ht="15.75" customHeight="1">
      <c r="A328" s="40" t="s">
        <v>642</v>
      </c>
      <c r="B328" s="40" t="s">
        <v>643</v>
      </c>
      <c r="C328" s="40"/>
      <c r="D328" s="40"/>
      <c r="E328" s="40"/>
      <c r="F328" s="40"/>
      <c r="G328" s="40"/>
      <c r="H328" s="40"/>
      <c r="I328" s="40"/>
      <c r="J328" s="40"/>
      <c r="K328" s="40"/>
      <c r="L328" s="40"/>
      <c r="M328" s="40"/>
      <c r="N328" s="40"/>
      <c r="O328" s="50"/>
    </row>
    <row r="329" spans="1:17" ht="15.75" customHeight="1">
      <c r="A329" s="40" t="s">
        <v>644</v>
      </c>
      <c r="B329" s="40" t="s">
        <v>645</v>
      </c>
      <c r="C329" s="40"/>
      <c r="D329" s="40"/>
      <c r="E329" s="40"/>
      <c r="F329" s="40"/>
      <c r="G329" s="40"/>
      <c r="H329" s="40"/>
      <c r="I329" s="40"/>
      <c r="J329" s="40"/>
      <c r="K329" s="40"/>
      <c r="L329" s="40"/>
      <c r="M329" s="40"/>
      <c r="N329" s="40"/>
      <c r="O329" s="50"/>
    </row>
    <row r="330" spans="1:17" ht="14.25">
      <c r="A330" s="40"/>
      <c r="B330" s="50"/>
      <c r="C330" s="50"/>
      <c r="D330" s="50"/>
      <c r="E330" s="50"/>
      <c r="F330" s="50"/>
      <c r="G330" s="50"/>
      <c r="H330" s="50"/>
      <c r="I330" s="50"/>
      <c r="J330" s="50"/>
      <c r="K330" s="50"/>
      <c r="L330" s="50"/>
      <c r="M330" s="50"/>
      <c r="N330" s="50"/>
      <c r="O330" s="50"/>
    </row>
    <row r="331" spans="1:17" ht="14.25">
      <c r="A331" s="40" t="s">
        <v>623</v>
      </c>
      <c r="B331" s="50"/>
      <c r="C331" s="50"/>
      <c r="D331" s="50"/>
      <c r="E331" s="50"/>
      <c r="J331" s="50"/>
      <c r="K331" s="50" t="s">
        <v>624</v>
      </c>
      <c r="L331" s="61">
        <f>$L$1</f>
        <v>0</v>
      </c>
      <c r="M331" s="50" t="s">
        <v>625</v>
      </c>
      <c r="N331" s="50">
        <f>+N301+1</f>
        <v>12</v>
      </c>
      <c r="O331" s="50" t="s">
        <v>626</v>
      </c>
    </row>
    <row r="332" spans="1:17" ht="14.25">
      <c r="A332" s="50"/>
      <c r="B332" s="50"/>
      <c r="C332" s="50"/>
      <c r="D332" s="50"/>
      <c r="E332" s="50"/>
      <c r="F332" s="50"/>
      <c r="G332" s="50"/>
      <c r="H332" s="50"/>
      <c r="I332" s="50"/>
      <c r="J332" s="50"/>
      <c r="K332" s="50"/>
      <c r="L332" s="50"/>
      <c r="M332" s="50"/>
      <c r="N332" s="50"/>
      <c r="O332" s="50"/>
      <c r="Q332" s="40"/>
    </row>
    <row r="333" spans="1:17" ht="14.25">
      <c r="A333" s="176" t="s">
        <v>627</v>
      </c>
      <c r="B333" s="176"/>
      <c r="C333" s="176"/>
      <c r="D333" s="176"/>
      <c r="E333" s="176"/>
      <c r="F333" s="176"/>
      <c r="G333" s="176"/>
      <c r="H333" s="176"/>
      <c r="I333" s="176"/>
      <c r="J333" s="176"/>
      <c r="K333" s="176"/>
      <c r="L333" s="176"/>
      <c r="M333" s="176"/>
      <c r="N333" s="176"/>
      <c r="O333" s="176"/>
    </row>
    <row r="334" spans="1:17">
      <c r="A334" s="50"/>
      <c r="B334" s="50"/>
      <c r="C334" s="50"/>
      <c r="D334" s="50"/>
      <c r="E334" s="50"/>
      <c r="F334" s="50"/>
      <c r="G334" s="50"/>
      <c r="H334" s="50"/>
      <c r="I334" s="50"/>
      <c r="J334" s="50"/>
      <c r="K334" s="50"/>
      <c r="L334" s="50"/>
      <c r="M334" s="50"/>
      <c r="N334" s="50"/>
      <c r="O334" s="50"/>
    </row>
    <row r="335" spans="1:17" ht="14.25">
      <c r="A335" s="50"/>
      <c r="B335" s="50"/>
      <c r="C335" s="50"/>
      <c r="D335" s="50"/>
      <c r="E335" s="50"/>
      <c r="F335" s="50"/>
      <c r="G335" s="40" t="s">
        <v>628</v>
      </c>
      <c r="H335" s="40"/>
      <c r="I335" s="40"/>
      <c r="J335" s="190">
        <f>$J$5</f>
        <v>0</v>
      </c>
      <c r="K335" s="190"/>
      <c r="L335" s="190"/>
      <c r="M335" s="190"/>
      <c r="N335" s="190"/>
      <c r="O335" s="40" t="s">
        <v>605</v>
      </c>
    </row>
    <row r="336" spans="1:17" ht="4.5" customHeight="1">
      <c r="A336" s="50"/>
      <c r="B336" s="50"/>
      <c r="C336" s="50"/>
      <c r="D336" s="50"/>
      <c r="E336" s="50"/>
      <c r="F336" s="50"/>
      <c r="G336" s="50"/>
      <c r="H336" s="50"/>
      <c r="I336" s="50"/>
      <c r="J336" s="50"/>
      <c r="K336" s="50"/>
      <c r="L336" s="50"/>
      <c r="M336" s="50"/>
      <c r="N336" s="50"/>
      <c r="O336" s="50"/>
    </row>
    <row r="337" spans="1:15" ht="34.5" customHeight="1">
      <c r="A337" s="180" t="s">
        <v>584</v>
      </c>
      <c r="B337" s="181" t="s">
        <v>629</v>
      </c>
      <c r="C337" s="181" t="s">
        <v>630</v>
      </c>
      <c r="D337" s="182" t="s">
        <v>585</v>
      </c>
      <c r="E337" s="185" t="s">
        <v>631</v>
      </c>
      <c r="F337" s="186"/>
      <c r="G337" s="186"/>
      <c r="H337" s="186"/>
      <c r="I337" s="187"/>
      <c r="J337" s="188" t="s">
        <v>632</v>
      </c>
      <c r="K337" s="188"/>
      <c r="L337" s="188"/>
      <c r="M337" s="188"/>
      <c r="N337" s="189" t="s">
        <v>633</v>
      </c>
      <c r="O337" s="181" t="s">
        <v>634</v>
      </c>
    </row>
    <row r="338" spans="1:15" ht="15.75">
      <c r="A338" s="180"/>
      <c r="B338" s="181"/>
      <c r="C338" s="181"/>
      <c r="D338" s="183"/>
      <c r="E338" s="185"/>
      <c r="F338" s="186"/>
      <c r="G338" s="186"/>
      <c r="H338" s="186"/>
      <c r="I338" s="187"/>
      <c r="J338" s="56" t="s">
        <v>635</v>
      </c>
      <c r="K338" s="56" t="s">
        <v>636</v>
      </c>
      <c r="L338" s="56" t="s">
        <v>637</v>
      </c>
      <c r="M338" s="56" t="s">
        <v>638</v>
      </c>
      <c r="N338" s="181"/>
      <c r="O338" s="181"/>
    </row>
    <row r="339" spans="1:15" ht="15.75">
      <c r="A339" s="180"/>
      <c r="B339" s="181"/>
      <c r="C339" s="181"/>
      <c r="D339" s="184"/>
      <c r="E339" s="185"/>
      <c r="F339" s="186"/>
      <c r="G339" s="186"/>
      <c r="H339" s="186"/>
      <c r="I339" s="187"/>
      <c r="J339" s="57">
        <v>6</v>
      </c>
      <c r="K339" s="57">
        <v>3</v>
      </c>
      <c r="L339" s="57">
        <v>2</v>
      </c>
      <c r="M339" s="57">
        <v>1</v>
      </c>
      <c r="N339" s="181"/>
      <c r="O339" s="181"/>
    </row>
    <row r="340" spans="1:15" ht="39" customHeight="1">
      <c r="A340" s="46">
        <f>+A324+1</f>
        <v>166</v>
      </c>
      <c r="B340" s="46" t="str">
        <f>IF(申請者リスト!D169="","",申請者リスト!D169)</f>
        <v/>
      </c>
      <c r="C340" s="58" t="str">
        <f>IF(申請者リスト!C169="","",申請者リスト!C169)</f>
        <v/>
      </c>
      <c r="D340" s="58" t="str">
        <f>IF(申請者リスト!B169="","",申請者リスト!B169)</f>
        <v/>
      </c>
      <c r="E340" s="53" t="str">
        <f>IF(申請者リスト!H169="","",申請者リスト!H169)</f>
        <v/>
      </c>
      <c r="F340" s="59" t="s">
        <v>639</v>
      </c>
      <c r="G340" s="54" t="str">
        <f>IF(申請者リスト!I169="","",申請者リスト!I169)</f>
        <v/>
      </c>
      <c r="H340" s="59" t="s">
        <v>639</v>
      </c>
      <c r="I340" s="55" t="str">
        <f>IF(申請者リスト!J169="","",申請者リスト!J169)</f>
        <v/>
      </c>
      <c r="J340" s="46" t="str">
        <f>IF(申請者リスト!K169="","",申請者リスト!K169)</f>
        <v/>
      </c>
      <c r="K340" s="46" t="str">
        <f>IF(申請者リスト!L169="","",申請者リスト!L169)</f>
        <v/>
      </c>
      <c r="L340" s="46" t="str">
        <f>IF(申請者リスト!M169="","",申請者リスト!M169)</f>
        <v/>
      </c>
      <c r="M340" s="46" t="str">
        <f>IF(申請者リスト!N169="","",申請者リスト!N169)</f>
        <v/>
      </c>
      <c r="N340" s="46" t="str">
        <f>IF(申請者リスト!O169=0,"",申請者リスト!O169)</f>
        <v/>
      </c>
      <c r="O340" s="60"/>
    </row>
    <row r="341" spans="1:15" ht="39" customHeight="1">
      <c r="A341" s="46">
        <f>+A340+1</f>
        <v>167</v>
      </c>
      <c r="B341" s="46" t="str">
        <f>IF(申請者リスト!D170="","",申請者リスト!D170)</f>
        <v/>
      </c>
      <c r="C341" s="58" t="str">
        <f>IF(申請者リスト!C170="","",申請者リスト!C170)</f>
        <v/>
      </c>
      <c r="D341" s="58" t="str">
        <f>IF(申請者リスト!B170="","",申請者リスト!B170)</f>
        <v/>
      </c>
      <c r="E341" s="53" t="str">
        <f>IF(申請者リスト!H170="","",申請者リスト!H170)</f>
        <v/>
      </c>
      <c r="F341" s="59" t="s">
        <v>639</v>
      </c>
      <c r="G341" s="54" t="str">
        <f>IF(申請者リスト!I170="","",申請者リスト!I170)</f>
        <v/>
      </c>
      <c r="H341" s="59" t="s">
        <v>639</v>
      </c>
      <c r="I341" s="55" t="str">
        <f>IF(申請者リスト!J170="","",申請者リスト!J170)</f>
        <v/>
      </c>
      <c r="J341" s="46" t="str">
        <f>IF(申請者リスト!K170="","",申請者リスト!K170)</f>
        <v/>
      </c>
      <c r="K341" s="46" t="str">
        <f>IF(申請者リスト!L170="","",申請者リスト!L170)</f>
        <v/>
      </c>
      <c r="L341" s="46" t="str">
        <f>IF(申請者リスト!M170="","",申請者リスト!M170)</f>
        <v/>
      </c>
      <c r="M341" s="46" t="str">
        <f>IF(申請者リスト!N170="","",申請者リスト!N170)</f>
        <v/>
      </c>
      <c r="N341" s="46" t="str">
        <f>IF(申請者リスト!O170=0,"",申請者リスト!O170)</f>
        <v/>
      </c>
      <c r="O341" s="60"/>
    </row>
    <row r="342" spans="1:15" ht="39" customHeight="1">
      <c r="A342" s="46">
        <f t="shared" ref="A342:A354" si="11">+A341+1</f>
        <v>168</v>
      </c>
      <c r="B342" s="46" t="str">
        <f>IF(申請者リスト!D171="","",申請者リスト!D171)</f>
        <v/>
      </c>
      <c r="C342" s="58" t="str">
        <f>IF(申請者リスト!C171="","",申請者リスト!C171)</f>
        <v/>
      </c>
      <c r="D342" s="58" t="str">
        <f>IF(申請者リスト!B171="","",申請者リスト!B171)</f>
        <v/>
      </c>
      <c r="E342" s="53" t="str">
        <f>IF(申請者リスト!H171="","",申請者リスト!H171)</f>
        <v/>
      </c>
      <c r="F342" s="59" t="s">
        <v>639</v>
      </c>
      <c r="G342" s="54" t="str">
        <f>IF(申請者リスト!I171="","",申請者リスト!I171)</f>
        <v/>
      </c>
      <c r="H342" s="59" t="s">
        <v>639</v>
      </c>
      <c r="I342" s="55" t="str">
        <f>IF(申請者リスト!J171="","",申請者リスト!J171)</f>
        <v/>
      </c>
      <c r="J342" s="46" t="str">
        <f>IF(申請者リスト!K171="","",申請者リスト!K171)</f>
        <v/>
      </c>
      <c r="K342" s="46" t="str">
        <f>IF(申請者リスト!L171="","",申請者リスト!L171)</f>
        <v/>
      </c>
      <c r="L342" s="46" t="str">
        <f>IF(申請者リスト!M171="","",申請者リスト!M171)</f>
        <v/>
      </c>
      <c r="M342" s="46" t="str">
        <f>IF(申請者リスト!N171="","",申請者リスト!N171)</f>
        <v/>
      </c>
      <c r="N342" s="46" t="str">
        <f>IF(申請者リスト!O171=0,"",申請者リスト!O171)</f>
        <v/>
      </c>
      <c r="O342" s="60"/>
    </row>
    <row r="343" spans="1:15" ht="39" customHeight="1">
      <c r="A343" s="46">
        <f t="shared" si="11"/>
        <v>169</v>
      </c>
      <c r="B343" s="46" t="str">
        <f>IF(申請者リスト!D172="","",申請者リスト!D172)</f>
        <v/>
      </c>
      <c r="C343" s="58" t="str">
        <f>IF(申請者リスト!C172="","",申請者リスト!C172)</f>
        <v/>
      </c>
      <c r="D343" s="58" t="str">
        <f>IF(申請者リスト!B172="","",申請者リスト!B172)</f>
        <v/>
      </c>
      <c r="E343" s="53" t="str">
        <f>IF(申請者リスト!H172="","",申請者リスト!H172)</f>
        <v/>
      </c>
      <c r="F343" s="59" t="s">
        <v>639</v>
      </c>
      <c r="G343" s="54" t="str">
        <f>IF(申請者リスト!I172="","",申請者リスト!I172)</f>
        <v/>
      </c>
      <c r="H343" s="59" t="s">
        <v>639</v>
      </c>
      <c r="I343" s="55" t="str">
        <f>IF(申請者リスト!J172="","",申請者リスト!J172)</f>
        <v/>
      </c>
      <c r="J343" s="46" t="str">
        <f>IF(申請者リスト!K172="","",申請者リスト!K172)</f>
        <v/>
      </c>
      <c r="K343" s="46" t="str">
        <f>IF(申請者リスト!L172="","",申請者リスト!L172)</f>
        <v/>
      </c>
      <c r="L343" s="46" t="str">
        <f>IF(申請者リスト!M172="","",申請者リスト!M172)</f>
        <v/>
      </c>
      <c r="M343" s="46" t="str">
        <f>IF(申請者リスト!N172="","",申請者リスト!N172)</f>
        <v/>
      </c>
      <c r="N343" s="46" t="str">
        <f>IF(申請者リスト!O172=0,"",申請者リスト!O172)</f>
        <v/>
      </c>
      <c r="O343" s="60"/>
    </row>
    <row r="344" spans="1:15" ht="39" customHeight="1">
      <c r="A344" s="46">
        <f t="shared" si="11"/>
        <v>170</v>
      </c>
      <c r="B344" s="46" t="str">
        <f>IF(申請者リスト!D173="","",申請者リスト!D173)</f>
        <v/>
      </c>
      <c r="C344" s="58" t="str">
        <f>IF(申請者リスト!C173="","",申請者リスト!C173)</f>
        <v/>
      </c>
      <c r="D344" s="58" t="str">
        <f>IF(申請者リスト!B173="","",申請者リスト!B173)</f>
        <v/>
      </c>
      <c r="E344" s="53" t="str">
        <f>IF(申請者リスト!H173="","",申請者リスト!H173)</f>
        <v/>
      </c>
      <c r="F344" s="59" t="s">
        <v>639</v>
      </c>
      <c r="G344" s="54" t="str">
        <f>IF(申請者リスト!I173="","",申請者リスト!I173)</f>
        <v/>
      </c>
      <c r="H344" s="59" t="s">
        <v>639</v>
      </c>
      <c r="I344" s="55" t="str">
        <f>IF(申請者リスト!J173="","",申請者リスト!J173)</f>
        <v/>
      </c>
      <c r="J344" s="46" t="str">
        <f>IF(申請者リスト!K173="","",申請者リスト!K173)</f>
        <v/>
      </c>
      <c r="K344" s="46" t="str">
        <f>IF(申請者リスト!L173="","",申請者リスト!L173)</f>
        <v/>
      </c>
      <c r="L344" s="46" t="str">
        <f>IF(申請者リスト!M173="","",申請者リスト!M173)</f>
        <v/>
      </c>
      <c r="M344" s="46" t="str">
        <f>IF(申請者リスト!N173="","",申請者リスト!N173)</f>
        <v/>
      </c>
      <c r="N344" s="46" t="str">
        <f>IF(申請者リスト!O173=0,"",申請者リスト!O173)</f>
        <v/>
      </c>
      <c r="O344" s="60"/>
    </row>
    <row r="345" spans="1:15" ht="39" customHeight="1">
      <c r="A345" s="46">
        <f t="shared" si="11"/>
        <v>171</v>
      </c>
      <c r="B345" s="46" t="str">
        <f>IF(申請者リスト!D174="","",申請者リスト!D174)</f>
        <v/>
      </c>
      <c r="C345" s="58" t="str">
        <f>IF(申請者リスト!C174="","",申請者リスト!C174)</f>
        <v/>
      </c>
      <c r="D345" s="58" t="str">
        <f>IF(申請者リスト!B174="","",申請者リスト!B174)</f>
        <v/>
      </c>
      <c r="E345" s="53" t="str">
        <f>IF(申請者リスト!H174="","",申請者リスト!H174)</f>
        <v/>
      </c>
      <c r="F345" s="59" t="s">
        <v>639</v>
      </c>
      <c r="G345" s="54" t="str">
        <f>IF(申請者リスト!I174="","",申請者リスト!I174)</f>
        <v/>
      </c>
      <c r="H345" s="59" t="s">
        <v>639</v>
      </c>
      <c r="I345" s="55" t="str">
        <f>IF(申請者リスト!J174="","",申請者リスト!J174)</f>
        <v/>
      </c>
      <c r="J345" s="46" t="str">
        <f>IF(申請者リスト!K174="","",申請者リスト!K174)</f>
        <v/>
      </c>
      <c r="K345" s="46" t="str">
        <f>IF(申請者リスト!L174="","",申請者リスト!L174)</f>
        <v/>
      </c>
      <c r="L345" s="46" t="str">
        <f>IF(申請者リスト!M174="","",申請者リスト!M174)</f>
        <v/>
      </c>
      <c r="M345" s="46" t="str">
        <f>IF(申請者リスト!N174="","",申請者リスト!N174)</f>
        <v/>
      </c>
      <c r="N345" s="46" t="str">
        <f>IF(申請者リスト!O174=0,"",申請者リスト!O174)</f>
        <v/>
      </c>
      <c r="O345" s="60"/>
    </row>
    <row r="346" spans="1:15" ht="39" customHeight="1">
      <c r="A346" s="46">
        <f t="shared" si="11"/>
        <v>172</v>
      </c>
      <c r="B346" s="46" t="str">
        <f>IF(申請者リスト!D175="","",申請者リスト!D175)</f>
        <v/>
      </c>
      <c r="C346" s="58" t="str">
        <f>IF(申請者リスト!C175="","",申請者リスト!C175)</f>
        <v/>
      </c>
      <c r="D346" s="58" t="str">
        <f>IF(申請者リスト!B175="","",申請者リスト!B175)</f>
        <v/>
      </c>
      <c r="E346" s="53" t="str">
        <f>IF(申請者リスト!H175="","",申請者リスト!H175)</f>
        <v/>
      </c>
      <c r="F346" s="59" t="s">
        <v>639</v>
      </c>
      <c r="G346" s="54" t="str">
        <f>IF(申請者リスト!I175="","",申請者リスト!I175)</f>
        <v/>
      </c>
      <c r="H346" s="59" t="s">
        <v>639</v>
      </c>
      <c r="I346" s="55" t="str">
        <f>IF(申請者リスト!J175="","",申請者リスト!J175)</f>
        <v/>
      </c>
      <c r="J346" s="46" t="str">
        <f>IF(申請者リスト!K175="","",申請者リスト!K175)</f>
        <v/>
      </c>
      <c r="K346" s="46" t="str">
        <f>IF(申請者リスト!L175="","",申請者リスト!L175)</f>
        <v/>
      </c>
      <c r="L346" s="46" t="str">
        <f>IF(申請者リスト!M175="","",申請者リスト!M175)</f>
        <v/>
      </c>
      <c r="M346" s="46" t="str">
        <f>IF(申請者リスト!N175="","",申請者リスト!N175)</f>
        <v/>
      </c>
      <c r="N346" s="46" t="str">
        <f>IF(申請者リスト!O175=0,"",申請者リスト!O175)</f>
        <v/>
      </c>
      <c r="O346" s="60"/>
    </row>
    <row r="347" spans="1:15" ht="39" customHeight="1">
      <c r="A347" s="46">
        <f t="shared" si="11"/>
        <v>173</v>
      </c>
      <c r="B347" s="46" t="str">
        <f>IF(申請者リスト!D176="","",申請者リスト!D176)</f>
        <v/>
      </c>
      <c r="C347" s="58" t="str">
        <f>IF(申請者リスト!C176="","",申請者リスト!C176)</f>
        <v/>
      </c>
      <c r="D347" s="58" t="str">
        <f>IF(申請者リスト!B176="","",申請者リスト!B176)</f>
        <v/>
      </c>
      <c r="E347" s="53" t="str">
        <f>IF(申請者リスト!H176="","",申請者リスト!H176)</f>
        <v/>
      </c>
      <c r="F347" s="59" t="s">
        <v>639</v>
      </c>
      <c r="G347" s="54" t="str">
        <f>IF(申請者リスト!I176="","",申請者リスト!I176)</f>
        <v/>
      </c>
      <c r="H347" s="59" t="s">
        <v>639</v>
      </c>
      <c r="I347" s="55" t="str">
        <f>IF(申請者リスト!J176="","",申請者リスト!J176)</f>
        <v/>
      </c>
      <c r="J347" s="46" t="str">
        <f>IF(申請者リスト!K176="","",申請者リスト!K176)</f>
        <v/>
      </c>
      <c r="K347" s="46" t="str">
        <f>IF(申請者リスト!L176="","",申請者リスト!L176)</f>
        <v/>
      </c>
      <c r="L347" s="46" t="str">
        <f>IF(申請者リスト!M176="","",申請者リスト!M176)</f>
        <v/>
      </c>
      <c r="M347" s="46" t="str">
        <f>IF(申請者リスト!N176="","",申請者リスト!N176)</f>
        <v/>
      </c>
      <c r="N347" s="46" t="str">
        <f>IF(申請者リスト!O176=0,"",申請者リスト!O176)</f>
        <v/>
      </c>
      <c r="O347" s="60"/>
    </row>
    <row r="348" spans="1:15" ht="39" customHeight="1">
      <c r="A348" s="46">
        <f t="shared" si="11"/>
        <v>174</v>
      </c>
      <c r="B348" s="46" t="str">
        <f>IF(申請者リスト!D177="","",申請者リスト!D177)</f>
        <v/>
      </c>
      <c r="C348" s="58" t="str">
        <f>IF(申請者リスト!C177="","",申請者リスト!C177)</f>
        <v/>
      </c>
      <c r="D348" s="58" t="str">
        <f>IF(申請者リスト!B177="","",申請者リスト!B177)</f>
        <v/>
      </c>
      <c r="E348" s="53" t="str">
        <f>IF(申請者リスト!H177="","",申請者リスト!H177)</f>
        <v/>
      </c>
      <c r="F348" s="59" t="s">
        <v>639</v>
      </c>
      <c r="G348" s="54" t="str">
        <f>IF(申請者リスト!I177="","",申請者リスト!I177)</f>
        <v/>
      </c>
      <c r="H348" s="59" t="s">
        <v>639</v>
      </c>
      <c r="I348" s="55" t="str">
        <f>IF(申請者リスト!J177="","",申請者リスト!J177)</f>
        <v/>
      </c>
      <c r="J348" s="46" t="str">
        <f>IF(申請者リスト!K177="","",申請者リスト!K177)</f>
        <v/>
      </c>
      <c r="K348" s="46" t="str">
        <f>IF(申請者リスト!L177="","",申請者リスト!L177)</f>
        <v/>
      </c>
      <c r="L348" s="46" t="str">
        <f>IF(申請者リスト!M177="","",申請者リスト!M177)</f>
        <v/>
      </c>
      <c r="M348" s="46" t="str">
        <f>IF(申請者リスト!N177="","",申請者リスト!N177)</f>
        <v/>
      </c>
      <c r="N348" s="46" t="str">
        <f>IF(申請者リスト!O177=0,"",申請者リスト!O177)</f>
        <v/>
      </c>
      <c r="O348" s="60"/>
    </row>
    <row r="349" spans="1:15" ht="39" customHeight="1">
      <c r="A349" s="46">
        <f t="shared" si="11"/>
        <v>175</v>
      </c>
      <c r="B349" s="46" t="str">
        <f>IF(申請者リスト!D178="","",申請者リスト!D178)</f>
        <v/>
      </c>
      <c r="C349" s="58" t="str">
        <f>IF(申請者リスト!C178="","",申請者リスト!C178)</f>
        <v/>
      </c>
      <c r="D349" s="58" t="str">
        <f>IF(申請者リスト!B178="","",申請者リスト!B178)</f>
        <v/>
      </c>
      <c r="E349" s="53" t="str">
        <f>IF(申請者リスト!H178="","",申請者リスト!H178)</f>
        <v/>
      </c>
      <c r="F349" s="59" t="s">
        <v>639</v>
      </c>
      <c r="G349" s="54" t="str">
        <f>IF(申請者リスト!I178="","",申請者リスト!I178)</f>
        <v/>
      </c>
      <c r="H349" s="59" t="s">
        <v>639</v>
      </c>
      <c r="I349" s="55" t="str">
        <f>IF(申請者リスト!J178="","",申請者リスト!J178)</f>
        <v/>
      </c>
      <c r="J349" s="46" t="str">
        <f>IF(申請者リスト!K178="","",申請者リスト!K178)</f>
        <v/>
      </c>
      <c r="K349" s="46" t="str">
        <f>IF(申請者リスト!L178="","",申請者リスト!L178)</f>
        <v/>
      </c>
      <c r="L349" s="46" t="str">
        <f>IF(申請者リスト!M178="","",申請者リスト!M178)</f>
        <v/>
      </c>
      <c r="M349" s="46" t="str">
        <f>IF(申請者リスト!N178="","",申請者リスト!N178)</f>
        <v/>
      </c>
      <c r="N349" s="46" t="str">
        <f>IF(申請者リスト!O178=0,"",申請者リスト!O178)</f>
        <v/>
      </c>
      <c r="O349" s="60"/>
    </row>
    <row r="350" spans="1:15" ht="39" customHeight="1">
      <c r="A350" s="46">
        <f t="shared" si="11"/>
        <v>176</v>
      </c>
      <c r="B350" s="46" t="str">
        <f>IF(申請者リスト!D179="","",申請者リスト!D179)</f>
        <v/>
      </c>
      <c r="C350" s="58" t="str">
        <f>IF(申請者リスト!C179="","",申請者リスト!C179)</f>
        <v/>
      </c>
      <c r="D350" s="58" t="str">
        <f>IF(申請者リスト!B179="","",申請者リスト!B179)</f>
        <v/>
      </c>
      <c r="E350" s="53" t="str">
        <f>IF(申請者リスト!H179="","",申請者リスト!H179)</f>
        <v/>
      </c>
      <c r="F350" s="59" t="s">
        <v>639</v>
      </c>
      <c r="G350" s="54" t="str">
        <f>IF(申請者リスト!I179="","",申請者リスト!I179)</f>
        <v/>
      </c>
      <c r="H350" s="59" t="s">
        <v>639</v>
      </c>
      <c r="I350" s="55" t="str">
        <f>IF(申請者リスト!J179="","",申請者リスト!J179)</f>
        <v/>
      </c>
      <c r="J350" s="46" t="str">
        <f>IF(申請者リスト!K179="","",申請者リスト!K179)</f>
        <v/>
      </c>
      <c r="K350" s="46" t="str">
        <f>IF(申請者リスト!L179="","",申請者リスト!L179)</f>
        <v/>
      </c>
      <c r="L350" s="46" t="str">
        <f>IF(申請者リスト!M179="","",申請者リスト!M179)</f>
        <v/>
      </c>
      <c r="M350" s="46" t="str">
        <f>IF(申請者リスト!N179="","",申請者リスト!N179)</f>
        <v/>
      </c>
      <c r="N350" s="46" t="str">
        <f>IF(申請者リスト!O179=0,"",申請者リスト!O179)</f>
        <v/>
      </c>
      <c r="O350" s="60"/>
    </row>
    <row r="351" spans="1:15" ht="39" customHeight="1">
      <c r="A351" s="46">
        <f t="shared" si="11"/>
        <v>177</v>
      </c>
      <c r="B351" s="46" t="str">
        <f>IF(申請者リスト!D180="","",申請者リスト!D180)</f>
        <v/>
      </c>
      <c r="C351" s="58" t="str">
        <f>IF(申請者リスト!C180="","",申請者リスト!C180)</f>
        <v/>
      </c>
      <c r="D351" s="58" t="str">
        <f>IF(申請者リスト!B180="","",申請者リスト!B180)</f>
        <v/>
      </c>
      <c r="E351" s="53" t="str">
        <f>IF(申請者リスト!H180="","",申請者リスト!H180)</f>
        <v/>
      </c>
      <c r="F351" s="59" t="s">
        <v>639</v>
      </c>
      <c r="G351" s="54" t="str">
        <f>IF(申請者リスト!I180="","",申請者リスト!I180)</f>
        <v/>
      </c>
      <c r="H351" s="59" t="s">
        <v>639</v>
      </c>
      <c r="I351" s="55" t="str">
        <f>IF(申請者リスト!J180="","",申請者リスト!J180)</f>
        <v/>
      </c>
      <c r="J351" s="46" t="str">
        <f>IF(申請者リスト!K180="","",申請者リスト!K180)</f>
        <v/>
      </c>
      <c r="K351" s="46" t="str">
        <f>IF(申請者リスト!L180="","",申請者リスト!L180)</f>
        <v/>
      </c>
      <c r="L351" s="46" t="str">
        <f>IF(申請者リスト!M180="","",申請者リスト!M180)</f>
        <v/>
      </c>
      <c r="M351" s="46" t="str">
        <f>IF(申請者リスト!N180="","",申請者リスト!N180)</f>
        <v/>
      </c>
      <c r="N351" s="46" t="str">
        <f>IF(申請者リスト!O180=0,"",申請者リスト!O180)</f>
        <v/>
      </c>
      <c r="O351" s="60"/>
    </row>
    <row r="352" spans="1:15" ht="39" customHeight="1">
      <c r="A352" s="46">
        <f t="shared" si="11"/>
        <v>178</v>
      </c>
      <c r="B352" s="46" t="str">
        <f>IF(申請者リスト!D181="","",申請者リスト!D181)</f>
        <v/>
      </c>
      <c r="C352" s="58" t="str">
        <f>IF(申請者リスト!C181="","",申請者リスト!C181)</f>
        <v/>
      </c>
      <c r="D352" s="58" t="str">
        <f>IF(申請者リスト!B181="","",申請者リスト!B181)</f>
        <v/>
      </c>
      <c r="E352" s="53" t="str">
        <f>IF(申請者リスト!H181="","",申請者リスト!H181)</f>
        <v/>
      </c>
      <c r="F352" s="59" t="s">
        <v>639</v>
      </c>
      <c r="G352" s="54" t="str">
        <f>IF(申請者リスト!I181="","",申請者リスト!I181)</f>
        <v/>
      </c>
      <c r="H352" s="59" t="s">
        <v>639</v>
      </c>
      <c r="I352" s="55" t="str">
        <f>IF(申請者リスト!J181="","",申請者リスト!J181)</f>
        <v/>
      </c>
      <c r="J352" s="46" t="str">
        <f>IF(申請者リスト!K181="","",申請者リスト!K181)</f>
        <v/>
      </c>
      <c r="K352" s="46" t="str">
        <f>IF(申請者リスト!L181="","",申請者リスト!L181)</f>
        <v/>
      </c>
      <c r="L352" s="46" t="str">
        <f>IF(申請者リスト!M181="","",申請者リスト!M181)</f>
        <v/>
      </c>
      <c r="M352" s="46" t="str">
        <f>IF(申請者リスト!N181="","",申請者リスト!N181)</f>
        <v/>
      </c>
      <c r="N352" s="46" t="str">
        <f>IF(申請者リスト!O181=0,"",申請者リスト!O181)</f>
        <v/>
      </c>
      <c r="O352" s="60"/>
    </row>
    <row r="353" spans="1:17" ht="39" customHeight="1">
      <c r="A353" s="46">
        <f t="shared" si="11"/>
        <v>179</v>
      </c>
      <c r="B353" s="46" t="str">
        <f>IF(申請者リスト!D182="","",申請者リスト!D182)</f>
        <v/>
      </c>
      <c r="C353" s="58" t="str">
        <f>IF(申請者リスト!C182="","",申請者リスト!C182)</f>
        <v/>
      </c>
      <c r="D353" s="58" t="str">
        <f>IF(申請者リスト!B182="","",申請者リスト!B182)</f>
        <v/>
      </c>
      <c r="E353" s="53" t="str">
        <f>IF(申請者リスト!H182="","",申請者リスト!H182)</f>
        <v/>
      </c>
      <c r="F353" s="59" t="s">
        <v>639</v>
      </c>
      <c r="G353" s="54" t="str">
        <f>IF(申請者リスト!I182="","",申請者リスト!I182)</f>
        <v/>
      </c>
      <c r="H353" s="59" t="s">
        <v>639</v>
      </c>
      <c r="I353" s="55" t="str">
        <f>IF(申請者リスト!J182="","",申請者リスト!J182)</f>
        <v/>
      </c>
      <c r="J353" s="46" t="str">
        <f>IF(申請者リスト!K182="","",申請者リスト!K182)</f>
        <v/>
      </c>
      <c r="K353" s="46" t="str">
        <f>IF(申請者リスト!L182="","",申請者リスト!L182)</f>
        <v/>
      </c>
      <c r="L353" s="46" t="str">
        <f>IF(申請者リスト!M182="","",申請者リスト!M182)</f>
        <v/>
      </c>
      <c r="M353" s="46" t="str">
        <f>IF(申請者リスト!N182="","",申請者リスト!N182)</f>
        <v/>
      </c>
      <c r="N353" s="46" t="str">
        <f>IF(申請者リスト!O182=0,"",申請者リスト!O182)</f>
        <v/>
      </c>
      <c r="O353" s="60"/>
    </row>
    <row r="354" spans="1:17" ht="39" customHeight="1">
      <c r="A354" s="46">
        <f t="shared" si="11"/>
        <v>180</v>
      </c>
      <c r="B354" s="46" t="str">
        <f>IF(申請者リスト!D183="","",申請者リスト!D183)</f>
        <v/>
      </c>
      <c r="C354" s="58" t="str">
        <f>IF(申請者リスト!C183="","",申請者リスト!C183)</f>
        <v/>
      </c>
      <c r="D354" s="58" t="str">
        <f>IF(申請者リスト!B183="","",申請者リスト!B183)</f>
        <v/>
      </c>
      <c r="E354" s="53" t="str">
        <f>IF(申請者リスト!H183="","",申請者リスト!H183)</f>
        <v/>
      </c>
      <c r="F354" s="59" t="s">
        <v>639</v>
      </c>
      <c r="G354" s="54" t="str">
        <f>IF(申請者リスト!I183="","",申請者リスト!I183)</f>
        <v/>
      </c>
      <c r="H354" s="59" t="s">
        <v>639</v>
      </c>
      <c r="I354" s="55" t="str">
        <f>IF(申請者リスト!J183="","",申請者リスト!J183)</f>
        <v/>
      </c>
      <c r="J354" s="46" t="str">
        <f>IF(申請者リスト!K183="","",申請者リスト!K183)</f>
        <v/>
      </c>
      <c r="K354" s="46" t="str">
        <f>IF(申請者リスト!L183="","",申請者リスト!L183)</f>
        <v/>
      </c>
      <c r="L354" s="46" t="str">
        <f>IF(申請者リスト!M183="","",申請者リスト!M183)</f>
        <v/>
      </c>
      <c r="M354" s="46" t="str">
        <f>IF(申請者リスト!N183="","",申請者リスト!N183)</f>
        <v/>
      </c>
      <c r="N354" s="46" t="str">
        <f>IF(申請者リスト!O183=0,"",申請者リスト!O183)</f>
        <v/>
      </c>
      <c r="O354" s="60"/>
    </row>
    <row r="355" spans="1:17" ht="15.75" customHeight="1">
      <c r="A355" s="40" t="s">
        <v>689</v>
      </c>
      <c r="B355" s="40" t="s">
        <v>691</v>
      </c>
      <c r="C355" s="40"/>
      <c r="D355" s="40"/>
      <c r="E355" s="40"/>
      <c r="F355" s="40"/>
      <c r="G355" s="40"/>
      <c r="H355" s="40"/>
      <c r="I355" s="40"/>
      <c r="J355" s="40"/>
      <c r="K355" s="40"/>
      <c r="L355" s="40"/>
      <c r="M355" s="40"/>
      <c r="N355" s="40"/>
      <c r="O355" s="50"/>
    </row>
    <row r="356" spans="1:17" ht="15.75" customHeight="1">
      <c r="A356" s="40" t="s">
        <v>690</v>
      </c>
      <c r="B356" s="40" t="s">
        <v>692</v>
      </c>
      <c r="C356" s="40"/>
      <c r="D356" s="40"/>
      <c r="E356" s="40"/>
      <c r="F356" s="40"/>
      <c r="G356" s="40"/>
      <c r="H356" s="40"/>
      <c r="I356" s="40"/>
      <c r="J356" s="40"/>
      <c r="K356" s="40"/>
      <c r="L356" s="40"/>
      <c r="M356" s="40"/>
      <c r="N356" s="40"/>
      <c r="O356" s="50"/>
    </row>
    <row r="357" spans="1:17" ht="15.75" customHeight="1">
      <c r="A357" s="40"/>
      <c r="B357" s="40" t="s">
        <v>641</v>
      </c>
      <c r="C357" s="40"/>
      <c r="D357" s="40"/>
      <c r="E357" s="40"/>
      <c r="F357" s="40"/>
      <c r="G357" s="40"/>
      <c r="H357" s="40"/>
      <c r="I357" s="40"/>
      <c r="J357" s="40"/>
      <c r="K357" s="40"/>
      <c r="L357" s="40"/>
      <c r="M357" s="40"/>
      <c r="N357" s="40"/>
      <c r="O357" s="50"/>
    </row>
    <row r="358" spans="1:17" ht="15.75" customHeight="1">
      <c r="A358" s="40" t="s">
        <v>642</v>
      </c>
      <c r="B358" s="40" t="s">
        <v>643</v>
      </c>
      <c r="C358" s="40"/>
      <c r="D358" s="40"/>
      <c r="E358" s="40"/>
      <c r="F358" s="40"/>
      <c r="G358" s="40"/>
      <c r="H358" s="40"/>
      <c r="I358" s="40"/>
      <c r="J358" s="40"/>
      <c r="K358" s="40"/>
      <c r="L358" s="40"/>
      <c r="M358" s="40"/>
      <c r="N358" s="40"/>
      <c r="O358" s="50"/>
    </row>
    <row r="359" spans="1:17" ht="15.75" customHeight="1">
      <c r="A359" s="40" t="s">
        <v>644</v>
      </c>
      <c r="B359" s="40" t="s">
        <v>645</v>
      </c>
      <c r="C359" s="40"/>
      <c r="D359" s="40"/>
      <c r="E359" s="40"/>
      <c r="F359" s="40"/>
      <c r="G359" s="40"/>
      <c r="H359" s="40"/>
      <c r="I359" s="40"/>
      <c r="J359" s="40"/>
      <c r="K359" s="40"/>
      <c r="L359" s="40"/>
      <c r="M359" s="40"/>
      <c r="N359" s="40"/>
      <c r="O359" s="50"/>
    </row>
    <row r="360" spans="1:17" ht="14.25">
      <c r="A360" s="40"/>
      <c r="B360" s="50"/>
      <c r="C360" s="50"/>
      <c r="D360" s="50"/>
      <c r="E360" s="50"/>
      <c r="F360" s="50"/>
      <c r="G360" s="50"/>
      <c r="H360" s="50"/>
      <c r="I360" s="50"/>
      <c r="J360" s="50"/>
      <c r="K360" s="50"/>
      <c r="L360" s="50"/>
      <c r="M360" s="50"/>
      <c r="N360" s="50"/>
      <c r="O360" s="50"/>
    </row>
    <row r="361" spans="1:17" ht="14.25">
      <c r="A361" s="40" t="s">
        <v>623</v>
      </c>
      <c r="B361" s="50"/>
      <c r="C361" s="50"/>
      <c r="D361" s="50"/>
      <c r="E361" s="50"/>
      <c r="J361" s="50"/>
      <c r="K361" s="50" t="s">
        <v>624</v>
      </c>
      <c r="L361" s="61">
        <f>$L$1</f>
        <v>0</v>
      </c>
      <c r="M361" s="50" t="s">
        <v>625</v>
      </c>
      <c r="N361" s="50">
        <f>+N331+1</f>
        <v>13</v>
      </c>
      <c r="O361" s="50" t="s">
        <v>626</v>
      </c>
    </row>
    <row r="362" spans="1:17" ht="14.25">
      <c r="A362" s="50"/>
      <c r="B362" s="50"/>
      <c r="C362" s="50"/>
      <c r="D362" s="50"/>
      <c r="E362" s="50"/>
      <c r="F362" s="50"/>
      <c r="G362" s="50"/>
      <c r="H362" s="50"/>
      <c r="I362" s="50"/>
      <c r="J362" s="50"/>
      <c r="K362" s="50"/>
      <c r="L362" s="50"/>
      <c r="M362" s="50"/>
      <c r="N362" s="50"/>
      <c r="O362" s="50"/>
      <c r="Q362" s="40"/>
    </row>
    <row r="363" spans="1:17" ht="14.25">
      <c r="A363" s="176" t="s">
        <v>627</v>
      </c>
      <c r="B363" s="176"/>
      <c r="C363" s="176"/>
      <c r="D363" s="176"/>
      <c r="E363" s="176"/>
      <c r="F363" s="176"/>
      <c r="G363" s="176"/>
      <c r="H363" s="176"/>
      <c r="I363" s="176"/>
      <c r="J363" s="176"/>
      <c r="K363" s="176"/>
      <c r="L363" s="176"/>
      <c r="M363" s="176"/>
      <c r="N363" s="176"/>
      <c r="O363" s="176"/>
    </row>
    <row r="364" spans="1:17">
      <c r="A364" s="50"/>
      <c r="B364" s="50"/>
      <c r="C364" s="50"/>
      <c r="D364" s="50"/>
      <c r="E364" s="50"/>
      <c r="F364" s="50"/>
      <c r="G364" s="50"/>
      <c r="H364" s="50"/>
      <c r="I364" s="50"/>
      <c r="J364" s="50"/>
      <c r="K364" s="50"/>
      <c r="L364" s="50"/>
      <c r="M364" s="50"/>
      <c r="N364" s="50"/>
      <c r="O364" s="50"/>
    </row>
    <row r="365" spans="1:17" ht="14.25">
      <c r="A365" s="50"/>
      <c r="B365" s="50"/>
      <c r="C365" s="50"/>
      <c r="D365" s="50"/>
      <c r="E365" s="50"/>
      <c r="F365" s="50"/>
      <c r="G365" s="40" t="s">
        <v>628</v>
      </c>
      <c r="H365" s="40"/>
      <c r="I365" s="40"/>
      <c r="J365" s="190">
        <f>$J$5</f>
        <v>0</v>
      </c>
      <c r="K365" s="190"/>
      <c r="L365" s="190"/>
      <c r="M365" s="190"/>
      <c r="N365" s="190"/>
      <c r="O365" s="40" t="s">
        <v>605</v>
      </c>
    </row>
    <row r="366" spans="1:17" ht="4.5" customHeight="1">
      <c r="A366" s="50"/>
      <c r="B366" s="50"/>
      <c r="C366" s="50"/>
      <c r="D366" s="50"/>
      <c r="E366" s="50"/>
      <c r="F366" s="50"/>
      <c r="G366" s="50"/>
      <c r="H366" s="50"/>
      <c r="I366" s="50"/>
      <c r="J366" s="50"/>
      <c r="K366" s="50"/>
      <c r="L366" s="50"/>
      <c r="M366" s="50"/>
      <c r="N366" s="50"/>
      <c r="O366" s="50"/>
    </row>
    <row r="367" spans="1:17" ht="34.5" customHeight="1">
      <c r="A367" s="180" t="s">
        <v>584</v>
      </c>
      <c r="B367" s="181" t="s">
        <v>629</v>
      </c>
      <c r="C367" s="181" t="s">
        <v>630</v>
      </c>
      <c r="D367" s="182" t="s">
        <v>585</v>
      </c>
      <c r="E367" s="185" t="s">
        <v>631</v>
      </c>
      <c r="F367" s="186"/>
      <c r="G367" s="186"/>
      <c r="H367" s="186"/>
      <c r="I367" s="187"/>
      <c r="J367" s="188" t="s">
        <v>632</v>
      </c>
      <c r="K367" s="188"/>
      <c r="L367" s="188"/>
      <c r="M367" s="188"/>
      <c r="N367" s="189" t="s">
        <v>633</v>
      </c>
      <c r="O367" s="181" t="s">
        <v>634</v>
      </c>
    </row>
    <row r="368" spans="1:17" ht="15.75">
      <c r="A368" s="180"/>
      <c r="B368" s="181"/>
      <c r="C368" s="181"/>
      <c r="D368" s="183"/>
      <c r="E368" s="185"/>
      <c r="F368" s="186"/>
      <c r="G368" s="186"/>
      <c r="H368" s="186"/>
      <c r="I368" s="187"/>
      <c r="J368" s="56" t="s">
        <v>635</v>
      </c>
      <c r="K368" s="56" t="s">
        <v>636</v>
      </c>
      <c r="L368" s="56" t="s">
        <v>637</v>
      </c>
      <c r="M368" s="56" t="s">
        <v>638</v>
      </c>
      <c r="N368" s="181"/>
      <c r="O368" s="181"/>
    </row>
    <row r="369" spans="1:15" ht="15.75">
      <c r="A369" s="180"/>
      <c r="B369" s="181"/>
      <c r="C369" s="181"/>
      <c r="D369" s="184"/>
      <c r="E369" s="185"/>
      <c r="F369" s="186"/>
      <c r="G369" s="186"/>
      <c r="H369" s="186"/>
      <c r="I369" s="187"/>
      <c r="J369" s="57">
        <v>6</v>
      </c>
      <c r="K369" s="57">
        <v>3</v>
      </c>
      <c r="L369" s="57">
        <v>2</v>
      </c>
      <c r="M369" s="57">
        <v>1</v>
      </c>
      <c r="N369" s="181"/>
      <c r="O369" s="181"/>
    </row>
    <row r="370" spans="1:15" ht="39" customHeight="1">
      <c r="A370" s="46">
        <f>+A354+1</f>
        <v>181</v>
      </c>
      <c r="B370" s="46" t="str">
        <f>IF(申請者リスト!D184="","",申請者リスト!D184)</f>
        <v/>
      </c>
      <c r="C370" s="58" t="str">
        <f>IF(申請者リスト!C184="","",申請者リスト!C184)</f>
        <v/>
      </c>
      <c r="D370" s="58" t="str">
        <f>IF(申請者リスト!B184="","",申請者リスト!B184)</f>
        <v/>
      </c>
      <c r="E370" s="53" t="str">
        <f>IF(申請者リスト!H184="","",申請者リスト!H184)</f>
        <v/>
      </c>
      <c r="F370" s="59" t="s">
        <v>639</v>
      </c>
      <c r="G370" s="54" t="str">
        <f>IF(申請者リスト!I184="","",申請者リスト!I184)</f>
        <v/>
      </c>
      <c r="H370" s="59" t="s">
        <v>639</v>
      </c>
      <c r="I370" s="55" t="str">
        <f>IF(申請者リスト!J184="","",申請者リスト!J184)</f>
        <v/>
      </c>
      <c r="J370" s="46" t="str">
        <f>IF(申請者リスト!K184="","",申請者リスト!K184)</f>
        <v/>
      </c>
      <c r="K370" s="46" t="str">
        <f>IF(申請者リスト!L184="","",申請者リスト!L184)</f>
        <v/>
      </c>
      <c r="L370" s="46" t="str">
        <f>IF(申請者リスト!M184="","",申請者リスト!M184)</f>
        <v/>
      </c>
      <c r="M370" s="46" t="str">
        <f>IF(申請者リスト!N184="","",申請者リスト!N184)</f>
        <v/>
      </c>
      <c r="N370" s="46" t="str">
        <f>IF(申請者リスト!O184=0,"",申請者リスト!O184)</f>
        <v/>
      </c>
      <c r="O370" s="60"/>
    </row>
    <row r="371" spans="1:15" ht="39" customHeight="1">
      <c r="A371" s="46">
        <f>+A370+1</f>
        <v>182</v>
      </c>
      <c r="B371" s="46" t="str">
        <f>IF(申請者リスト!D185="","",申請者リスト!D185)</f>
        <v/>
      </c>
      <c r="C371" s="58" t="str">
        <f>IF(申請者リスト!C185="","",申請者リスト!C185)</f>
        <v/>
      </c>
      <c r="D371" s="58" t="str">
        <f>IF(申請者リスト!B185="","",申請者リスト!B185)</f>
        <v/>
      </c>
      <c r="E371" s="53" t="str">
        <f>IF(申請者リスト!H185="","",申請者リスト!H185)</f>
        <v/>
      </c>
      <c r="F371" s="59" t="s">
        <v>639</v>
      </c>
      <c r="G371" s="54" t="str">
        <f>IF(申請者リスト!I185="","",申請者リスト!I185)</f>
        <v/>
      </c>
      <c r="H371" s="59" t="s">
        <v>639</v>
      </c>
      <c r="I371" s="55" t="str">
        <f>IF(申請者リスト!J185="","",申請者リスト!J185)</f>
        <v/>
      </c>
      <c r="J371" s="46" t="str">
        <f>IF(申請者リスト!K185="","",申請者リスト!K185)</f>
        <v/>
      </c>
      <c r="K371" s="46" t="str">
        <f>IF(申請者リスト!L185="","",申請者リスト!L185)</f>
        <v/>
      </c>
      <c r="L371" s="46" t="str">
        <f>IF(申請者リスト!M185="","",申請者リスト!M185)</f>
        <v/>
      </c>
      <c r="M371" s="46" t="str">
        <f>IF(申請者リスト!N185="","",申請者リスト!N185)</f>
        <v/>
      </c>
      <c r="N371" s="46" t="str">
        <f>IF(申請者リスト!O185=0,"",申請者リスト!O185)</f>
        <v/>
      </c>
      <c r="O371" s="60"/>
    </row>
    <row r="372" spans="1:15" ht="39" customHeight="1">
      <c r="A372" s="46">
        <f t="shared" ref="A372:A384" si="12">+A371+1</f>
        <v>183</v>
      </c>
      <c r="B372" s="46" t="str">
        <f>IF(申請者リスト!D186="","",申請者リスト!D186)</f>
        <v/>
      </c>
      <c r="C372" s="58" t="str">
        <f>IF(申請者リスト!C186="","",申請者リスト!C186)</f>
        <v/>
      </c>
      <c r="D372" s="58" t="str">
        <f>IF(申請者リスト!B186="","",申請者リスト!B186)</f>
        <v/>
      </c>
      <c r="E372" s="53" t="str">
        <f>IF(申請者リスト!H186="","",申請者リスト!H186)</f>
        <v/>
      </c>
      <c r="F372" s="59" t="s">
        <v>639</v>
      </c>
      <c r="G372" s="54" t="str">
        <f>IF(申請者リスト!I186="","",申請者リスト!I186)</f>
        <v/>
      </c>
      <c r="H372" s="59" t="s">
        <v>639</v>
      </c>
      <c r="I372" s="55" t="str">
        <f>IF(申請者リスト!J186="","",申請者リスト!J186)</f>
        <v/>
      </c>
      <c r="J372" s="46" t="str">
        <f>IF(申請者リスト!K186="","",申請者リスト!K186)</f>
        <v/>
      </c>
      <c r="K372" s="46" t="str">
        <f>IF(申請者リスト!L186="","",申請者リスト!L186)</f>
        <v/>
      </c>
      <c r="L372" s="46" t="str">
        <f>IF(申請者リスト!M186="","",申請者リスト!M186)</f>
        <v/>
      </c>
      <c r="M372" s="46" t="str">
        <f>IF(申請者リスト!N186="","",申請者リスト!N186)</f>
        <v/>
      </c>
      <c r="N372" s="46" t="str">
        <f>IF(申請者リスト!O186=0,"",申請者リスト!O186)</f>
        <v/>
      </c>
      <c r="O372" s="60"/>
    </row>
    <row r="373" spans="1:15" ht="39" customHeight="1">
      <c r="A373" s="46">
        <f t="shared" si="12"/>
        <v>184</v>
      </c>
      <c r="B373" s="46" t="str">
        <f>IF(申請者リスト!D187="","",申請者リスト!D187)</f>
        <v/>
      </c>
      <c r="C373" s="58" t="str">
        <f>IF(申請者リスト!C187="","",申請者リスト!C187)</f>
        <v/>
      </c>
      <c r="D373" s="58" t="str">
        <f>IF(申請者リスト!B187="","",申請者リスト!B187)</f>
        <v/>
      </c>
      <c r="E373" s="53" t="str">
        <f>IF(申請者リスト!H187="","",申請者リスト!H187)</f>
        <v/>
      </c>
      <c r="F373" s="59" t="s">
        <v>639</v>
      </c>
      <c r="G373" s="54" t="str">
        <f>IF(申請者リスト!I187="","",申請者リスト!I187)</f>
        <v/>
      </c>
      <c r="H373" s="59" t="s">
        <v>639</v>
      </c>
      <c r="I373" s="55" t="str">
        <f>IF(申請者リスト!J187="","",申請者リスト!J187)</f>
        <v/>
      </c>
      <c r="J373" s="46" t="str">
        <f>IF(申請者リスト!K187="","",申請者リスト!K187)</f>
        <v/>
      </c>
      <c r="K373" s="46" t="str">
        <f>IF(申請者リスト!L187="","",申請者リスト!L187)</f>
        <v/>
      </c>
      <c r="L373" s="46" t="str">
        <f>IF(申請者リスト!M187="","",申請者リスト!M187)</f>
        <v/>
      </c>
      <c r="M373" s="46" t="str">
        <f>IF(申請者リスト!N187="","",申請者リスト!N187)</f>
        <v/>
      </c>
      <c r="N373" s="46" t="str">
        <f>IF(申請者リスト!O187=0,"",申請者リスト!O187)</f>
        <v/>
      </c>
      <c r="O373" s="60"/>
    </row>
    <row r="374" spans="1:15" ht="39" customHeight="1">
      <c r="A374" s="46">
        <f t="shared" si="12"/>
        <v>185</v>
      </c>
      <c r="B374" s="46" t="str">
        <f>IF(申請者リスト!D188="","",申請者リスト!D188)</f>
        <v/>
      </c>
      <c r="C374" s="58" t="str">
        <f>IF(申請者リスト!C188="","",申請者リスト!C188)</f>
        <v/>
      </c>
      <c r="D374" s="58" t="str">
        <f>IF(申請者リスト!B188="","",申請者リスト!B188)</f>
        <v/>
      </c>
      <c r="E374" s="53" t="str">
        <f>IF(申請者リスト!H188="","",申請者リスト!H188)</f>
        <v/>
      </c>
      <c r="F374" s="59" t="s">
        <v>639</v>
      </c>
      <c r="G374" s="54" t="str">
        <f>IF(申請者リスト!I188="","",申請者リスト!I188)</f>
        <v/>
      </c>
      <c r="H374" s="59" t="s">
        <v>639</v>
      </c>
      <c r="I374" s="55" t="str">
        <f>IF(申請者リスト!J188="","",申請者リスト!J188)</f>
        <v/>
      </c>
      <c r="J374" s="46" t="str">
        <f>IF(申請者リスト!K188="","",申請者リスト!K188)</f>
        <v/>
      </c>
      <c r="K374" s="46" t="str">
        <f>IF(申請者リスト!L188="","",申請者リスト!L188)</f>
        <v/>
      </c>
      <c r="L374" s="46" t="str">
        <f>IF(申請者リスト!M188="","",申請者リスト!M188)</f>
        <v/>
      </c>
      <c r="M374" s="46" t="str">
        <f>IF(申請者リスト!N188="","",申請者リスト!N188)</f>
        <v/>
      </c>
      <c r="N374" s="46" t="str">
        <f>IF(申請者リスト!O188=0,"",申請者リスト!O188)</f>
        <v/>
      </c>
      <c r="O374" s="60"/>
    </row>
    <row r="375" spans="1:15" ht="39" customHeight="1">
      <c r="A375" s="46">
        <f t="shared" si="12"/>
        <v>186</v>
      </c>
      <c r="B375" s="46" t="str">
        <f>IF(申請者リスト!D189="","",申請者リスト!D189)</f>
        <v/>
      </c>
      <c r="C375" s="58" t="str">
        <f>IF(申請者リスト!C189="","",申請者リスト!C189)</f>
        <v/>
      </c>
      <c r="D375" s="58" t="str">
        <f>IF(申請者リスト!B189="","",申請者リスト!B189)</f>
        <v/>
      </c>
      <c r="E375" s="53" t="str">
        <f>IF(申請者リスト!H189="","",申請者リスト!H189)</f>
        <v/>
      </c>
      <c r="F375" s="59" t="s">
        <v>639</v>
      </c>
      <c r="G375" s="54" t="str">
        <f>IF(申請者リスト!I189="","",申請者リスト!I189)</f>
        <v/>
      </c>
      <c r="H375" s="59" t="s">
        <v>639</v>
      </c>
      <c r="I375" s="55" t="str">
        <f>IF(申請者リスト!J189="","",申請者リスト!J189)</f>
        <v/>
      </c>
      <c r="J375" s="46" t="str">
        <f>IF(申請者リスト!K189="","",申請者リスト!K189)</f>
        <v/>
      </c>
      <c r="K375" s="46" t="str">
        <f>IF(申請者リスト!L189="","",申請者リスト!L189)</f>
        <v/>
      </c>
      <c r="L375" s="46" t="str">
        <f>IF(申請者リスト!M189="","",申請者リスト!M189)</f>
        <v/>
      </c>
      <c r="M375" s="46" t="str">
        <f>IF(申請者リスト!N189="","",申請者リスト!N189)</f>
        <v/>
      </c>
      <c r="N375" s="46" t="str">
        <f>IF(申請者リスト!O189=0,"",申請者リスト!O189)</f>
        <v/>
      </c>
      <c r="O375" s="60"/>
    </row>
    <row r="376" spans="1:15" ht="39" customHeight="1">
      <c r="A376" s="46">
        <f t="shared" si="12"/>
        <v>187</v>
      </c>
      <c r="B376" s="46" t="str">
        <f>IF(申請者リスト!D190="","",申請者リスト!D190)</f>
        <v/>
      </c>
      <c r="C376" s="58" t="str">
        <f>IF(申請者リスト!C190="","",申請者リスト!C190)</f>
        <v/>
      </c>
      <c r="D376" s="58" t="str">
        <f>IF(申請者リスト!B190="","",申請者リスト!B190)</f>
        <v/>
      </c>
      <c r="E376" s="53" t="str">
        <f>IF(申請者リスト!H190="","",申請者リスト!H190)</f>
        <v/>
      </c>
      <c r="F376" s="59" t="s">
        <v>639</v>
      </c>
      <c r="G376" s="54" t="str">
        <f>IF(申請者リスト!I190="","",申請者リスト!I190)</f>
        <v/>
      </c>
      <c r="H376" s="59" t="s">
        <v>639</v>
      </c>
      <c r="I376" s="55" t="str">
        <f>IF(申請者リスト!J190="","",申請者リスト!J190)</f>
        <v/>
      </c>
      <c r="J376" s="46" t="str">
        <f>IF(申請者リスト!K190="","",申請者リスト!K190)</f>
        <v/>
      </c>
      <c r="K376" s="46" t="str">
        <f>IF(申請者リスト!L190="","",申請者リスト!L190)</f>
        <v/>
      </c>
      <c r="L376" s="46" t="str">
        <f>IF(申請者リスト!M190="","",申請者リスト!M190)</f>
        <v/>
      </c>
      <c r="M376" s="46" t="str">
        <f>IF(申請者リスト!N190="","",申請者リスト!N190)</f>
        <v/>
      </c>
      <c r="N376" s="46" t="str">
        <f>IF(申請者リスト!O190=0,"",申請者リスト!O190)</f>
        <v/>
      </c>
      <c r="O376" s="60"/>
    </row>
    <row r="377" spans="1:15" ht="39" customHeight="1">
      <c r="A377" s="46">
        <f t="shared" si="12"/>
        <v>188</v>
      </c>
      <c r="B377" s="46" t="str">
        <f>IF(申請者リスト!D191="","",申請者リスト!D191)</f>
        <v/>
      </c>
      <c r="C377" s="58" t="str">
        <f>IF(申請者リスト!C191="","",申請者リスト!C191)</f>
        <v/>
      </c>
      <c r="D377" s="58" t="str">
        <f>IF(申請者リスト!B191="","",申請者リスト!B191)</f>
        <v/>
      </c>
      <c r="E377" s="53" t="str">
        <f>IF(申請者リスト!H191="","",申請者リスト!H191)</f>
        <v/>
      </c>
      <c r="F377" s="59" t="s">
        <v>639</v>
      </c>
      <c r="G377" s="54" t="str">
        <f>IF(申請者リスト!I191="","",申請者リスト!I191)</f>
        <v/>
      </c>
      <c r="H377" s="59" t="s">
        <v>639</v>
      </c>
      <c r="I377" s="55" t="str">
        <f>IF(申請者リスト!J191="","",申請者リスト!J191)</f>
        <v/>
      </c>
      <c r="J377" s="46" t="str">
        <f>IF(申請者リスト!K191="","",申請者リスト!K191)</f>
        <v/>
      </c>
      <c r="K377" s="46" t="str">
        <f>IF(申請者リスト!L191="","",申請者リスト!L191)</f>
        <v/>
      </c>
      <c r="L377" s="46" t="str">
        <f>IF(申請者リスト!M191="","",申請者リスト!M191)</f>
        <v/>
      </c>
      <c r="M377" s="46" t="str">
        <f>IF(申請者リスト!N191="","",申請者リスト!N191)</f>
        <v/>
      </c>
      <c r="N377" s="46" t="str">
        <f>IF(申請者リスト!O191=0,"",申請者リスト!O191)</f>
        <v/>
      </c>
      <c r="O377" s="60"/>
    </row>
    <row r="378" spans="1:15" ht="39" customHeight="1">
      <c r="A378" s="46">
        <f t="shared" si="12"/>
        <v>189</v>
      </c>
      <c r="B378" s="46" t="str">
        <f>IF(申請者リスト!D192="","",申請者リスト!D192)</f>
        <v/>
      </c>
      <c r="C378" s="58" t="str">
        <f>IF(申請者リスト!C192="","",申請者リスト!C192)</f>
        <v/>
      </c>
      <c r="D378" s="58" t="str">
        <f>IF(申請者リスト!B192="","",申請者リスト!B192)</f>
        <v/>
      </c>
      <c r="E378" s="53" t="str">
        <f>IF(申請者リスト!H192="","",申請者リスト!H192)</f>
        <v/>
      </c>
      <c r="F378" s="59" t="s">
        <v>639</v>
      </c>
      <c r="G378" s="54" t="str">
        <f>IF(申請者リスト!I192="","",申請者リスト!I192)</f>
        <v/>
      </c>
      <c r="H378" s="59" t="s">
        <v>639</v>
      </c>
      <c r="I378" s="55" t="str">
        <f>IF(申請者リスト!J192="","",申請者リスト!J192)</f>
        <v/>
      </c>
      <c r="J378" s="46" t="str">
        <f>IF(申請者リスト!K192="","",申請者リスト!K192)</f>
        <v/>
      </c>
      <c r="K378" s="46" t="str">
        <f>IF(申請者リスト!L192="","",申請者リスト!L192)</f>
        <v/>
      </c>
      <c r="L378" s="46" t="str">
        <f>IF(申請者リスト!M192="","",申請者リスト!M192)</f>
        <v/>
      </c>
      <c r="M378" s="46" t="str">
        <f>IF(申請者リスト!N192="","",申請者リスト!N192)</f>
        <v/>
      </c>
      <c r="N378" s="46" t="str">
        <f>IF(申請者リスト!O192=0,"",申請者リスト!O192)</f>
        <v/>
      </c>
      <c r="O378" s="60"/>
    </row>
    <row r="379" spans="1:15" ht="39" customHeight="1">
      <c r="A379" s="46">
        <f t="shared" si="12"/>
        <v>190</v>
      </c>
      <c r="B379" s="46" t="str">
        <f>IF(申請者リスト!D193="","",申請者リスト!D193)</f>
        <v/>
      </c>
      <c r="C379" s="58" t="str">
        <f>IF(申請者リスト!C193="","",申請者リスト!C193)</f>
        <v/>
      </c>
      <c r="D379" s="58" t="str">
        <f>IF(申請者リスト!B193="","",申請者リスト!B193)</f>
        <v/>
      </c>
      <c r="E379" s="53" t="str">
        <f>IF(申請者リスト!H193="","",申請者リスト!H193)</f>
        <v/>
      </c>
      <c r="F379" s="59" t="s">
        <v>639</v>
      </c>
      <c r="G379" s="54" t="str">
        <f>IF(申請者リスト!I193="","",申請者リスト!I193)</f>
        <v/>
      </c>
      <c r="H379" s="59" t="s">
        <v>639</v>
      </c>
      <c r="I379" s="55" t="str">
        <f>IF(申請者リスト!J193="","",申請者リスト!J193)</f>
        <v/>
      </c>
      <c r="J379" s="46" t="str">
        <f>IF(申請者リスト!K193="","",申請者リスト!K193)</f>
        <v/>
      </c>
      <c r="K379" s="46" t="str">
        <f>IF(申請者リスト!L193="","",申請者リスト!L193)</f>
        <v/>
      </c>
      <c r="L379" s="46" t="str">
        <f>IF(申請者リスト!M193="","",申請者リスト!M193)</f>
        <v/>
      </c>
      <c r="M379" s="46" t="str">
        <f>IF(申請者リスト!N193="","",申請者リスト!N193)</f>
        <v/>
      </c>
      <c r="N379" s="46" t="str">
        <f>IF(申請者リスト!O193=0,"",申請者リスト!O193)</f>
        <v/>
      </c>
      <c r="O379" s="60"/>
    </row>
    <row r="380" spans="1:15" ht="39" customHeight="1">
      <c r="A380" s="46">
        <f t="shared" si="12"/>
        <v>191</v>
      </c>
      <c r="B380" s="46" t="str">
        <f>IF(申請者リスト!D194="","",申請者リスト!D194)</f>
        <v/>
      </c>
      <c r="C380" s="58" t="str">
        <f>IF(申請者リスト!C194="","",申請者リスト!C194)</f>
        <v/>
      </c>
      <c r="D380" s="58" t="str">
        <f>IF(申請者リスト!B194="","",申請者リスト!B194)</f>
        <v/>
      </c>
      <c r="E380" s="53" t="str">
        <f>IF(申請者リスト!H194="","",申請者リスト!H194)</f>
        <v/>
      </c>
      <c r="F380" s="59" t="s">
        <v>639</v>
      </c>
      <c r="G380" s="54" t="str">
        <f>IF(申請者リスト!I194="","",申請者リスト!I194)</f>
        <v/>
      </c>
      <c r="H380" s="59" t="s">
        <v>639</v>
      </c>
      <c r="I380" s="55" t="str">
        <f>IF(申請者リスト!J194="","",申請者リスト!J194)</f>
        <v/>
      </c>
      <c r="J380" s="46" t="str">
        <f>IF(申請者リスト!K194="","",申請者リスト!K194)</f>
        <v/>
      </c>
      <c r="K380" s="46" t="str">
        <f>IF(申請者リスト!L194="","",申請者リスト!L194)</f>
        <v/>
      </c>
      <c r="L380" s="46" t="str">
        <f>IF(申請者リスト!M194="","",申請者リスト!M194)</f>
        <v/>
      </c>
      <c r="M380" s="46" t="str">
        <f>IF(申請者リスト!N194="","",申請者リスト!N194)</f>
        <v/>
      </c>
      <c r="N380" s="46" t="str">
        <f>IF(申請者リスト!O194=0,"",申請者リスト!O194)</f>
        <v/>
      </c>
      <c r="O380" s="60"/>
    </row>
    <row r="381" spans="1:15" ht="39" customHeight="1">
      <c r="A381" s="46">
        <f t="shared" si="12"/>
        <v>192</v>
      </c>
      <c r="B381" s="46" t="str">
        <f>IF(申請者リスト!D195="","",申請者リスト!D195)</f>
        <v/>
      </c>
      <c r="C381" s="58" t="str">
        <f>IF(申請者リスト!C195="","",申請者リスト!C195)</f>
        <v/>
      </c>
      <c r="D381" s="58" t="str">
        <f>IF(申請者リスト!B195="","",申請者リスト!B195)</f>
        <v/>
      </c>
      <c r="E381" s="53" t="str">
        <f>IF(申請者リスト!H195="","",申請者リスト!H195)</f>
        <v/>
      </c>
      <c r="F381" s="59" t="s">
        <v>639</v>
      </c>
      <c r="G381" s="54" t="str">
        <f>IF(申請者リスト!I195="","",申請者リスト!I195)</f>
        <v/>
      </c>
      <c r="H381" s="59" t="s">
        <v>639</v>
      </c>
      <c r="I381" s="55" t="str">
        <f>IF(申請者リスト!J195="","",申請者リスト!J195)</f>
        <v/>
      </c>
      <c r="J381" s="46" t="str">
        <f>IF(申請者リスト!K195="","",申請者リスト!K195)</f>
        <v/>
      </c>
      <c r="K381" s="46" t="str">
        <f>IF(申請者リスト!L195="","",申請者リスト!L195)</f>
        <v/>
      </c>
      <c r="L381" s="46" t="str">
        <f>IF(申請者リスト!M195="","",申請者リスト!M195)</f>
        <v/>
      </c>
      <c r="M381" s="46" t="str">
        <f>IF(申請者リスト!N195="","",申請者リスト!N195)</f>
        <v/>
      </c>
      <c r="N381" s="46" t="str">
        <f>IF(申請者リスト!O195=0,"",申請者リスト!O195)</f>
        <v/>
      </c>
      <c r="O381" s="60"/>
    </row>
    <row r="382" spans="1:15" ht="39" customHeight="1">
      <c r="A382" s="46">
        <f t="shared" si="12"/>
        <v>193</v>
      </c>
      <c r="B382" s="46" t="str">
        <f>IF(申請者リスト!D196="","",申請者リスト!D196)</f>
        <v/>
      </c>
      <c r="C382" s="58" t="str">
        <f>IF(申請者リスト!C196="","",申請者リスト!C196)</f>
        <v/>
      </c>
      <c r="D382" s="58" t="str">
        <f>IF(申請者リスト!B196="","",申請者リスト!B196)</f>
        <v/>
      </c>
      <c r="E382" s="53" t="str">
        <f>IF(申請者リスト!H196="","",申請者リスト!H196)</f>
        <v/>
      </c>
      <c r="F382" s="59" t="s">
        <v>639</v>
      </c>
      <c r="G382" s="54" t="str">
        <f>IF(申請者リスト!I196="","",申請者リスト!I196)</f>
        <v/>
      </c>
      <c r="H382" s="59" t="s">
        <v>639</v>
      </c>
      <c r="I382" s="55" t="str">
        <f>IF(申請者リスト!J196="","",申請者リスト!J196)</f>
        <v/>
      </c>
      <c r="J382" s="46" t="str">
        <f>IF(申請者リスト!K196="","",申請者リスト!K196)</f>
        <v/>
      </c>
      <c r="K382" s="46" t="str">
        <f>IF(申請者リスト!L196="","",申請者リスト!L196)</f>
        <v/>
      </c>
      <c r="L382" s="46" t="str">
        <f>IF(申請者リスト!M196="","",申請者リスト!M196)</f>
        <v/>
      </c>
      <c r="M382" s="46" t="str">
        <f>IF(申請者リスト!N196="","",申請者リスト!N196)</f>
        <v/>
      </c>
      <c r="N382" s="46" t="str">
        <f>IF(申請者リスト!O196=0,"",申請者リスト!O196)</f>
        <v/>
      </c>
      <c r="O382" s="60"/>
    </row>
    <row r="383" spans="1:15" ht="39" customHeight="1">
      <c r="A383" s="46">
        <f t="shared" si="12"/>
        <v>194</v>
      </c>
      <c r="B383" s="46" t="str">
        <f>IF(申請者リスト!D197="","",申請者リスト!D197)</f>
        <v/>
      </c>
      <c r="C383" s="58" t="str">
        <f>IF(申請者リスト!C197="","",申請者リスト!C197)</f>
        <v/>
      </c>
      <c r="D383" s="58" t="str">
        <f>IF(申請者リスト!B197="","",申請者リスト!B197)</f>
        <v/>
      </c>
      <c r="E383" s="53" t="str">
        <f>IF(申請者リスト!H197="","",申請者リスト!H197)</f>
        <v/>
      </c>
      <c r="F383" s="59" t="s">
        <v>639</v>
      </c>
      <c r="G383" s="54" t="str">
        <f>IF(申請者リスト!I197="","",申請者リスト!I197)</f>
        <v/>
      </c>
      <c r="H383" s="59" t="s">
        <v>639</v>
      </c>
      <c r="I383" s="55" t="str">
        <f>IF(申請者リスト!J197="","",申請者リスト!J197)</f>
        <v/>
      </c>
      <c r="J383" s="46" t="str">
        <f>IF(申請者リスト!K197="","",申請者リスト!K197)</f>
        <v/>
      </c>
      <c r="K383" s="46" t="str">
        <f>IF(申請者リスト!L197="","",申請者リスト!L197)</f>
        <v/>
      </c>
      <c r="L383" s="46" t="str">
        <f>IF(申請者リスト!M197="","",申請者リスト!M197)</f>
        <v/>
      </c>
      <c r="M383" s="46" t="str">
        <f>IF(申請者リスト!N197="","",申請者リスト!N197)</f>
        <v/>
      </c>
      <c r="N383" s="46" t="str">
        <f>IF(申請者リスト!O197=0,"",申請者リスト!O197)</f>
        <v/>
      </c>
      <c r="O383" s="60"/>
    </row>
    <row r="384" spans="1:15" ht="39" customHeight="1">
      <c r="A384" s="46">
        <f t="shared" si="12"/>
        <v>195</v>
      </c>
      <c r="B384" s="46" t="str">
        <f>IF(申請者リスト!D198="","",申請者リスト!D198)</f>
        <v/>
      </c>
      <c r="C384" s="58" t="str">
        <f>IF(申請者リスト!C198="","",申請者リスト!C198)</f>
        <v/>
      </c>
      <c r="D384" s="58" t="str">
        <f>IF(申請者リスト!B198="","",申請者リスト!B198)</f>
        <v/>
      </c>
      <c r="E384" s="53" t="str">
        <f>IF(申請者リスト!H198="","",申請者リスト!H198)</f>
        <v/>
      </c>
      <c r="F384" s="59" t="s">
        <v>639</v>
      </c>
      <c r="G384" s="54" t="str">
        <f>IF(申請者リスト!I198="","",申請者リスト!I198)</f>
        <v/>
      </c>
      <c r="H384" s="59" t="s">
        <v>639</v>
      </c>
      <c r="I384" s="55" t="str">
        <f>IF(申請者リスト!J198="","",申請者リスト!J198)</f>
        <v/>
      </c>
      <c r="J384" s="46" t="str">
        <f>IF(申請者リスト!K198="","",申請者リスト!K198)</f>
        <v/>
      </c>
      <c r="K384" s="46" t="str">
        <f>IF(申請者リスト!L198="","",申請者リスト!L198)</f>
        <v/>
      </c>
      <c r="L384" s="46" t="str">
        <f>IF(申請者リスト!M198="","",申請者リスト!M198)</f>
        <v/>
      </c>
      <c r="M384" s="46" t="str">
        <f>IF(申請者リスト!N198="","",申請者リスト!N198)</f>
        <v/>
      </c>
      <c r="N384" s="46" t="str">
        <f>IF(申請者リスト!O198=0,"",申請者リスト!O198)</f>
        <v/>
      </c>
      <c r="O384" s="60"/>
    </row>
    <row r="385" spans="1:17" ht="15.75" customHeight="1">
      <c r="A385" s="40" t="s">
        <v>689</v>
      </c>
      <c r="B385" s="40" t="s">
        <v>691</v>
      </c>
      <c r="C385" s="40"/>
      <c r="D385" s="40"/>
      <c r="E385" s="40"/>
      <c r="F385" s="40"/>
      <c r="G385" s="40"/>
      <c r="H385" s="40"/>
      <c r="I385" s="40"/>
      <c r="J385" s="40"/>
      <c r="K385" s="40"/>
      <c r="L385" s="40"/>
      <c r="M385" s="40"/>
      <c r="N385" s="40"/>
      <c r="O385" s="50"/>
    </row>
    <row r="386" spans="1:17" ht="15.75" customHeight="1">
      <c r="A386" s="40" t="s">
        <v>690</v>
      </c>
      <c r="B386" s="40" t="s">
        <v>692</v>
      </c>
      <c r="C386" s="40"/>
      <c r="D386" s="40"/>
      <c r="E386" s="40"/>
      <c r="F386" s="40"/>
      <c r="G386" s="40"/>
      <c r="H386" s="40"/>
      <c r="I386" s="40"/>
      <c r="J386" s="40"/>
      <c r="K386" s="40"/>
      <c r="L386" s="40"/>
      <c r="M386" s="40"/>
      <c r="N386" s="40"/>
      <c r="O386" s="50"/>
    </row>
    <row r="387" spans="1:17" ht="15.75" customHeight="1">
      <c r="A387" s="40"/>
      <c r="B387" s="40" t="s">
        <v>641</v>
      </c>
      <c r="C387" s="40"/>
      <c r="D387" s="40"/>
      <c r="E387" s="40"/>
      <c r="F387" s="40"/>
      <c r="G387" s="40"/>
      <c r="H387" s="40"/>
      <c r="I387" s="40"/>
      <c r="J387" s="40"/>
      <c r="K387" s="40"/>
      <c r="L387" s="40"/>
      <c r="M387" s="40"/>
      <c r="N387" s="40"/>
      <c r="O387" s="50"/>
    </row>
    <row r="388" spans="1:17" ht="15.75" customHeight="1">
      <c r="A388" s="40" t="s">
        <v>642</v>
      </c>
      <c r="B388" s="40" t="s">
        <v>643</v>
      </c>
      <c r="C388" s="40"/>
      <c r="D388" s="40"/>
      <c r="E388" s="40"/>
      <c r="F388" s="40"/>
      <c r="G388" s="40"/>
      <c r="H388" s="40"/>
      <c r="I388" s="40"/>
      <c r="J388" s="40"/>
      <c r="K388" s="40"/>
      <c r="L388" s="40"/>
      <c r="M388" s="40"/>
      <c r="N388" s="40"/>
      <c r="O388" s="50"/>
    </row>
    <row r="389" spans="1:17" ht="15.75" customHeight="1">
      <c r="A389" s="40" t="s">
        <v>644</v>
      </c>
      <c r="B389" s="40" t="s">
        <v>645</v>
      </c>
      <c r="C389" s="40"/>
      <c r="D389" s="40"/>
      <c r="E389" s="40"/>
      <c r="F389" s="40"/>
      <c r="G389" s="40"/>
      <c r="H389" s="40"/>
      <c r="I389" s="40"/>
      <c r="J389" s="40"/>
      <c r="K389" s="40"/>
      <c r="L389" s="40"/>
      <c r="M389" s="40"/>
      <c r="N389" s="40"/>
      <c r="O389" s="50"/>
    </row>
    <row r="390" spans="1:17" ht="14.25">
      <c r="A390" s="40"/>
      <c r="B390" s="50"/>
      <c r="C390" s="50"/>
      <c r="D390" s="50"/>
      <c r="E390" s="50"/>
      <c r="F390" s="50"/>
      <c r="G390" s="50"/>
      <c r="H390" s="50"/>
      <c r="I390" s="50"/>
      <c r="J390" s="50"/>
      <c r="K390" s="50"/>
      <c r="L390" s="50"/>
      <c r="M390" s="50"/>
      <c r="N390" s="50"/>
      <c r="O390" s="50"/>
    </row>
    <row r="391" spans="1:17" ht="14.25">
      <c r="A391" s="40" t="s">
        <v>623</v>
      </c>
      <c r="B391" s="50"/>
      <c r="C391" s="50"/>
      <c r="D391" s="50"/>
      <c r="E391" s="50"/>
      <c r="K391" s="50" t="s">
        <v>624</v>
      </c>
      <c r="L391" s="61">
        <f>$L$1</f>
        <v>0</v>
      </c>
      <c r="M391" s="50" t="s">
        <v>625</v>
      </c>
      <c r="N391" s="50">
        <f>+N361+1</f>
        <v>14</v>
      </c>
      <c r="O391" s="50" t="s">
        <v>626</v>
      </c>
    </row>
    <row r="392" spans="1:17" ht="14.25">
      <c r="A392" s="50"/>
      <c r="B392" s="50"/>
      <c r="C392" s="50"/>
      <c r="D392" s="50"/>
      <c r="E392" s="50"/>
      <c r="F392" s="50"/>
      <c r="G392" s="50"/>
      <c r="H392" s="50"/>
      <c r="I392" s="50"/>
      <c r="J392" s="50"/>
      <c r="K392" s="50"/>
      <c r="L392" s="50"/>
      <c r="M392" s="50"/>
      <c r="N392" s="50"/>
      <c r="O392" s="50"/>
      <c r="Q392" s="40"/>
    </row>
    <row r="393" spans="1:17" ht="14.25">
      <c r="A393" s="176" t="s">
        <v>627</v>
      </c>
      <c r="B393" s="176"/>
      <c r="C393" s="176"/>
      <c r="D393" s="176"/>
      <c r="E393" s="176"/>
      <c r="F393" s="176"/>
      <c r="G393" s="176"/>
      <c r="H393" s="176"/>
      <c r="I393" s="176"/>
      <c r="J393" s="176"/>
      <c r="K393" s="176"/>
      <c r="L393" s="176"/>
      <c r="M393" s="176"/>
      <c r="N393" s="176"/>
      <c r="O393" s="176"/>
    </row>
    <row r="394" spans="1:17">
      <c r="A394" s="50"/>
      <c r="B394" s="50"/>
      <c r="C394" s="50"/>
      <c r="D394" s="50"/>
      <c r="E394" s="50"/>
      <c r="F394" s="50"/>
      <c r="G394" s="50"/>
      <c r="H394" s="50"/>
      <c r="I394" s="50"/>
      <c r="J394" s="50"/>
      <c r="K394" s="50"/>
      <c r="L394" s="50"/>
      <c r="M394" s="50"/>
      <c r="N394" s="50"/>
      <c r="O394" s="50"/>
    </row>
    <row r="395" spans="1:17" ht="14.25">
      <c r="A395" s="50"/>
      <c r="B395" s="50"/>
      <c r="C395" s="50"/>
      <c r="D395" s="50"/>
      <c r="E395" s="50"/>
      <c r="F395" s="50"/>
      <c r="G395" s="40" t="s">
        <v>628</v>
      </c>
      <c r="H395" s="40"/>
      <c r="I395" s="40"/>
      <c r="J395" s="190">
        <f>$J$5</f>
        <v>0</v>
      </c>
      <c r="K395" s="190"/>
      <c r="L395" s="190"/>
      <c r="M395" s="190"/>
      <c r="N395" s="190"/>
      <c r="O395" s="40" t="s">
        <v>605</v>
      </c>
    </row>
    <row r="396" spans="1:17" ht="4.5" customHeight="1">
      <c r="A396" s="50"/>
      <c r="B396" s="50"/>
      <c r="C396" s="50"/>
      <c r="D396" s="50"/>
      <c r="E396" s="50"/>
      <c r="F396" s="50"/>
      <c r="G396" s="50"/>
      <c r="H396" s="50"/>
      <c r="I396" s="50"/>
      <c r="J396" s="50"/>
      <c r="K396" s="50"/>
      <c r="L396" s="50"/>
      <c r="M396" s="50"/>
      <c r="N396" s="50"/>
      <c r="O396" s="50"/>
    </row>
    <row r="397" spans="1:17" ht="34.5" customHeight="1">
      <c r="A397" s="180" t="s">
        <v>584</v>
      </c>
      <c r="B397" s="181" t="s">
        <v>629</v>
      </c>
      <c r="C397" s="181" t="s">
        <v>630</v>
      </c>
      <c r="D397" s="182" t="s">
        <v>585</v>
      </c>
      <c r="E397" s="185" t="s">
        <v>631</v>
      </c>
      <c r="F397" s="186"/>
      <c r="G397" s="186"/>
      <c r="H397" s="186"/>
      <c r="I397" s="187"/>
      <c r="J397" s="188" t="s">
        <v>632</v>
      </c>
      <c r="K397" s="188"/>
      <c r="L397" s="188"/>
      <c r="M397" s="188"/>
      <c r="N397" s="189" t="s">
        <v>633</v>
      </c>
      <c r="O397" s="181" t="s">
        <v>634</v>
      </c>
    </row>
    <row r="398" spans="1:17" ht="15.75">
      <c r="A398" s="180"/>
      <c r="B398" s="181"/>
      <c r="C398" s="181"/>
      <c r="D398" s="183"/>
      <c r="E398" s="185"/>
      <c r="F398" s="186"/>
      <c r="G398" s="186"/>
      <c r="H398" s="186"/>
      <c r="I398" s="187"/>
      <c r="J398" s="56" t="s">
        <v>635</v>
      </c>
      <c r="K398" s="56" t="s">
        <v>636</v>
      </c>
      <c r="L398" s="56" t="s">
        <v>637</v>
      </c>
      <c r="M398" s="56" t="s">
        <v>638</v>
      </c>
      <c r="N398" s="181"/>
      <c r="O398" s="181"/>
    </row>
    <row r="399" spans="1:17" ht="15.75">
      <c r="A399" s="180"/>
      <c r="B399" s="181"/>
      <c r="C399" s="181"/>
      <c r="D399" s="184"/>
      <c r="E399" s="185"/>
      <c r="F399" s="186"/>
      <c r="G399" s="186"/>
      <c r="H399" s="186"/>
      <c r="I399" s="187"/>
      <c r="J399" s="57">
        <v>6</v>
      </c>
      <c r="K399" s="57">
        <v>3</v>
      </c>
      <c r="L399" s="57">
        <v>2</v>
      </c>
      <c r="M399" s="57">
        <v>1</v>
      </c>
      <c r="N399" s="181"/>
      <c r="O399" s="181"/>
    </row>
    <row r="400" spans="1:17" ht="39" customHeight="1">
      <c r="A400" s="46">
        <f>+A384+1</f>
        <v>196</v>
      </c>
      <c r="B400" s="46" t="str">
        <f>IF(申請者リスト!D199="","",申請者リスト!D199)</f>
        <v/>
      </c>
      <c r="C400" s="58" t="str">
        <f>IF(申請者リスト!C199="","",申請者リスト!C199)</f>
        <v/>
      </c>
      <c r="D400" s="58" t="str">
        <f>IF(申請者リスト!B199="","",申請者リスト!B199)</f>
        <v/>
      </c>
      <c r="E400" s="53" t="str">
        <f>IF(申請者リスト!H199="","",申請者リスト!H199)</f>
        <v/>
      </c>
      <c r="F400" s="59" t="s">
        <v>639</v>
      </c>
      <c r="G400" s="54" t="str">
        <f>IF(申請者リスト!I199="","",申請者リスト!I199)</f>
        <v/>
      </c>
      <c r="H400" s="59" t="s">
        <v>639</v>
      </c>
      <c r="I400" s="55" t="str">
        <f>IF(申請者リスト!J199="","",申請者リスト!J199)</f>
        <v/>
      </c>
      <c r="J400" s="46" t="str">
        <f>IF(申請者リスト!K199="","",申請者リスト!K199)</f>
        <v/>
      </c>
      <c r="K400" s="46" t="str">
        <f>IF(申請者リスト!L199="","",申請者リスト!L199)</f>
        <v/>
      </c>
      <c r="L400" s="46" t="str">
        <f>IF(申請者リスト!M199="","",申請者リスト!M199)</f>
        <v/>
      </c>
      <c r="M400" s="46" t="str">
        <f>IF(申請者リスト!N199="","",申請者リスト!N199)</f>
        <v/>
      </c>
      <c r="N400" s="46" t="str">
        <f>IF(申請者リスト!O199=0,"",申請者リスト!O199)</f>
        <v/>
      </c>
      <c r="O400" s="60"/>
    </row>
    <row r="401" spans="1:15" ht="39" customHeight="1">
      <c r="A401" s="46">
        <f>+A400+1</f>
        <v>197</v>
      </c>
      <c r="B401" s="46" t="str">
        <f>IF(申請者リスト!D200="","",申請者リスト!D200)</f>
        <v/>
      </c>
      <c r="C401" s="58" t="str">
        <f>IF(申請者リスト!C200="","",申請者リスト!C200)</f>
        <v/>
      </c>
      <c r="D401" s="58" t="str">
        <f>IF(申請者リスト!B200="","",申請者リスト!B200)</f>
        <v/>
      </c>
      <c r="E401" s="53" t="str">
        <f>IF(申請者リスト!H200="","",申請者リスト!H200)</f>
        <v/>
      </c>
      <c r="F401" s="59" t="s">
        <v>639</v>
      </c>
      <c r="G401" s="54" t="str">
        <f>IF(申請者リスト!I200="","",申請者リスト!I200)</f>
        <v/>
      </c>
      <c r="H401" s="59" t="s">
        <v>639</v>
      </c>
      <c r="I401" s="55" t="str">
        <f>IF(申請者リスト!J200="","",申請者リスト!J200)</f>
        <v/>
      </c>
      <c r="J401" s="46" t="str">
        <f>IF(申請者リスト!K200="","",申請者リスト!K200)</f>
        <v/>
      </c>
      <c r="K401" s="46" t="str">
        <f>IF(申請者リスト!L200="","",申請者リスト!L200)</f>
        <v/>
      </c>
      <c r="L401" s="46" t="str">
        <f>IF(申請者リスト!M200="","",申請者リスト!M200)</f>
        <v/>
      </c>
      <c r="M401" s="46" t="str">
        <f>IF(申請者リスト!N200="","",申請者リスト!N200)</f>
        <v/>
      </c>
      <c r="N401" s="46" t="str">
        <f>IF(申請者リスト!O200=0,"",申請者リスト!O200)</f>
        <v/>
      </c>
      <c r="O401" s="60"/>
    </row>
    <row r="402" spans="1:15" ht="39" customHeight="1">
      <c r="A402" s="46">
        <f t="shared" ref="A402:A414" si="13">+A401+1</f>
        <v>198</v>
      </c>
      <c r="B402" s="46" t="str">
        <f>IF(申請者リスト!D201="","",申請者リスト!D201)</f>
        <v/>
      </c>
      <c r="C402" s="58" t="str">
        <f>IF(申請者リスト!C201="","",申請者リスト!C201)</f>
        <v/>
      </c>
      <c r="D402" s="58" t="str">
        <f>IF(申請者リスト!B201="","",申請者リスト!B201)</f>
        <v/>
      </c>
      <c r="E402" s="53" t="str">
        <f>IF(申請者リスト!H201="","",申請者リスト!H201)</f>
        <v/>
      </c>
      <c r="F402" s="59" t="s">
        <v>639</v>
      </c>
      <c r="G402" s="54" t="str">
        <f>IF(申請者リスト!I201="","",申請者リスト!I201)</f>
        <v/>
      </c>
      <c r="H402" s="59" t="s">
        <v>639</v>
      </c>
      <c r="I402" s="55" t="str">
        <f>IF(申請者リスト!J201="","",申請者リスト!J201)</f>
        <v/>
      </c>
      <c r="J402" s="46" t="str">
        <f>IF(申請者リスト!K201="","",申請者リスト!K201)</f>
        <v/>
      </c>
      <c r="K402" s="46" t="str">
        <f>IF(申請者リスト!L201="","",申請者リスト!L201)</f>
        <v/>
      </c>
      <c r="L402" s="46" t="str">
        <f>IF(申請者リスト!M201="","",申請者リスト!M201)</f>
        <v/>
      </c>
      <c r="M402" s="46" t="str">
        <f>IF(申請者リスト!N201="","",申請者リスト!N201)</f>
        <v/>
      </c>
      <c r="N402" s="46" t="str">
        <f>IF(申請者リスト!O201=0,"",申請者リスト!O201)</f>
        <v/>
      </c>
      <c r="O402" s="60"/>
    </row>
    <row r="403" spans="1:15" ht="39" customHeight="1">
      <c r="A403" s="46">
        <f t="shared" si="13"/>
        <v>199</v>
      </c>
      <c r="B403" s="46" t="str">
        <f>IF(申請者リスト!D202="","",申請者リスト!D202)</f>
        <v/>
      </c>
      <c r="C403" s="58" t="str">
        <f>IF(申請者リスト!C202="","",申請者リスト!C202)</f>
        <v/>
      </c>
      <c r="D403" s="58" t="str">
        <f>IF(申請者リスト!B202="","",申請者リスト!B202)</f>
        <v/>
      </c>
      <c r="E403" s="53" t="str">
        <f>IF(申請者リスト!H202="","",申請者リスト!H202)</f>
        <v/>
      </c>
      <c r="F403" s="59" t="s">
        <v>639</v>
      </c>
      <c r="G403" s="54" t="str">
        <f>IF(申請者リスト!I202="","",申請者リスト!I202)</f>
        <v/>
      </c>
      <c r="H403" s="59" t="s">
        <v>639</v>
      </c>
      <c r="I403" s="55" t="str">
        <f>IF(申請者リスト!J202="","",申請者リスト!J202)</f>
        <v/>
      </c>
      <c r="J403" s="46" t="str">
        <f>IF(申請者リスト!K202="","",申請者リスト!K202)</f>
        <v/>
      </c>
      <c r="K403" s="46" t="str">
        <f>IF(申請者リスト!L202="","",申請者リスト!L202)</f>
        <v/>
      </c>
      <c r="L403" s="46" t="str">
        <f>IF(申請者リスト!M202="","",申請者リスト!M202)</f>
        <v/>
      </c>
      <c r="M403" s="46" t="str">
        <f>IF(申請者リスト!N202="","",申請者リスト!N202)</f>
        <v/>
      </c>
      <c r="N403" s="46" t="str">
        <f>IF(申請者リスト!O202=0,"",申請者リスト!O202)</f>
        <v/>
      </c>
      <c r="O403" s="60"/>
    </row>
    <row r="404" spans="1:15" ht="39" customHeight="1">
      <c r="A404" s="46">
        <f t="shared" si="13"/>
        <v>200</v>
      </c>
      <c r="B404" s="46" t="str">
        <f>IF(申請者リスト!D203="","",申請者リスト!D203)</f>
        <v/>
      </c>
      <c r="C404" s="58" t="str">
        <f>IF(申請者リスト!C203="","",申請者リスト!C203)</f>
        <v/>
      </c>
      <c r="D404" s="58" t="str">
        <f>IF(申請者リスト!B203="","",申請者リスト!B203)</f>
        <v/>
      </c>
      <c r="E404" s="53" t="str">
        <f>IF(申請者リスト!H203="","",申請者リスト!H203)</f>
        <v/>
      </c>
      <c r="F404" s="59" t="s">
        <v>639</v>
      </c>
      <c r="G404" s="54" t="str">
        <f>IF(申請者リスト!I203="","",申請者リスト!I203)</f>
        <v/>
      </c>
      <c r="H404" s="59" t="s">
        <v>639</v>
      </c>
      <c r="I404" s="55" t="str">
        <f>IF(申請者リスト!J203="","",申請者リスト!J203)</f>
        <v/>
      </c>
      <c r="J404" s="46" t="str">
        <f>IF(申請者リスト!K203="","",申請者リスト!K203)</f>
        <v/>
      </c>
      <c r="K404" s="46" t="str">
        <f>IF(申請者リスト!L203="","",申請者リスト!L203)</f>
        <v/>
      </c>
      <c r="L404" s="46" t="str">
        <f>IF(申請者リスト!M203="","",申請者リスト!M203)</f>
        <v/>
      </c>
      <c r="M404" s="46" t="str">
        <f>IF(申請者リスト!N203="","",申請者リスト!N203)</f>
        <v/>
      </c>
      <c r="N404" s="46" t="str">
        <f>IF(申請者リスト!O203=0,"",申請者リスト!O203)</f>
        <v/>
      </c>
      <c r="O404" s="60"/>
    </row>
    <row r="405" spans="1:15" ht="39" customHeight="1">
      <c r="A405" s="46">
        <f t="shared" si="13"/>
        <v>201</v>
      </c>
      <c r="B405" s="46" t="str">
        <f>IF(申請者リスト!D204="","",申請者リスト!D204)</f>
        <v/>
      </c>
      <c r="C405" s="58" t="str">
        <f>IF(申請者リスト!C204="","",申請者リスト!C204)</f>
        <v/>
      </c>
      <c r="D405" s="58" t="str">
        <f>IF(申請者リスト!B204="","",申請者リスト!B204)</f>
        <v/>
      </c>
      <c r="E405" s="53" t="str">
        <f>IF(申請者リスト!H204="","",申請者リスト!H204)</f>
        <v/>
      </c>
      <c r="F405" s="59" t="s">
        <v>639</v>
      </c>
      <c r="G405" s="54" t="str">
        <f>IF(申請者リスト!I204="","",申請者リスト!I204)</f>
        <v/>
      </c>
      <c r="H405" s="59" t="s">
        <v>639</v>
      </c>
      <c r="I405" s="55" t="str">
        <f>IF(申請者リスト!J204="","",申請者リスト!J204)</f>
        <v/>
      </c>
      <c r="J405" s="46" t="str">
        <f>IF(申請者リスト!K204="","",申請者リスト!K204)</f>
        <v/>
      </c>
      <c r="K405" s="46" t="str">
        <f>IF(申請者リスト!L204="","",申請者リスト!L204)</f>
        <v/>
      </c>
      <c r="L405" s="46" t="str">
        <f>IF(申請者リスト!M204="","",申請者リスト!M204)</f>
        <v/>
      </c>
      <c r="M405" s="46" t="str">
        <f>IF(申請者リスト!N204="","",申請者リスト!N204)</f>
        <v/>
      </c>
      <c r="N405" s="46" t="str">
        <f>IF(申請者リスト!O204=0,"",申請者リスト!O204)</f>
        <v/>
      </c>
      <c r="O405" s="60"/>
    </row>
    <row r="406" spans="1:15" ht="39" customHeight="1">
      <c r="A406" s="46">
        <f t="shared" si="13"/>
        <v>202</v>
      </c>
      <c r="B406" s="46" t="str">
        <f>IF(申請者リスト!D205="","",申請者リスト!D205)</f>
        <v/>
      </c>
      <c r="C406" s="58" t="str">
        <f>IF(申請者リスト!C205="","",申請者リスト!C205)</f>
        <v/>
      </c>
      <c r="D406" s="58" t="str">
        <f>IF(申請者リスト!B205="","",申請者リスト!B205)</f>
        <v/>
      </c>
      <c r="E406" s="53" t="str">
        <f>IF(申請者リスト!H205="","",申請者リスト!H205)</f>
        <v/>
      </c>
      <c r="F406" s="59" t="s">
        <v>639</v>
      </c>
      <c r="G406" s="54" t="str">
        <f>IF(申請者リスト!I205="","",申請者リスト!I205)</f>
        <v/>
      </c>
      <c r="H406" s="59" t="s">
        <v>639</v>
      </c>
      <c r="I406" s="55" t="str">
        <f>IF(申請者リスト!J205="","",申請者リスト!J205)</f>
        <v/>
      </c>
      <c r="J406" s="46" t="str">
        <f>IF(申請者リスト!K205="","",申請者リスト!K205)</f>
        <v/>
      </c>
      <c r="K406" s="46" t="str">
        <f>IF(申請者リスト!L205="","",申請者リスト!L205)</f>
        <v/>
      </c>
      <c r="L406" s="46" t="str">
        <f>IF(申請者リスト!M205="","",申請者リスト!M205)</f>
        <v/>
      </c>
      <c r="M406" s="46" t="str">
        <f>IF(申請者リスト!N205="","",申請者リスト!N205)</f>
        <v/>
      </c>
      <c r="N406" s="46" t="str">
        <f>IF(申請者リスト!O205=0,"",申請者リスト!O205)</f>
        <v/>
      </c>
      <c r="O406" s="60"/>
    </row>
    <row r="407" spans="1:15" ht="39" customHeight="1">
      <c r="A407" s="46">
        <f t="shared" si="13"/>
        <v>203</v>
      </c>
      <c r="B407" s="46" t="str">
        <f>IF(申請者リスト!D206="","",申請者リスト!D206)</f>
        <v/>
      </c>
      <c r="C407" s="58" t="str">
        <f>IF(申請者リスト!C206="","",申請者リスト!C206)</f>
        <v/>
      </c>
      <c r="D407" s="58" t="str">
        <f>IF(申請者リスト!B206="","",申請者リスト!B206)</f>
        <v/>
      </c>
      <c r="E407" s="53" t="str">
        <f>IF(申請者リスト!H206="","",申請者リスト!H206)</f>
        <v/>
      </c>
      <c r="F407" s="59" t="s">
        <v>639</v>
      </c>
      <c r="G407" s="54" t="str">
        <f>IF(申請者リスト!I206="","",申請者リスト!I206)</f>
        <v/>
      </c>
      <c r="H407" s="59" t="s">
        <v>639</v>
      </c>
      <c r="I407" s="55" t="str">
        <f>IF(申請者リスト!J206="","",申請者リスト!J206)</f>
        <v/>
      </c>
      <c r="J407" s="46" t="str">
        <f>IF(申請者リスト!K206="","",申請者リスト!K206)</f>
        <v/>
      </c>
      <c r="K407" s="46" t="str">
        <f>IF(申請者リスト!L206="","",申請者リスト!L206)</f>
        <v/>
      </c>
      <c r="L407" s="46" t="str">
        <f>IF(申請者リスト!M206="","",申請者リスト!M206)</f>
        <v/>
      </c>
      <c r="M407" s="46" t="str">
        <f>IF(申請者リスト!N206="","",申請者リスト!N206)</f>
        <v/>
      </c>
      <c r="N407" s="46" t="str">
        <f>IF(申請者リスト!O206=0,"",申請者リスト!O206)</f>
        <v/>
      </c>
      <c r="O407" s="60"/>
    </row>
    <row r="408" spans="1:15" ht="39" customHeight="1">
      <c r="A408" s="46">
        <f t="shared" si="13"/>
        <v>204</v>
      </c>
      <c r="B408" s="46" t="str">
        <f>IF(申請者リスト!D207="","",申請者リスト!D207)</f>
        <v/>
      </c>
      <c r="C408" s="58" t="str">
        <f>IF(申請者リスト!C207="","",申請者リスト!C207)</f>
        <v/>
      </c>
      <c r="D408" s="58" t="str">
        <f>IF(申請者リスト!B207="","",申請者リスト!B207)</f>
        <v/>
      </c>
      <c r="E408" s="53" t="str">
        <f>IF(申請者リスト!H207="","",申請者リスト!H207)</f>
        <v/>
      </c>
      <c r="F408" s="59" t="s">
        <v>639</v>
      </c>
      <c r="G408" s="54" t="str">
        <f>IF(申請者リスト!I207="","",申請者リスト!I207)</f>
        <v/>
      </c>
      <c r="H408" s="59" t="s">
        <v>639</v>
      </c>
      <c r="I408" s="55" t="str">
        <f>IF(申請者リスト!J207="","",申請者リスト!J207)</f>
        <v/>
      </c>
      <c r="J408" s="46" t="str">
        <f>IF(申請者リスト!K207="","",申請者リスト!K207)</f>
        <v/>
      </c>
      <c r="K408" s="46" t="str">
        <f>IF(申請者リスト!L207="","",申請者リスト!L207)</f>
        <v/>
      </c>
      <c r="L408" s="46" t="str">
        <f>IF(申請者リスト!M207="","",申請者リスト!M207)</f>
        <v/>
      </c>
      <c r="M408" s="46" t="str">
        <f>IF(申請者リスト!N207="","",申請者リスト!N207)</f>
        <v/>
      </c>
      <c r="N408" s="46" t="str">
        <f>IF(申請者リスト!O207=0,"",申請者リスト!O207)</f>
        <v/>
      </c>
      <c r="O408" s="60"/>
    </row>
    <row r="409" spans="1:15" ht="39" customHeight="1">
      <c r="A409" s="46">
        <f t="shared" si="13"/>
        <v>205</v>
      </c>
      <c r="B409" s="46" t="str">
        <f>IF(申請者リスト!D208="","",申請者リスト!D208)</f>
        <v/>
      </c>
      <c r="C409" s="58" t="str">
        <f>IF(申請者リスト!C208="","",申請者リスト!C208)</f>
        <v/>
      </c>
      <c r="D409" s="58" t="str">
        <f>IF(申請者リスト!B208="","",申請者リスト!B208)</f>
        <v/>
      </c>
      <c r="E409" s="53" t="str">
        <f>IF(申請者リスト!H208="","",申請者リスト!H208)</f>
        <v/>
      </c>
      <c r="F409" s="59" t="s">
        <v>639</v>
      </c>
      <c r="G409" s="54" t="str">
        <f>IF(申請者リスト!I208="","",申請者リスト!I208)</f>
        <v/>
      </c>
      <c r="H409" s="59" t="s">
        <v>639</v>
      </c>
      <c r="I409" s="55" t="str">
        <f>IF(申請者リスト!J208="","",申請者リスト!J208)</f>
        <v/>
      </c>
      <c r="J409" s="46" t="str">
        <f>IF(申請者リスト!K208="","",申請者リスト!K208)</f>
        <v/>
      </c>
      <c r="K409" s="46" t="str">
        <f>IF(申請者リスト!L208="","",申請者リスト!L208)</f>
        <v/>
      </c>
      <c r="L409" s="46" t="str">
        <f>IF(申請者リスト!M208="","",申請者リスト!M208)</f>
        <v/>
      </c>
      <c r="M409" s="46" t="str">
        <f>IF(申請者リスト!N208="","",申請者リスト!N208)</f>
        <v/>
      </c>
      <c r="N409" s="46" t="str">
        <f>IF(申請者リスト!O208=0,"",申請者リスト!O208)</f>
        <v/>
      </c>
      <c r="O409" s="60"/>
    </row>
    <row r="410" spans="1:15" ht="39" customHeight="1">
      <c r="A410" s="46">
        <f t="shared" si="13"/>
        <v>206</v>
      </c>
      <c r="B410" s="46" t="str">
        <f>IF(申請者リスト!D209="","",申請者リスト!D209)</f>
        <v/>
      </c>
      <c r="C410" s="58" t="str">
        <f>IF(申請者リスト!C209="","",申請者リスト!C209)</f>
        <v/>
      </c>
      <c r="D410" s="58" t="str">
        <f>IF(申請者リスト!B209="","",申請者リスト!B209)</f>
        <v/>
      </c>
      <c r="E410" s="53" t="str">
        <f>IF(申請者リスト!H209="","",申請者リスト!H209)</f>
        <v/>
      </c>
      <c r="F410" s="59" t="s">
        <v>639</v>
      </c>
      <c r="G410" s="54" t="str">
        <f>IF(申請者リスト!I209="","",申請者リスト!I209)</f>
        <v/>
      </c>
      <c r="H410" s="59" t="s">
        <v>639</v>
      </c>
      <c r="I410" s="55" t="str">
        <f>IF(申請者リスト!J209="","",申請者リスト!J209)</f>
        <v/>
      </c>
      <c r="J410" s="46" t="str">
        <f>IF(申請者リスト!K209="","",申請者リスト!K209)</f>
        <v/>
      </c>
      <c r="K410" s="46" t="str">
        <f>IF(申請者リスト!L209="","",申請者リスト!L209)</f>
        <v/>
      </c>
      <c r="L410" s="46" t="str">
        <f>IF(申請者リスト!M209="","",申請者リスト!M209)</f>
        <v/>
      </c>
      <c r="M410" s="46" t="str">
        <f>IF(申請者リスト!N209="","",申請者リスト!N209)</f>
        <v/>
      </c>
      <c r="N410" s="46" t="str">
        <f>IF(申請者リスト!O209=0,"",申請者リスト!O209)</f>
        <v/>
      </c>
      <c r="O410" s="60"/>
    </row>
    <row r="411" spans="1:15" ht="39" customHeight="1">
      <c r="A411" s="46">
        <f t="shared" si="13"/>
        <v>207</v>
      </c>
      <c r="B411" s="46" t="str">
        <f>IF(申請者リスト!D210="","",申請者リスト!D210)</f>
        <v/>
      </c>
      <c r="C411" s="58" t="str">
        <f>IF(申請者リスト!C210="","",申請者リスト!C210)</f>
        <v/>
      </c>
      <c r="D411" s="58" t="str">
        <f>IF(申請者リスト!B210="","",申請者リスト!B210)</f>
        <v/>
      </c>
      <c r="E411" s="53" t="str">
        <f>IF(申請者リスト!H210="","",申請者リスト!H210)</f>
        <v/>
      </c>
      <c r="F411" s="59" t="s">
        <v>639</v>
      </c>
      <c r="G411" s="54" t="str">
        <f>IF(申請者リスト!I210="","",申請者リスト!I210)</f>
        <v/>
      </c>
      <c r="H411" s="59" t="s">
        <v>639</v>
      </c>
      <c r="I411" s="55" t="str">
        <f>IF(申請者リスト!J210="","",申請者リスト!J210)</f>
        <v/>
      </c>
      <c r="J411" s="46" t="str">
        <f>IF(申請者リスト!K210="","",申請者リスト!K210)</f>
        <v/>
      </c>
      <c r="K411" s="46" t="str">
        <f>IF(申請者リスト!L210="","",申請者リスト!L210)</f>
        <v/>
      </c>
      <c r="L411" s="46" t="str">
        <f>IF(申請者リスト!M210="","",申請者リスト!M210)</f>
        <v/>
      </c>
      <c r="M411" s="46" t="str">
        <f>IF(申請者リスト!N210="","",申請者リスト!N210)</f>
        <v/>
      </c>
      <c r="N411" s="46" t="str">
        <f>IF(申請者リスト!O210=0,"",申請者リスト!O210)</f>
        <v/>
      </c>
      <c r="O411" s="60"/>
    </row>
    <row r="412" spans="1:15" ht="39" customHeight="1">
      <c r="A412" s="46">
        <f t="shared" si="13"/>
        <v>208</v>
      </c>
      <c r="B412" s="46" t="str">
        <f>IF(申請者リスト!D211="","",申請者リスト!D211)</f>
        <v/>
      </c>
      <c r="C412" s="58" t="str">
        <f>IF(申請者リスト!C211="","",申請者リスト!C211)</f>
        <v/>
      </c>
      <c r="D412" s="58" t="str">
        <f>IF(申請者リスト!B211="","",申請者リスト!B211)</f>
        <v/>
      </c>
      <c r="E412" s="53" t="str">
        <f>IF(申請者リスト!H211="","",申請者リスト!H211)</f>
        <v/>
      </c>
      <c r="F412" s="59" t="s">
        <v>639</v>
      </c>
      <c r="G412" s="54" t="str">
        <f>IF(申請者リスト!I211="","",申請者リスト!I211)</f>
        <v/>
      </c>
      <c r="H412" s="59" t="s">
        <v>639</v>
      </c>
      <c r="I412" s="55" t="str">
        <f>IF(申請者リスト!J211="","",申請者リスト!J211)</f>
        <v/>
      </c>
      <c r="J412" s="46" t="str">
        <f>IF(申請者リスト!K211="","",申請者リスト!K211)</f>
        <v/>
      </c>
      <c r="K412" s="46" t="str">
        <f>IF(申請者リスト!L211="","",申請者リスト!L211)</f>
        <v/>
      </c>
      <c r="L412" s="46" t="str">
        <f>IF(申請者リスト!M211="","",申請者リスト!M211)</f>
        <v/>
      </c>
      <c r="M412" s="46" t="str">
        <f>IF(申請者リスト!N211="","",申請者リスト!N211)</f>
        <v/>
      </c>
      <c r="N412" s="46" t="str">
        <f>IF(申請者リスト!O211=0,"",申請者リスト!O211)</f>
        <v/>
      </c>
      <c r="O412" s="60"/>
    </row>
    <row r="413" spans="1:15" ht="39" customHeight="1">
      <c r="A413" s="46">
        <f t="shared" si="13"/>
        <v>209</v>
      </c>
      <c r="B413" s="46" t="str">
        <f>IF(申請者リスト!D212="","",申請者リスト!D212)</f>
        <v/>
      </c>
      <c r="C413" s="58" t="str">
        <f>IF(申請者リスト!C212="","",申請者リスト!C212)</f>
        <v/>
      </c>
      <c r="D413" s="58" t="str">
        <f>IF(申請者リスト!B212="","",申請者リスト!B212)</f>
        <v/>
      </c>
      <c r="E413" s="53" t="str">
        <f>IF(申請者リスト!H212="","",申請者リスト!H212)</f>
        <v/>
      </c>
      <c r="F413" s="59" t="s">
        <v>639</v>
      </c>
      <c r="G413" s="54" t="str">
        <f>IF(申請者リスト!I212="","",申請者リスト!I212)</f>
        <v/>
      </c>
      <c r="H413" s="59" t="s">
        <v>639</v>
      </c>
      <c r="I413" s="55" t="str">
        <f>IF(申請者リスト!J212="","",申請者リスト!J212)</f>
        <v/>
      </c>
      <c r="J413" s="46" t="str">
        <f>IF(申請者リスト!K212="","",申請者リスト!K212)</f>
        <v/>
      </c>
      <c r="K413" s="46" t="str">
        <f>IF(申請者リスト!L212="","",申請者リスト!L212)</f>
        <v/>
      </c>
      <c r="L413" s="46" t="str">
        <f>IF(申請者リスト!M212="","",申請者リスト!M212)</f>
        <v/>
      </c>
      <c r="M413" s="46" t="str">
        <f>IF(申請者リスト!N212="","",申請者リスト!N212)</f>
        <v/>
      </c>
      <c r="N413" s="46" t="str">
        <f>IF(申請者リスト!O212=0,"",申請者リスト!O212)</f>
        <v/>
      </c>
      <c r="O413" s="60"/>
    </row>
    <row r="414" spans="1:15" ht="39" customHeight="1">
      <c r="A414" s="46">
        <f t="shared" si="13"/>
        <v>210</v>
      </c>
      <c r="B414" s="46" t="str">
        <f>IF(申請者リスト!D213="","",申請者リスト!D213)</f>
        <v/>
      </c>
      <c r="C414" s="58" t="str">
        <f>IF(申請者リスト!C213="","",申請者リスト!C213)</f>
        <v/>
      </c>
      <c r="D414" s="58" t="str">
        <f>IF(申請者リスト!B213="","",申請者リスト!B213)</f>
        <v/>
      </c>
      <c r="E414" s="53" t="str">
        <f>IF(申請者リスト!H213="","",申請者リスト!H213)</f>
        <v/>
      </c>
      <c r="F414" s="59" t="s">
        <v>639</v>
      </c>
      <c r="G414" s="54" t="str">
        <f>IF(申請者リスト!I213="","",申請者リスト!I213)</f>
        <v/>
      </c>
      <c r="H414" s="59" t="s">
        <v>639</v>
      </c>
      <c r="I414" s="55" t="str">
        <f>IF(申請者リスト!J213="","",申請者リスト!J213)</f>
        <v/>
      </c>
      <c r="J414" s="46" t="str">
        <f>IF(申請者リスト!K213="","",申請者リスト!K213)</f>
        <v/>
      </c>
      <c r="K414" s="46" t="str">
        <f>IF(申請者リスト!L213="","",申請者リスト!L213)</f>
        <v/>
      </c>
      <c r="L414" s="46" t="str">
        <f>IF(申請者リスト!M213="","",申請者リスト!M213)</f>
        <v/>
      </c>
      <c r="M414" s="46" t="str">
        <f>IF(申請者リスト!N213="","",申請者リスト!N213)</f>
        <v/>
      </c>
      <c r="N414" s="46" t="str">
        <f>IF(申請者リスト!O213=0,"",申請者リスト!O213)</f>
        <v/>
      </c>
      <c r="O414" s="60"/>
    </row>
    <row r="415" spans="1:15" ht="15.75" customHeight="1">
      <c r="A415" s="40" t="s">
        <v>689</v>
      </c>
      <c r="B415" s="40" t="s">
        <v>691</v>
      </c>
      <c r="C415" s="40"/>
      <c r="D415" s="40"/>
      <c r="E415" s="40"/>
      <c r="F415" s="40"/>
      <c r="G415" s="40"/>
      <c r="H415" s="40"/>
      <c r="I415" s="40"/>
      <c r="J415" s="40"/>
      <c r="K415" s="40"/>
      <c r="L415" s="40"/>
      <c r="M415" s="40"/>
      <c r="N415" s="40"/>
      <c r="O415" s="50"/>
    </row>
    <row r="416" spans="1:15" ht="15.75" customHeight="1">
      <c r="A416" s="40" t="s">
        <v>690</v>
      </c>
      <c r="B416" s="40" t="s">
        <v>692</v>
      </c>
      <c r="C416" s="40"/>
      <c r="D416" s="40"/>
      <c r="E416" s="40"/>
      <c r="F416" s="40"/>
      <c r="G416" s="40"/>
      <c r="H416" s="40"/>
      <c r="I416" s="40"/>
      <c r="J416" s="40"/>
      <c r="K416" s="40"/>
      <c r="L416" s="40"/>
      <c r="M416" s="40"/>
      <c r="N416" s="40"/>
      <c r="O416" s="50"/>
    </row>
    <row r="417" spans="1:17" ht="15.75" customHeight="1">
      <c r="A417" s="40"/>
      <c r="B417" s="40" t="s">
        <v>641</v>
      </c>
      <c r="C417" s="40"/>
      <c r="D417" s="40"/>
      <c r="E417" s="40"/>
      <c r="F417" s="40"/>
      <c r="G417" s="40"/>
      <c r="H417" s="40"/>
      <c r="I417" s="40"/>
      <c r="J417" s="40"/>
      <c r="K417" s="40"/>
      <c r="L417" s="40"/>
      <c r="M417" s="40"/>
      <c r="N417" s="40"/>
      <c r="O417" s="50"/>
    </row>
    <row r="418" spans="1:17" ht="15.75" customHeight="1">
      <c r="A418" s="40" t="s">
        <v>642</v>
      </c>
      <c r="B418" s="40" t="s">
        <v>643</v>
      </c>
      <c r="C418" s="40"/>
      <c r="D418" s="40"/>
      <c r="E418" s="40"/>
      <c r="F418" s="40"/>
      <c r="G418" s="40"/>
      <c r="H418" s="40"/>
      <c r="I418" s="40"/>
      <c r="J418" s="40"/>
      <c r="K418" s="40"/>
      <c r="L418" s="40"/>
      <c r="M418" s="40"/>
      <c r="N418" s="40"/>
      <c r="O418" s="50"/>
    </row>
    <row r="419" spans="1:17" ht="15.75" customHeight="1">
      <c r="A419" s="40" t="s">
        <v>644</v>
      </c>
      <c r="B419" s="40" t="s">
        <v>645</v>
      </c>
      <c r="C419" s="40"/>
      <c r="D419" s="40"/>
      <c r="E419" s="40"/>
      <c r="F419" s="40"/>
      <c r="G419" s="40"/>
      <c r="H419" s="40"/>
      <c r="I419" s="40"/>
      <c r="J419" s="40"/>
      <c r="K419" s="40"/>
      <c r="L419" s="40"/>
      <c r="M419" s="40"/>
      <c r="N419" s="40"/>
      <c r="O419" s="50"/>
    </row>
    <row r="420" spans="1:17" ht="14.25">
      <c r="A420" s="40"/>
      <c r="B420" s="50"/>
      <c r="C420" s="50"/>
      <c r="D420" s="50"/>
      <c r="E420" s="50"/>
      <c r="F420" s="50"/>
      <c r="G420" s="50"/>
      <c r="H420" s="50"/>
      <c r="I420" s="50"/>
      <c r="J420" s="50"/>
      <c r="K420" s="50"/>
      <c r="L420" s="50"/>
      <c r="M420" s="50"/>
      <c r="N420" s="50"/>
      <c r="O420" s="50"/>
    </row>
    <row r="421" spans="1:17" ht="14.25">
      <c r="A421" s="40" t="s">
        <v>623</v>
      </c>
      <c r="B421" s="50"/>
      <c r="C421" s="50"/>
      <c r="D421" s="50"/>
      <c r="E421" s="50"/>
      <c r="J421" s="50"/>
      <c r="K421" s="50" t="s">
        <v>624</v>
      </c>
      <c r="L421" s="61">
        <f>$L$1</f>
        <v>0</v>
      </c>
      <c r="M421" s="50" t="s">
        <v>625</v>
      </c>
      <c r="N421" s="50">
        <f>+N391+1</f>
        <v>15</v>
      </c>
      <c r="O421" s="50" t="s">
        <v>626</v>
      </c>
    </row>
    <row r="422" spans="1:17" ht="14.25">
      <c r="A422" s="50"/>
      <c r="B422" s="50"/>
      <c r="C422" s="50"/>
      <c r="D422" s="50"/>
      <c r="E422" s="50"/>
      <c r="F422" s="50"/>
      <c r="G422" s="50"/>
      <c r="H422" s="50"/>
      <c r="I422" s="50"/>
      <c r="J422" s="50"/>
      <c r="K422" s="50"/>
      <c r="L422" s="50"/>
      <c r="M422" s="50"/>
      <c r="N422" s="50"/>
      <c r="O422" s="50"/>
      <c r="Q422" s="40"/>
    </row>
    <row r="423" spans="1:17" ht="14.25">
      <c r="A423" s="176" t="s">
        <v>627</v>
      </c>
      <c r="B423" s="176"/>
      <c r="C423" s="176"/>
      <c r="D423" s="176"/>
      <c r="E423" s="176"/>
      <c r="F423" s="176"/>
      <c r="G423" s="176"/>
      <c r="H423" s="176"/>
      <c r="I423" s="176"/>
      <c r="J423" s="176"/>
      <c r="K423" s="176"/>
      <c r="L423" s="176"/>
      <c r="M423" s="176"/>
      <c r="N423" s="176"/>
      <c r="O423" s="176"/>
    </row>
    <row r="424" spans="1:17">
      <c r="A424" s="50"/>
      <c r="B424" s="50"/>
      <c r="C424" s="50"/>
      <c r="D424" s="50"/>
      <c r="E424" s="50"/>
      <c r="F424" s="50"/>
      <c r="G424" s="50"/>
      <c r="H424" s="50"/>
      <c r="I424" s="50"/>
      <c r="J424" s="50"/>
      <c r="K424" s="50"/>
      <c r="L424" s="50"/>
      <c r="M424" s="50"/>
      <c r="N424" s="50"/>
      <c r="O424" s="50"/>
    </row>
    <row r="425" spans="1:17" ht="14.25">
      <c r="A425" s="50"/>
      <c r="B425" s="50"/>
      <c r="C425" s="50"/>
      <c r="D425" s="50"/>
      <c r="E425" s="50"/>
      <c r="F425" s="50"/>
      <c r="G425" s="40" t="s">
        <v>628</v>
      </c>
      <c r="H425" s="40"/>
      <c r="I425" s="40"/>
      <c r="J425" s="190">
        <f>$J$5</f>
        <v>0</v>
      </c>
      <c r="K425" s="190"/>
      <c r="L425" s="190"/>
      <c r="M425" s="190"/>
      <c r="N425" s="190"/>
      <c r="O425" s="40" t="s">
        <v>605</v>
      </c>
    </row>
    <row r="426" spans="1:17" ht="4.5" customHeight="1">
      <c r="A426" s="50"/>
      <c r="B426" s="50"/>
      <c r="C426" s="50"/>
      <c r="D426" s="50"/>
      <c r="E426" s="50"/>
      <c r="F426" s="50"/>
      <c r="G426" s="50"/>
      <c r="H426" s="50"/>
      <c r="I426" s="50"/>
      <c r="J426" s="50"/>
      <c r="K426" s="50"/>
      <c r="L426" s="50"/>
      <c r="M426" s="50"/>
      <c r="N426" s="50"/>
      <c r="O426" s="50"/>
    </row>
    <row r="427" spans="1:17" ht="34.5" customHeight="1">
      <c r="A427" s="180" t="s">
        <v>584</v>
      </c>
      <c r="B427" s="181" t="s">
        <v>629</v>
      </c>
      <c r="C427" s="181" t="s">
        <v>630</v>
      </c>
      <c r="D427" s="182" t="s">
        <v>585</v>
      </c>
      <c r="E427" s="185" t="s">
        <v>631</v>
      </c>
      <c r="F427" s="186"/>
      <c r="G427" s="186"/>
      <c r="H427" s="186"/>
      <c r="I427" s="187"/>
      <c r="J427" s="188" t="s">
        <v>632</v>
      </c>
      <c r="K427" s="188"/>
      <c r="L427" s="188"/>
      <c r="M427" s="188"/>
      <c r="N427" s="189" t="s">
        <v>633</v>
      </c>
      <c r="O427" s="181" t="s">
        <v>634</v>
      </c>
    </row>
    <row r="428" spans="1:17" ht="15.75">
      <c r="A428" s="180"/>
      <c r="B428" s="181"/>
      <c r="C428" s="181"/>
      <c r="D428" s="183"/>
      <c r="E428" s="185"/>
      <c r="F428" s="186"/>
      <c r="G428" s="186"/>
      <c r="H428" s="186"/>
      <c r="I428" s="187"/>
      <c r="J428" s="56" t="s">
        <v>635</v>
      </c>
      <c r="K428" s="56" t="s">
        <v>636</v>
      </c>
      <c r="L428" s="56" t="s">
        <v>637</v>
      </c>
      <c r="M428" s="56" t="s">
        <v>638</v>
      </c>
      <c r="N428" s="181"/>
      <c r="O428" s="181"/>
    </row>
    <row r="429" spans="1:17" ht="15.75">
      <c r="A429" s="180"/>
      <c r="B429" s="181"/>
      <c r="C429" s="181"/>
      <c r="D429" s="184"/>
      <c r="E429" s="185"/>
      <c r="F429" s="186"/>
      <c r="G429" s="186"/>
      <c r="H429" s="186"/>
      <c r="I429" s="187"/>
      <c r="J429" s="57">
        <v>6</v>
      </c>
      <c r="K429" s="57">
        <v>3</v>
      </c>
      <c r="L429" s="57">
        <v>2</v>
      </c>
      <c r="M429" s="57">
        <v>1</v>
      </c>
      <c r="N429" s="181"/>
      <c r="O429" s="181"/>
    </row>
    <row r="430" spans="1:17" ht="39" customHeight="1">
      <c r="A430" s="46">
        <f>+A414+1</f>
        <v>211</v>
      </c>
      <c r="B430" s="46" t="str">
        <f>IF(申請者リスト!D214="","",申請者リスト!D214)</f>
        <v/>
      </c>
      <c r="C430" s="58" t="str">
        <f>IF(申請者リスト!C214="","",申請者リスト!C214)</f>
        <v/>
      </c>
      <c r="D430" s="58" t="str">
        <f>IF(申請者リスト!B214="","",申請者リスト!B214)</f>
        <v/>
      </c>
      <c r="E430" s="53" t="str">
        <f>IF(申請者リスト!H214="","",申請者リスト!H214)</f>
        <v/>
      </c>
      <c r="F430" s="59" t="s">
        <v>639</v>
      </c>
      <c r="G430" s="54" t="str">
        <f>IF(申請者リスト!I214="","",申請者リスト!I214)</f>
        <v/>
      </c>
      <c r="H430" s="59" t="s">
        <v>639</v>
      </c>
      <c r="I430" s="55" t="str">
        <f>IF(申請者リスト!J214="","",申請者リスト!J214)</f>
        <v/>
      </c>
      <c r="J430" s="46" t="str">
        <f>IF(申請者リスト!K214="","",申請者リスト!K214)</f>
        <v/>
      </c>
      <c r="K430" s="46" t="str">
        <f>IF(申請者リスト!L214="","",申請者リスト!L214)</f>
        <v/>
      </c>
      <c r="L430" s="46" t="str">
        <f>IF(申請者リスト!M214="","",申請者リスト!M214)</f>
        <v/>
      </c>
      <c r="M430" s="46" t="str">
        <f>IF(申請者リスト!N214="","",申請者リスト!N214)</f>
        <v/>
      </c>
      <c r="N430" s="46" t="str">
        <f>IF(申請者リスト!O214=0,"",申請者リスト!O214)</f>
        <v/>
      </c>
      <c r="O430" s="60"/>
    </row>
    <row r="431" spans="1:17" ht="39" customHeight="1">
      <c r="A431" s="46">
        <f>+A430+1</f>
        <v>212</v>
      </c>
      <c r="B431" s="46" t="str">
        <f>IF(申請者リスト!D215="","",申請者リスト!D215)</f>
        <v/>
      </c>
      <c r="C431" s="58" t="str">
        <f>IF(申請者リスト!C215="","",申請者リスト!C215)</f>
        <v/>
      </c>
      <c r="D431" s="58" t="str">
        <f>IF(申請者リスト!B215="","",申請者リスト!B215)</f>
        <v/>
      </c>
      <c r="E431" s="53" t="str">
        <f>IF(申請者リスト!H215="","",申請者リスト!H215)</f>
        <v/>
      </c>
      <c r="F431" s="59" t="s">
        <v>639</v>
      </c>
      <c r="G431" s="54" t="str">
        <f>IF(申請者リスト!I215="","",申請者リスト!I215)</f>
        <v/>
      </c>
      <c r="H431" s="59" t="s">
        <v>639</v>
      </c>
      <c r="I431" s="55" t="str">
        <f>IF(申請者リスト!J215="","",申請者リスト!J215)</f>
        <v/>
      </c>
      <c r="J431" s="46" t="str">
        <f>IF(申請者リスト!K215="","",申請者リスト!K215)</f>
        <v/>
      </c>
      <c r="K431" s="46" t="str">
        <f>IF(申請者リスト!L215="","",申請者リスト!L215)</f>
        <v/>
      </c>
      <c r="L431" s="46" t="str">
        <f>IF(申請者リスト!M215="","",申請者リスト!M215)</f>
        <v/>
      </c>
      <c r="M431" s="46" t="str">
        <f>IF(申請者リスト!N215="","",申請者リスト!N215)</f>
        <v/>
      </c>
      <c r="N431" s="46" t="str">
        <f>IF(申請者リスト!O215=0,"",申請者リスト!O215)</f>
        <v/>
      </c>
      <c r="O431" s="60"/>
    </row>
    <row r="432" spans="1:17" ht="39" customHeight="1">
      <c r="A432" s="46">
        <f t="shared" ref="A432:A444" si="14">+A431+1</f>
        <v>213</v>
      </c>
      <c r="B432" s="46" t="str">
        <f>IF(申請者リスト!D216="","",申請者リスト!D216)</f>
        <v/>
      </c>
      <c r="C432" s="58" t="str">
        <f>IF(申請者リスト!C216="","",申請者リスト!C216)</f>
        <v/>
      </c>
      <c r="D432" s="58" t="str">
        <f>IF(申請者リスト!B216="","",申請者リスト!B216)</f>
        <v/>
      </c>
      <c r="E432" s="53" t="str">
        <f>IF(申請者リスト!H216="","",申請者リスト!H216)</f>
        <v/>
      </c>
      <c r="F432" s="59" t="s">
        <v>639</v>
      </c>
      <c r="G432" s="54" t="str">
        <f>IF(申請者リスト!I216="","",申請者リスト!I216)</f>
        <v/>
      </c>
      <c r="H432" s="59" t="s">
        <v>639</v>
      </c>
      <c r="I432" s="55" t="str">
        <f>IF(申請者リスト!J216="","",申請者リスト!J216)</f>
        <v/>
      </c>
      <c r="J432" s="46" t="str">
        <f>IF(申請者リスト!K216="","",申請者リスト!K216)</f>
        <v/>
      </c>
      <c r="K432" s="46" t="str">
        <f>IF(申請者リスト!L216="","",申請者リスト!L216)</f>
        <v/>
      </c>
      <c r="L432" s="46" t="str">
        <f>IF(申請者リスト!M216="","",申請者リスト!M216)</f>
        <v/>
      </c>
      <c r="M432" s="46" t="str">
        <f>IF(申請者リスト!N216="","",申請者リスト!N216)</f>
        <v/>
      </c>
      <c r="N432" s="46" t="str">
        <f>IF(申請者リスト!O216=0,"",申請者リスト!O216)</f>
        <v/>
      </c>
      <c r="O432" s="60"/>
    </row>
    <row r="433" spans="1:15" ht="39" customHeight="1">
      <c r="A433" s="46">
        <f t="shared" si="14"/>
        <v>214</v>
      </c>
      <c r="B433" s="46" t="str">
        <f>IF(申請者リスト!D217="","",申請者リスト!D217)</f>
        <v/>
      </c>
      <c r="C433" s="58" t="str">
        <f>IF(申請者リスト!C217="","",申請者リスト!C217)</f>
        <v/>
      </c>
      <c r="D433" s="58" t="str">
        <f>IF(申請者リスト!B217="","",申請者リスト!B217)</f>
        <v/>
      </c>
      <c r="E433" s="53" t="str">
        <f>IF(申請者リスト!H217="","",申請者リスト!H217)</f>
        <v/>
      </c>
      <c r="F433" s="59" t="s">
        <v>639</v>
      </c>
      <c r="G433" s="54" t="str">
        <f>IF(申請者リスト!I217="","",申請者リスト!I217)</f>
        <v/>
      </c>
      <c r="H433" s="59" t="s">
        <v>639</v>
      </c>
      <c r="I433" s="55" t="str">
        <f>IF(申請者リスト!J217="","",申請者リスト!J217)</f>
        <v/>
      </c>
      <c r="J433" s="46" t="str">
        <f>IF(申請者リスト!K217="","",申請者リスト!K217)</f>
        <v/>
      </c>
      <c r="K433" s="46" t="str">
        <f>IF(申請者リスト!L217="","",申請者リスト!L217)</f>
        <v/>
      </c>
      <c r="L433" s="46" t="str">
        <f>IF(申請者リスト!M217="","",申請者リスト!M217)</f>
        <v/>
      </c>
      <c r="M433" s="46" t="str">
        <f>IF(申請者リスト!N217="","",申請者リスト!N217)</f>
        <v/>
      </c>
      <c r="N433" s="46" t="str">
        <f>IF(申請者リスト!O217=0,"",申請者リスト!O217)</f>
        <v/>
      </c>
      <c r="O433" s="60"/>
    </row>
    <row r="434" spans="1:15" ht="39" customHeight="1">
      <c r="A434" s="46">
        <f t="shared" si="14"/>
        <v>215</v>
      </c>
      <c r="B434" s="46" t="str">
        <f>IF(申請者リスト!D218="","",申請者リスト!D218)</f>
        <v/>
      </c>
      <c r="C434" s="58" t="str">
        <f>IF(申請者リスト!C218="","",申請者リスト!C218)</f>
        <v/>
      </c>
      <c r="D434" s="58" t="str">
        <f>IF(申請者リスト!B218="","",申請者リスト!B218)</f>
        <v/>
      </c>
      <c r="E434" s="53" t="str">
        <f>IF(申請者リスト!H218="","",申請者リスト!H218)</f>
        <v/>
      </c>
      <c r="F434" s="59" t="s">
        <v>639</v>
      </c>
      <c r="G434" s="54" t="str">
        <f>IF(申請者リスト!I218="","",申請者リスト!I218)</f>
        <v/>
      </c>
      <c r="H434" s="59" t="s">
        <v>639</v>
      </c>
      <c r="I434" s="55" t="str">
        <f>IF(申請者リスト!J218="","",申請者リスト!J218)</f>
        <v/>
      </c>
      <c r="J434" s="46" t="str">
        <f>IF(申請者リスト!K218="","",申請者リスト!K218)</f>
        <v/>
      </c>
      <c r="K434" s="46" t="str">
        <f>IF(申請者リスト!L218="","",申請者リスト!L218)</f>
        <v/>
      </c>
      <c r="L434" s="46" t="str">
        <f>IF(申請者リスト!M218="","",申請者リスト!M218)</f>
        <v/>
      </c>
      <c r="M434" s="46" t="str">
        <f>IF(申請者リスト!N218="","",申請者リスト!N218)</f>
        <v/>
      </c>
      <c r="N434" s="46" t="str">
        <f>IF(申請者リスト!O218=0,"",申請者リスト!O218)</f>
        <v/>
      </c>
      <c r="O434" s="60"/>
    </row>
    <row r="435" spans="1:15" ht="39" customHeight="1">
      <c r="A435" s="46">
        <f t="shared" si="14"/>
        <v>216</v>
      </c>
      <c r="B435" s="46" t="str">
        <f>IF(申請者リスト!D219="","",申請者リスト!D219)</f>
        <v/>
      </c>
      <c r="C435" s="58" t="str">
        <f>IF(申請者リスト!C219="","",申請者リスト!C219)</f>
        <v/>
      </c>
      <c r="D435" s="58" t="str">
        <f>IF(申請者リスト!B219="","",申請者リスト!B219)</f>
        <v/>
      </c>
      <c r="E435" s="53" t="str">
        <f>IF(申請者リスト!H219="","",申請者リスト!H219)</f>
        <v/>
      </c>
      <c r="F435" s="59" t="s">
        <v>639</v>
      </c>
      <c r="G435" s="54" t="str">
        <f>IF(申請者リスト!I219="","",申請者リスト!I219)</f>
        <v/>
      </c>
      <c r="H435" s="59" t="s">
        <v>639</v>
      </c>
      <c r="I435" s="55" t="str">
        <f>IF(申請者リスト!J219="","",申請者リスト!J219)</f>
        <v/>
      </c>
      <c r="J435" s="46" t="str">
        <f>IF(申請者リスト!K219="","",申請者リスト!K219)</f>
        <v/>
      </c>
      <c r="K435" s="46" t="str">
        <f>IF(申請者リスト!L219="","",申請者リスト!L219)</f>
        <v/>
      </c>
      <c r="L435" s="46" t="str">
        <f>IF(申請者リスト!M219="","",申請者リスト!M219)</f>
        <v/>
      </c>
      <c r="M435" s="46" t="str">
        <f>IF(申請者リスト!N219="","",申請者リスト!N219)</f>
        <v/>
      </c>
      <c r="N435" s="46" t="str">
        <f>IF(申請者リスト!O219=0,"",申請者リスト!O219)</f>
        <v/>
      </c>
      <c r="O435" s="60"/>
    </row>
    <row r="436" spans="1:15" ht="39" customHeight="1">
      <c r="A436" s="46">
        <f t="shared" si="14"/>
        <v>217</v>
      </c>
      <c r="B436" s="46" t="str">
        <f>IF(申請者リスト!D220="","",申請者リスト!D220)</f>
        <v/>
      </c>
      <c r="C436" s="58" t="str">
        <f>IF(申請者リスト!C220="","",申請者リスト!C220)</f>
        <v/>
      </c>
      <c r="D436" s="58" t="str">
        <f>IF(申請者リスト!B220="","",申請者リスト!B220)</f>
        <v/>
      </c>
      <c r="E436" s="53" t="str">
        <f>IF(申請者リスト!H220="","",申請者リスト!H220)</f>
        <v/>
      </c>
      <c r="F436" s="59" t="s">
        <v>639</v>
      </c>
      <c r="G436" s="54" t="str">
        <f>IF(申請者リスト!I220="","",申請者リスト!I220)</f>
        <v/>
      </c>
      <c r="H436" s="59" t="s">
        <v>639</v>
      </c>
      <c r="I436" s="55" t="str">
        <f>IF(申請者リスト!J220="","",申請者リスト!J220)</f>
        <v/>
      </c>
      <c r="J436" s="46" t="str">
        <f>IF(申請者リスト!K220="","",申請者リスト!K220)</f>
        <v/>
      </c>
      <c r="K436" s="46" t="str">
        <f>IF(申請者リスト!L220="","",申請者リスト!L220)</f>
        <v/>
      </c>
      <c r="L436" s="46" t="str">
        <f>IF(申請者リスト!M220="","",申請者リスト!M220)</f>
        <v/>
      </c>
      <c r="M436" s="46" t="str">
        <f>IF(申請者リスト!N220="","",申請者リスト!N220)</f>
        <v/>
      </c>
      <c r="N436" s="46" t="str">
        <f>IF(申請者リスト!O220=0,"",申請者リスト!O220)</f>
        <v/>
      </c>
      <c r="O436" s="60"/>
    </row>
    <row r="437" spans="1:15" ht="39" customHeight="1">
      <c r="A437" s="46">
        <f t="shared" si="14"/>
        <v>218</v>
      </c>
      <c r="B437" s="46" t="str">
        <f>IF(申請者リスト!D221="","",申請者リスト!D221)</f>
        <v/>
      </c>
      <c r="C437" s="58" t="str">
        <f>IF(申請者リスト!C221="","",申請者リスト!C221)</f>
        <v/>
      </c>
      <c r="D437" s="58" t="str">
        <f>IF(申請者リスト!B221="","",申請者リスト!B221)</f>
        <v/>
      </c>
      <c r="E437" s="53" t="str">
        <f>IF(申請者リスト!H221="","",申請者リスト!H221)</f>
        <v/>
      </c>
      <c r="F437" s="59" t="s">
        <v>639</v>
      </c>
      <c r="G437" s="54" t="str">
        <f>IF(申請者リスト!I221="","",申請者リスト!I221)</f>
        <v/>
      </c>
      <c r="H437" s="59" t="s">
        <v>639</v>
      </c>
      <c r="I437" s="55" t="str">
        <f>IF(申請者リスト!J221="","",申請者リスト!J221)</f>
        <v/>
      </c>
      <c r="J437" s="46" t="str">
        <f>IF(申請者リスト!K221="","",申請者リスト!K221)</f>
        <v/>
      </c>
      <c r="K437" s="46" t="str">
        <f>IF(申請者リスト!L221="","",申請者リスト!L221)</f>
        <v/>
      </c>
      <c r="L437" s="46" t="str">
        <f>IF(申請者リスト!M221="","",申請者リスト!M221)</f>
        <v/>
      </c>
      <c r="M437" s="46" t="str">
        <f>IF(申請者リスト!N221="","",申請者リスト!N221)</f>
        <v/>
      </c>
      <c r="N437" s="46" t="str">
        <f>IF(申請者リスト!O221=0,"",申請者リスト!O221)</f>
        <v/>
      </c>
      <c r="O437" s="60"/>
    </row>
    <row r="438" spans="1:15" ht="39" customHeight="1">
      <c r="A438" s="46">
        <f t="shared" si="14"/>
        <v>219</v>
      </c>
      <c r="B438" s="46" t="str">
        <f>IF(申請者リスト!D222="","",申請者リスト!D222)</f>
        <v/>
      </c>
      <c r="C438" s="58" t="str">
        <f>IF(申請者リスト!C222="","",申請者リスト!C222)</f>
        <v/>
      </c>
      <c r="D438" s="58" t="str">
        <f>IF(申請者リスト!B222="","",申請者リスト!B222)</f>
        <v/>
      </c>
      <c r="E438" s="53" t="str">
        <f>IF(申請者リスト!H222="","",申請者リスト!H222)</f>
        <v/>
      </c>
      <c r="F438" s="59" t="s">
        <v>639</v>
      </c>
      <c r="G438" s="54" t="str">
        <f>IF(申請者リスト!I222="","",申請者リスト!I222)</f>
        <v/>
      </c>
      <c r="H438" s="59" t="s">
        <v>639</v>
      </c>
      <c r="I438" s="55" t="str">
        <f>IF(申請者リスト!J222="","",申請者リスト!J222)</f>
        <v/>
      </c>
      <c r="J438" s="46" t="str">
        <f>IF(申請者リスト!K222="","",申請者リスト!K222)</f>
        <v/>
      </c>
      <c r="K438" s="46" t="str">
        <f>IF(申請者リスト!L222="","",申請者リスト!L222)</f>
        <v/>
      </c>
      <c r="L438" s="46" t="str">
        <f>IF(申請者リスト!M222="","",申請者リスト!M222)</f>
        <v/>
      </c>
      <c r="M438" s="46" t="str">
        <f>IF(申請者リスト!N222="","",申請者リスト!N222)</f>
        <v/>
      </c>
      <c r="N438" s="46" t="str">
        <f>IF(申請者リスト!O222=0,"",申請者リスト!O222)</f>
        <v/>
      </c>
      <c r="O438" s="60"/>
    </row>
    <row r="439" spans="1:15" ht="39" customHeight="1">
      <c r="A439" s="46">
        <f t="shared" si="14"/>
        <v>220</v>
      </c>
      <c r="B439" s="46" t="str">
        <f>IF(申請者リスト!D223="","",申請者リスト!D223)</f>
        <v/>
      </c>
      <c r="C439" s="58" t="str">
        <f>IF(申請者リスト!C223="","",申請者リスト!C223)</f>
        <v/>
      </c>
      <c r="D439" s="58" t="str">
        <f>IF(申請者リスト!B223="","",申請者リスト!B223)</f>
        <v/>
      </c>
      <c r="E439" s="53" t="str">
        <f>IF(申請者リスト!H223="","",申請者リスト!H223)</f>
        <v/>
      </c>
      <c r="F439" s="59" t="s">
        <v>639</v>
      </c>
      <c r="G439" s="54" t="str">
        <f>IF(申請者リスト!I223="","",申請者リスト!I223)</f>
        <v/>
      </c>
      <c r="H439" s="59" t="s">
        <v>639</v>
      </c>
      <c r="I439" s="55" t="str">
        <f>IF(申請者リスト!J223="","",申請者リスト!J223)</f>
        <v/>
      </c>
      <c r="J439" s="46" t="str">
        <f>IF(申請者リスト!K223="","",申請者リスト!K223)</f>
        <v/>
      </c>
      <c r="K439" s="46" t="str">
        <f>IF(申請者リスト!L223="","",申請者リスト!L223)</f>
        <v/>
      </c>
      <c r="L439" s="46" t="str">
        <f>IF(申請者リスト!M223="","",申請者リスト!M223)</f>
        <v/>
      </c>
      <c r="M439" s="46" t="str">
        <f>IF(申請者リスト!N223="","",申請者リスト!N223)</f>
        <v/>
      </c>
      <c r="N439" s="46" t="str">
        <f>IF(申請者リスト!O223=0,"",申請者リスト!O223)</f>
        <v/>
      </c>
      <c r="O439" s="60"/>
    </row>
    <row r="440" spans="1:15" ht="39" customHeight="1">
      <c r="A440" s="46">
        <f t="shared" si="14"/>
        <v>221</v>
      </c>
      <c r="B440" s="46" t="str">
        <f>IF(申請者リスト!D224="","",申請者リスト!D224)</f>
        <v/>
      </c>
      <c r="C440" s="58" t="str">
        <f>IF(申請者リスト!C224="","",申請者リスト!C224)</f>
        <v/>
      </c>
      <c r="D440" s="58" t="str">
        <f>IF(申請者リスト!B224="","",申請者リスト!B224)</f>
        <v/>
      </c>
      <c r="E440" s="53" t="str">
        <f>IF(申請者リスト!H224="","",申請者リスト!H224)</f>
        <v/>
      </c>
      <c r="F440" s="59" t="s">
        <v>639</v>
      </c>
      <c r="G440" s="54" t="str">
        <f>IF(申請者リスト!I224="","",申請者リスト!I224)</f>
        <v/>
      </c>
      <c r="H440" s="59" t="s">
        <v>639</v>
      </c>
      <c r="I440" s="55" t="str">
        <f>IF(申請者リスト!J224="","",申請者リスト!J224)</f>
        <v/>
      </c>
      <c r="J440" s="46" t="str">
        <f>IF(申請者リスト!K224="","",申請者リスト!K224)</f>
        <v/>
      </c>
      <c r="K440" s="46" t="str">
        <f>IF(申請者リスト!L224="","",申請者リスト!L224)</f>
        <v/>
      </c>
      <c r="L440" s="46" t="str">
        <f>IF(申請者リスト!M224="","",申請者リスト!M224)</f>
        <v/>
      </c>
      <c r="M440" s="46" t="str">
        <f>IF(申請者リスト!N224="","",申請者リスト!N224)</f>
        <v/>
      </c>
      <c r="N440" s="46" t="str">
        <f>IF(申請者リスト!O224=0,"",申請者リスト!O224)</f>
        <v/>
      </c>
      <c r="O440" s="60"/>
    </row>
    <row r="441" spans="1:15" ht="39" customHeight="1">
      <c r="A441" s="46">
        <f t="shared" si="14"/>
        <v>222</v>
      </c>
      <c r="B441" s="46" t="str">
        <f>IF(申請者リスト!D225="","",申請者リスト!D225)</f>
        <v/>
      </c>
      <c r="C441" s="58" t="str">
        <f>IF(申請者リスト!C225="","",申請者リスト!C225)</f>
        <v/>
      </c>
      <c r="D441" s="58" t="str">
        <f>IF(申請者リスト!B225="","",申請者リスト!B225)</f>
        <v/>
      </c>
      <c r="E441" s="53" t="str">
        <f>IF(申請者リスト!H225="","",申請者リスト!H225)</f>
        <v/>
      </c>
      <c r="F441" s="59" t="s">
        <v>639</v>
      </c>
      <c r="G441" s="54" t="str">
        <f>IF(申請者リスト!I225="","",申請者リスト!I225)</f>
        <v/>
      </c>
      <c r="H441" s="59" t="s">
        <v>639</v>
      </c>
      <c r="I441" s="55" t="str">
        <f>IF(申請者リスト!J225="","",申請者リスト!J225)</f>
        <v/>
      </c>
      <c r="J441" s="46" t="str">
        <f>IF(申請者リスト!K225="","",申請者リスト!K225)</f>
        <v/>
      </c>
      <c r="K441" s="46" t="str">
        <f>IF(申請者リスト!L225="","",申請者リスト!L225)</f>
        <v/>
      </c>
      <c r="L441" s="46" t="str">
        <f>IF(申請者リスト!M225="","",申請者リスト!M225)</f>
        <v/>
      </c>
      <c r="M441" s="46" t="str">
        <f>IF(申請者リスト!N225="","",申請者リスト!N225)</f>
        <v/>
      </c>
      <c r="N441" s="46" t="str">
        <f>IF(申請者リスト!O225=0,"",申請者リスト!O225)</f>
        <v/>
      </c>
      <c r="O441" s="60"/>
    </row>
    <row r="442" spans="1:15" ht="39" customHeight="1">
      <c r="A442" s="46">
        <f t="shared" si="14"/>
        <v>223</v>
      </c>
      <c r="B442" s="46" t="str">
        <f>IF(申請者リスト!D226="","",申請者リスト!D226)</f>
        <v/>
      </c>
      <c r="C442" s="58" t="str">
        <f>IF(申請者リスト!C226="","",申請者リスト!C226)</f>
        <v/>
      </c>
      <c r="D442" s="58" t="str">
        <f>IF(申請者リスト!B226="","",申請者リスト!B226)</f>
        <v/>
      </c>
      <c r="E442" s="53" t="str">
        <f>IF(申請者リスト!H226="","",申請者リスト!H226)</f>
        <v/>
      </c>
      <c r="F442" s="59" t="s">
        <v>639</v>
      </c>
      <c r="G442" s="54" t="str">
        <f>IF(申請者リスト!I226="","",申請者リスト!I226)</f>
        <v/>
      </c>
      <c r="H442" s="59" t="s">
        <v>639</v>
      </c>
      <c r="I442" s="55" t="str">
        <f>IF(申請者リスト!J226="","",申請者リスト!J226)</f>
        <v/>
      </c>
      <c r="J442" s="46" t="str">
        <f>IF(申請者リスト!K226="","",申請者リスト!K226)</f>
        <v/>
      </c>
      <c r="K442" s="46" t="str">
        <f>IF(申請者リスト!L226="","",申請者リスト!L226)</f>
        <v/>
      </c>
      <c r="L442" s="46" t="str">
        <f>IF(申請者リスト!M226="","",申請者リスト!M226)</f>
        <v/>
      </c>
      <c r="M442" s="46" t="str">
        <f>IF(申請者リスト!N226="","",申請者リスト!N226)</f>
        <v/>
      </c>
      <c r="N442" s="46" t="str">
        <f>IF(申請者リスト!O226=0,"",申請者リスト!O226)</f>
        <v/>
      </c>
      <c r="O442" s="60"/>
    </row>
    <row r="443" spans="1:15" ht="39" customHeight="1">
      <c r="A443" s="46">
        <f t="shared" si="14"/>
        <v>224</v>
      </c>
      <c r="B443" s="46" t="str">
        <f>IF(申請者リスト!D227="","",申請者リスト!D227)</f>
        <v/>
      </c>
      <c r="C443" s="58" t="str">
        <f>IF(申請者リスト!C227="","",申請者リスト!C227)</f>
        <v/>
      </c>
      <c r="D443" s="58" t="str">
        <f>IF(申請者リスト!B227="","",申請者リスト!B227)</f>
        <v/>
      </c>
      <c r="E443" s="53" t="str">
        <f>IF(申請者リスト!H227="","",申請者リスト!H227)</f>
        <v/>
      </c>
      <c r="F443" s="59" t="s">
        <v>639</v>
      </c>
      <c r="G443" s="54" t="str">
        <f>IF(申請者リスト!I227="","",申請者リスト!I227)</f>
        <v/>
      </c>
      <c r="H443" s="59" t="s">
        <v>639</v>
      </c>
      <c r="I443" s="55" t="str">
        <f>IF(申請者リスト!J227="","",申請者リスト!J227)</f>
        <v/>
      </c>
      <c r="J443" s="46" t="str">
        <f>IF(申請者リスト!K227="","",申請者リスト!K227)</f>
        <v/>
      </c>
      <c r="K443" s="46" t="str">
        <f>IF(申請者リスト!L227="","",申請者リスト!L227)</f>
        <v/>
      </c>
      <c r="L443" s="46" t="str">
        <f>IF(申請者リスト!M227="","",申請者リスト!M227)</f>
        <v/>
      </c>
      <c r="M443" s="46" t="str">
        <f>IF(申請者リスト!N227="","",申請者リスト!N227)</f>
        <v/>
      </c>
      <c r="N443" s="46" t="str">
        <f>IF(申請者リスト!O227=0,"",申請者リスト!O227)</f>
        <v/>
      </c>
      <c r="O443" s="60"/>
    </row>
    <row r="444" spans="1:15" ht="39" customHeight="1">
      <c r="A444" s="46">
        <f t="shared" si="14"/>
        <v>225</v>
      </c>
      <c r="B444" s="46" t="str">
        <f>IF(申請者リスト!D228="","",申請者リスト!D228)</f>
        <v/>
      </c>
      <c r="C444" s="58" t="str">
        <f>IF(申請者リスト!C228="","",申請者リスト!C228)</f>
        <v/>
      </c>
      <c r="D444" s="58" t="str">
        <f>IF(申請者リスト!B228="","",申請者リスト!B228)</f>
        <v/>
      </c>
      <c r="E444" s="53" t="str">
        <f>IF(申請者リスト!H228="","",申請者リスト!H228)</f>
        <v/>
      </c>
      <c r="F444" s="59" t="s">
        <v>639</v>
      </c>
      <c r="G444" s="54" t="str">
        <f>IF(申請者リスト!I228="","",申請者リスト!I228)</f>
        <v/>
      </c>
      <c r="H444" s="59" t="s">
        <v>639</v>
      </c>
      <c r="I444" s="55" t="str">
        <f>IF(申請者リスト!J228="","",申請者リスト!J228)</f>
        <v/>
      </c>
      <c r="J444" s="46" t="str">
        <f>IF(申請者リスト!K228="","",申請者リスト!K228)</f>
        <v/>
      </c>
      <c r="K444" s="46" t="str">
        <f>IF(申請者リスト!L228="","",申請者リスト!L228)</f>
        <v/>
      </c>
      <c r="L444" s="46" t="str">
        <f>IF(申請者リスト!M228="","",申請者リスト!M228)</f>
        <v/>
      </c>
      <c r="M444" s="46" t="str">
        <f>IF(申請者リスト!N228="","",申請者リスト!N228)</f>
        <v/>
      </c>
      <c r="N444" s="46" t="str">
        <f>IF(申請者リスト!O228=0,"",申請者リスト!O228)</f>
        <v/>
      </c>
      <c r="O444" s="60"/>
    </row>
    <row r="445" spans="1:15" ht="15.75" customHeight="1">
      <c r="A445" s="40" t="s">
        <v>689</v>
      </c>
      <c r="B445" s="40" t="s">
        <v>691</v>
      </c>
      <c r="C445" s="40"/>
      <c r="D445" s="40"/>
      <c r="E445" s="40"/>
      <c r="F445" s="40"/>
      <c r="G445" s="40"/>
      <c r="H445" s="40"/>
      <c r="I445" s="40"/>
      <c r="J445" s="40"/>
      <c r="K445" s="40"/>
      <c r="L445" s="40"/>
      <c r="M445" s="40"/>
      <c r="N445" s="40"/>
      <c r="O445" s="50"/>
    </row>
    <row r="446" spans="1:15" ht="15.75" customHeight="1">
      <c r="A446" s="40" t="s">
        <v>690</v>
      </c>
      <c r="B446" s="40" t="s">
        <v>692</v>
      </c>
      <c r="C446" s="40"/>
      <c r="D446" s="40"/>
      <c r="E446" s="40"/>
      <c r="F446" s="40"/>
      <c r="G446" s="40"/>
      <c r="H446" s="40"/>
      <c r="I446" s="40"/>
      <c r="J446" s="40"/>
      <c r="K446" s="40"/>
      <c r="L446" s="40"/>
      <c r="M446" s="40"/>
      <c r="N446" s="40"/>
      <c r="O446" s="50"/>
    </row>
    <row r="447" spans="1:15" ht="15.75" customHeight="1">
      <c r="A447" s="40"/>
      <c r="B447" s="40" t="s">
        <v>641</v>
      </c>
      <c r="C447" s="40"/>
      <c r="D447" s="40"/>
      <c r="E447" s="40"/>
      <c r="F447" s="40"/>
      <c r="G447" s="40"/>
      <c r="H447" s="40"/>
      <c r="I447" s="40"/>
      <c r="J447" s="40"/>
      <c r="K447" s="40"/>
      <c r="L447" s="40"/>
      <c r="M447" s="40"/>
      <c r="N447" s="40"/>
      <c r="O447" s="50"/>
    </row>
    <row r="448" spans="1:15" ht="15.75" customHeight="1">
      <c r="A448" s="40" t="s">
        <v>642</v>
      </c>
      <c r="B448" s="40" t="s">
        <v>643</v>
      </c>
      <c r="C448" s="40"/>
      <c r="D448" s="40"/>
      <c r="E448" s="40"/>
      <c r="F448" s="40"/>
      <c r="G448" s="40"/>
      <c r="H448" s="40"/>
      <c r="I448" s="40"/>
      <c r="J448" s="40"/>
      <c r="K448" s="40"/>
      <c r="L448" s="40"/>
      <c r="M448" s="40"/>
      <c r="N448" s="40"/>
      <c r="O448" s="50"/>
    </row>
    <row r="449" spans="1:17" ht="15.75" customHeight="1">
      <c r="A449" s="40" t="s">
        <v>644</v>
      </c>
      <c r="B449" s="40" t="s">
        <v>645</v>
      </c>
      <c r="C449" s="40"/>
      <c r="D449" s="40"/>
      <c r="E449" s="40"/>
      <c r="F449" s="40"/>
      <c r="G449" s="40"/>
      <c r="H449" s="40"/>
      <c r="I449" s="40"/>
      <c r="J449" s="40"/>
      <c r="K449" s="40"/>
      <c r="L449" s="40"/>
      <c r="M449" s="40"/>
      <c r="N449" s="40"/>
      <c r="O449" s="50"/>
    </row>
    <row r="450" spans="1:17" ht="14.25">
      <c r="A450" s="40"/>
      <c r="B450" s="50"/>
      <c r="C450" s="50"/>
      <c r="D450" s="50"/>
      <c r="E450" s="50"/>
      <c r="F450" s="50"/>
      <c r="G450" s="50"/>
      <c r="H450" s="50"/>
      <c r="I450" s="50"/>
      <c r="J450" s="50"/>
      <c r="K450" s="50"/>
      <c r="L450" s="50"/>
      <c r="M450" s="50"/>
      <c r="N450" s="50"/>
      <c r="O450" s="50"/>
    </row>
    <row r="451" spans="1:17" ht="14.25">
      <c r="A451" s="40" t="s">
        <v>623</v>
      </c>
      <c r="B451" s="50"/>
      <c r="C451" s="50"/>
      <c r="D451" s="50"/>
      <c r="E451" s="50"/>
      <c r="K451" s="50" t="s">
        <v>624</v>
      </c>
      <c r="L451" s="61">
        <f>$L$1</f>
        <v>0</v>
      </c>
      <c r="M451" s="50" t="s">
        <v>625</v>
      </c>
      <c r="N451" s="50">
        <f>+N421+1</f>
        <v>16</v>
      </c>
      <c r="O451" s="50" t="s">
        <v>626</v>
      </c>
    </row>
    <row r="452" spans="1:17" ht="14.25">
      <c r="A452" s="50"/>
      <c r="B452" s="50"/>
      <c r="C452" s="50"/>
      <c r="D452" s="50"/>
      <c r="E452" s="50"/>
      <c r="F452" s="50"/>
      <c r="G452" s="50"/>
      <c r="H452" s="50"/>
      <c r="I452" s="50"/>
      <c r="J452" s="50"/>
      <c r="K452" s="50"/>
      <c r="L452" s="50"/>
      <c r="M452" s="50"/>
      <c r="N452" s="50"/>
      <c r="O452" s="50"/>
      <c r="Q452" s="40"/>
    </row>
    <row r="453" spans="1:17" ht="14.25">
      <c r="A453" s="176" t="s">
        <v>627</v>
      </c>
      <c r="B453" s="176"/>
      <c r="C453" s="176"/>
      <c r="D453" s="176"/>
      <c r="E453" s="176"/>
      <c r="F453" s="176"/>
      <c r="G453" s="176"/>
      <c r="H453" s="176"/>
      <c r="I453" s="176"/>
      <c r="J453" s="176"/>
      <c r="K453" s="176"/>
      <c r="L453" s="176"/>
      <c r="M453" s="176"/>
      <c r="N453" s="176"/>
      <c r="O453" s="176"/>
    </row>
    <row r="454" spans="1:17">
      <c r="A454" s="50"/>
      <c r="B454" s="50"/>
      <c r="C454" s="50"/>
      <c r="D454" s="50"/>
      <c r="E454" s="50"/>
      <c r="F454" s="50"/>
      <c r="G454" s="50"/>
      <c r="H454" s="50"/>
      <c r="I454" s="50"/>
      <c r="J454" s="50"/>
      <c r="K454" s="50"/>
      <c r="L454" s="50"/>
      <c r="M454" s="50"/>
      <c r="N454" s="50"/>
      <c r="O454" s="50"/>
    </row>
    <row r="455" spans="1:17" ht="14.25">
      <c r="A455" s="50"/>
      <c r="B455" s="50"/>
      <c r="C455" s="50"/>
      <c r="D455" s="50"/>
      <c r="E455" s="50"/>
      <c r="F455" s="50"/>
      <c r="G455" s="40" t="s">
        <v>628</v>
      </c>
      <c r="H455" s="40"/>
      <c r="I455" s="40"/>
      <c r="J455" s="190">
        <f>$J$5</f>
        <v>0</v>
      </c>
      <c r="K455" s="190"/>
      <c r="L455" s="190"/>
      <c r="M455" s="190"/>
      <c r="N455" s="190"/>
      <c r="O455" s="40" t="s">
        <v>605</v>
      </c>
    </row>
    <row r="456" spans="1:17" ht="4.5" customHeight="1">
      <c r="A456" s="50"/>
      <c r="B456" s="50"/>
      <c r="C456" s="50"/>
      <c r="D456" s="50"/>
      <c r="E456" s="50"/>
      <c r="F456" s="50"/>
      <c r="G456" s="50"/>
      <c r="H456" s="50"/>
      <c r="I456" s="50"/>
      <c r="J456" s="50"/>
      <c r="K456" s="50"/>
      <c r="L456" s="50"/>
      <c r="M456" s="50"/>
      <c r="N456" s="50"/>
      <c r="O456" s="50"/>
    </row>
    <row r="457" spans="1:17" ht="34.5" customHeight="1">
      <c r="A457" s="180" t="s">
        <v>584</v>
      </c>
      <c r="B457" s="181" t="s">
        <v>629</v>
      </c>
      <c r="C457" s="181" t="s">
        <v>630</v>
      </c>
      <c r="D457" s="182" t="s">
        <v>585</v>
      </c>
      <c r="E457" s="185" t="s">
        <v>631</v>
      </c>
      <c r="F457" s="186"/>
      <c r="G457" s="186"/>
      <c r="H457" s="186"/>
      <c r="I457" s="187"/>
      <c r="J457" s="188" t="s">
        <v>632</v>
      </c>
      <c r="K457" s="188"/>
      <c r="L457" s="188"/>
      <c r="M457" s="188"/>
      <c r="N457" s="189" t="s">
        <v>633</v>
      </c>
      <c r="O457" s="181" t="s">
        <v>634</v>
      </c>
    </row>
    <row r="458" spans="1:17" ht="15.75">
      <c r="A458" s="180"/>
      <c r="B458" s="181"/>
      <c r="C458" s="181"/>
      <c r="D458" s="183"/>
      <c r="E458" s="185"/>
      <c r="F458" s="186"/>
      <c r="G458" s="186"/>
      <c r="H458" s="186"/>
      <c r="I458" s="187"/>
      <c r="J458" s="56" t="s">
        <v>635</v>
      </c>
      <c r="K458" s="56" t="s">
        <v>636</v>
      </c>
      <c r="L458" s="56" t="s">
        <v>637</v>
      </c>
      <c r="M458" s="56" t="s">
        <v>638</v>
      </c>
      <c r="N458" s="181"/>
      <c r="O458" s="181"/>
    </row>
    <row r="459" spans="1:17" ht="15.75">
      <c r="A459" s="180"/>
      <c r="B459" s="181"/>
      <c r="C459" s="181"/>
      <c r="D459" s="184"/>
      <c r="E459" s="185"/>
      <c r="F459" s="186"/>
      <c r="G459" s="186"/>
      <c r="H459" s="186"/>
      <c r="I459" s="187"/>
      <c r="J459" s="57">
        <v>6</v>
      </c>
      <c r="K459" s="57">
        <v>3</v>
      </c>
      <c r="L459" s="57">
        <v>2</v>
      </c>
      <c r="M459" s="57">
        <v>1</v>
      </c>
      <c r="N459" s="181"/>
      <c r="O459" s="181"/>
    </row>
    <row r="460" spans="1:17" ht="39" customHeight="1">
      <c r="A460" s="46">
        <f>+A444+1</f>
        <v>226</v>
      </c>
      <c r="B460" s="46" t="str">
        <f>IF(申請者リスト!D229="","",申請者リスト!D229)</f>
        <v/>
      </c>
      <c r="C460" s="58" t="str">
        <f>IF(申請者リスト!C229="","",申請者リスト!C229)</f>
        <v/>
      </c>
      <c r="D460" s="58" t="str">
        <f>IF(申請者リスト!B229="","",申請者リスト!B229)</f>
        <v/>
      </c>
      <c r="E460" s="53" t="str">
        <f>IF(申請者リスト!H229="","",申請者リスト!H229)</f>
        <v/>
      </c>
      <c r="F460" s="59" t="s">
        <v>639</v>
      </c>
      <c r="G460" s="54" t="str">
        <f>IF(申請者リスト!I229="","",申請者リスト!I229)</f>
        <v/>
      </c>
      <c r="H460" s="59" t="s">
        <v>639</v>
      </c>
      <c r="I460" s="55" t="str">
        <f>IF(申請者リスト!J229="","",申請者リスト!J229)</f>
        <v/>
      </c>
      <c r="J460" s="46" t="str">
        <f>IF(申請者リスト!K229="","",申請者リスト!K229)</f>
        <v/>
      </c>
      <c r="K460" s="46" t="str">
        <f>IF(申請者リスト!L229="","",申請者リスト!L229)</f>
        <v/>
      </c>
      <c r="L460" s="46" t="str">
        <f>IF(申請者リスト!M229="","",申請者リスト!M229)</f>
        <v/>
      </c>
      <c r="M460" s="46" t="str">
        <f>IF(申請者リスト!N229="","",申請者リスト!N229)</f>
        <v/>
      </c>
      <c r="N460" s="46" t="str">
        <f>IF(申請者リスト!O229=0,"",申請者リスト!O229)</f>
        <v/>
      </c>
      <c r="O460" s="60"/>
    </row>
    <row r="461" spans="1:17" ht="39" customHeight="1">
      <c r="A461" s="46">
        <f>+A460+1</f>
        <v>227</v>
      </c>
      <c r="B461" s="46" t="str">
        <f>IF(申請者リスト!D230="","",申請者リスト!D230)</f>
        <v/>
      </c>
      <c r="C461" s="58" t="str">
        <f>IF(申請者リスト!C230="","",申請者リスト!C230)</f>
        <v/>
      </c>
      <c r="D461" s="58" t="str">
        <f>IF(申請者リスト!B230="","",申請者リスト!B230)</f>
        <v/>
      </c>
      <c r="E461" s="53" t="str">
        <f>IF(申請者リスト!H230="","",申請者リスト!H230)</f>
        <v/>
      </c>
      <c r="F461" s="59" t="s">
        <v>639</v>
      </c>
      <c r="G461" s="54" t="str">
        <f>IF(申請者リスト!I230="","",申請者リスト!I230)</f>
        <v/>
      </c>
      <c r="H461" s="59" t="s">
        <v>639</v>
      </c>
      <c r="I461" s="55" t="str">
        <f>IF(申請者リスト!J230="","",申請者リスト!J230)</f>
        <v/>
      </c>
      <c r="J461" s="46" t="str">
        <f>IF(申請者リスト!K230="","",申請者リスト!K230)</f>
        <v/>
      </c>
      <c r="K461" s="46" t="str">
        <f>IF(申請者リスト!L230="","",申請者リスト!L230)</f>
        <v/>
      </c>
      <c r="L461" s="46" t="str">
        <f>IF(申請者リスト!M230="","",申請者リスト!M230)</f>
        <v/>
      </c>
      <c r="M461" s="46" t="str">
        <f>IF(申請者リスト!N230="","",申請者リスト!N230)</f>
        <v/>
      </c>
      <c r="N461" s="46" t="str">
        <f>IF(申請者リスト!O230=0,"",申請者リスト!O230)</f>
        <v/>
      </c>
      <c r="O461" s="60"/>
    </row>
    <row r="462" spans="1:17" ht="39" customHeight="1">
      <c r="A462" s="46">
        <f t="shared" ref="A462:A474" si="15">+A461+1</f>
        <v>228</v>
      </c>
      <c r="B462" s="46" t="str">
        <f>IF(申請者リスト!D231="","",申請者リスト!D231)</f>
        <v/>
      </c>
      <c r="C462" s="58" t="str">
        <f>IF(申請者リスト!C231="","",申請者リスト!C231)</f>
        <v/>
      </c>
      <c r="D462" s="58" t="str">
        <f>IF(申請者リスト!B231="","",申請者リスト!B231)</f>
        <v/>
      </c>
      <c r="E462" s="53" t="str">
        <f>IF(申請者リスト!H231="","",申請者リスト!H231)</f>
        <v/>
      </c>
      <c r="F462" s="59" t="s">
        <v>639</v>
      </c>
      <c r="G462" s="54" t="str">
        <f>IF(申請者リスト!I231="","",申請者リスト!I231)</f>
        <v/>
      </c>
      <c r="H462" s="59" t="s">
        <v>639</v>
      </c>
      <c r="I462" s="55" t="str">
        <f>IF(申請者リスト!J231="","",申請者リスト!J231)</f>
        <v/>
      </c>
      <c r="J462" s="46" t="str">
        <f>IF(申請者リスト!K231="","",申請者リスト!K231)</f>
        <v/>
      </c>
      <c r="K462" s="46" t="str">
        <f>IF(申請者リスト!L231="","",申請者リスト!L231)</f>
        <v/>
      </c>
      <c r="L462" s="46" t="str">
        <f>IF(申請者リスト!M231="","",申請者リスト!M231)</f>
        <v/>
      </c>
      <c r="M462" s="46" t="str">
        <f>IF(申請者リスト!N231="","",申請者リスト!N231)</f>
        <v/>
      </c>
      <c r="N462" s="46" t="str">
        <f>IF(申請者リスト!O231=0,"",申請者リスト!O231)</f>
        <v/>
      </c>
      <c r="O462" s="60"/>
    </row>
    <row r="463" spans="1:17" ht="39" customHeight="1">
      <c r="A463" s="46">
        <f t="shared" si="15"/>
        <v>229</v>
      </c>
      <c r="B463" s="46" t="str">
        <f>IF(申請者リスト!D232="","",申請者リスト!D232)</f>
        <v/>
      </c>
      <c r="C463" s="58" t="str">
        <f>IF(申請者リスト!C232="","",申請者リスト!C232)</f>
        <v/>
      </c>
      <c r="D463" s="58" t="str">
        <f>IF(申請者リスト!B232="","",申請者リスト!B232)</f>
        <v/>
      </c>
      <c r="E463" s="53" t="str">
        <f>IF(申請者リスト!H232="","",申請者リスト!H232)</f>
        <v/>
      </c>
      <c r="F463" s="59" t="s">
        <v>639</v>
      </c>
      <c r="G463" s="54" t="str">
        <f>IF(申請者リスト!I232="","",申請者リスト!I232)</f>
        <v/>
      </c>
      <c r="H463" s="59" t="s">
        <v>639</v>
      </c>
      <c r="I463" s="55" t="str">
        <f>IF(申請者リスト!J232="","",申請者リスト!J232)</f>
        <v/>
      </c>
      <c r="J463" s="46" t="str">
        <f>IF(申請者リスト!K232="","",申請者リスト!K232)</f>
        <v/>
      </c>
      <c r="K463" s="46" t="str">
        <f>IF(申請者リスト!L232="","",申請者リスト!L232)</f>
        <v/>
      </c>
      <c r="L463" s="46" t="str">
        <f>IF(申請者リスト!M232="","",申請者リスト!M232)</f>
        <v/>
      </c>
      <c r="M463" s="46" t="str">
        <f>IF(申請者リスト!N232="","",申請者リスト!N232)</f>
        <v/>
      </c>
      <c r="N463" s="46" t="str">
        <f>IF(申請者リスト!O232=0,"",申請者リスト!O232)</f>
        <v/>
      </c>
      <c r="O463" s="60"/>
    </row>
    <row r="464" spans="1:17" ht="39" customHeight="1">
      <c r="A464" s="46">
        <f t="shared" si="15"/>
        <v>230</v>
      </c>
      <c r="B464" s="46" t="str">
        <f>IF(申請者リスト!D233="","",申請者リスト!D233)</f>
        <v/>
      </c>
      <c r="C464" s="58" t="str">
        <f>IF(申請者リスト!C233="","",申請者リスト!C233)</f>
        <v/>
      </c>
      <c r="D464" s="58" t="str">
        <f>IF(申請者リスト!B233="","",申請者リスト!B233)</f>
        <v/>
      </c>
      <c r="E464" s="53" t="str">
        <f>IF(申請者リスト!H233="","",申請者リスト!H233)</f>
        <v/>
      </c>
      <c r="F464" s="59" t="s">
        <v>639</v>
      </c>
      <c r="G464" s="54" t="str">
        <f>IF(申請者リスト!I233="","",申請者リスト!I233)</f>
        <v/>
      </c>
      <c r="H464" s="59" t="s">
        <v>639</v>
      </c>
      <c r="I464" s="55" t="str">
        <f>IF(申請者リスト!J233="","",申請者リスト!J233)</f>
        <v/>
      </c>
      <c r="J464" s="46" t="str">
        <f>IF(申請者リスト!K233="","",申請者リスト!K233)</f>
        <v/>
      </c>
      <c r="K464" s="46" t="str">
        <f>IF(申請者リスト!L233="","",申請者リスト!L233)</f>
        <v/>
      </c>
      <c r="L464" s="46" t="str">
        <f>IF(申請者リスト!M233="","",申請者リスト!M233)</f>
        <v/>
      </c>
      <c r="M464" s="46" t="str">
        <f>IF(申請者リスト!N233="","",申請者リスト!N233)</f>
        <v/>
      </c>
      <c r="N464" s="46" t="str">
        <f>IF(申請者リスト!O233=0,"",申請者リスト!O233)</f>
        <v/>
      </c>
      <c r="O464" s="60"/>
    </row>
    <row r="465" spans="1:15" ht="39" customHeight="1">
      <c r="A465" s="46">
        <f t="shared" si="15"/>
        <v>231</v>
      </c>
      <c r="B465" s="46" t="str">
        <f>IF(申請者リスト!D234="","",申請者リスト!D234)</f>
        <v/>
      </c>
      <c r="C465" s="58" t="str">
        <f>IF(申請者リスト!C234="","",申請者リスト!C234)</f>
        <v/>
      </c>
      <c r="D465" s="58" t="str">
        <f>IF(申請者リスト!B234="","",申請者リスト!B234)</f>
        <v/>
      </c>
      <c r="E465" s="53" t="str">
        <f>IF(申請者リスト!H234="","",申請者リスト!H234)</f>
        <v/>
      </c>
      <c r="F465" s="59" t="s">
        <v>639</v>
      </c>
      <c r="G465" s="54" t="str">
        <f>IF(申請者リスト!I234="","",申請者リスト!I234)</f>
        <v/>
      </c>
      <c r="H465" s="59" t="s">
        <v>639</v>
      </c>
      <c r="I465" s="55" t="str">
        <f>IF(申請者リスト!J234="","",申請者リスト!J234)</f>
        <v/>
      </c>
      <c r="J465" s="46" t="str">
        <f>IF(申請者リスト!K234="","",申請者リスト!K234)</f>
        <v/>
      </c>
      <c r="K465" s="46" t="str">
        <f>IF(申請者リスト!L234="","",申請者リスト!L234)</f>
        <v/>
      </c>
      <c r="L465" s="46" t="str">
        <f>IF(申請者リスト!M234="","",申請者リスト!M234)</f>
        <v/>
      </c>
      <c r="M465" s="46" t="str">
        <f>IF(申請者リスト!N234="","",申請者リスト!N234)</f>
        <v/>
      </c>
      <c r="N465" s="46" t="str">
        <f>IF(申請者リスト!O234=0,"",申請者リスト!O234)</f>
        <v/>
      </c>
      <c r="O465" s="60"/>
    </row>
    <row r="466" spans="1:15" ht="39" customHeight="1">
      <c r="A466" s="46">
        <f t="shared" si="15"/>
        <v>232</v>
      </c>
      <c r="B466" s="46" t="str">
        <f>IF(申請者リスト!D235="","",申請者リスト!D235)</f>
        <v/>
      </c>
      <c r="C466" s="58" t="str">
        <f>IF(申請者リスト!C235="","",申請者リスト!C235)</f>
        <v/>
      </c>
      <c r="D466" s="58" t="str">
        <f>IF(申請者リスト!B235="","",申請者リスト!B235)</f>
        <v/>
      </c>
      <c r="E466" s="53" t="str">
        <f>IF(申請者リスト!H235="","",申請者リスト!H235)</f>
        <v/>
      </c>
      <c r="F466" s="59" t="s">
        <v>639</v>
      </c>
      <c r="G466" s="54" t="str">
        <f>IF(申請者リスト!I235="","",申請者リスト!I235)</f>
        <v/>
      </c>
      <c r="H466" s="59" t="s">
        <v>639</v>
      </c>
      <c r="I466" s="55" t="str">
        <f>IF(申請者リスト!J235="","",申請者リスト!J235)</f>
        <v/>
      </c>
      <c r="J466" s="46" t="str">
        <f>IF(申請者リスト!K235="","",申請者リスト!K235)</f>
        <v/>
      </c>
      <c r="K466" s="46" t="str">
        <f>IF(申請者リスト!L235="","",申請者リスト!L235)</f>
        <v/>
      </c>
      <c r="L466" s="46" t="str">
        <f>IF(申請者リスト!M235="","",申請者リスト!M235)</f>
        <v/>
      </c>
      <c r="M466" s="46" t="str">
        <f>IF(申請者リスト!N235="","",申請者リスト!N235)</f>
        <v/>
      </c>
      <c r="N466" s="46" t="str">
        <f>IF(申請者リスト!O235=0,"",申請者リスト!O235)</f>
        <v/>
      </c>
      <c r="O466" s="60"/>
    </row>
    <row r="467" spans="1:15" ht="39" customHeight="1">
      <c r="A467" s="46">
        <f t="shared" si="15"/>
        <v>233</v>
      </c>
      <c r="B467" s="46" t="str">
        <f>IF(申請者リスト!D236="","",申請者リスト!D236)</f>
        <v/>
      </c>
      <c r="C467" s="58" t="str">
        <f>IF(申請者リスト!C236="","",申請者リスト!C236)</f>
        <v/>
      </c>
      <c r="D467" s="58" t="str">
        <f>IF(申請者リスト!B236="","",申請者リスト!B236)</f>
        <v/>
      </c>
      <c r="E467" s="53" t="str">
        <f>IF(申請者リスト!H236="","",申請者リスト!H236)</f>
        <v/>
      </c>
      <c r="F467" s="59" t="s">
        <v>639</v>
      </c>
      <c r="G467" s="54" t="str">
        <f>IF(申請者リスト!I236="","",申請者リスト!I236)</f>
        <v/>
      </c>
      <c r="H467" s="59" t="s">
        <v>639</v>
      </c>
      <c r="I467" s="55" t="str">
        <f>IF(申請者リスト!J236="","",申請者リスト!J236)</f>
        <v/>
      </c>
      <c r="J467" s="46" t="str">
        <f>IF(申請者リスト!K236="","",申請者リスト!K236)</f>
        <v/>
      </c>
      <c r="K467" s="46" t="str">
        <f>IF(申請者リスト!L236="","",申請者リスト!L236)</f>
        <v/>
      </c>
      <c r="L467" s="46" t="str">
        <f>IF(申請者リスト!M236="","",申請者リスト!M236)</f>
        <v/>
      </c>
      <c r="M467" s="46" t="str">
        <f>IF(申請者リスト!N236="","",申請者リスト!N236)</f>
        <v/>
      </c>
      <c r="N467" s="46" t="str">
        <f>IF(申請者リスト!O236=0,"",申請者リスト!O236)</f>
        <v/>
      </c>
      <c r="O467" s="60"/>
    </row>
    <row r="468" spans="1:15" ht="39" customHeight="1">
      <c r="A468" s="46">
        <f t="shared" si="15"/>
        <v>234</v>
      </c>
      <c r="B468" s="46" t="str">
        <f>IF(申請者リスト!D237="","",申請者リスト!D237)</f>
        <v/>
      </c>
      <c r="C468" s="58" t="str">
        <f>IF(申請者リスト!C237="","",申請者リスト!C237)</f>
        <v/>
      </c>
      <c r="D468" s="58" t="str">
        <f>IF(申請者リスト!B237="","",申請者リスト!B237)</f>
        <v/>
      </c>
      <c r="E468" s="53" t="str">
        <f>IF(申請者リスト!H237="","",申請者リスト!H237)</f>
        <v/>
      </c>
      <c r="F468" s="59" t="s">
        <v>639</v>
      </c>
      <c r="G468" s="54" t="str">
        <f>IF(申請者リスト!I237="","",申請者リスト!I237)</f>
        <v/>
      </c>
      <c r="H468" s="59" t="s">
        <v>639</v>
      </c>
      <c r="I468" s="55" t="str">
        <f>IF(申請者リスト!J237="","",申請者リスト!J237)</f>
        <v/>
      </c>
      <c r="J468" s="46" t="str">
        <f>IF(申請者リスト!K237="","",申請者リスト!K237)</f>
        <v/>
      </c>
      <c r="K468" s="46" t="str">
        <f>IF(申請者リスト!L237="","",申請者リスト!L237)</f>
        <v/>
      </c>
      <c r="L468" s="46" t="str">
        <f>IF(申請者リスト!M237="","",申請者リスト!M237)</f>
        <v/>
      </c>
      <c r="M468" s="46" t="str">
        <f>IF(申請者リスト!N237="","",申請者リスト!N237)</f>
        <v/>
      </c>
      <c r="N468" s="46" t="str">
        <f>IF(申請者リスト!O237=0,"",申請者リスト!O237)</f>
        <v/>
      </c>
      <c r="O468" s="60"/>
    </row>
    <row r="469" spans="1:15" ht="39" customHeight="1">
      <c r="A469" s="46">
        <f t="shared" si="15"/>
        <v>235</v>
      </c>
      <c r="B469" s="46" t="str">
        <f>IF(申請者リスト!D238="","",申請者リスト!D238)</f>
        <v/>
      </c>
      <c r="C469" s="58" t="str">
        <f>IF(申請者リスト!C238="","",申請者リスト!C238)</f>
        <v/>
      </c>
      <c r="D469" s="58" t="str">
        <f>IF(申請者リスト!B238="","",申請者リスト!B238)</f>
        <v/>
      </c>
      <c r="E469" s="53" t="str">
        <f>IF(申請者リスト!H238="","",申請者リスト!H238)</f>
        <v/>
      </c>
      <c r="F469" s="59" t="s">
        <v>639</v>
      </c>
      <c r="G469" s="54" t="str">
        <f>IF(申請者リスト!I238="","",申請者リスト!I238)</f>
        <v/>
      </c>
      <c r="H469" s="59" t="s">
        <v>639</v>
      </c>
      <c r="I469" s="55" t="str">
        <f>IF(申請者リスト!J238="","",申請者リスト!J238)</f>
        <v/>
      </c>
      <c r="J469" s="46" t="str">
        <f>IF(申請者リスト!K238="","",申請者リスト!K238)</f>
        <v/>
      </c>
      <c r="K469" s="46" t="str">
        <f>IF(申請者リスト!L238="","",申請者リスト!L238)</f>
        <v/>
      </c>
      <c r="L469" s="46" t="str">
        <f>IF(申請者リスト!M238="","",申請者リスト!M238)</f>
        <v/>
      </c>
      <c r="M469" s="46" t="str">
        <f>IF(申請者リスト!N238="","",申請者リスト!N238)</f>
        <v/>
      </c>
      <c r="N469" s="46" t="str">
        <f>IF(申請者リスト!O238=0,"",申請者リスト!O238)</f>
        <v/>
      </c>
      <c r="O469" s="60"/>
    </row>
    <row r="470" spans="1:15" ht="39" customHeight="1">
      <c r="A470" s="46">
        <f t="shared" si="15"/>
        <v>236</v>
      </c>
      <c r="B470" s="46" t="str">
        <f>IF(申請者リスト!D239="","",申請者リスト!D239)</f>
        <v/>
      </c>
      <c r="C470" s="58" t="str">
        <f>IF(申請者リスト!C239="","",申請者リスト!C239)</f>
        <v/>
      </c>
      <c r="D470" s="58" t="str">
        <f>IF(申請者リスト!B239="","",申請者リスト!B239)</f>
        <v/>
      </c>
      <c r="E470" s="53" t="str">
        <f>IF(申請者リスト!H239="","",申請者リスト!H239)</f>
        <v/>
      </c>
      <c r="F470" s="59" t="s">
        <v>639</v>
      </c>
      <c r="G470" s="54" t="str">
        <f>IF(申請者リスト!I239="","",申請者リスト!I239)</f>
        <v/>
      </c>
      <c r="H470" s="59" t="s">
        <v>639</v>
      </c>
      <c r="I470" s="55" t="str">
        <f>IF(申請者リスト!J239="","",申請者リスト!J239)</f>
        <v/>
      </c>
      <c r="J470" s="46" t="str">
        <f>IF(申請者リスト!K239="","",申請者リスト!K239)</f>
        <v/>
      </c>
      <c r="K470" s="46" t="str">
        <f>IF(申請者リスト!L239="","",申請者リスト!L239)</f>
        <v/>
      </c>
      <c r="L470" s="46" t="str">
        <f>IF(申請者リスト!M239="","",申請者リスト!M239)</f>
        <v/>
      </c>
      <c r="M470" s="46" t="str">
        <f>IF(申請者リスト!N239="","",申請者リスト!N239)</f>
        <v/>
      </c>
      <c r="N470" s="46" t="str">
        <f>IF(申請者リスト!O239=0,"",申請者リスト!O239)</f>
        <v/>
      </c>
      <c r="O470" s="60"/>
    </row>
    <row r="471" spans="1:15" ht="39" customHeight="1">
      <c r="A471" s="46">
        <f t="shared" si="15"/>
        <v>237</v>
      </c>
      <c r="B471" s="46" t="str">
        <f>IF(申請者リスト!D240="","",申請者リスト!D240)</f>
        <v/>
      </c>
      <c r="C471" s="58" t="str">
        <f>IF(申請者リスト!C240="","",申請者リスト!C240)</f>
        <v/>
      </c>
      <c r="D471" s="58" t="str">
        <f>IF(申請者リスト!B240="","",申請者リスト!B240)</f>
        <v/>
      </c>
      <c r="E471" s="53" t="str">
        <f>IF(申請者リスト!H240="","",申請者リスト!H240)</f>
        <v/>
      </c>
      <c r="F471" s="59" t="s">
        <v>639</v>
      </c>
      <c r="G471" s="54" t="str">
        <f>IF(申請者リスト!I240="","",申請者リスト!I240)</f>
        <v/>
      </c>
      <c r="H471" s="59" t="s">
        <v>639</v>
      </c>
      <c r="I471" s="55" t="str">
        <f>IF(申請者リスト!J240="","",申請者リスト!J240)</f>
        <v/>
      </c>
      <c r="J471" s="46" t="str">
        <f>IF(申請者リスト!K240="","",申請者リスト!K240)</f>
        <v/>
      </c>
      <c r="K471" s="46" t="str">
        <f>IF(申請者リスト!L240="","",申請者リスト!L240)</f>
        <v/>
      </c>
      <c r="L471" s="46" t="str">
        <f>IF(申請者リスト!M240="","",申請者リスト!M240)</f>
        <v/>
      </c>
      <c r="M471" s="46" t="str">
        <f>IF(申請者リスト!N240="","",申請者リスト!N240)</f>
        <v/>
      </c>
      <c r="N471" s="46" t="str">
        <f>IF(申請者リスト!O240=0,"",申請者リスト!O240)</f>
        <v/>
      </c>
      <c r="O471" s="60"/>
    </row>
    <row r="472" spans="1:15" ht="39" customHeight="1">
      <c r="A472" s="46">
        <f t="shared" si="15"/>
        <v>238</v>
      </c>
      <c r="B472" s="46" t="str">
        <f>IF(申請者リスト!D241="","",申請者リスト!D241)</f>
        <v/>
      </c>
      <c r="C472" s="58" t="str">
        <f>IF(申請者リスト!C241="","",申請者リスト!C241)</f>
        <v/>
      </c>
      <c r="D472" s="58" t="str">
        <f>IF(申請者リスト!B241="","",申請者リスト!B241)</f>
        <v/>
      </c>
      <c r="E472" s="53" t="str">
        <f>IF(申請者リスト!H241="","",申請者リスト!H241)</f>
        <v/>
      </c>
      <c r="F472" s="59" t="s">
        <v>639</v>
      </c>
      <c r="G472" s="54" t="str">
        <f>IF(申請者リスト!I241="","",申請者リスト!I241)</f>
        <v/>
      </c>
      <c r="H472" s="59" t="s">
        <v>639</v>
      </c>
      <c r="I472" s="55" t="str">
        <f>IF(申請者リスト!J241="","",申請者リスト!J241)</f>
        <v/>
      </c>
      <c r="J472" s="46" t="str">
        <f>IF(申請者リスト!K241="","",申請者リスト!K241)</f>
        <v/>
      </c>
      <c r="K472" s="46" t="str">
        <f>IF(申請者リスト!L241="","",申請者リスト!L241)</f>
        <v/>
      </c>
      <c r="L472" s="46" t="str">
        <f>IF(申請者リスト!M241="","",申請者リスト!M241)</f>
        <v/>
      </c>
      <c r="M472" s="46" t="str">
        <f>IF(申請者リスト!N241="","",申請者リスト!N241)</f>
        <v/>
      </c>
      <c r="N472" s="46" t="str">
        <f>IF(申請者リスト!O241=0,"",申請者リスト!O241)</f>
        <v/>
      </c>
      <c r="O472" s="60"/>
    </row>
    <row r="473" spans="1:15" ht="39" customHeight="1">
      <c r="A473" s="46">
        <f t="shared" si="15"/>
        <v>239</v>
      </c>
      <c r="B473" s="46" t="str">
        <f>IF(申請者リスト!D242="","",申請者リスト!D242)</f>
        <v/>
      </c>
      <c r="C473" s="58" t="str">
        <f>IF(申請者リスト!C242="","",申請者リスト!C242)</f>
        <v/>
      </c>
      <c r="D473" s="58" t="str">
        <f>IF(申請者リスト!B242="","",申請者リスト!B242)</f>
        <v/>
      </c>
      <c r="E473" s="53" t="str">
        <f>IF(申請者リスト!H242="","",申請者リスト!H242)</f>
        <v/>
      </c>
      <c r="F473" s="59" t="s">
        <v>639</v>
      </c>
      <c r="G473" s="54" t="str">
        <f>IF(申請者リスト!I242="","",申請者リスト!I242)</f>
        <v/>
      </c>
      <c r="H473" s="59" t="s">
        <v>639</v>
      </c>
      <c r="I473" s="55" t="str">
        <f>IF(申請者リスト!J242="","",申請者リスト!J242)</f>
        <v/>
      </c>
      <c r="J473" s="46" t="str">
        <f>IF(申請者リスト!K242="","",申請者リスト!K242)</f>
        <v/>
      </c>
      <c r="K473" s="46" t="str">
        <f>IF(申請者リスト!L242="","",申請者リスト!L242)</f>
        <v/>
      </c>
      <c r="L473" s="46" t="str">
        <f>IF(申請者リスト!M242="","",申請者リスト!M242)</f>
        <v/>
      </c>
      <c r="M473" s="46" t="str">
        <f>IF(申請者リスト!N242="","",申請者リスト!N242)</f>
        <v/>
      </c>
      <c r="N473" s="46" t="str">
        <f>IF(申請者リスト!O242=0,"",申請者リスト!O242)</f>
        <v/>
      </c>
      <c r="O473" s="60"/>
    </row>
    <row r="474" spans="1:15" ht="39" customHeight="1">
      <c r="A474" s="46">
        <f t="shared" si="15"/>
        <v>240</v>
      </c>
      <c r="B474" s="46" t="str">
        <f>IF(申請者リスト!D243="","",申請者リスト!D243)</f>
        <v/>
      </c>
      <c r="C474" s="58" t="str">
        <f>IF(申請者リスト!C243="","",申請者リスト!C243)</f>
        <v/>
      </c>
      <c r="D474" s="58" t="str">
        <f>IF(申請者リスト!B243="","",申請者リスト!B243)</f>
        <v/>
      </c>
      <c r="E474" s="53" t="str">
        <f>IF(申請者リスト!H243="","",申請者リスト!H243)</f>
        <v/>
      </c>
      <c r="F474" s="59" t="s">
        <v>639</v>
      </c>
      <c r="G474" s="54" t="str">
        <f>IF(申請者リスト!I243="","",申請者リスト!I243)</f>
        <v/>
      </c>
      <c r="H474" s="59" t="s">
        <v>639</v>
      </c>
      <c r="I474" s="55" t="str">
        <f>IF(申請者リスト!J243="","",申請者リスト!J243)</f>
        <v/>
      </c>
      <c r="J474" s="46" t="str">
        <f>IF(申請者リスト!K243="","",申請者リスト!K243)</f>
        <v/>
      </c>
      <c r="K474" s="46" t="str">
        <f>IF(申請者リスト!L243="","",申請者リスト!L243)</f>
        <v/>
      </c>
      <c r="L474" s="46" t="str">
        <f>IF(申請者リスト!M243="","",申請者リスト!M243)</f>
        <v/>
      </c>
      <c r="M474" s="46" t="str">
        <f>IF(申請者リスト!N243="","",申請者リスト!N243)</f>
        <v/>
      </c>
      <c r="N474" s="46" t="str">
        <f>IF(申請者リスト!O243=0,"",申請者リスト!O243)</f>
        <v/>
      </c>
      <c r="O474" s="60"/>
    </row>
    <row r="475" spans="1:15" ht="15.75" customHeight="1">
      <c r="A475" s="40" t="s">
        <v>689</v>
      </c>
      <c r="B475" s="40" t="s">
        <v>691</v>
      </c>
      <c r="C475" s="40"/>
      <c r="D475" s="40"/>
      <c r="E475" s="40"/>
      <c r="F475" s="40"/>
      <c r="G475" s="40"/>
      <c r="H475" s="40"/>
      <c r="I475" s="40"/>
      <c r="J475" s="40"/>
      <c r="K475" s="40"/>
      <c r="L475" s="40"/>
      <c r="M475" s="40"/>
      <c r="N475" s="40"/>
      <c r="O475" s="50"/>
    </row>
    <row r="476" spans="1:15" ht="15.75" customHeight="1">
      <c r="A476" s="40" t="s">
        <v>690</v>
      </c>
      <c r="B476" s="40" t="s">
        <v>692</v>
      </c>
      <c r="C476" s="40"/>
      <c r="D476" s="40"/>
      <c r="E476" s="40"/>
      <c r="F476" s="40"/>
      <c r="G476" s="40"/>
      <c r="H476" s="40"/>
      <c r="I476" s="40"/>
      <c r="J476" s="40"/>
      <c r="K476" s="40"/>
      <c r="L476" s="40"/>
      <c r="M476" s="40"/>
      <c r="N476" s="40"/>
      <c r="O476" s="50"/>
    </row>
    <row r="477" spans="1:15" ht="15.75" customHeight="1">
      <c r="A477" s="40"/>
      <c r="B477" s="40" t="s">
        <v>641</v>
      </c>
      <c r="C477" s="40"/>
      <c r="D477" s="40"/>
      <c r="E477" s="40"/>
      <c r="F477" s="40"/>
      <c r="G477" s="40"/>
      <c r="H477" s="40"/>
      <c r="I477" s="40"/>
      <c r="J477" s="40"/>
      <c r="K477" s="40"/>
      <c r="L477" s="40"/>
      <c r="M477" s="40"/>
      <c r="N477" s="40"/>
      <c r="O477" s="50"/>
    </row>
    <row r="478" spans="1:15" ht="15.75" customHeight="1">
      <c r="A478" s="40" t="s">
        <v>642</v>
      </c>
      <c r="B478" s="40" t="s">
        <v>643</v>
      </c>
      <c r="C478" s="40"/>
      <c r="D478" s="40"/>
      <c r="E478" s="40"/>
      <c r="F478" s="40"/>
      <c r="G478" s="40"/>
      <c r="H478" s="40"/>
      <c r="I478" s="40"/>
      <c r="J478" s="40"/>
      <c r="K478" s="40"/>
      <c r="L478" s="40"/>
      <c r="M478" s="40"/>
      <c r="N478" s="40"/>
      <c r="O478" s="50"/>
    </row>
    <row r="479" spans="1:15" ht="15.75" customHeight="1">
      <c r="A479" s="40" t="s">
        <v>644</v>
      </c>
      <c r="B479" s="40" t="s">
        <v>645</v>
      </c>
      <c r="C479" s="40"/>
      <c r="D479" s="40"/>
      <c r="E479" s="40"/>
      <c r="F479" s="40"/>
      <c r="G479" s="40"/>
      <c r="H479" s="40"/>
      <c r="I479" s="40"/>
      <c r="J479" s="40"/>
      <c r="K479" s="40"/>
      <c r="L479" s="40"/>
      <c r="M479" s="40"/>
      <c r="N479" s="40"/>
      <c r="O479" s="50"/>
    </row>
  </sheetData>
  <sheetProtection sheet="1" objects="1" scenarios="1"/>
  <mergeCells count="160">
    <mergeCell ref="A453:O453"/>
    <mergeCell ref="J455:N455"/>
    <mergeCell ref="A457:A459"/>
    <mergeCell ref="B457:B459"/>
    <mergeCell ref="C457:C459"/>
    <mergeCell ref="D457:D459"/>
    <mergeCell ref="E457:I459"/>
    <mergeCell ref="J457:M457"/>
    <mergeCell ref="N457:N459"/>
    <mergeCell ref="O457:O459"/>
    <mergeCell ref="A423:O423"/>
    <mergeCell ref="J425:N425"/>
    <mergeCell ref="A427:A429"/>
    <mergeCell ref="B427:B429"/>
    <mergeCell ref="C427:C429"/>
    <mergeCell ref="D427:D429"/>
    <mergeCell ref="E427:I429"/>
    <mergeCell ref="J427:M427"/>
    <mergeCell ref="N427:N429"/>
    <mergeCell ref="O427:O429"/>
    <mergeCell ref="A393:O393"/>
    <mergeCell ref="J395:N395"/>
    <mergeCell ref="A397:A399"/>
    <mergeCell ref="B397:B399"/>
    <mergeCell ref="C397:C399"/>
    <mergeCell ref="D397:D399"/>
    <mergeCell ref="E397:I399"/>
    <mergeCell ref="J397:M397"/>
    <mergeCell ref="N397:N399"/>
    <mergeCell ref="O397:O399"/>
    <mergeCell ref="A363:O363"/>
    <mergeCell ref="J365:N365"/>
    <mergeCell ref="A367:A369"/>
    <mergeCell ref="B367:B369"/>
    <mergeCell ref="C367:C369"/>
    <mergeCell ref="D367:D369"/>
    <mergeCell ref="E367:I369"/>
    <mergeCell ref="J367:M367"/>
    <mergeCell ref="N367:N369"/>
    <mergeCell ref="O367:O369"/>
    <mergeCell ref="A333:O333"/>
    <mergeCell ref="J335:N335"/>
    <mergeCell ref="A337:A339"/>
    <mergeCell ref="B337:B339"/>
    <mergeCell ref="C337:C339"/>
    <mergeCell ref="D337:D339"/>
    <mergeCell ref="E337:I339"/>
    <mergeCell ref="J337:M337"/>
    <mergeCell ref="N337:N339"/>
    <mergeCell ref="O337:O339"/>
    <mergeCell ref="A303:O303"/>
    <mergeCell ref="J305:N305"/>
    <mergeCell ref="A307:A309"/>
    <mergeCell ref="B307:B309"/>
    <mergeCell ref="C307:C309"/>
    <mergeCell ref="D307:D309"/>
    <mergeCell ref="E307:I309"/>
    <mergeCell ref="J307:M307"/>
    <mergeCell ref="N307:N309"/>
    <mergeCell ref="O307:O309"/>
    <mergeCell ref="A273:O273"/>
    <mergeCell ref="J275:N275"/>
    <mergeCell ref="A277:A279"/>
    <mergeCell ref="B277:B279"/>
    <mergeCell ref="C277:C279"/>
    <mergeCell ref="D277:D279"/>
    <mergeCell ref="E277:I279"/>
    <mergeCell ref="J277:M277"/>
    <mergeCell ref="N277:N279"/>
    <mergeCell ref="O277:O279"/>
    <mergeCell ref="A243:O243"/>
    <mergeCell ref="J245:N245"/>
    <mergeCell ref="A247:A249"/>
    <mergeCell ref="B247:B249"/>
    <mergeCell ref="C247:C249"/>
    <mergeCell ref="D247:D249"/>
    <mergeCell ref="E247:I249"/>
    <mergeCell ref="J247:M247"/>
    <mergeCell ref="N247:N249"/>
    <mergeCell ref="O247:O249"/>
    <mergeCell ref="A213:O213"/>
    <mergeCell ref="J215:N215"/>
    <mergeCell ref="A217:A219"/>
    <mergeCell ref="B217:B219"/>
    <mergeCell ref="C217:C219"/>
    <mergeCell ref="D217:D219"/>
    <mergeCell ref="E217:I219"/>
    <mergeCell ref="J217:M217"/>
    <mergeCell ref="N217:N219"/>
    <mergeCell ref="O217:O219"/>
    <mergeCell ref="A183:O183"/>
    <mergeCell ref="J185:N185"/>
    <mergeCell ref="A187:A189"/>
    <mergeCell ref="B187:B189"/>
    <mergeCell ref="C187:C189"/>
    <mergeCell ref="D187:D189"/>
    <mergeCell ref="E187:I189"/>
    <mergeCell ref="J187:M187"/>
    <mergeCell ref="N187:N189"/>
    <mergeCell ref="O187:O189"/>
    <mergeCell ref="A153:O153"/>
    <mergeCell ref="J155:N155"/>
    <mergeCell ref="A157:A159"/>
    <mergeCell ref="B157:B159"/>
    <mergeCell ref="C157:C159"/>
    <mergeCell ref="D157:D159"/>
    <mergeCell ref="E157:I159"/>
    <mergeCell ref="J157:M157"/>
    <mergeCell ref="N157:N159"/>
    <mergeCell ref="O157:O159"/>
    <mergeCell ref="A123:O123"/>
    <mergeCell ref="J125:N125"/>
    <mergeCell ref="A127:A129"/>
    <mergeCell ref="B127:B129"/>
    <mergeCell ref="C127:C129"/>
    <mergeCell ref="D127:D129"/>
    <mergeCell ref="E127:I129"/>
    <mergeCell ref="J127:M127"/>
    <mergeCell ref="N127:N129"/>
    <mergeCell ref="O127:O129"/>
    <mergeCell ref="A93:O93"/>
    <mergeCell ref="J95:N95"/>
    <mergeCell ref="A97:A99"/>
    <mergeCell ref="B97:B99"/>
    <mergeCell ref="C97:C99"/>
    <mergeCell ref="D97:D99"/>
    <mergeCell ref="E97:I99"/>
    <mergeCell ref="J97:M97"/>
    <mergeCell ref="N97:N99"/>
    <mergeCell ref="O97:O99"/>
    <mergeCell ref="A63:O63"/>
    <mergeCell ref="J65:N65"/>
    <mergeCell ref="A67:A69"/>
    <mergeCell ref="B67:B69"/>
    <mergeCell ref="C67:C69"/>
    <mergeCell ref="D67:D69"/>
    <mergeCell ref="E67:I69"/>
    <mergeCell ref="J67:M67"/>
    <mergeCell ref="N67:N69"/>
    <mergeCell ref="O67:O69"/>
    <mergeCell ref="A33:O33"/>
    <mergeCell ref="J35:N35"/>
    <mergeCell ref="A37:A39"/>
    <mergeCell ref="B37:B39"/>
    <mergeCell ref="C37:C39"/>
    <mergeCell ref="D37:D39"/>
    <mergeCell ref="E37:I39"/>
    <mergeCell ref="J37:M37"/>
    <mergeCell ref="N37:N39"/>
    <mergeCell ref="O37:O39"/>
    <mergeCell ref="A3:O3"/>
    <mergeCell ref="J5:N5"/>
    <mergeCell ref="A7:A9"/>
    <mergeCell ref="B7:B9"/>
    <mergeCell ref="C7:C9"/>
    <mergeCell ref="D7:D9"/>
    <mergeCell ref="E7:I9"/>
    <mergeCell ref="J7:M7"/>
    <mergeCell ref="N7:N9"/>
    <mergeCell ref="O7:O9"/>
  </mergeCells>
  <phoneticPr fontId="8"/>
  <pageMargins left="0.98425196850393704" right="0.78740157480314965" top="0.78740157480314965" bottom="0.59055118110236227" header="0.51181102362204722" footer="0.51181102362204722"/>
  <pageSetup paperSize="9" orientation="portrait" horizontalDpi="400" verticalDpi="4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4018F-958F-4F02-A904-727AEA471A0E}">
  <dimension ref="A1:M34"/>
  <sheetViews>
    <sheetView zoomScaleNormal="100" workbookViewId="0">
      <selection activeCell="J4" sqref="J4:K4"/>
    </sheetView>
  </sheetViews>
  <sheetFormatPr defaultRowHeight="14.25"/>
  <cols>
    <col min="1" max="1" width="3.75" style="40" customWidth="1"/>
    <col min="2" max="2" width="10.5" style="40" customWidth="1"/>
    <col min="3" max="3" width="19.5" style="40" customWidth="1"/>
    <col min="4" max="4" width="3.75" style="40" customWidth="1"/>
    <col min="5" max="5" width="1.875" style="40" customWidth="1"/>
    <col min="6" max="6" width="3.75" style="40" customWidth="1"/>
    <col min="7" max="7" width="1.875" style="40" customWidth="1"/>
    <col min="8" max="8" width="3.75" style="40" customWidth="1"/>
    <col min="9" max="9" width="11.625" style="40" bestFit="1" customWidth="1"/>
    <col min="10" max="10" width="18.375" style="40" customWidth="1"/>
    <col min="11" max="11" width="16.125" style="40" customWidth="1"/>
    <col min="12" max="12" width="9" style="40"/>
    <col min="13" max="13" width="0" style="40" hidden="1" customWidth="1"/>
    <col min="14" max="256" width="9" style="40"/>
    <col min="257" max="257" width="3.75" style="40" customWidth="1"/>
    <col min="258" max="258" width="10.5" style="40" customWidth="1"/>
    <col min="259" max="259" width="19.5" style="40" customWidth="1"/>
    <col min="260" max="260" width="3.75" style="40" customWidth="1"/>
    <col min="261" max="261" width="1.875" style="40" customWidth="1"/>
    <col min="262" max="262" width="3.75" style="40" customWidth="1"/>
    <col min="263" max="263" width="1.875" style="40" customWidth="1"/>
    <col min="264" max="264" width="3.75" style="40" customWidth="1"/>
    <col min="265" max="265" width="11.625" style="40" bestFit="1" customWidth="1"/>
    <col min="266" max="266" width="18.375" style="40" customWidth="1"/>
    <col min="267" max="267" width="16.125" style="40" customWidth="1"/>
    <col min="268" max="268" width="9" style="40"/>
    <col min="269" max="269" width="0" style="40" hidden="1" customWidth="1"/>
    <col min="270" max="512" width="9" style="40"/>
    <col min="513" max="513" width="3.75" style="40" customWidth="1"/>
    <col min="514" max="514" width="10.5" style="40" customWidth="1"/>
    <col min="515" max="515" width="19.5" style="40" customWidth="1"/>
    <col min="516" max="516" width="3.75" style="40" customWidth="1"/>
    <col min="517" max="517" width="1.875" style="40" customWidth="1"/>
    <col min="518" max="518" width="3.75" style="40" customWidth="1"/>
    <col min="519" max="519" width="1.875" style="40" customWidth="1"/>
    <col min="520" max="520" width="3.75" style="40" customWidth="1"/>
    <col min="521" max="521" width="11.625" style="40" bestFit="1" customWidth="1"/>
    <col min="522" max="522" width="18.375" style="40" customWidth="1"/>
    <col min="523" max="523" width="16.125" style="40" customWidth="1"/>
    <col min="524" max="524" width="9" style="40"/>
    <col min="525" max="525" width="0" style="40" hidden="1" customWidth="1"/>
    <col min="526" max="768" width="9" style="40"/>
    <col min="769" max="769" width="3.75" style="40" customWidth="1"/>
    <col min="770" max="770" width="10.5" style="40" customWidth="1"/>
    <col min="771" max="771" width="19.5" style="40" customWidth="1"/>
    <col min="772" max="772" width="3.75" style="40" customWidth="1"/>
    <col min="773" max="773" width="1.875" style="40" customWidth="1"/>
    <col min="774" max="774" width="3.75" style="40" customWidth="1"/>
    <col min="775" max="775" width="1.875" style="40" customWidth="1"/>
    <col min="776" max="776" width="3.75" style="40" customWidth="1"/>
    <col min="777" max="777" width="11.625" style="40" bestFit="1" customWidth="1"/>
    <col min="778" max="778" width="18.375" style="40" customWidth="1"/>
    <col min="779" max="779" width="16.125" style="40" customWidth="1"/>
    <col min="780" max="780" width="9" style="40"/>
    <col min="781" max="781" width="0" style="40" hidden="1" customWidth="1"/>
    <col min="782" max="1024" width="9" style="40"/>
    <col min="1025" max="1025" width="3.75" style="40" customWidth="1"/>
    <col min="1026" max="1026" width="10.5" style="40" customWidth="1"/>
    <col min="1027" max="1027" width="19.5" style="40" customWidth="1"/>
    <col min="1028" max="1028" width="3.75" style="40" customWidth="1"/>
    <col min="1029" max="1029" width="1.875" style="40" customWidth="1"/>
    <col min="1030" max="1030" width="3.75" style="40" customWidth="1"/>
    <col min="1031" max="1031" width="1.875" style="40" customWidth="1"/>
    <col min="1032" max="1032" width="3.75" style="40" customWidth="1"/>
    <col min="1033" max="1033" width="11.625" style="40" bestFit="1" customWidth="1"/>
    <col min="1034" max="1034" width="18.375" style="40" customWidth="1"/>
    <col min="1035" max="1035" width="16.125" style="40" customWidth="1"/>
    <col min="1036" max="1036" width="9" style="40"/>
    <col min="1037" max="1037" width="0" style="40" hidden="1" customWidth="1"/>
    <col min="1038" max="1280" width="9" style="40"/>
    <col min="1281" max="1281" width="3.75" style="40" customWidth="1"/>
    <col min="1282" max="1282" width="10.5" style="40" customWidth="1"/>
    <col min="1283" max="1283" width="19.5" style="40" customWidth="1"/>
    <col min="1284" max="1284" width="3.75" style="40" customWidth="1"/>
    <col min="1285" max="1285" width="1.875" style="40" customWidth="1"/>
    <col min="1286" max="1286" width="3.75" style="40" customWidth="1"/>
    <col min="1287" max="1287" width="1.875" style="40" customWidth="1"/>
    <col min="1288" max="1288" width="3.75" style="40" customWidth="1"/>
    <col min="1289" max="1289" width="11.625" style="40" bestFit="1" customWidth="1"/>
    <col min="1290" max="1290" width="18.375" style="40" customWidth="1"/>
    <col min="1291" max="1291" width="16.125" style="40" customWidth="1"/>
    <col min="1292" max="1292" width="9" style="40"/>
    <col min="1293" max="1293" width="0" style="40" hidden="1" customWidth="1"/>
    <col min="1294" max="1536" width="9" style="40"/>
    <col min="1537" max="1537" width="3.75" style="40" customWidth="1"/>
    <col min="1538" max="1538" width="10.5" style="40" customWidth="1"/>
    <col min="1539" max="1539" width="19.5" style="40" customWidth="1"/>
    <col min="1540" max="1540" width="3.75" style="40" customWidth="1"/>
    <col min="1541" max="1541" width="1.875" style="40" customWidth="1"/>
    <col min="1542" max="1542" width="3.75" style="40" customWidth="1"/>
    <col min="1543" max="1543" width="1.875" style="40" customWidth="1"/>
    <col min="1544" max="1544" width="3.75" style="40" customWidth="1"/>
    <col min="1545" max="1545" width="11.625" style="40" bestFit="1" customWidth="1"/>
    <col min="1546" max="1546" width="18.375" style="40" customWidth="1"/>
    <col min="1547" max="1547" width="16.125" style="40" customWidth="1"/>
    <col min="1548" max="1548" width="9" style="40"/>
    <col min="1549" max="1549" width="0" style="40" hidden="1" customWidth="1"/>
    <col min="1550" max="1792" width="9" style="40"/>
    <col min="1793" max="1793" width="3.75" style="40" customWidth="1"/>
    <col min="1794" max="1794" width="10.5" style="40" customWidth="1"/>
    <col min="1795" max="1795" width="19.5" style="40" customWidth="1"/>
    <col min="1796" max="1796" width="3.75" style="40" customWidth="1"/>
    <col min="1797" max="1797" width="1.875" style="40" customWidth="1"/>
    <col min="1798" max="1798" width="3.75" style="40" customWidth="1"/>
    <col min="1799" max="1799" width="1.875" style="40" customWidth="1"/>
    <col min="1800" max="1800" width="3.75" style="40" customWidth="1"/>
    <col min="1801" max="1801" width="11.625" style="40" bestFit="1" customWidth="1"/>
    <col min="1802" max="1802" width="18.375" style="40" customWidth="1"/>
    <col min="1803" max="1803" width="16.125" style="40" customWidth="1"/>
    <col min="1804" max="1804" width="9" style="40"/>
    <col min="1805" max="1805" width="0" style="40" hidden="1" customWidth="1"/>
    <col min="1806" max="2048" width="9" style="40"/>
    <col min="2049" max="2049" width="3.75" style="40" customWidth="1"/>
    <col min="2050" max="2050" width="10.5" style="40" customWidth="1"/>
    <col min="2051" max="2051" width="19.5" style="40" customWidth="1"/>
    <col min="2052" max="2052" width="3.75" style="40" customWidth="1"/>
    <col min="2053" max="2053" width="1.875" style="40" customWidth="1"/>
    <col min="2054" max="2054" width="3.75" style="40" customWidth="1"/>
    <col min="2055" max="2055" width="1.875" style="40" customWidth="1"/>
    <col min="2056" max="2056" width="3.75" style="40" customWidth="1"/>
    <col min="2057" max="2057" width="11.625" style="40" bestFit="1" customWidth="1"/>
    <col min="2058" max="2058" width="18.375" style="40" customWidth="1"/>
    <col min="2059" max="2059" width="16.125" style="40" customWidth="1"/>
    <col min="2060" max="2060" width="9" style="40"/>
    <col min="2061" max="2061" width="0" style="40" hidden="1" customWidth="1"/>
    <col min="2062" max="2304" width="9" style="40"/>
    <col min="2305" max="2305" width="3.75" style="40" customWidth="1"/>
    <col min="2306" max="2306" width="10.5" style="40" customWidth="1"/>
    <col min="2307" max="2307" width="19.5" style="40" customWidth="1"/>
    <col min="2308" max="2308" width="3.75" style="40" customWidth="1"/>
    <col min="2309" max="2309" width="1.875" style="40" customWidth="1"/>
    <col min="2310" max="2310" width="3.75" style="40" customWidth="1"/>
    <col min="2311" max="2311" width="1.875" style="40" customWidth="1"/>
    <col min="2312" max="2312" width="3.75" style="40" customWidth="1"/>
    <col min="2313" max="2313" width="11.625" style="40" bestFit="1" customWidth="1"/>
    <col min="2314" max="2314" width="18.375" style="40" customWidth="1"/>
    <col min="2315" max="2315" width="16.125" style="40" customWidth="1"/>
    <col min="2316" max="2316" width="9" style="40"/>
    <col min="2317" max="2317" width="0" style="40" hidden="1" customWidth="1"/>
    <col min="2318" max="2560" width="9" style="40"/>
    <col min="2561" max="2561" width="3.75" style="40" customWidth="1"/>
    <col min="2562" max="2562" width="10.5" style="40" customWidth="1"/>
    <col min="2563" max="2563" width="19.5" style="40" customWidth="1"/>
    <col min="2564" max="2564" width="3.75" style="40" customWidth="1"/>
    <col min="2565" max="2565" width="1.875" style="40" customWidth="1"/>
    <col min="2566" max="2566" width="3.75" style="40" customWidth="1"/>
    <col min="2567" max="2567" width="1.875" style="40" customWidth="1"/>
    <col min="2568" max="2568" width="3.75" style="40" customWidth="1"/>
    <col min="2569" max="2569" width="11.625" style="40" bestFit="1" customWidth="1"/>
    <col min="2570" max="2570" width="18.375" style="40" customWidth="1"/>
    <col min="2571" max="2571" width="16.125" style="40" customWidth="1"/>
    <col min="2572" max="2572" width="9" style="40"/>
    <col min="2573" max="2573" width="0" style="40" hidden="1" customWidth="1"/>
    <col min="2574" max="2816" width="9" style="40"/>
    <col min="2817" max="2817" width="3.75" style="40" customWidth="1"/>
    <col min="2818" max="2818" width="10.5" style="40" customWidth="1"/>
    <col min="2819" max="2819" width="19.5" style="40" customWidth="1"/>
    <col min="2820" max="2820" width="3.75" style="40" customWidth="1"/>
    <col min="2821" max="2821" width="1.875" style="40" customWidth="1"/>
    <col min="2822" max="2822" width="3.75" style="40" customWidth="1"/>
    <col min="2823" max="2823" width="1.875" style="40" customWidth="1"/>
    <col min="2824" max="2824" width="3.75" style="40" customWidth="1"/>
    <col min="2825" max="2825" width="11.625" style="40" bestFit="1" customWidth="1"/>
    <col min="2826" max="2826" width="18.375" style="40" customWidth="1"/>
    <col min="2827" max="2827" width="16.125" style="40" customWidth="1"/>
    <col min="2828" max="2828" width="9" style="40"/>
    <col min="2829" max="2829" width="0" style="40" hidden="1" customWidth="1"/>
    <col min="2830" max="3072" width="9" style="40"/>
    <col min="3073" max="3073" width="3.75" style="40" customWidth="1"/>
    <col min="3074" max="3074" width="10.5" style="40" customWidth="1"/>
    <col min="3075" max="3075" width="19.5" style="40" customWidth="1"/>
    <col min="3076" max="3076" width="3.75" style="40" customWidth="1"/>
    <col min="3077" max="3077" width="1.875" style="40" customWidth="1"/>
    <col min="3078" max="3078" width="3.75" style="40" customWidth="1"/>
    <col min="3079" max="3079" width="1.875" style="40" customWidth="1"/>
    <col min="3080" max="3080" width="3.75" style="40" customWidth="1"/>
    <col min="3081" max="3081" width="11.625" style="40" bestFit="1" customWidth="1"/>
    <col min="3082" max="3082" width="18.375" style="40" customWidth="1"/>
    <col min="3083" max="3083" width="16.125" style="40" customWidth="1"/>
    <col min="3084" max="3084" width="9" style="40"/>
    <col min="3085" max="3085" width="0" style="40" hidden="1" customWidth="1"/>
    <col min="3086" max="3328" width="9" style="40"/>
    <col min="3329" max="3329" width="3.75" style="40" customWidth="1"/>
    <col min="3330" max="3330" width="10.5" style="40" customWidth="1"/>
    <col min="3331" max="3331" width="19.5" style="40" customWidth="1"/>
    <col min="3332" max="3332" width="3.75" style="40" customWidth="1"/>
    <col min="3333" max="3333" width="1.875" style="40" customWidth="1"/>
    <col min="3334" max="3334" width="3.75" style="40" customWidth="1"/>
    <col min="3335" max="3335" width="1.875" style="40" customWidth="1"/>
    <col min="3336" max="3336" width="3.75" style="40" customWidth="1"/>
    <col min="3337" max="3337" width="11.625" style="40" bestFit="1" customWidth="1"/>
    <col min="3338" max="3338" width="18.375" style="40" customWidth="1"/>
    <col min="3339" max="3339" width="16.125" style="40" customWidth="1"/>
    <col min="3340" max="3340" width="9" style="40"/>
    <col min="3341" max="3341" width="0" style="40" hidden="1" customWidth="1"/>
    <col min="3342" max="3584" width="9" style="40"/>
    <col min="3585" max="3585" width="3.75" style="40" customWidth="1"/>
    <col min="3586" max="3586" width="10.5" style="40" customWidth="1"/>
    <col min="3587" max="3587" width="19.5" style="40" customWidth="1"/>
    <col min="3588" max="3588" width="3.75" style="40" customWidth="1"/>
    <col min="3589" max="3589" width="1.875" style="40" customWidth="1"/>
    <col min="3590" max="3590" width="3.75" style="40" customWidth="1"/>
    <col min="3591" max="3591" width="1.875" style="40" customWidth="1"/>
    <col min="3592" max="3592" width="3.75" style="40" customWidth="1"/>
    <col min="3593" max="3593" width="11.625" style="40" bestFit="1" customWidth="1"/>
    <col min="3594" max="3594" width="18.375" style="40" customWidth="1"/>
    <col min="3595" max="3595" width="16.125" style="40" customWidth="1"/>
    <col min="3596" max="3596" width="9" style="40"/>
    <col min="3597" max="3597" width="0" style="40" hidden="1" customWidth="1"/>
    <col min="3598" max="3840" width="9" style="40"/>
    <col min="3841" max="3841" width="3.75" style="40" customWidth="1"/>
    <col min="3842" max="3842" width="10.5" style="40" customWidth="1"/>
    <col min="3843" max="3843" width="19.5" style="40" customWidth="1"/>
    <col min="3844" max="3844" width="3.75" style="40" customWidth="1"/>
    <col min="3845" max="3845" width="1.875" style="40" customWidth="1"/>
    <col min="3846" max="3846" width="3.75" style="40" customWidth="1"/>
    <col min="3847" max="3847" width="1.875" style="40" customWidth="1"/>
    <col min="3848" max="3848" width="3.75" style="40" customWidth="1"/>
    <col min="3849" max="3849" width="11.625" style="40" bestFit="1" customWidth="1"/>
    <col min="3850" max="3850" width="18.375" style="40" customWidth="1"/>
    <col min="3851" max="3851" width="16.125" style="40" customWidth="1"/>
    <col min="3852" max="3852" width="9" style="40"/>
    <col min="3853" max="3853" width="0" style="40" hidden="1" customWidth="1"/>
    <col min="3854" max="4096" width="9" style="40"/>
    <col min="4097" max="4097" width="3.75" style="40" customWidth="1"/>
    <col min="4098" max="4098" width="10.5" style="40" customWidth="1"/>
    <col min="4099" max="4099" width="19.5" style="40" customWidth="1"/>
    <col min="4100" max="4100" width="3.75" style="40" customWidth="1"/>
    <col min="4101" max="4101" width="1.875" style="40" customWidth="1"/>
    <col min="4102" max="4102" width="3.75" style="40" customWidth="1"/>
    <col min="4103" max="4103" width="1.875" style="40" customWidth="1"/>
    <col min="4104" max="4104" width="3.75" style="40" customWidth="1"/>
    <col min="4105" max="4105" width="11.625" style="40" bestFit="1" customWidth="1"/>
    <col min="4106" max="4106" width="18.375" style="40" customWidth="1"/>
    <col min="4107" max="4107" width="16.125" style="40" customWidth="1"/>
    <col min="4108" max="4108" width="9" style="40"/>
    <col min="4109" max="4109" width="0" style="40" hidden="1" customWidth="1"/>
    <col min="4110" max="4352" width="9" style="40"/>
    <col min="4353" max="4353" width="3.75" style="40" customWidth="1"/>
    <col min="4354" max="4354" width="10.5" style="40" customWidth="1"/>
    <col min="4355" max="4355" width="19.5" style="40" customWidth="1"/>
    <col min="4356" max="4356" width="3.75" style="40" customWidth="1"/>
    <col min="4357" max="4357" width="1.875" style="40" customWidth="1"/>
    <col min="4358" max="4358" width="3.75" style="40" customWidth="1"/>
    <col min="4359" max="4359" width="1.875" style="40" customWidth="1"/>
    <col min="4360" max="4360" width="3.75" style="40" customWidth="1"/>
    <col min="4361" max="4361" width="11.625" style="40" bestFit="1" customWidth="1"/>
    <col min="4362" max="4362" width="18.375" style="40" customWidth="1"/>
    <col min="4363" max="4363" width="16.125" style="40" customWidth="1"/>
    <col min="4364" max="4364" width="9" style="40"/>
    <col min="4365" max="4365" width="0" style="40" hidden="1" customWidth="1"/>
    <col min="4366" max="4608" width="9" style="40"/>
    <col min="4609" max="4609" width="3.75" style="40" customWidth="1"/>
    <col min="4610" max="4610" width="10.5" style="40" customWidth="1"/>
    <col min="4611" max="4611" width="19.5" style="40" customWidth="1"/>
    <col min="4612" max="4612" width="3.75" style="40" customWidth="1"/>
    <col min="4613" max="4613" width="1.875" style="40" customWidth="1"/>
    <col min="4614" max="4614" width="3.75" style="40" customWidth="1"/>
    <col min="4615" max="4615" width="1.875" style="40" customWidth="1"/>
    <col min="4616" max="4616" width="3.75" style="40" customWidth="1"/>
    <col min="4617" max="4617" width="11.625" style="40" bestFit="1" customWidth="1"/>
    <col min="4618" max="4618" width="18.375" style="40" customWidth="1"/>
    <col min="4619" max="4619" width="16.125" style="40" customWidth="1"/>
    <col min="4620" max="4620" width="9" style="40"/>
    <col min="4621" max="4621" width="0" style="40" hidden="1" customWidth="1"/>
    <col min="4622" max="4864" width="9" style="40"/>
    <col min="4865" max="4865" width="3.75" style="40" customWidth="1"/>
    <col min="4866" max="4866" width="10.5" style="40" customWidth="1"/>
    <col min="4867" max="4867" width="19.5" style="40" customWidth="1"/>
    <col min="4868" max="4868" width="3.75" style="40" customWidth="1"/>
    <col min="4869" max="4869" width="1.875" style="40" customWidth="1"/>
    <col min="4870" max="4870" width="3.75" style="40" customWidth="1"/>
    <col min="4871" max="4871" width="1.875" style="40" customWidth="1"/>
    <col min="4872" max="4872" width="3.75" style="40" customWidth="1"/>
    <col min="4873" max="4873" width="11.625" style="40" bestFit="1" customWidth="1"/>
    <col min="4874" max="4874" width="18.375" style="40" customWidth="1"/>
    <col min="4875" max="4875" width="16.125" style="40" customWidth="1"/>
    <col min="4876" max="4876" width="9" style="40"/>
    <col min="4877" max="4877" width="0" style="40" hidden="1" customWidth="1"/>
    <col min="4878" max="5120" width="9" style="40"/>
    <col min="5121" max="5121" width="3.75" style="40" customWidth="1"/>
    <col min="5122" max="5122" width="10.5" style="40" customWidth="1"/>
    <col min="5123" max="5123" width="19.5" style="40" customWidth="1"/>
    <col min="5124" max="5124" width="3.75" style="40" customWidth="1"/>
    <col min="5125" max="5125" width="1.875" style="40" customWidth="1"/>
    <col min="5126" max="5126" width="3.75" style="40" customWidth="1"/>
    <col min="5127" max="5127" width="1.875" style="40" customWidth="1"/>
    <col min="5128" max="5128" width="3.75" style="40" customWidth="1"/>
    <col min="5129" max="5129" width="11.625" style="40" bestFit="1" customWidth="1"/>
    <col min="5130" max="5130" width="18.375" style="40" customWidth="1"/>
    <col min="5131" max="5131" width="16.125" style="40" customWidth="1"/>
    <col min="5132" max="5132" width="9" style="40"/>
    <col min="5133" max="5133" width="0" style="40" hidden="1" customWidth="1"/>
    <col min="5134" max="5376" width="9" style="40"/>
    <col min="5377" max="5377" width="3.75" style="40" customWidth="1"/>
    <col min="5378" max="5378" width="10.5" style="40" customWidth="1"/>
    <col min="5379" max="5379" width="19.5" style="40" customWidth="1"/>
    <col min="5380" max="5380" width="3.75" style="40" customWidth="1"/>
    <col min="5381" max="5381" width="1.875" style="40" customWidth="1"/>
    <col min="5382" max="5382" width="3.75" style="40" customWidth="1"/>
    <col min="5383" max="5383" width="1.875" style="40" customWidth="1"/>
    <col min="5384" max="5384" width="3.75" style="40" customWidth="1"/>
    <col min="5385" max="5385" width="11.625" style="40" bestFit="1" customWidth="1"/>
    <col min="5386" max="5386" width="18.375" style="40" customWidth="1"/>
    <col min="5387" max="5387" width="16.125" style="40" customWidth="1"/>
    <col min="5388" max="5388" width="9" style="40"/>
    <col min="5389" max="5389" width="0" style="40" hidden="1" customWidth="1"/>
    <col min="5390" max="5632" width="9" style="40"/>
    <col min="5633" max="5633" width="3.75" style="40" customWidth="1"/>
    <col min="5634" max="5634" width="10.5" style="40" customWidth="1"/>
    <col min="5635" max="5635" width="19.5" style="40" customWidth="1"/>
    <col min="5636" max="5636" width="3.75" style="40" customWidth="1"/>
    <col min="5637" max="5637" width="1.875" style="40" customWidth="1"/>
    <col min="5638" max="5638" width="3.75" style="40" customWidth="1"/>
    <col min="5639" max="5639" width="1.875" style="40" customWidth="1"/>
    <col min="5640" max="5640" width="3.75" style="40" customWidth="1"/>
    <col min="5641" max="5641" width="11.625" style="40" bestFit="1" customWidth="1"/>
    <col min="5642" max="5642" width="18.375" style="40" customWidth="1"/>
    <col min="5643" max="5643" width="16.125" style="40" customWidth="1"/>
    <col min="5644" max="5644" width="9" style="40"/>
    <col min="5645" max="5645" width="0" style="40" hidden="1" customWidth="1"/>
    <col min="5646" max="5888" width="9" style="40"/>
    <col min="5889" max="5889" width="3.75" style="40" customWidth="1"/>
    <col min="5890" max="5890" width="10.5" style="40" customWidth="1"/>
    <col min="5891" max="5891" width="19.5" style="40" customWidth="1"/>
    <col min="5892" max="5892" width="3.75" style="40" customWidth="1"/>
    <col min="5893" max="5893" width="1.875" style="40" customWidth="1"/>
    <col min="5894" max="5894" width="3.75" style="40" customWidth="1"/>
    <col min="5895" max="5895" width="1.875" style="40" customWidth="1"/>
    <col min="5896" max="5896" width="3.75" style="40" customWidth="1"/>
    <col min="5897" max="5897" width="11.625" style="40" bestFit="1" customWidth="1"/>
    <col min="5898" max="5898" width="18.375" style="40" customWidth="1"/>
    <col min="5899" max="5899" width="16.125" style="40" customWidth="1"/>
    <col min="5900" max="5900" width="9" style="40"/>
    <col min="5901" max="5901" width="0" style="40" hidden="1" customWidth="1"/>
    <col min="5902" max="6144" width="9" style="40"/>
    <col min="6145" max="6145" width="3.75" style="40" customWidth="1"/>
    <col min="6146" max="6146" width="10.5" style="40" customWidth="1"/>
    <col min="6147" max="6147" width="19.5" style="40" customWidth="1"/>
    <col min="6148" max="6148" width="3.75" style="40" customWidth="1"/>
    <col min="6149" max="6149" width="1.875" style="40" customWidth="1"/>
    <col min="6150" max="6150" width="3.75" style="40" customWidth="1"/>
    <col min="6151" max="6151" width="1.875" style="40" customWidth="1"/>
    <col min="6152" max="6152" width="3.75" style="40" customWidth="1"/>
    <col min="6153" max="6153" width="11.625" style="40" bestFit="1" customWidth="1"/>
    <col min="6154" max="6154" width="18.375" style="40" customWidth="1"/>
    <col min="6155" max="6155" width="16.125" style="40" customWidth="1"/>
    <col min="6156" max="6156" width="9" style="40"/>
    <col min="6157" max="6157" width="0" style="40" hidden="1" customWidth="1"/>
    <col min="6158" max="6400" width="9" style="40"/>
    <col min="6401" max="6401" width="3.75" style="40" customWidth="1"/>
    <col min="6402" max="6402" width="10.5" style="40" customWidth="1"/>
    <col min="6403" max="6403" width="19.5" style="40" customWidth="1"/>
    <col min="6404" max="6404" width="3.75" style="40" customWidth="1"/>
    <col min="6405" max="6405" width="1.875" style="40" customWidth="1"/>
    <col min="6406" max="6406" width="3.75" style="40" customWidth="1"/>
    <col min="6407" max="6407" width="1.875" style="40" customWidth="1"/>
    <col min="6408" max="6408" width="3.75" style="40" customWidth="1"/>
    <col min="6409" max="6409" width="11.625" style="40" bestFit="1" customWidth="1"/>
    <col min="6410" max="6410" width="18.375" style="40" customWidth="1"/>
    <col min="6411" max="6411" width="16.125" style="40" customWidth="1"/>
    <col min="6412" max="6412" width="9" style="40"/>
    <col min="6413" max="6413" width="0" style="40" hidden="1" customWidth="1"/>
    <col min="6414" max="6656" width="9" style="40"/>
    <col min="6657" max="6657" width="3.75" style="40" customWidth="1"/>
    <col min="6658" max="6658" width="10.5" style="40" customWidth="1"/>
    <col min="6659" max="6659" width="19.5" style="40" customWidth="1"/>
    <col min="6660" max="6660" width="3.75" style="40" customWidth="1"/>
    <col min="6661" max="6661" width="1.875" style="40" customWidth="1"/>
    <col min="6662" max="6662" width="3.75" style="40" customWidth="1"/>
    <col min="6663" max="6663" width="1.875" style="40" customWidth="1"/>
    <col min="6664" max="6664" width="3.75" style="40" customWidth="1"/>
    <col min="6665" max="6665" width="11.625" style="40" bestFit="1" customWidth="1"/>
    <col min="6666" max="6666" width="18.375" style="40" customWidth="1"/>
    <col min="6667" max="6667" width="16.125" style="40" customWidth="1"/>
    <col min="6668" max="6668" width="9" style="40"/>
    <col min="6669" max="6669" width="0" style="40" hidden="1" customWidth="1"/>
    <col min="6670" max="6912" width="9" style="40"/>
    <col min="6913" max="6913" width="3.75" style="40" customWidth="1"/>
    <col min="6914" max="6914" width="10.5" style="40" customWidth="1"/>
    <col min="6915" max="6915" width="19.5" style="40" customWidth="1"/>
    <col min="6916" max="6916" width="3.75" style="40" customWidth="1"/>
    <col min="6917" max="6917" width="1.875" style="40" customWidth="1"/>
    <col min="6918" max="6918" width="3.75" style="40" customWidth="1"/>
    <col min="6919" max="6919" width="1.875" style="40" customWidth="1"/>
    <col min="6920" max="6920" width="3.75" style="40" customWidth="1"/>
    <col min="6921" max="6921" width="11.625" style="40" bestFit="1" customWidth="1"/>
    <col min="6922" max="6922" width="18.375" style="40" customWidth="1"/>
    <col min="6923" max="6923" width="16.125" style="40" customWidth="1"/>
    <col min="6924" max="6924" width="9" style="40"/>
    <col min="6925" max="6925" width="0" style="40" hidden="1" customWidth="1"/>
    <col min="6926" max="7168" width="9" style="40"/>
    <col min="7169" max="7169" width="3.75" style="40" customWidth="1"/>
    <col min="7170" max="7170" width="10.5" style="40" customWidth="1"/>
    <col min="7171" max="7171" width="19.5" style="40" customWidth="1"/>
    <col min="7172" max="7172" width="3.75" style="40" customWidth="1"/>
    <col min="7173" max="7173" width="1.875" style="40" customWidth="1"/>
    <col min="7174" max="7174" width="3.75" style="40" customWidth="1"/>
    <col min="7175" max="7175" width="1.875" style="40" customWidth="1"/>
    <col min="7176" max="7176" width="3.75" style="40" customWidth="1"/>
    <col min="7177" max="7177" width="11.625" style="40" bestFit="1" customWidth="1"/>
    <col min="7178" max="7178" width="18.375" style="40" customWidth="1"/>
    <col min="7179" max="7179" width="16.125" style="40" customWidth="1"/>
    <col min="7180" max="7180" width="9" style="40"/>
    <col min="7181" max="7181" width="0" style="40" hidden="1" customWidth="1"/>
    <col min="7182" max="7424" width="9" style="40"/>
    <col min="7425" max="7425" width="3.75" style="40" customWidth="1"/>
    <col min="7426" max="7426" width="10.5" style="40" customWidth="1"/>
    <col min="7427" max="7427" width="19.5" style="40" customWidth="1"/>
    <col min="7428" max="7428" width="3.75" style="40" customWidth="1"/>
    <col min="7429" max="7429" width="1.875" style="40" customWidth="1"/>
    <col min="7430" max="7430" width="3.75" style="40" customWidth="1"/>
    <col min="7431" max="7431" width="1.875" style="40" customWidth="1"/>
    <col min="7432" max="7432" width="3.75" style="40" customWidth="1"/>
    <col min="7433" max="7433" width="11.625" style="40" bestFit="1" customWidth="1"/>
    <col min="7434" max="7434" width="18.375" style="40" customWidth="1"/>
    <col min="7435" max="7435" width="16.125" style="40" customWidth="1"/>
    <col min="7436" max="7436" width="9" style="40"/>
    <col min="7437" max="7437" width="0" style="40" hidden="1" customWidth="1"/>
    <col min="7438" max="7680" width="9" style="40"/>
    <col min="7681" max="7681" width="3.75" style="40" customWidth="1"/>
    <col min="7682" max="7682" width="10.5" style="40" customWidth="1"/>
    <col min="7683" max="7683" width="19.5" style="40" customWidth="1"/>
    <col min="7684" max="7684" width="3.75" style="40" customWidth="1"/>
    <col min="7685" max="7685" width="1.875" style="40" customWidth="1"/>
    <col min="7686" max="7686" width="3.75" style="40" customWidth="1"/>
    <col min="7687" max="7687" width="1.875" style="40" customWidth="1"/>
    <col min="7688" max="7688" width="3.75" style="40" customWidth="1"/>
    <col min="7689" max="7689" width="11.625" style="40" bestFit="1" customWidth="1"/>
    <col min="7690" max="7690" width="18.375" style="40" customWidth="1"/>
    <col min="7691" max="7691" width="16.125" style="40" customWidth="1"/>
    <col min="7692" max="7692" width="9" style="40"/>
    <col min="7693" max="7693" width="0" style="40" hidden="1" customWidth="1"/>
    <col min="7694" max="7936" width="9" style="40"/>
    <col min="7937" max="7937" width="3.75" style="40" customWidth="1"/>
    <col min="7938" max="7938" width="10.5" style="40" customWidth="1"/>
    <col min="7939" max="7939" width="19.5" style="40" customWidth="1"/>
    <col min="7940" max="7940" width="3.75" style="40" customWidth="1"/>
    <col min="7941" max="7941" width="1.875" style="40" customWidth="1"/>
    <col min="7942" max="7942" width="3.75" style="40" customWidth="1"/>
    <col min="7943" max="7943" width="1.875" style="40" customWidth="1"/>
    <col min="7944" max="7944" width="3.75" style="40" customWidth="1"/>
    <col min="7945" max="7945" width="11.625" style="40" bestFit="1" customWidth="1"/>
    <col min="7946" max="7946" width="18.375" style="40" customWidth="1"/>
    <col min="7947" max="7947" width="16.125" style="40" customWidth="1"/>
    <col min="7948" max="7948" width="9" style="40"/>
    <col min="7949" max="7949" width="0" style="40" hidden="1" customWidth="1"/>
    <col min="7950" max="8192" width="9" style="40"/>
    <col min="8193" max="8193" width="3.75" style="40" customWidth="1"/>
    <col min="8194" max="8194" width="10.5" style="40" customWidth="1"/>
    <col min="8195" max="8195" width="19.5" style="40" customWidth="1"/>
    <col min="8196" max="8196" width="3.75" style="40" customWidth="1"/>
    <col min="8197" max="8197" width="1.875" style="40" customWidth="1"/>
    <col min="8198" max="8198" width="3.75" style="40" customWidth="1"/>
    <col min="8199" max="8199" width="1.875" style="40" customWidth="1"/>
    <col min="8200" max="8200" width="3.75" style="40" customWidth="1"/>
    <col min="8201" max="8201" width="11.625" style="40" bestFit="1" customWidth="1"/>
    <col min="8202" max="8202" width="18.375" style="40" customWidth="1"/>
    <col min="8203" max="8203" width="16.125" style="40" customWidth="1"/>
    <col min="8204" max="8204" width="9" style="40"/>
    <col min="8205" max="8205" width="0" style="40" hidden="1" customWidth="1"/>
    <col min="8206" max="8448" width="9" style="40"/>
    <col min="8449" max="8449" width="3.75" style="40" customWidth="1"/>
    <col min="8450" max="8450" width="10.5" style="40" customWidth="1"/>
    <col min="8451" max="8451" width="19.5" style="40" customWidth="1"/>
    <col min="8452" max="8452" width="3.75" style="40" customWidth="1"/>
    <col min="8453" max="8453" width="1.875" style="40" customWidth="1"/>
    <col min="8454" max="8454" width="3.75" style="40" customWidth="1"/>
    <col min="8455" max="8455" width="1.875" style="40" customWidth="1"/>
    <col min="8456" max="8456" width="3.75" style="40" customWidth="1"/>
    <col min="8457" max="8457" width="11.625" style="40" bestFit="1" customWidth="1"/>
    <col min="8458" max="8458" width="18.375" style="40" customWidth="1"/>
    <col min="8459" max="8459" width="16.125" style="40" customWidth="1"/>
    <col min="8460" max="8460" width="9" style="40"/>
    <col min="8461" max="8461" width="0" style="40" hidden="1" customWidth="1"/>
    <col min="8462" max="8704" width="9" style="40"/>
    <col min="8705" max="8705" width="3.75" style="40" customWidth="1"/>
    <col min="8706" max="8706" width="10.5" style="40" customWidth="1"/>
    <col min="8707" max="8707" width="19.5" style="40" customWidth="1"/>
    <col min="8708" max="8708" width="3.75" style="40" customWidth="1"/>
    <col min="8709" max="8709" width="1.875" style="40" customWidth="1"/>
    <col min="8710" max="8710" width="3.75" style="40" customWidth="1"/>
    <col min="8711" max="8711" width="1.875" style="40" customWidth="1"/>
    <col min="8712" max="8712" width="3.75" style="40" customWidth="1"/>
    <col min="8713" max="8713" width="11.625" style="40" bestFit="1" customWidth="1"/>
    <col min="8714" max="8714" width="18.375" style="40" customWidth="1"/>
    <col min="8715" max="8715" width="16.125" style="40" customWidth="1"/>
    <col min="8716" max="8716" width="9" style="40"/>
    <col min="8717" max="8717" width="0" style="40" hidden="1" customWidth="1"/>
    <col min="8718" max="8960" width="9" style="40"/>
    <col min="8961" max="8961" width="3.75" style="40" customWidth="1"/>
    <col min="8962" max="8962" width="10.5" style="40" customWidth="1"/>
    <col min="8963" max="8963" width="19.5" style="40" customWidth="1"/>
    <col min="8964" max="8964" width="3.75" style="40" customWidth="1"/>
    <col min="8965" max="8965" width="1.875" style="40" customWidth="1"/>
    <col min="8966" max="8966" width="3.75" style="40" customWidth="1"/>
    <col min="8967" max="8967" width="1.875" style="40" customWidth="1"/>
    <col min="8968" max="8968" width="3.75" style="40" customWidth="1"/>
    <col min="8969" max="8969" width="11.625" style="40" bestFit="1" customWidth="1"/>
    <col min="8970" max="8970" width="18.375" style="40" customWidth="1"/>
    <col min="8971" max="8971" width="16.125" style="40" customWidth="1"/>
    <col min="8972" max="8972" width="9" style="40"/>
    <col min="8973" max="8973" width="0" style="40" hidden="1" customWidth="1"/>
    <col min="8974" max="9216" width="9" style="40"/>
    <col min="9217" max="9217" width="3.75" style="40" customWidth="1"/>
    <col min="9218" max="9218" width="10.5" style="40" customWidth="1"/>
    <col min="9219" max="9219" width="19.5" style="40" customWidth="1"/>
    <col min="9220" max="9220" width="3.75" style="40" customWidth="1"/>
    <col min="9221" max="9221" width="1.875" style="40" customWidth="1"/>
    <col min="9222" max="9222" width="3.75" style="40" customWidth="1"/>
    <col min="9223" max="9223" width="1.875" style="40" customWidth="1"/>
    <col min="9224" max="9224" width="3.75" style="40" customWidth="1"/>
    <col min="9225" max="9225" width="11.625" style="40" bestFit="1" customWidth="1"/>
    <col min="9226" max="9226" width="18.375" style="40" customWidth="1"/>
    <col min="9227" max="9227" width="16.125" style="40" customWidth="1"/>
    <col min="9228" max="9228" width="9" style="40"/>
    <col min="9229" max="9229" width="0" style="40" hidden="1" customWidth="1"/>
    <col min="9230" max="9472" width="9" style="40"/>
    <col min="9473" max="9473" width="3.75" style="40" customWidth="1"/>
    <col min="9474" max="9474" width="10.5" style="40" customWidth="1"/>
    <col min="9475" max="9475" width="19.5" style="40" customWidth="1"/>
    <col min="9476" max="9476" width="3.75" style="40" customWidth="1"/>
    <col min="9477" max="9477" width="1.875" style="40" customWidth="1"/>
    <col min="9478" max="9478" width="3.75" style="40" customWidth="1"/>
    <col min="9479" max="9479" width="1.875" style="40" customWidth="1"/>
    <col min="9480" max="9480" width="3.75" style="40" customWidth="1"/>
    <col min="9481" max="9481" width="11.625" style="40" bestFit="1" customWidth="1"/>
    <col min="9482" max="9482" width="18.375" style="40" customWidth="1"/>
    <col min="9483" max="9483" width="16.125" style="40" customWidth="1"/>
    <col min="9484" max="9484" width="9" style="40"/>
    <col min="9485" max="9485" width="0" style="40" hidden="1" customWidth="1"/>
    <col min="9486" max="9728" width="9" style="40"/>
    <col min="9729" max="9729" width="3.75" style="40" customWidth="1"/>
    <col min="9730" max="9730" width="10.5" style="40" customWidth="1"/>
    <col min="9731" max="9731" width="19.5" style="40" customWidth="1"/>
    <col min="9732" max="9732" width="3.75" style="40" customWidth="1"/>
    <col min="9733" max="9733" width="1.875" style="40" customWidth="1"/>
    <col min="9734" max="9734" width="3.75" style="40" customWidth="1"/>
    <col min="9735" max="9735" width="1.875" style="40" customWidth="1"/>
    <col min="9736" max="9736" width="3.75" style="40" customWidth="1"/>
    <col min="9737" max="9737" width="11.625" style="40" bestFit="1" customWidth="1"/>
    <col min="9738" max="9738" width="18.375" style="40" customWidth="1"/>
    <col min="9739" max="9739" width="16.125" style="40" customWidth="1"/>
    <col min="9740" max="9740" width="9" style="40"/>
    <col min="9741" max="9741" width="0" style="40" hidden="1" customWidth="1"/>
    <col min="9742" max="9984" width="9" style="40"/>
    <col min="9985" max="9985" width="3.75" style="40" customWidth="1"/>
    <col min="9986" max="9986" width="10.5" style="40" customWidth="1"/>
    <col min="9987" max="9987" width="19.5" style="40" customWidth="1"/>
    <col min="9988" max="9988" width="3.75" style="40" customWidth="1"/>
    <col min="9989" max="9989" width="1.875" style="40" customWidth="1"/>
    <col min="9990" max="9990" width="3.75" style="40" customWidth="1"/>
    <col min="9991" max="9991" width="1.875" style="40" customWidth="1"/>
    <col min="9992" max="9992" width="3.75" style="40" customWidth="1"/>
    <col min="9993" max="9993" width="11.625" style="40" bestFit="1" customWidth="1"/>
    <col min="9994" max="9994" width="18.375" style="40" customWidth="1"/>
    <col min="9995" max="9995" width="16.125" style="40" customWidth="1"/>
    <col min="9996" max="9996" width="9" style="40"/>
    <col min="9997" max="9997" width="0" style="40" hidden="1" customWidth="1"/>
    <col min="9998" max="10240" width="9" style="40"/>
    <col min="10241" max="10241" width="3.75" style="40" customWidth="1"/>
    <col min="10242" max="10242" width="10.5" style="40" customWidth="1"/>
    <col min="10243" max="10243" width="19.5" style="40" customWidth="1"/>
    <col min="10244" max="10244" width="3.75" style="40" customWidth="1"/>
    <col min="10245" max="10245" width="1.875" style="40" customWidth="1"/>
    <col min="10246" max="10246" width="3.75" style="40" customWidth="1"/>
    <col min="10247" max="10247" width="1.875" style="40" customWidth="1"/>
    <col min="10248" max="10248" width="3.75" style="40" customWidth="1"/>
    <col min="10249" max="10249" width="11.625" style="40" bestFit="1" customWidth="1"/>
    <col min="10250" max="10250" width="18.375" style="40" customWidth="1"/>
    <col min="10251" max="10251" width="16.125" style="40" customWidth="1"/>
    <col min="10252" max="10252" width="9" style="40"/>
    <col min="10253" max="10253" width="0" style="40" hidden="1" customWidth="1"/>
    <col min="10254" max="10496" width="9" style="40"/>
    <col min="10497" max="10497" width="3.75" style="40" customWidth="1"/>
    <col min="10498" max="10498" width="10.5" style="40" customWidth="1"/>
    <col min="10499" max="10499" width="19.5" style="40" customWidth="1"/>
    <col min="10500" max="10500" width="3.75" style="40" customWidth="1"/>
    <col min="10501" max="10501" width="1.875" style="40" customWidth="1"/>
    <col min="10502" max="10502" width="3.75" style="40" customWidth="1"/>
    <col min="10503" max="10503" width="1.875" style="40" customWidth="1"/>
    <col min="10504" max="10504" width="3.75" style="40" customWidth="1"/>
    <col min="10505" max="10505" width="11.625" style="40" bestFit="1" customWidth="1"/>
    <col min="10506" max="10506" width="18.375" style="40" customWidth="1"/>
    <col min="10507" max="10507" width="16.125" style="40" customWidth="1"/>
    <col min="10508" max="10508" width="9" style="40"/>
    <col min="10509" max="10509" width="0" style="40" hidden="1" customWidth="1"/>
    <col min="10510" max="10752" width="9" style="40"/>
    <col min="10753" max="10753" width="3.75" style="40" customWidth="1"/>
    <col min="10754" max="10754" width="10.5" style="40" customWidth="1"/>
    <col min="10755" max="10755" width="19.5" style="40" customWidth="1"/>
    <col min="10756" max="10756" width="3.75" style="40" customWidth="1"/>
    <col min="10757" max="10757" width="1.875" style="40" customWidth="1"/>
    <col min="10758" max="10758" width="3.75" style="40" customWidth="1"/>
    <col min="10759" max="10759" width="1.875" style="40" customWidth="1"/>
    <col min="10760" max="10760" width="3.75" style="40" customWidth="1"/>
    <col min="10761" max="10761" width="11.625" style="40" bestFit="1" customWidth="1"/>
    <col min="10762" max="10762" width="18.375" style="40" customWidth="1"/>
    <col min="10763" max="10763" width="16.125" style="40" customWidth="1"/>
    <col min="10764" max="10764" width="9" style="40"/>
    <col min="10765" max="10765" width="0" style="40" hidden="1" customWidth="1"/>
    <col min="10766" max="11008" width="9" style="40"/>
    <col min="11009" max="11009" width="3.75" style="40" customWidth="1"/>
    <col min="11010" max="11010" width="10.5" style="40" customWidth="1"/>
    <col min="11011" max="11011" width="19.5" style="40" customWidth="1"/>
    <col min="11012" max="11012" width="3.75" style="40" customWidth="1"/>
    <col min="11013" max="11013" width="1.875" style="40" customWidth="1"/>
    <col min="11014" max="11014" width="3.75" style="40" customWidth="1"/>
    <col min="11015" max="11015" width="1.875" style="40" customWidth="1"/>
    <col min="11016" max="11016" width="3.75" style="40" customWidth="1"/>
    <col min="11017" max="11017" width="11.625" style="40" bestFit="1" customWidth="1"/>
    <col min="11018" max="11018" width="18.375" style="40" customWidth="1"/>
    <col min="11019" max="11019" width="16.125" style="40" customWidth="1"/>
    <col min="11020" max="11020" width="9" style="40"/>
    <col min="11021" max="11021" width="0" style="40" hidden="1" customWidth="1"/>
    <col min="11022" max="11264" width="9" style="40"/>
    <col min="11265" max="11265" width="3.75" style="40" customWidth="1"/>
    <col min="11266" max="11266" width="10.5" style="40" customWidth="1"/>
    <col min="11267" max="11267" width="19.5" style="40" customWidth="1"/>
    <col min="11268" max="11268" width="3.75" style="40" customWidth="1"/>
    <col min="11269" max="11269" width="1.875" style="40" customWidth="1"/>
    <col min="11270" max="11270" width="3.75" style="40" customWidth="1"/>
    <col min="11271" max="11271" width="1.875" style="40" customWidth="1"/>
    <col min="11272" max="11272" width="3.75" style="40" customWidth="1"/>
    <col min="11273" max="11273" width="11.625" style="40" bestFit="1" customWidth="1"/>
    <col min="11274" max="11274" width="18.375" style="40" customWidth="1"/>
    <col min="11275" max="11275" width="16.125" style="40" customWidth="1"/>
    <col min="11276" max="11276" width="9" style="40"/>
    <col min="11277" max="11277" width="0" style="40" hidden="1" customWidth="1"/>
    <col min="11278" max="11520" width="9" style="40"/>
    <col min="11521" max="11521" width="3.75" style="40" customWidth="1"/>
    <col min="11522" max="11522" width="10.5" style="40" customWidth="1"/>
    <col min="11523" max="11523" width="19.5" style="40" customWidth="1"/>
    <col min="11524" max="11524" width="3.75" style="40" customWidth="1"/>
    <col min="11525" max="11525" width="1.875" style="40" customWidth="1"/>
    <col min="11526" max="11526" width="3.75" style="40" customWidth="1"/>
    <col min="11527" max="11527" width="1.875" style="40" customWidth="1"/>
    <col min="11528" max="11528" width="3.75" style="40" customWidth="1"/>
    <col min="11529" max="11529" width="11.625" style="40" bestFit="1" customWidth="1"/>
    <col min="11530" max="11530" width="18.375" style="40" customWidth="1"/>
    <col min="11531" max="11531" width="16.125" style="40" customWidth="1"/>
    <col min="11532" max="11532" width="9" style="40"/>
    <col min="11533" max="11533" width="0" style="40" hidden="1" customWidth="1"/>
    <col min="11534" max="11776" width="9" style="40"/>
    <col min="11777" max="11777" width="3.75" style="40" customWidth="1"/>
    <col min="11778" max="11778" width="10.5" style="40" customWidth="1"/>
    <col min="11779" max="11779" width="19.5" style="40" customWidth="1"/>
    <col min="11780" max="11780" width="3.75" style="40" customWidth="1"/>
    <col min="11781" max="11781" width="1.875" style="40" customWidth="1"/>
    <col min="11782" max="11782" width="3.75" style="40" customWidth="1"/>
    <col min="11783" max="11783" width="1.875" style="40" customWidth="1"/>
    <col min="11784" max="11784" width="3.75" style="40" customWidth="1"/>
    <col min="11785" max="11785" width="11.625" style="40" bestFit="1" customWidth="1"/>
    <col min="11786" max="11786" width="18.375" style="40" customWidth="1"/>
    <col min="11787" max="11787" width="16.125" style="40" customWidth="1"/>
    <col min="11788" max="11788" width="9" style="40"/>
    <col min="11789" max="11789" width="0" style="40" hidden="1" customWidth="1"/>
    <col min="11790" max="12032" width="9" style="40"/>
    <col min="12033" max="12033" width="3.75" style="40" customWidth="1"/>
    <col min="12034" max="12034" width="10.5" style="40" customWidth="1"/>
    <col min="12035" max="12035" width="19.5" style="40" customWidth="1"/>
    <col min="12036" max="12036" width="3.75" style="40" customWidth="1"/>
    <col min="12037" max="12037" width="1.875" style="40" customWidth="1"/>
    <col min="12038" max="12038" width="3.75" style="40" customWidth="1"/>
    <col min="12039" max="12039" width="1.875" style="40" customWidth="1"/>
    <col min="12040" max="12040" width="3.75" style="40" customWidth="1"/>
    <col min="12041" max="12041" width="11.625" style="40" bestFit="1" customWidth="1"/>
    <col min="12042" max="12042" width="18.375" style="40" customWidth="1"/>
    <col min="12043" max="12043" width="16.125" style="40" customWidth="1"/>
    <col min="12044" max="12044" width="9" style="40"/>
    <col min="12045" max="12045" width="0" style="40" hidden="1" customWidth="1"/>
    <col min="12046" max="12288" width="9" style="40"/>
    <col min="12289" max="12289" width="3.75" style="40" customWidth="1"/>
    <col min="12290" max="12290" width="10.5" style="40" customWidth="1"/>
    <col min="12291" max="12291" width="19.5" style="40" customWidth="1"/>
    <col min="12292" max="12292" width="3.75" style="40" customWidth="1"/>
    <col min="12293" max="12293" width="1.875" style="40" customWidth="1"/>
    <col min="12294" max="12294" width="3.75" style="40" customWidth="1"/>
    <col min="12295" max="12295" width="1.875" style="40" customWidth="1"/>
    <col min="12296" max="12296" width="3.75" style="40" customWidth="1"/>
    <col min="12297" max="12297" width="11.625" style="40" bestFit="1" customWidth="1"/>
    <col min="12298" max="12298" width="18.375" style="40" customWidth="1"/>
    <col min="12299" max="12299" width="16.125" style="40" customWidth="1"/>
    <col min="12300" max="12300" width="9" style="40"/>
    <col min="12301" max="12301" width="0" style="40" hidden="1" customWidth="1"/>
    <col min="12302" max="12544" width="9" style="40"/>
    <col min="12545" max="12545" width="3.75" style="40" customWidth="1"/>
    <col min="12546" max="12546" width="10.5" style="40" customWidth="1"/>
    <col min="12547" max="12547" width="19.5" style="40" customWidth="1"/>
    <col min="12548" max="12548" width="3.75" style="40" customWidth="1"/>
    <col min="12549" max="12549" width="1.875" style="40" customWidth="1"/>
    <col min="12550" max="12550" width="3.75" style="40" customWidth="1"/>
    <col min="12551" max="12551" width="1.875" style="40" customWidth="1"/>
    <col min="12552" max="12552" width="3.75" style="40" customWidth="1"/>
    <col min="12553" max="12553" width="11.625" style="40" bestFit="1" customWidth="1"/>
    <col min="12554" max="12554" width="18.375" style="40" customWidth="1"/>
    <col min="12555" max="12555" width="16.125" style="40" customWidth="1"/>
    <col min="12556" max="12556" width="9" style="40"/>
    <col min="12557" max="12557" width="0" style="40" hidden="1" customWidth="1"/>
    <col min="12558" max="12800" width="9" style="40"/>
    <col min="12801" max="12801" width="3.75" style="40" customWidth="1"/>
    <col min="12802" max="12802" width="10.5" style="40" customWidth="1"/>
    <col min="12803" max="12803" width="19.5" style="40" customWidth="1"/>
    <col min="12804" max="12804" width="3.75" style="40" customWidth="1"/>
    <col min="12805" max="12805" width="1.875" style="40" customWidth="1"/>
    <col min="12806" max="12806" width="3.75" style="40" customWidth="1"/>
    <col min="12807" max="12807" width="1.875" style="40" customWidth="1"/>
    <col min="12808" max="12808" width="3.75" style="40" customWidth="1"/>
    <col min="12809" max="12809" width="11.625" style="40" bestFit="1" customWidth="1"/>
    <col min="12810" max="12810" width="18.375" style="40" customWidth="1"/>
    <col min="12811" max="12811" width="16.125" style="40" customWidth="1"/>
    <col min="12812" max="12812" width="9" style="40"/>
    <col min="12813" max="12813" width="0" style="40" hidden="1" customWidth="1"/>
    <col min="12814" max="13056" width="9" style="40"/>
    <col min="13057" max="13057" width="3.75" style="40" customWidth="1"/>
    <col min="13058" max="13058" width="10.5" style="40" customWidth="1"/>
    <col min="13059" max="13059" width="19.5" style="40" customWidth="1"/>
    <col min="13060" max="13060" width="3.75" style="40" customWidth="1"/>
    <col min="13061" max="13061" width="1.875" style="40" customWidth="1"/>
    <col min="13062" max="13062" width="3.75" style="40" customWidth="1"/>
    <col min="13063" max="13063" width="1.875" style="40" customWidth="1"/>
    <col min="13064" max="13064" width="3.75" style="40" customWidth="1"/>
    <col min="13065" max="13065" width="11.625" style="40" bestFit="1" customWidth="1"/>
    <col min="13066" max="13066" width="18.375" style="40" customWidth="1"/>
    <col min="13067" max="13067" width="16.125" style="40" customWidth="1"/>
    <col min="13068" max="13068" width="9" style="40"/>
    <col min="13069" max="13069" width="0" style="40" hidden="1" customWidth="1"/>
    <col min="13070" max="13312" width="9" style="40"/>
    <col min="13313" max="13313" width="3.75" style="40" customWidth="1"/>
    <col min="13314" max="13314" width="10.5" style="40" customWidth="1"/>
    <col min="13315" max="13315" width="19.5" style="40" customWidth="1"/>
    <col min="13316" max="13316" width="3.75" style="40" customWidth="1"/>
    <col min="13317" max="13317" width="1.875" style="40" customWidth="1"/>
    <col min="13318" max="13318" width="3.75" style="40" customWidth="1"/>
    <col min="13319" max="13319" width="1.875" style="40" customWidth="1"/>
    <col min="13320" max="13320" width="3.75" style="40" customWidth="1"/>
    <col min="13321" max="13321" width="11.625" style="40" bestFit="1" customWidth="1"/>
    <col min="13322" max="13322" width="18.375" style="40" customWidth="1"/>
    <col min="13323" max="13323" width="16.125" style="40" customWidth="1"/>
    <col min="13324" max="13324" width="9" style="40"/>
    <col min="13325" max="13325" width="0" style="40" hidden="1" customWidth="1"/>
    <col min="13326" max="13568" width="9" style="40"/>
    <col min="13569" max="13569" width="3.75" style="40" customWidth="1"/>
    <col min="13570" max="13570" width="10.5" style="40" customWidth="1"/>
    <col min="13571" max="13571" width="19.5" style="40" customWidth="1"/>
    <col min="13572" max="13572" width="3.75" style="40" customWidth="1"/>
    <col min="13573" max="13573" width="1.875" style="40" customWidth="1"/>
    <col min="13574" max="13574" width="3.75" style="40" customWidth="1"/>
    <col min="13575" max="13575" width="1.875" style="40" customWidth="1"/>
    <col min="13576" max="13576" width="3.75" style="40" customWidth="1"/>
    <col min="13577" max="13577" width="11.625" style="40" bestFit="1" customWidth="1"/>
    <col min="13578" max="13578" width="18.375" style="40" customWidth="1"/>
    <col min="13579" max="13579" width="16.125" style="40" customWidth="1"/>
    <col min="13580" max="13580" width="9" style="40"/>
    <col min="13581" max="13581" width="0" style="40" hidden="1" customWidth="1"/>
    <col min="13582" max="13824" width="9" style="40"/>
    <col min="13825" max="13825" width="3.75" style="40" customWidth="1"/>
    <col min="13826" max="13826" width="10.5" style="40" customWidth="1"/>
    <col min="13827" max="13827" width="19.5" style="40" customWidth="1"/>
    <col min="13828" max="13828" width="3.75" style="40" customWidth="1"/>
    <col min="13829" max="13829" width="1.875" style="40" customWidth="1"/>
    <col min="13830" max="13830" width="3.75" style="40" customWidth="1"/>
    <col min="13831" max="13831" width="1.875" style="40" customWidth="1"/>
    <col min="13832" max="13832" width="3.75" style="40" customWidth="1"/>
    <col min="13833" max="13833" width="11.625" style="40" bestFit="1" customWidth="1"/>
    <col min="13834" max="13834" width="18.375" style="40" customWidth="1"/>
    <col min="13835" max="13835" width="16.125" style="40" customWidth="1"/>
    <col min="13836" max="13836" width="9" style="40"/>
    <col min="13837" max="13837" width="0" style="40" hidden="1" customWidth="1"/>
    <col min="13838" max="14080" width="9" style="40"/>
    <col min="14081" max="14081" width="3.75" style="40" customWidth="1"/>
    <col min="14082" max="14082" width="10.5" style="40" customWidth="1"/>
    <col min="14083" max="14083" width="19.5" style="40" customWidth="1"/>
    <col min="14084" max="14084" width="3.75" style="40" customWidth="1"/>
    <col min="14085" max="14085" width="1.875" style="40" customWidth="1"/>
    <col min="14086" max="14086" width="3.75" style="40" customWidth="1"/>
    <col min="14087" max="14087" width="1.875" style="40" customWidth="1"/>
    <col min="14088" max="14088" width="3.75" style="40" customWidth="1"/>
    <col min="14089" max="14089" width="11.625" style="40" bestFit="1" customWidth="1"/>
    <col min="14090" max="14090" width="18.375" style="40" customWidth="1"/>
    <col min="14091" max="14091" width="16.125" style="40" customWidth="1"/>
    <col min="14092" max="14092" width="9" style="40"/>
    <col min="14093" max="14093" width="0" style="40" hidden="1" customWidth="1"/>
    <col min="14094" max="14336" width="9" style="40"/>
    <col min="14337" max="14337" width="3.75" style="40" customWidth="1"/>
    <col min="14338" max="14338" width="10.5" style="40" customWidth="1"/>
    <col min="14339" max="14339" width="19.5" style="40" customWidth="1"/>
    <col min="14340" max="14340" width="3.75" style="40" customWidth="1"/>
    <col min="14341" max="14341" width="1.875" style="40" customWidth="1"/>
    <col min="14342" max="14342" width="3.75" style="40" customWidth="1"/>
    <col min="14343" max="14343" width="1.875" style="40" customWidth="1"/>
    <col min="14344" max="14344" width="3.75" style="40" customWidth="1"/>
    <col min="14345" max="14345" width="11.625" style="40" bestFit="1" customWidth="1"/>
    <col min="14346" max="14346" width="18.375" style="40" customWidth="1"/>
    <col min="14347" max="14347" width="16.125" style="40" customWidth="1"/>
    <col min="14348" max="14348" width="9" style="40"/>
    <col min="14349" max="14349" width="0" style="40" hidden="1" customWidth="1"/>
    <col min="14350" max="14592" width="9" style="40"/>
    <col min="14593" max="14593" width="3.75" style="40" customWidth="1"/>
    <col min="14594" max="14594" width="10.5" style="40" customWidth="1"/>
    <col min="14595" max="14595" width="19.5" style="40" customWidth="1"/>
    <col min="14596" max="14596" width="3.75" style="40" customWidth="1"/>
    <col min="14597" max="14597" width="1.875" style="40" customWidth="1"/>
    <col min="14598" max="14598" width="3.75" style="40" customWidth="1"/>
    <col min="14599" max="14599" width="1.875" style="40" customWidth="1"/>
    <col min="14600" max="14600" width="3.75" style="40" customWidth="1"/>
    <col min="14601" max="14601" width="11.625" style="40" bestFit="1" customWidth="1"/>
    <col min="14602" max="14602" width="18.375" style="40" customWidth="1"/>
    <col min="14603" max="14603" width="16.125" style="40" customWidth="1"/>
    <col min="14604" max="14604" width="9" style="40"/>
    <col min="14605" max="14605" width="0" style="40" hidden="1" customWidth="1"/>
    <col min="14606" max="14848" width="9" style="40"/>
    <col min="14849" max="14849" width="3.75" style="40" customWidth="1"/>
    <col min="14850" max="14850" width="10.5" style="40" customWidth="1"/>
    <col min="14851" max="14851" width="19.5" style="40" customWidth="1"/>
    <col min="14852" max="14852" width="3.75" style="40" customWidth="1"/>
    <col min="14853" max="14853" width="1.875" style="40" customWidth="1"/>
    <col min="14854" max="14854" width="3.75" style="40" customWidth="1"/>
    <col min="14855" max="14855" width="1.875" style="40" customWidth="1"/>
    <col min="14856" max="14856" width="3.75" style="40" customWidth="1"/>
    <col min="14857" max="14857" width="11.625" style="40" bestFit="1" customWidth="1"/>
    <col min="14858" max="14858" width="18.375" style="40" customWidth="1"/>
    <col min="14859" max="14859" width="16.125" style="40" customWidth="1"/>
    <col min="14860" max="14860" width="9" style="40"/>
    <col min="14861" max="14861" width="0" style="40" hidden="1" customWidth="1"/>
    <col min="14862" max="15104" width="9" style="40"/>
    <col min="15105" max="15105" width="3.75" style="40" customWidth="1"/>
    <col min="15106" max="15106" width="10.5" style="40" customWidth="1"/>
    <col min="15107" max="15107" width="19.5" style="40" customWidth="1"/>
    <col min="15108" max="15108" width="3.75" style="40" customWidth="1"/>
    <col min="15109" max="15109" width="1.875" style="40" customWidth="1"/>
    <col min="15110" max="15110" width="3.75" style="40" customWidth="1"/>
    <col min="15111" max="15111" width="1.875" style="40" customWidth="1"/>
    <col min="15112" max="15112" width="3.75" style="40" customWidth="1"/>
    <col min="15113" max="15113" width="11.625" style="40" bestFit="1" customWidth="1"/>
    <col min="15114" max="15114" width="18.375" style="40" customWidth="1"/>
    <col min="15115" max="15115" width="16.125" style="40" customWidth="1"/>
    <col min="15116" max="15116" width="9" style="40"/>
    <col min="15117" max="15117" width="0" style="40" hidden="1" customWidth="1"/>
    <col min="15118" max="15360" width="9" style="40"/>
    <col min="15361" max="15361" width="3.75" style="40" customWidth="1"/>
    <col min="15362" max="15362" width="10.5" style="40" customWidth="1"/>
    <col min="15363" max="15363" width="19.5" style="40" customWidth="1"/>
    <col min="15364" max="15364" width="3.75" style="40" customWidth="1"/>
    <col min="15365" max="15365" width="1.875" style="40" customWidth="1"/>
    <col min="15366" max="15366" width="3.75" style="40" customWidth="1"/>
    <col min="15367" max="15367" width="1.875" style="40" customWidth="1"/>
    <col min="15368" max="15368" width="3.75" style="40" customWidth="1"/>
    <col min="15369" max="15369" width="11.625" style="40" bestFit="1" customWidth="1"/>
    <col min="15370" max="15370" width="18.375" style="40" customWidth="1"/>
    <col min="15371" max="15371" width="16.125" style="40" customWidth="1"/>
    <col min="15372" max="15372" width="9" style="40"/>
    <col min="15373" max="15373" width="0" style="40" hidden="1" customWidth="1"/>
    <col min="15374" max="15616" width="9" style="40"/>
    <col min="15617" max="15617" width="3.75" style="40" customWidth="1"/>
    <col min="15618" max="15618" width="10.5" style="40" customWidth="1"/>
    <col min="15619" max="15619" width="19.5" style="40" customWidth="1"/>
    <col min="15620" max="15620" width="3.75" style="40" customWidth="1"/>
    <col min="15621" max="15621" width="1.875" style="40" customWidth="1"/>
    <col min="15622" max="15622" width="3.75" style="40" customWidth="1"/>
    <col min="15623" max="15623" width="1.875" style="40" customWidth="1"/>
    <col min="15624" max="15624" width="3.75" style="40" customWidth="1"/>
    <col min="15625" max="15625" width="11.625" style="40" bestFit="1" customWidth="1"/>
    <col min="15626" max="15626" width="18.375" style="40" customWidth="1"/>
    <col min="15627" max="15627" width="16.125" style="40" customWidth="1"/>
    <col min="15628" max="15628" width="9" style="40"/>
    <col min="15629" max="15629" width="0" style="40" hidden="1" customWidth="1"/>
    <col min="15630" max="15872" width="9" style="40"/>
    <col min="15873" max="15873" width="3.75" style="40" customWidth="1"/>
    <col min="15874" max="15874" width="10.5" style="40" customWidth="1"/>
    <col min="15875" max="15875" width="19.5" style="40" customWidth="1"/>
    <col min="15876" max="15876" width="3.75" style="40" customWidth="1"/>
    <col min="15877" max="15877" width="1.875" style="40" customWidth="1"/>
    <col min="15878" max="15878" width="3.75" style="40" customWidth="1"/>
    <col min="15879" max="15879" width="1.875" style="40" customWidth="1"/>
    <col min="15880" max="15880" width="3.75" style="40" customWidth="1"/>
    <col min="15881" max="15881" width="11.625" style="40" bestFit="1" customWidth="1"/>
    <col min="15882" max="15882" width="18.375" style="40" customWidth="1"/>
    <col min="15883" max="15883" width="16.125" style="40" customWidth="1"/>
    <col min="15884" max="15884" width="9" style="40"/>
    <col min="15885" max="15885" width="0" style="40" hidden="1" customWidth="1"/>
    <col min="15886" max="16128" width="9" style="40"/>
    <col min="16129" max="16129" width="3.75" style="40" customWidth="1"/>
    <col min="16130" max="16130" width="10.5" style="40" customWidth="1"/>
    <col min="16131" max="16131" width="19.5" style="40" customWidth="1"/>
    <col min="16132" max="16132" width="3.75" style="40" customWidth="1"/>
    <col min="16133" max="16133" width="1.875" style="40" customWidth="1"/>
    <col min="16134" max="16134" width="3.75" style="40" customWidth="1"/>
    <col min="16135" max="16135" width="1.875" style="40" customWidth="1"/>
    <col min="16136" max="16136" width="3.75" style="40" customWidth="1"/>
    <col min="16137" max="16137" width="11.625" style="40" bestFit="1" customWidth="1"/>
    <col min="16138" max="16138" width="18.375" style="40" customWidth="1"/>
    <col min="16139" max="16139" width="16.125" style="40" customWidth="1"/>
    <col min="16140" max="16140" width="9" style="40"/>
    <col min="16141" max="16141" width="0" style="40" hidden="1" customWidth="1"/>
    <col min="16142" max="16384" width="9" style="40"/>
  </cols>
  <sheetData>
    <row r="1" spans="1:13" ht="21.75" customHeight="1">
      <c r="A1" s="40" t="s">
        <v>646</v>
      </c>
    </row>
    <row r="2" spans="1:13" ht="21.75" customHeight="1">
      <c r="A2" s="176" t="s">
        <v>647</v>
      </c>
      <c r="B2" s="176"/>
      <c r="C2" s="176"/>
      <c r="D2" s="176"/>
      <c r="E2" s="176"/>
      <c r="F2" s="176"/>
      <c r="G2" s="176"/>
      <c r="H2" s="176"/>
      <c r="I2" s="176"/>
      <c r="J2" s="176"/>
      <c r="K2" s="176"/>
    </row>
    <row r="3" spans="1:13" ht="11.25" customHeight="1">
      <c r="D3" s="44"/>
      <c r="E3" s="44"/>
      <c r="F3" s="44"/>
      <c r="G3" s="44"/>
      <c r="H3" s="44"/>
    </row>
    <row r="4" spans="1:13" ht="21.75" customHeight="1">
      <c r="D4" s="62"/>
      <c r="E4" s="62"/>
      <c r="F4" s="62"/>
      <c r="G4" s="62"/>
      <c r="H4" s="62"/>
      <c r="J4" s="177" t="s">
        <v>602</v>
      </c>
      <c r="K4" s="177"/>
    </row>
    <row r="5" spans="1:13" ht="11.25" customHeight="1">
      <c r="D5" s="62"/>
      <c r="E5" s="62"/>
      <c r="F5" s="62"/>
      <c r="G5" s="62"/>
      <c r="H5" s="62"/>
      <c r="I5" s="63"/>
      <c r="J5" s="63"/>
      <c r="K5" s="63"/>
    </row>
    <row r="6" spans="1:13" ht="21.75" customHeight="1">
      <c r="A6" s="40" t="s">
        <v>603</v>
      </c>
    </row>
    <row r="7" spans="1:13" s="10" customFormat="1" ht="20.100000000000001" customHeight="1">
      <c r="A7" s="1"/>
      <c r="B7" s="1"/>
      <c r="C7" s="1"/>
      <c r="D7" s="1"/>
      <c r="E7" s="40"/>
      <c r="F7" s="40"/>
      <c r="G7" s="40"/>
      <c r="H7" s="40"/>
      <c r="I7" s="2" t="s">
        <v>0</v>
      </c>
      <c r="J7" s="177" t="s">
        <v>605</v>
      </c>
      <c r="K7" s="177"/>
      <c r="L7" s="40"/>
    </row>
    <row r="8" spans="1:13" s="10" customFormat="1" ht="20.100000000000001" customHeight="1">
      <c r="A8" s="1"/>
      <c r="B8" s="1"/>
      <c r="C8" s="1"/>
      <c r="D8" s="1"/>
      <c r="E8" s="40"/>
      <c r="F8" s="40"/>
      <c r="G8" s="40"/>
      <c r="H8" s="40"/>
      <c r="I8" s="2" t="s">
        <v>1</v>
      </c>
      <c r="J8" s="177"/>
      <c r="K8" s="177"/>
      <c r="L8" s="40"/>
    </row>
    <row r="9" spans="1:13" s="10" customFormat="1" ht="20.100000000000001" customHeight="1">
      <c r="A9" s="1"/>
      <c r="B9" s="1"/>
      <c r="C9" s="1"/>
      <c r="D9" s="1"/>
      <c r="E9" s="40"/>
      <c r="F9" s="40"/>
      <c r="G9" s="40"/>
      <c r="H9" s="40"/>
      <c r="I9" s="2" t="s">
        <v>648</v>
      </c>
      <c r="J9" s="192"/>
      <c r="K9" s="192"/>
      <c r="L9" s="1"/>
    </row>
    <row r="10" spans="1:13" s="10" customFormat="1" ht="20.100000000000001" customHeight="1">
      <c r="A10" s="1"/>
      <c r="B10" s="1"/>
      <c r="C10" s="1"/>
      <c r="D10" s="1"/>
      <c r="E10" s="40"/>
      <c r="F10" s="40"/>
      <c r="G10" s="40"/>
      <c r="H10" s="40"/>
      <c r="I10" s="2" t="s">
        <v>2</v>
      </c>
      <c r="J10" s="64"/>
      <c r="K10" s="65" t="s">
        <v>3</v>
      </c>
      <c r="L10" s="40"/>
    </row>
    <row r="11" spans="1:13" s="10" customFormat="1" ht="20.100000000000001" customHeight="1">
      <c r="A11" s="1"/>
      <c r="B11" s="1"/>
      <c r="C11" s="1"/>
      <c r="D11" s="1"/>
      <c r="E11" s="40"/>
      <c r="F11" s="40"/>
      <c r="G11" s="40"/>
      <c r="H11" s="40"/>
      <c r="I11" s="2" t="s">
        <v>4</v>
      </c>
      <c r="J11" s="3" t="s">
        <v>649</v>
      </c>
      <c r="K11" s="4" t="s">
        <v>650</v>
      </c>
      <c r="L11" s="40"/>
    </row>
    <row r="12" spans="1:13" s="10" customFormat="1" ht="20.100000000000001" customHeight="1">
      <c r="A12" s="1"/>
      <c r="B12" s="1"/>
      <c r="C12" s="1"/>
      <c r="D12" s="1"/>
      <c r="E12" s="40"/>
      <c r="F12" s="40"/>
      <c r="G12" s="40"/>
      <c r="H12" s="40"/>
      <c r="I12" s="2"/>
      <c r="J12" s="2"/>
      <c r="K12" s="66"/>
      <c r="L12" s="66"/>
    </row>
    <row r="13" spans="1:13" ht="30.75" customHeight="1">
      <c r="A13" s="191" t="s">
        <v>651</v>
      </c>
      <c r="B13" s="191"/>
      <c r="C13" s="191"/>
      <c r="D13" s="191"/>
      <c r="E13" s="191"/>
      <c r="F13" s="191"/>
      <c r="G13" s="191"/>
      <c r="H13" s="191"/>
      <c r="I13" s="191"/>
      <c r="J13" s="191"/>
      <c r="K13" s="191"/>
    </row>
    <row r="14" spans="1:13" ht="17.25" customHeight="1">
      <c r="A14" s="191"/>
      <c r="B14" s="191"/>
      <c r="C14" s="191"/>
      <c r="D14" s="191"/>
      <c r="E14" s="191"/>
      <c r="F14" s="191"/>
      <c r="G14" s="191"/>
      <c r="H14" s="191"/>
      <c r="I14" s="191"/>
      <c r="J14" s="191"/>
      <c r="K14" s="191"/>
    </row>
    <row r="15" spans="1:13" ht="12" customHeight="1">
      <c r="A15" s="43"/>
      <c r="B15" s="43"/>
      <c r="C15" s="43"/>
      <c r="D15" s="43"/>
      <c r="E15" s="43"/>
      <c r="F15" s="43"/>
      <c r="G15" s="43"/>
      <c r="H15" s="43"/>
    </row>
    <row r="16" spans="1:13" ht="18" customHeight="1">
      <c r="A16" s="176" t="s">
        <v>612</v>
      </c>
      <c r="B16" s="176"/>
      <c r="C16" s="176"/>
      <c r="D16" s="176"/>
      <c r="E16" s="176"/>
      <c r="F16" s="176"/>
      <c r="G16" s="176"/>
      <c r="H16" s="176"/>
      <c r="I16" s="176"/>
      <c r="J16" s="176"/>
      <c r="K16" s="176"/>
      <c r="M16" s="40" t="s">
        <v>652</v>
      </c>
    </row>
    <row r="17" spans="1:13">
      <c r="M17" s="40" t="s">
        <v>653</v>
      </c>
    </row>
    <row r="18" spans="1:13">
      <c r="A18" s="40" t="s">
        <v>654</v>
      </c>
    </row>
    <row r="20" spans="1:13">
      <c r="A20" s="40" t="s">
        <v>655</v>
      </c>
    </row>
    <row r="22" spans="1:13" ht="15" customHeight="1">
      <c r="A22" s="180" t="s">
        <v>656</v>
      </c>
      <c r="B22" s="180" t="s">
        <v>657</v>
      </c>
      <c r="C22" s="180" t="s">
        <v>658</v>
      </c>
      <c r="D22" s="180" t="s">
        <v>659</v>
      </c>
      <c r="E22" s="180"/>
      <c r="F22" s="180"/>
      <c r="G22" s="180"/>
      <c r="H22" s="180"/>
      <c r="I22" s="180" t="s">
        <v>660</v>
      </c>
      <c r="J22" s="180"/>
      <c r="K22" s="180" t="s">
        <v>5</v>
      </c>
    </row>
    <row r="23" spans="1:13" ht="15" customHeight="1">
      <c r="A23" s="180"/>
      <c r="B23" s="180"/>
      <c r="C23" s="180"/>
      <c r="D23" s="180"/>
      <c r="E23" s="180"/>
      <c r="F23" s="180"/>
      <c r="G23" s="180"/>
      <c r="H23" s="180"/>
      <c r="I23" s="180"/>
      <c r="J23" s="180"/>
      <c r="K23" s="180"/>
    </row>
    <row r="24" spans="1:13" ht="42" customHeight="1">
      <c r="A24" s="67"/>
      <c r="B24" s="67"/>
      <c r="C24" s="68"/>
      <c r="D24" s="69"/>
      <c r="E24" s="59"/>
      <c r="F24" s="70"/>
      <c r="G24" s="59"/>
      <c r="H24" s="71"/>
      <c r="I24" s="194"/>
      <c r="J24" s="194"/>
      <c r="K24" s="72"/>
      <c r="L24" s="40">
        <v>1</v>
      </c>
    </row>
    <row r="25" spans="1:13" ht="42" customHeight="1">
      <c r="A25" s="67"/>
      <c r="B25" s="67"/>
      <c r="C25" s="68"/>
      <c r="D25" s="69"/>
      <c r="E25" s="59" t="s">
        <v>639</v>
      </c>
      <c r="F25" s="70"/>
      <c r="G25" s="59" t="s">
        <v>639</v>
      </c>
      <c r="H25" s="71"/>
      <c r="I25" s="193"/>
      <c r="J25" s="193"/>
      <c r="K25" s="72"/>
      <c r="L25" s="40">
        <v>2</v>
      </c>
    </row>
    <row r="26" spans="1:13" ht="42" customHeight="1">
      <c r="A26" s="67"/>
      <c r="B26" s="67"/>
      <c r="C26" s="68"/>
      <c r="D26" s="69"/>
      <c r="E26" s="59" t="s">
        <v>639</v>
      </c>
      <c r="F26" s="70"/>
      <c r="G26" s="59" t="s">
        <v>639</v>
      </c>
      <c r="H26" s="71"/>
      <c r="I26" s="193"/>
      <c r="J26" s="193"/>
      <c r="K26" s="72"/>
      <c r="L26" s="40">
        <v>3</v>
      </c>
    </row>
    <row r="27" spans="1:13" ht="42" customHeight="1">
      <c r="A27" s="67"/>
      <c r="B27" s="67"/>
      <c r="C27" s="68"/>
      <c r="D27" s="69"/>
      <c r="E27" s="59" t="s">
        <v>639</v>
      </c>
      <c r="F27" s="70"/>
      <c r="G27" s="59" t="s">
        <v>639</v>
      </c>
      <c r="H27" s="71"/>
      <c r="I27" s="193"/>
      <c r="J27" s="193"/>
      <c r="K27" s="72"/>
      <c r="L27" s="40">
        <v>4</v>
      </c>
    </row>
    <row r="28" spans="1:13" ht="42" customHeight="1">
      <c r="A28" s="67"/>
      <c r="B28" s="67"/>
      <c r="C28" s="68"/>
      <c r="D28" s="69"/>
      <c r="E28" s="59" t="s">
        <v>639</v>
      </c>
      <c r="F28" s="70"/>
      <c r="G28" s="59" t="s">
        <v>639</v>
      </c>
      <c r="H28" s="71"/>
      <c r="I28" s="193"/>
      <c r="J28" s="193"/>
      <c r="K28" s="72"/>
      <c r="L28" s="40">
        <v>5</v>
      </c>
    </row>
    <row r="29" spans="1:13" ht="42" customHeight="1">
      <c r="A29" s="67"/>
      <c r="B29" s="67"/>
      <c r="C29" s="68"/>
      <c r="D29" s="69"/>
      <c r="E29" s="59" t="s">
        <v>639</v>
      </c>
      <c r="F29" s="70"/>
      <c r="G29" s="59" t="s">
        <v>639</v>
      </c>
      <c r="H29" s="71"/>
      <c r="I29" s="193"/>
      <c r="J29" s="193"/>
      <c r="K29" s="72"/>
      <c r="L29" s="40">
        <v>6</v>
      </c>
    </row>
    <row r="30" spans="1:13" ht="42" customHeight="1">
      <c r="A30" s="67"/>
      <c r="B30" s="67"/>
      <c r="C30" s="68"/>
      <c r="D30" s="69"/>
      <c r="E30" s="59" t="s">
        <v>639</v>
      </c>
      <c r="F30" s="70"/>
      <c r="G30" s="59" t="s">
        <v>639</v>
      </c>
      <c r="H30" s="71"/>
      <c r="I30" s="193"/>
      <c r="J30" s="193"/>
      <c r="K30" s="72"/>
      <c r="L30" s="40">
        <v>7</v>
      </c>
    </row>
    <row r="31" spans="1:13" ht="42" customHeight="1">
      <c r="A31" s="67"/>
      <c r="B31" s="67"/>
      <c r="C31" s="68"/>
      <c r="D31" s="69"/>
      <c r="E31" s="59" t="s">
        <v>639</v>
      </c>
      <c r="F31" s="70"/>
      <c r="G31" s="59" t="s">
        <v>639</v>
      </c>
      <c r="H31" s="71"/>
      <c r="I31" s="193"/>
      <c r="J31" s="193"/>
      <c r="K31" s="72"/>
      <c r="L31" s="40">
        <v>8</v>
      </c>
    </row>
    <row r="32" spans="1:13" ht="42" customHeight="1">
      <c r="A32" s="67"/>
      <c r="B32" s="67"/>
      <c r="C32" s="68"/>
      <c r="D32" s="69"/>
      <c r="E32" s="59" t="s">
        <v>639</v>
      </c>
      <c r="F32" s="70"/>
      <c r="G32" s="59" t="s">
        <v>639</v>
      </c>
      <c r="H32" s="71"/>
      <c r="I32" s="193"/>
      <c r="J32" s="193"/>
      <c r="K32" s="72"/>
      <c r="L32" s="40">
        <v>9</v>
      </c>
    </row>
    <row r="33" spans="1:12" ht="42" customHeight="1">
      <c r="A33" s="67"/>
      <c r="B33" s="67"/>
      <c r="C33" s="68"/>
      <c r="D33" s="69"/>
      <c r="E33" s="59" t="s">
        <v>639</v>
      </c>
      <c r="F33" s="70"/>
      <c r="G33" s="59" t="s">
        <v>639</v>
      </c>
      <c r="H33" s="71"/>
      <c r="I33" s="193"/>
      <c r="J33" s="193"/>
      <c r="K33" s="72"/>
      <c r="L33" s="40">
        <v>10</v>
      </c>
    </row>
    <row r="34" spans="1:12">
      <c r="A34" s="40" t="s">
        <v>661</v>
      </c>
    </row>
  </sheetData>
  <sheetProtection sheet="1" objects="1" scenarios="1"/>
  <mergeCells count="23">
    <mergeCell ref="I30:J30"/>
    <mergeCell ref="I31:J31"/>
    <mergeCell ref="I32:J32"/>
    <mergeCell ref="I33:J33"/>
    <mergeCell ref="I24:J24"/>
    <mergeCell ref="I25:J25"/>
    <mergeCell ref="I26:J26"/>
    <mergeCell ref="I27:J27"/>
    <mergeCell ref="I28:J28"/>
    <mergeCell ref="I29:J29"/>
    <mergeCell ref="A16:K16"/>
    <mergeCell ref="A22:A23"/>
    <mergeCell ref="B22:B23"/>
    <mergeCell ref="C22:C23"/>
    <mergeCell ref="D22:H23"/>
    <mergeCell ref="I22:J23"/>
    <mergeCell ref="K22:K23"/>
    <mergeCell ref="A13:K14"/>
    <mergeCell ref="A2:K2"/>
    <mergeCell ref="J4:K4"/>
    <mergeCell ref="J7:K7"/>
    <mergeCell ref="J8:K8"/>
    <mergeCell ref="J9:K9"/>
  </mergeCells>
  <phoneticPr fontId="8"/>
  <pageMargins left="0.7" right="0.7" top="0.75" bottom="0.75" header="0.3" footer="0.3"/>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4BCC5-3404-4247-8C7F-7F4D621766B2}">
  <dimension ref="A1:K32"/>
  <sheetViews>
    <sheetView zoomScaleNormal="100" workbookViewId="0">
      <selection activeCell="I4" sqref="I4:J4"/>
    </sheetView>
  </sheetViews>
  <sheetFormatPr defaultRowHeight="14.25"/>
  <cols>
    <col min="1" max="1" width="3.75" style="40" customWidth="1"/>
    <col min="2" max="2" width="12.5" style="40" customWidth="1"/>
    <col min="3" max="3" width="12.875" style="40" customWidth="1"/>
    <col min="4" max="4" width="3.75" style="40" customWidth="1"/>
    <col min="5" max="5" width="1.875" style="40" customWidth="1"/>
    <col min="6" max="6" width="3.75" style="40" customWidth="1"/>
    <col min="7" max="7" width="1.875" style="40" customWidth="1"/>
    <col min="8" max="8" width="3.75" style="40" customWidth="1"/>
    <col min="9" max="9" width="27.125" style="40" customWidth="1"/>
    <col min="10" max="10" width="15.75" style="40" customWidth="1"/>
    <col min="11" max="256" width="9" style="40"/>
    <col min="257" max="257" width="3.75" style="40" customWidth="1"/>
    <col min="258" max="258" width="12.5" style="40" customWidth="1"/>
    <col min="259" max="259" width="12.875" style="40" customWidth="1"/>
    <col min="260" max="260" width="3.75" style="40" customWidth="1"/>
    <col min="261" max="261" width="1.875" style="40" customWidth="1"/>
    <col min="262" max="262" width="3.75" style="40" customWidth="1"/>
    <col min="263" max="263" width="1.875" style="40" customWidth="1"/>
    <col min="264" max="264" width="3.75" style="40" customWidth="1"/>
    <col min="265" max="265" width="27.125" style="40" customWidth="1"/>
    <col min="266" max="266" width="15.75" style="40" customWidth="1"/>
    <col min="267" max="512" width="9" style="40"/>
    <col min="513" max="513" width="3.75" style="40" customWidth="1"/>
    <col min="514" max="514" width="12.5" style="40" customWidth="1"/>
    <col min="515" max="515" width="12.875" style="40" customWidth="1"/>
    <col min="516" max="516" width="3.75" style="40" customWidth="1"/>
    <col min="517" max="517" width="1.875" style="40" customWidth="1"/>
    <col min="518" max="518" width="3.75" style="40" customWidth="1"/>
    <col min="519" max="519" width="1.875" style="40" customWidth="1"/>
    <col min="520" max="520" width="3.75" style="40" customWidth="1"/>
    <col min="521" max="521" width="27.125" style="40" customWidth="1"/>
    <col min="522" max="522" width="15.75" style="40" customWidth="1"/>
    <col min="523" max="768" width="9" style="40"/>
    <col min="769" max="769" width="3.75" style="40" customWidth="1"/>
    <col min="770" max="770" width="12.5" style="40" customWidth="1"/>
    <col min="771" max="771" width="12.875" style="40" customWidth="1"/>
    <col min="772" max="772" width="3.75" style="40" customWidth="1"/>
    <col min="773" max="773" width="1.875" style="40" customWidth="1"/>
    <col min="774" max="774" width="3.75" style="40" customWidth="1"/>
    <col min="775" max="775" width="1.875" style="40" customWidth="1"/>
    <col min="776" max="776" width="3.75" style="40" customWidth="1"/>
    <col min="777" max="777" width="27.125" style="40" customWidth="1"/>
    <col min="778" max="778" width="15.75" style="40" customWidth="1"/>
    <col min="779" max="1024" width="9" style="40"/>
    <col min="1025" max="1025" width="3.75" style="40" customWidth="1"/>
    <col min="1026" max="1026" width="12.5" style="40" customWidth="1"/>
    <col min="1027" max="1027" width="12.875" style="40" customWidth="1"/>
    <col min="1028" max="1028" width="3.75" style="40" customWidth="1"/>
    <col min="1029" max="1029" width="1.875" style="40" customWidth="1"/>
    <col min="1030" max="1030" width="3.75" style="40" customWidth="1"/>
    <col min="1031" max="1031" width="1.875" style="40" customWidth="1"/>
    <col min="1032" max="1032" width="3.75" style="40" customWidth="1"/>
    <col min="1033" max="1033" width="27.125" style="40" customWidth="1"/>
    <col min="1034" max="1034" width="15.75" style="40" customWidth="1"/>
    <col min="1035" max="1280" width="9" style="40"/>
    <col min="1281" max="1281" width="3.75" style="40" customWidth="1"/>
    <col min="1282" max="1282" width="12.5" style="40" customWidth="1"/>
    <col min="1283" max="1283" width="12.875" style="40" customWidth="1"/>
    <col min="1284" max="1284" width="3.75" style="40" customWidth="1"/>
    <col min="1285" max="1285" width="1.875" style="40" customWidth="1"/>
    <col min="1286" max="1286" width="3.75" style="40" customWidth="1"/>
    <col min="1287" max="1287" width="1.875" style="40" customWidth="1"/>
    <col min="1288" max="1288" width="3.75" style="40" customWidth="1"/>
    <col min="1289" max="1289" width="27.125" style="40" customWidth="1"/>
    <col min="1290" max="1290" width="15.75" style="40" customWidth="1"/>
    <col min="1291" max="1536" width="9" style="40"/>
    <col min="1537" max="1537" width="3.75" style="40" customWidth="1"/>
    <col min="1538" max="1538" width="12.5" style="40" customWidth="1"/>
    <col min="1539" max="1539" width="12.875" style="40" customWidth="1"/>
    <col min="1540" max="1540" width="3.75" style="40" customWidth="1"/>
    <col min="1541" max="1541" width="1.875" style="40" customWidth="1"/>
    <col min="1542" max="1542" width="3.75" style="40" customWidth="1"/>
    <col min="1543" max="1543" width="1.875" style="40" customWidth="1"/>
    <col min="1544" max="1544" width="3.75" style="40" customWidth="1"/>
    <col min="1545" max="1545" width="27.125" style="40" customWidth="1"/>
    <col min="1546" max="1546" width="15.75" style="40" customWidth="1"/>
    <col min="1547" max="1792" width="9" style="40"/>
    <col min="1793" max="1793" width="3.75" style="40" customWidth="1"/>
    <col min="1794" max="1794" width="12.5" style="40" customWidth="1"/>
    <col min="1795" max="1795" width="12.875" style="40" customWidth="1"/>
    <col min="1796" max="1796" width="3.75" style="40" customWidth="1"/>
    <col min="1797" max="1797" width="1.875" style="40" customWidth="1"/>
    <col min="1798" max="1798" width="3.75" style="40" customWidth="1"/>
    <col min="1799" max="1799" width="1.875" style="40" customWidth="1"/>
    <col min="1800" max="1800" width="3.75" style="40" customWidth="1"/>
    <col min="1801" max="1801" width="27.125" style="40" customWidth="1"/>
    <col min="1802" max="1802" width="15.75" style="40" customWidth="1"/>
    <col min="1803" max="2048" width="9" style="40"/>
    <col min="2049" max="2049" width="3.75" style="40" customWidth="1"/>
    <col min="2050" max="2050" width="12.5" style="40" customWidth="1"/>
    <col min="2051" max="2051" width="12.875" style="40" customWidth="1"/>
    <col min="2052" max="2052" width="3.75" style="40" customWidth="1"/>
    <col min="2053" max="2053" width="1.875" style="40" customWidth="1"/>
    <col min="2054" max="2054" width="3.75" style="40" customWidth="1"/>
    <col min="2055" max="2055" width="1.875" style="40" customWidth="1"/>
    <col min="2056" max="2056" width="3.75" style="40" customWidth="1"/>
    <col min="2057" max="2057" width="27.125" style="40" customWidth="1"/>
    <col min="2058" max="2058" width="15.75" style="40" customWidth="1"/>
    <col min="2059" max="2304" width="9" style="40"/>
    <col min="2305" max="2305" width="3.75" style="40" customWidth="1"/>
    <col min="2306" max="2306" width="12.5" style="40" customWidth="1"/>
    <col min="2307" max="2307" width="12.875" style="40" customWidth="1"/>
    <col min="2308" max="2308" width="3.75" style="40" customWidth="1"/>
    <col min="2309" max="2309" width="1.875" style="40" customWidth="1"/>
    <col min="2310" max="2310" width="3.75" style="40" customWidth="1"/>
    <col min="2311" max="2311" width="1.875" style="40" customWidth="1"/>
    <col min="2312" max="2312" width="3.75" style="40" customWidth="1"/>
    <col min="2313" max="2313" width="27.125" style="40" customWidth="1"/>
    <col min="2314" max="2314" width="15.75" style="40" customWidth="1"/>
    <col min="2315" max="2560" width="9" style="40"/>
    <col min="2561" max="2561" width="3.75" style="40" customWidth="1"/>
    <col min="2562" max="2562" width="12.5" style="40" customWidth="1"/>
    <col min="2563" max="2563" width="12.875" style="40" customWidth="1"/>
    <col min="2564" max="2564" width="3.75" style="40" customWidth="1"/>
    <col min="2565" max="2565" width="1.875" style="40" customWidth="1"/>
    <col min="2566" max="2566" width="3.75" style="40" customWidth="1"/>
    <col min="2567" max="2567" width="1.875" style="40" customWidth="1"/>
    <col min="2568" max="2568" width="3.75" style="40" customWidth="1"/>
    <col min="2569" max="2569" width="27.125" style="40" customWidth="1"/>
    <col min="2570" max="2570" width="15.75" style="40" customWidth="1"/>
    <col min="2571" max="2816" width="9" style="40"/>
    <col min="2817" max="2817" width="3.75" style="40" customWidth="1"/>
    <col min="2818" max="2818" width="12.5" style="40" customWidth="1"/>
    <col min="2819" max="2819" width="12.875" style="40" customWidth="1"/>
    <col min="2820" max="2820" width="3.75" style="40" customWidth="1"/>
    <col min="2821" max="2821" width="1.875" style="40" customWidth="1"/>
    <col min="2822" max="2822" width="3.75" style="40" customWidth="1"/>
    <col min="2823" max="2823" width="1.875" style="40" customWidth="1"/>
    <col min="2824" max="2824" width="3.75" style="40" customWidth="1"/>
    <col min="2825" max="2825" width="27.125" style="40" customWidth="1"/>
    <col min="2826" max="2826" width="15.75" style="40" customWidth="1"/>
    <col min="2827" max="3072" width="9" style="40"/>
    <col min="3073" max="3073" width="3.75" style="40" customWidth="1"/>
    <col min="3074" max="3074" width="12.5" style="40" customWidth="1"/>
    <col min="3075" max="3075" width="12.875" style="40" customWidth="1"/>
    <col min="3076" max="3076" width="3.75" style="40" customWidth="1"/>
    <col min="3077" max="3077" width="1.875" style="40" customWidth="1"/>
    <col min="3078" max="3078" width="3.75" style="40" customWidth="1"/>
    <col min="3079" max="3079" width="1.875" style="40" customWidth="1"/>
    <col min="3080" max="3080" width="3.75" style="40" customWidth="1"/>
    <col min="3081" max="3081" width="27.125" style="40" customWidth="1"/>
    <col min="3082" max="3082" width="15.75" style="40" customWidth="1"/>
    <col min="3083" max="3328" width="9" style="40"/>
    <col min="3329" max="3329" width="3.75" style="40" customWidth="1"/>
    <col min="3330" max="3330" width="12.5" style="40" customWidth="1"/>
    <col min="3331" max="3331" width="12.875" style="40" customWidth="1"/>
    <col min="3332" max="3332" width="3.75" style="40" customWidth="1"/>
    <col min="3333" max="3333" width="1.875" style="40" customWidth="1"/>
    <col min="3334" max="3334" width="3.75" style="40" customWidth="1"/>
    <col min="3335" max="3335" width="1.875" style="40" customWidth="1"/>
    <col min="3336" max="3336" width="3.75" style="40" customWidth="1"/>
    <col min="3337" max="3337" width="27.125" style="40" customWidth="1"/>
    <col min="3338" max="3338" width="15.75" style="40" customWidth="1"/>
    <col min="3339" max="3584" width="9" style="40"/>
    <col min="3585" max="3585" width="3.75" style="40" customWidth="1"/>
    <col min="3586" max="3586" width="12.5" style="40" customWidth="1"/>
    <col min="3587" max="3587" width="12.875" style="40" customWidth="1"/>
    <col min="3588" max="3588" width="3.75" style="40" customWidth="1"/>
    <col min="3589" max="3589" width="1.875" style="40" customWidth="1"/>
    <col min="3590" max="3590" width="3.75" style="40" customWidth="1"/>
    <col min="3591" max="3591" width="1.875" style="40" customWidth="1"/>
    <col min="3592" max="3592" width="3.75" style="40" customWidth="1"/>
    <col min="3593" max="3593" width="27.125" style="40" customWidth="1"/>
    <col min="3594" max="3594" width="15.75" style="40" customWidth="1"/>
    <col min="3595" max="3840" width="9" style="40"/>
    <col min="3841" max="3841" width="3.75" style="40" customWidth="1"/>
    <col min="3842" max="3842" width="12.5" style="40" customWidth="1"/>
    <col min="3843" max="3843" width="12.875" style="40" customWidth="1"/>
    <col min="3844" max="3844" width="3.75" style="40" customWidth="1"/>
    <col min="3845" max="3845" width="1.875" style="40" customWidth="1"/>
    <col min="3846" max="3846" width="3.75" style="40" customWidth="1"/>
    <col min="3847" max="3847" width="1.875" style="40" customWidth="1"/>
    <col min="3848" max="3848" width="3.75" style="40" customWidth="1"/>
    <col min="3849" max="3849" width="27.125" style="40" customWidth="1"/>
    <col min="3850" max="3850" width="15.75" style="40" customWidth="1"/>
    <col min="3851" max="4096" width="9" style="40"/>
    <col min="4097" max="4097" width="3.75" style="40" customWidth="1"/>
    <col min="4098" max="4098" width="12.5" style="40" customWidth="1"/>
    <col min="4099" max="4099" width="12.875" style="40" customWidth="1"/>
    <col min="4100" max="4100" width="3.75" style="40" customWidth="1"/>
    <col min="4101" max="4101" width="1.875" style="40" customWidth="1"/>
    <col min="4102" max="4102" width="3.75" style="40" customWidth="1"/>
    <col min="4103" max="4103" width="1.875" style="40" customWidth="1"/>
    <col min="4104" max="4104" width="3.75" style="40" customWidth="1"/>
    <col min="4105" max="4105" width="27.125" style="40" customWidth="1"/>
    <col min="4106" max="4106" width="15.75" style="40" customWidth="1"/>
    <col min="4107" max="4352" width="9" style="40"/>
    <col min="4353" max="4353" width="3.75" style="40" customWidth="1"/>
    <col min="4354" max="4354" width="12.5" style="40" customWidth="1"/>
    <col min="4355" max="4355" width="12.875" style="40" customWidth="1"/>
    <col min="4356" max="4356" width="3.75" style="40" customWidth="1"/>
    <col min="4357" max="4357" width="1.875" style="40" customWidth="1"/>
    <col min="4358" max="4358" width="3.75" style="40" customWidth="1"/>
    <col min="4359" max="4359" width="1.875" style="40" customWidth="1"/>
    <col min="4360" max="4360" width="3.75" style="40" customWidth="1"/>
    <col min="4361" max="4361" width="27.125" style="40" customWidth="1"/>
    <col min="4362" max="4362" width="15.75" style="40" customWidth="1"/>
    <col min="4363" max="4608" width="9" style="40"/>
    <col min="4609" max="4609" width="3.75" style="40" customWidth="1"/>
    <col min="4610" max="4610" width="12.5" style="40" customWidth="1"/>
    <col min="4611" max="4611" width="12.875" style="40" customWidth="1"/>
    <col min="4612" max="4612" width="3.75" style="40" customWidth="1"/>
    <col min="4613" max="4613" width="1.875" style="40" customWidth="1"/>
    <col min="4614" max="4614" width="3.75" style="40" customWidth="1"/>
    <col min="4615" max="4615" width="1.875" style="40" customWidth="1"/>
    <col min="4616" max="4616" width="3.75" style="40" customWidth="1"/>
    <col min="4617" max="4617" width="27.125" style="40" customWidth="1"/>
    <col min="4618" max="4618" width="15.75" style="40" customWidth="1"/>
    <col min="4619" max="4864" width="9" style="40"/>
    <col min="4865" max="4865" width="3.75" style="40" customWidth="1"/>
    <col min="4866" max="4866" width="12.5" style="40" customWidth="1"/>
    <col min="4867" max="4867" width="12.875" style="40" customWidth="1"/>
    <col min="4868" max="4868" width="3.75" style="40" customWidth="1"/>
    <col min="4869" max="4869" width="1.875" style="40" customWidth="1"/>
    <col min="4870" max="4870" width="3.75" style="40" customWidth="1"/>
    <col min="4871" max="4871" width="1.875" style="40" customWidth="1"/>
    <col min="4872" max="4872" width="3.75" style="40" customWidth="1"/>
    <col min="4873" max="4873" width="27.125" style="40" customWidth="1"/>
    <col min="4874" max="4874" width="15.75" style="40" customWidth="1"/>
    <col min="4875" max="5120" width="9" style="40"/>
    <col min="5121" max="5121" width="3.75" style="40" customWidth="1"/>
    <col min="5122" max="5122" width="12.5" style="40" customWidth="1"/>
    <col min="5123" max="5123" width="12.875" style="40" customWidth="1"/>
    <col min="5124" max="5124" width="3.75" style="40" customWidth="1"/>
    <col min="5125" max="5125" width="1.875" style="40" customWidth="1"/>
    <col min="5126" max="5126" width="3.75" style="40" customWidth="1"/>
    <col min="5127" max="5127" width="1.875" style="40" customWidth="1"/>
    <col min="5128" max="5128" width="3.75" style="40" customWidth="1"/>
    <col min="5129" max="5129" width="27.125" style="40" customWidth="1"/>
    <col min="5130" max="5130" width="15.75" style="40" customWidth="1"/>
    <col min="5131" max="5376" width="9" style="40"/>
    <col min="5377" max="5377" width="3.75" style="40" customWidth="1"/>
    <col min="5378" max="5378" width="12.5" style="40" customWidth="1"/>
    <col min="5379" max="5379" width="12.875" style="40" customWidth="1"/>
    <col min="5380" max="5380" width="3.75" style="40" customWidth="1"/>
    <col min="5381" max="5381" width="1.875" style="40" customWidth="1"/>
    <col min="5382" max="5382" width="3.75" style="40" customWidth="1"/>
    <col min="5383" max="5383" width="1.875" style="40" customWidth="1"/>
    <col min="5384" max="5384" width="3.75" style="40" customWidth="1"/>
    <col min="5385" max="5385" width="27.125" style="40" customWidth="1"/>
    <col min="5386" max="5386" width="15.75" style="40" customWidth="1"/>
    <col min="5387" max="5632" width="9" style="40"/>
    <col min="5633" max="5633" width="3.75" style="40" customWidth="1"/>
    <col min="5634" max="5634" width="12.5" style="40" customWidth="1"/>
    <col min="5635" max="5635" width="12.875" style="40" customWidth="1"/>
    <col min="5636" max="5636" width="3.75" style="40" customWidth="1"/>
    <col min="5637" max="5637" width="1.875" style="40" customWidth="1"/>
    <col min="5638" max="5638" width="3.75" style="40" customWidth="1"/>
    <col min="5639" max="5639" width="1.875" style="40" customWidth="1"/>
    <col min="5640" max="5640" width="3.75" style="40" customWidth="1"/>
    <col min="5641" max="5641" width="27.125" style="40" customWidth="1"/>
    <col min="5642" max="5642" width="15.75" style="40" customWidth="1"/>
    <col min="5643" max="5888" width="9" style="40"/>
    <col min="5889" max="5889" width="3.75" style="40" customWidth="1"/>
    <col min="5890" max="5890" width="12.5" style="40" customWidth="1"/>
    <col min="5891" max="5891" width="12.875" style="40" customWidth="1"/>
    <col min="5892" max="5892" width="3.75" style="40" customWidth="1"/>
    <col min="5893" max="5893" width="1.875" style="40" customWidth="1"/>
    <col min="5894" max="5894" width="3.75" style="40" customWidth="1"/>
    <col min="5895" max="5895" width="1.875" style="40" customWidth="1"/>
    <col min="5896" max="5896" width="3.75" style="40" customWidth="1"/>
    <col min="5897" max="5897" width="27.125" style="40" customWidth="1"/>
    <col min="5898" max="5898" width="15.75" style="40" customWidth="1"/>
    <col min="5899" max="6144" width="9" style="40"/>
    <col min="6145" max="6145" width="3.75" style="40" customWidth="1"/>
    <col min="6146" max="6146" width="12.5" style="40" customWidth="1"/>
    <col min="6147" max="6147" width="12.875" style="40" customWidth="1"/>
    <col min="6148" max="6148" width="3.75" style="40" customWidth="1"/>
    <col min="6149" max="6149" width="1.875" style="40" customWidth="1"/>
    <col min="6150" max="6150" width="3.75" style="40" customWidth="1"/>
    <col min="6151" max="6151" width="1.875" style="40" customWidth="1"/>
    <col min="6152" max="6152" width="3.75" style="40" customWidth="1"/>
    <col min="6153" max="6153" width="27.125" style="40" customWidth="1"/>
    <col min="6154" max="6154" width="15.75" style="40" customWidth="1"/>
    <col min="6155" max="6400" width="9" style="40"/>
    <col min="6401" max="6401" width="3.75" style="40" customWidth="1"/>
    <col min="6402" max="6402" width="12.5" style="40" customWidth="1"/>
    <col min="6403" max="6403" width="12.875" style="40" customWidth="1"/>
    <col min="6404" max="6404" width="3.75" style="40" customWidth="1"/>
    <col min="6405" max="6405" width="1.875" style="40" customWidth="1"/>
    <col min="6406" max="6406" width="3.75" style="40" customWidth="1"/>
    <col min="6407" max="6407" width="1.875" style="40" customWidth="1"/>
    <col min="6408" max="6408" width="3.75" style="40" customWidth="1"/>
    <col min="6409" max="6409" width="27.125" style="40" customWidth="1"/>
    <col min="6410" max="6410" width="15.75" style="40" customWidth="1"/>
    <col min="6411" max="6656" width="9" style="40"/>
    <col min="6657" max="6657" width="3.75" style="40" customWidth="1"/>
    <col min="6658" max="6658" width="12.5" style="40" customWidth="1"/>
    <col min="6659" max="6659" width="12.875" style="40" customWidth="1"/>
    <col min="6660" max="6660" width="3.75" style="40" customWidth="1"/>
    <col min="6661" max="6661" width="1.875" style="40" customWidth="1"/>
    <col min="6662" max="6662" width="3.75" style="40" customWidth="1"/>
    <col min="6663" max="6663" width="1.875" style="40" customWidth="1"/>
    <col min="6664" max="6664" width="3.75" style="40" customWidth="1"/>
    <col min="6665" max="6665" width="27.125" style="40" customWidth="1"/>
    <col min="6666" max="6666" width="15.75" style="40" customWidth="1"/>
    <col min="6667" max="6912" width="9" style="40"/>
    <col min="6913" max="6913" width="3.75" style="40" customWidth="1"/>
    <col min="6914" max="6914" width="12.5" style="40" customWidth="1"/>
    <col min="6915" max="6915" width="12.875" style="40" customWidth="1"/>
    <col min="6916" max="6916" width="3.75" style="40" customWidth="1"/>
    <col min="6917" max="6917" width="1.875" style="40" customWidth="1"/>
    <col min="6918" max="6918" width="3.75" style="40" customWidth="1"/>
    <col min="6919" max="6919" width="1.875" style="40" customWidth="1"/>
    <col min="6920" max="6920" width="3.75" style="40" customWidth="1"/>
    <col min="6921" max="6921" width="27.125" style="40" customWidth="1"/>
    <col min="6922" max="6922" width="15.75" style="40" customWidth="1"/>
    <col min="6923" max="7168" width="9" style="40"/>
    <col min="7169" max="7169" width="3.75" style="40" customWidth="1"/>
    <col min="7170" max="7170" width="12.5" style="40" customWidth="1"/>
    <col min="7171" max="7171" width="12.875" style="40" customWidth="1"/>
    <col min="7172" max="7172" width="3.75" style="40" customWidth="1"/>
    <col min="7173" max="7173" width="1.875" style="40" customWidth="1"/>
    <col min="7174" max="7174" width="3.75" style="40" customWidth="1"/>
    <col min="7175" max="7175" width="1.875" style="40" customWidth="1"/>
    <col min="7176" max="7176" width="3.75" style="40" customWidth="1"/>
    <col min="7177" max="7177" width="27.125" style="40" customWidth="1"/>
    <col min="7178" max="7178" width="15.75" style="40" customWidth="1"/>
    <col min="7179" max="7424" width="9" style="40"/>
    <col min="7425" max="7425" width="3.75" style="40" customWidth="1"/>
    <col min="7426" max="7426" width="12.5" style="40" customWidth="1"/>
    <col min="7427" max="7427" width="12.875" style="40" customWidth="1"/>
    <col min="7428" max="7428" width="3.75" style="40" customWidth="1"/>
    <col min="7429" max="7429" width="1.875" style="40" customWidth="1"/>
    <col min="7430" max="7430" width="3.75" style="40" customWidth="1"/>
    <col min="7431" max="7431" width="1.875" style="40" customWidth="1"/>
    <col min="7432" max="7432" width="3.75" style="40" customWidth="1"/>
    <col min="7433" max="7433" width="27.125" style="40" customWidth="1"/>
    <col min="7434" max="7434" width="15.75" style="40" customWidth="1"/>
    <col min="7435" max="7680" width="9" style="40"/>
    <col min="7681" max="7681" width="3.75" style="40" customWidth="1"/>
    <col min="7682" max="7682" width="12.5" style="40" customWidth="1"/>
    <col min="7683" max="7683" width="12.875" style="40" customWidth="1"/>
    <col min="7684" max="7684" width="3.75" style="40" customWidth="1"/>
    <col min="7685" max="7685" width="1.875" style="40" customWidth="1"/>
    <col min="7686" max="7686" width="3.75" style="40" customWidth="1"/>
    <col min="7687" max="7687" width="1.875" style="40" customWidth="1"/>
    <col min="7688" max="7688" width="3.75" style="40" customWidth="1"/>
    <col min="7689" max="7689" width="27.125" style="40" customWidth="1"/>
    <col min="7690" max="7690" width="15.75" style="40" customWidth="1"/>
    <col min="7691" max="7936" width="9" style="40"/>
    <col min="7937" max="7937" width="3.75" style="40" customWidth="1"/>
    <col min="7938" max="7938" width="12.5" style="40" customWidth="1"/>
    <col min="7939" max="7939" width="12.875" style="40" customWidth="1"/>
    <col min="7940" max="7940" width="3.75" style="40" customWidth="1"/>
    <col min="7941" max="7941" width="1.875" style="40" customWidth="1"/>
    <col min="7942" max="7942" width="3.75" style="40" customWidth="1"/>
    <col min="7943" max="7943" width="1.875" style="40" customWidth="1"/>
    <col min="7944" max="7944" width="3.75" style="40" customWidth="1"/>
    <col min="7945" max="7945" width="27.125" style="40" customWidth="1"/>
    <col min="7946" max="7946" width="15.75" style="40" customWidth="1"/>
    <col min="7947" max="8192" width="9" style="40"/>
    <col min="8193" max="8193" width="3.75" style="40" customWidth="1"/>
    <col min="8194" max="8194" width="12.5" style="40" customWidth="1"/>
    <col min="8195" max="8195" width="12.875" style="40" customWidth="1"/>
    <col min="8196" max="8196" width="3.75" style="40" customWidth="1"/>
    <col min="8197" max="8197" width="1.875" style="40" customWidth="1"/>
    <col min="8198" max="8198" width="3.75" style="40" customWidth="1"/>
    <col min="8199" max="8199" width="1.875" style="40" customWidth="1"/>
    <col min="8200" max="8200" width="3.75" style="40" customWidth="1"/>
    <col min="8201" max="8201" width="27.125" style="40" customWidth="1"/>
    <col min="8202" max="8202" width="15.75" style="40" customWidth="1"/>
    <col min="8203" max="8448" width="9" style="40"/>
    <col min="8449" max="8449" width="3.75" style="40" customWidth="1"/>
    <col min="8450" max="8450" width="12.5" style="40" customWidth="1"/>
    <col min="8451" max="8451" width="12.875" style="40" customWidth="1"/>
    <col min="8452" max="8452" width="3.75" style="40" customWidth="1"/>
    <col min="8453" max="8453" width="1.875" style="40" customWidth="1"/>
    <col min="8454" max="8454" width="3.75" style="40" customWidth="1"/>
    <col min="8455" max="8455" width="1.875" style="40" customWidth="1"/>
    <col min="8456" max="8456" width="3.75" style="40" customWidth="1"/>
    <col min="8457" max="8457" width="27.125" style="40" customWidth="1"/>
    <col min="8458" max="8458" width="15.75" style="40" customWidth="1"/>
    <col min="8459" max="8704" width="9" style="40"/>
    <col min="8705" max="8705" width="3.75" style="40" customWidth="1"/>
    <col min="8706" max="8706" width="12.5" style="40" customWidth="1"/>
    <col min="8707" max="8707" width="12.875" style="40" customWidth="1"/>
    <col min="8708" max="8708" width="3.75" style="40" customWidth="1"/>
    <col min="8709" max="8709" width="1.875" style="40" customWidth="1"/>
    <col min="8710" max="8710" width="3.75" style="40" customWidth="1"/>
    <col min="8711" max="8711" width="1.875" style="40" customWidth="1"/>
    <col min="8712" max="8712" width="3.75" style="40" customWidth="1"/>
    <col min="8713" max="8713" width="27.125" style="40" customWidth="1"/>
    <col min="8714" max="8714" width="15.75" style="40" customWidth="1"/>
    <col min="8715" max="8960" width="9" style="40"/>
    <col min="8961" max="8961" width="3.75" style="40" customWidth="1"/>
    <col min="8962" max="8962" width="12.5" style="40" customWidth="1"/>
    <col min="8963" max="8963" width="12.875" style="40" customWidth="1"/>
    <col min="8964" max="8964" width="3.75" style="40" customWidth="1"/>
    <col min="8965" max="8965" width="1.875" style="40" customWidth="1"/>
    <col min="8966" max="8966" width="3.75" style="40" customWidth="1"/>
    <col min="8967" max="8967" width="1.875" style="40" customWidth="1"/>
    <col min="8968" max="8968" width="3.75" style="40" customWidth="1"/>
    <col min="8969" max="8969" width="27.125" style="40" customWidth="1"/>
    <col min="8970" max="8970" width="15.75" style="40" customWidth="1"/>
    <col min="8971" max="9216" width="9" style="40"/>
    <col min="9217" max="9217" width="3.75" style="40" customWidth="1"/>
    <col min="9218" max="9218" width="12.5" style="40" customWidth="1"/>
    <col min="9219" max="9219" width="12.875" style="40" customWidth="1"/>
    <col min="9220" max="9220" width="3.75" style="40" customWidth="1"/>
    <col min="9221" max="9221" width="1.875" style="40" customWidth="1"/>
    <col min="9222" max="9222" width="3.75" style="40" customWidth="1"/>
    <col min="9223" max="9223" width="1.875" style="40" customWidth="1"/>
    <col min="9224" max="9224" width="3.75" style="40" customWidth="1"/>
    <col min="9225" max="9225" width="27.125" style="40" customWidth="1"/>
    <col min="9226" max="9226" width="15.75" style="40" customWidth="1"/>
    <col min="9227" max="9472" width="9" style="40"/>
    <col min="9473" max="9473" width="3.75" style="40" customWidth="1"/>
    <col min="9474" max="9474" width="12.5" style="40" customWidth="1"/>
    <col min="9475" max="9475" width="12.875" style="40" customWidth="1"/>
    <col min="9476" max="9476" width="3.75" style="40" customWidth="1"/>
    <col min="9477" max="9477" width="1.875" style="40" customWidth="1"/>
    <col min="9478" max="9478" width="3.75" style="40" customWidth="1"/>
    <col min="9479" max="9479" width="1.875" style="40" customWidth="1"/>
    <col min="9480" max="9480" width="3.75" style="40" customWidth="1"/>
    <col min="9481" max="9481" width="27.125" style="40" customWidth="1"/>
    <col min="9482" max="9482" width="15.75" style="40" customWidth="1"/>
    <col min="9483" max="9728" width="9" style="40"/>
    <col min="9729" max="9729" width="3.75" style="40" customWidth="1"/>
    <col min="9730" max="9730" width="12.5" style="40" customWidth="1"/>
    <col min="9731" max="9731" width="12.875" style="40" customWidth="1"/>
    <col min="9732" max="9732" width="3.75" style="40" customWidth="1"/>
    <col min="9733" max="9733" width="1.875" style="40" customWidth="1"/>
    <col min="9734" max="9734" width="3.75" style="40" customWidth="1"/>
    <col min="9735" max="9735" width="1.875" style="40" customWidth="1"/>
    <col min="9736" max="9736" width="3.75" style="40" customWidth="1"/>
    <col min="9737" max="9737" width="27.125" style="40" customWidth="1"/>
    <col min="9738" max="9738" width="15.75" style="40" customWidth="1"/>
    <col min="9739" max="9984" width="9" style="40"/>
    <col min="9985" max="9985" width="3.75" style="40" customWidth="1"/>
    <col min="9986" max="9986" width="12.5" style="40" customWidth="1"/>
    <col min="9987" max="9987" width="12.875" style="40" customWidth="1"/>
    <col min="9988" max="9988" width="3.75" style="40" customWidth="1"/>
    <col min="9989" max="9989" width="1.875" style="40" customWidth="1"/>
    <col min="9990" max="9990" width="3.75" style="40" customWidth="1"/>
    <col min="9991" max="9991" width="1.875" style="40" customWidth="1"/>
    <col min="9992" max="9992" width="3.75" style="40" customWidth="1"/>
    <col min="9993" max="9993" width="27.125" style="40" customWidth="1"/>
    <col min="9994" max="9994" width="15.75" style="40" customWidth="1"/>
    <col min="9995" max="10240" width="9" style="40"/>
    <col min="10241" max="10241" width="3.75" style="40" customWidth="1"/>
    <col min="10242" max="10242" width="12.5" style="40" customWidth="1"/>
    <col min="10243" max="10243" width="12.875" style="40" customWidth="1"/>
    <col min="10244" max="10244" width="3.75" style="40" customWidth="1"/>
    <col min="10245" max="10245" width="1.875" style="40" customWidth="1"/>
    <col min="10246" max="10246" width="3.75" style="40" customWidth="1"/>
    <col min="10247" max="10247" width="1.875" style="40" customWidth="1"/>
    <col min="10248" max="10248" width="3.75" style="40" customWidth="1"/>
    <col min="10249" max="10249" width="27.125" style="40" customWidth="1"/>
    <col min="10250" max="10250" width="15.75" style="40" customWidth="1"/>
    <col min="10251" max="10496" width="9" style="40"/>
    <col min="10497" max="10497" width="3.75" style="40" customWidth="1"/>
    <col min="10498" max="10498" width="12.5" style="40" customWidth="1"/>
    <col min="10499" max="10499" width="12.875" style="40" customWidth="1"/>
    <col min="10500" max="10500" width="3.75" style="40" customWidth="1"/>
    <col min="10501" max="10501" width="1.875" style="40" customWidth="1"/>
    <col min="10502" max="10502" width="3.75" style="40" customWidth="1"/>
    <col min="10503" max="10503" width="1.875" style="40" customWidth="1"/>
    <col min="10504" max="10504" width="3.75" style="40" customWidth="1"/>
    <col min="10505" max="10505" width="27.125" style="40" customWidth="1"/>
    <col min="10506" max="10506" width="15.75" style="40" customWidth="1"/>
    <col min="10507" max="10752" width="9" style="40"/>
    <col min="10753" max="10753" width="3.75" style="40" customWidth="1"/>
    <col min="10754" max="10754" width="12.5" style="40" customWidth="1"/>
    <col min="10755" max="10755" width="12.875" style="40" customWidth="1"/>
    <col min="10756" max="10756" width="3.75" style="40" customWidth="1"/>
    <col min="10757" max="10757" width="1.875" style="40" customWidth="1"/>
    <col min="10758" max="10758" width="3.75" style="40" customWidth="1"/>
    <col min="10759" max="10759" width="1.875" style="40" customWidth="1"/>
    <col min="10760" max="10760" width="3.75" style="40" customWidth="1"/>
    <col min="10761" max="10761" width="27.125" style="40" customWidth="1"/>
    <col min="10762" max="10762" width="15.75" style="40" customWidth="1"/>
    <col min="10763" max="11008" width="9" style="40"/>
    <col min="11009" max="11009" width="3.75" style="40" customWidth="1"/>
    <col min="11010" max="11010" width="12.5" style="40" customWidth="1"/>
    <col min="11011" max="11011" width="12.875" style="40" customWidth="1"/>
    <col min="11012" max="11012" width="3.75" style="40" customWidth="1"/>
    <col min="11013" max="11013" width="1.875" style="40" customWidth="1"/>
    <col min="11014" max="11014" width="3.75" style="40" customWidth="1"/>
    <col min="11015" max="11015" width="1.875" style="40" customWidth="1"/>
    <col min="11016" max="11016" width="3.75" style="40" customWidth="1"/>
    <col min="11017" max="11017" width="27.125" style="40" customWidth="1"/>
    <col min="11018" max="11018" width="15.75" style="40" customWidth="1"/>
    <col min="11019" max="11264" width="9" style="40"/>
    <col min="11265" max="11265" width="3.75" style="40" customWidth="1"/>
    <col min="11266" max="11266" width="12.5" style="40" customWidth="1"/>
    <col min="11267" max="11267" width="12.875" style="40" customWidth="1"/>
    <col min="11268" max="11268" width="3.75" style="40" customWidth="1"/>
    <col min="11269" max="11269" width="1.875" style="40" customWidth="1"/>
    <col min="11270" max="11270" width="3.75" style="40" customWidth="1"/>
    <col min="11271" max="11271" width="1.875" style="40" customWidth="1"/>
    <col min="11272" max="11272" width="3.75" style="40" customWidth="1"/>
    <col min="11273" max="11273" width="27.125" style="40" customWidth="1"/>
    <col min="11274" max="11274" width="15.75" style="40" customWidth="1"/>
    <col min="11275" max="11520" width="9" style="40"/>
    <col min="11521" max="11521" width="3.75" style="40" customWidth="1"/>
    <col min="11522" max="11522" width="12.5" style="40" customWidth="1"/>
    <col min="11523" max="11523" width="12.875" style="40" customWidth="1"/>
    <col min="11524" max="11524" width="3.75" style="40" customWidth="1"/>
    <col min="11525" max="11525" width="1.875" style="40" customWidth="1"/>
    <col min="11526" max="11526" width="3.75" style="40" customWidth="1"/>
    <col min="11527" max="11527" width="1.875" style="40" customWidth="1"/>
    <col min="11528" max="11528" width="3.75" style="40" customWidth="1"/>
    <col min="11529" max="11529" width="27.125" style="40" customWidth="1"/>
    <col min="11530" max="11530" width="15.75" style="40" customWidth="1"/>
    <col min="11531" max="11776" width="9" style="40"/>
    <col min="11777" max="11777" width="3.75" style="40" customWidth="1"/>
    <col min="11778" max="11778" width="12.5" style="40" customWidth="1"/>
    <col min="11779" max="11779" width="12.875" style="40" customWidth="1"/>
    <col min="11780" max="11780" width="3.75" style="40" customWidth="1"/>
    <col min="11781" max="11781" width="1.875" style="40" customWidth="1"/>
    <col min="11782" max="11782" width="3.75" style="40" customWidth="1"/>
    <col min="11783" max="11783" width="1.875" style="40" customWidth="1"/>
    <col min="11784" max="11784" width="3.75" style="40" customWidth="1"/>
    <col min="11785" max="11785" width="27.125" style="40" customWidth="1"/>
    <col min="11786" max="11786" width="15.75" style="40" customWidth="1"/>
    <col min="11787" max="12032" width="9" style="40"/>
    <col min="12033" max="12033" width="3.75" style="40" customWidth="1"/>
    <col min="12034" max="12034" width="12.5" style="40" customWidth="1"/>
    <col min="12035" max="12035" width="12.875" style="40" customWidth="1"/>
    <col min="12036" max="12036" width="3.75" style="40" customWidth="1"/>
    <col min="12037" max="12037" width="1.875" style="40" customWidth="1"/>
    <col min="12038" max="12038" width="3.75" style="40" customWidth="1"/>
    <col min="12039" max="12039" width="1.875" style="40" customWidth="1"/>
    <col min="12040" max="12040" width="3.75" style="40" customWidth="1"/>
    <col min="12041" max="12041" width="27.125" style="40" customWidth="1"/>
    <col min="12042" max="12042" width="15.75" style="40" customWidth="1"/>
    <col min="12043" max="12288" width="9" style="40"/>
    <col min="12289" max="12289" width="3.75" style="40" customWidth="1"/>
    <col min="12290" max="12290" width="12.5" style="40" customWidth="1"/>
    <col min="12291" max="12291" width="12.875" style="40" customWidth="1"/>
    <col min="12292" max="12292" width="3.75" style="40" customWidth="1"/>
    <col min="12293" max="12293" width="1.875" style="40" customWidth="1"/>
    <col min="12294" max="12294" width="3.75" style="40" customWidth="1"/>
    <col min="12295" max="12295" width="1.875" style="40" customWidth="1"/>
    <col min="12296" max="12296" width="3.75" style="40" customWidth="1"/>
    <col min="12297" max="12297" width="27.125" style="40" customWidth="1"/>
    <col min="12298" max="12298" width="15.75" style="40" customWidth="1"/>
    <col min="12299" max="12544" width="9" style="40"/>
    <col min="12545" max="12545" width="3.75" style="40" customWidth="1"/>
    <col min="12546" max="12546" width="12.5" style="40" customWidth="1"/>
    <col min="12547" max="12547" width="12.875" style="40" customWidth="1"/>
    <col min="12548" max="12548" width="3.75" style="40" customWidth="1"/>
    <col min="12549" max="12549" width="1.875" style="40" customWidth="1"/>
    <col min="12550" max="12550" width="3.75" style="40" customWidth="1"/>
    <col min="12551" max="12551" width="1.875" style="40" customWidth="1"/>
    <col min="12552" max="12552" width="3.75" style="40" customWidth="1"/>
    <col min="12553" max="12553" width="27.125" style="40" customWidth="1"/>
    <col min="12554" max="12554" width="15.75" style="40" customWidth="1"/>
    <col min="12555" max="12800" width="9" style="40"/>
    <col min="12801" max="12801" width="3.75" style="40" customWidth="1"/>
    <col min="12802" max="12802" width="12.5" style="40" customWidth="1"/>
    <col min="12803" max="12803" width="12.875" style="40" customWidth="1"/>
    <col min="12804" max="12804" width="3.75" style="40" customWidth="1"/>
    <col min="12805" max="12805" width="1.875" style="40" customWidth="1"/>
    <col min="12806" max="12806" width="3.75" style="40" customWidth="1"/>
    <col min="12807" max="12807" width="1.875" style="40" customWidth="1"/>
    <col min="12808" max="12808" width="3.75" style="40" customWidth="1"/>
    <col min="12809" max="12809" width="27.125" style="40" customWidth="1"/>
    <col min="12810" max="12810" width="15.75" style="40" customWidth="1"/>
    <col min="12811" max="13056" width="9" style="40"/>
    <col min="13057" max="13057" width="3.75" style="40" customWidth="1"/>
    <col min="13058" max="13058" width="12.5" style="40" customWidth="1"/>
    <col min="13059" max="13059" width="12.875" style="40" customWidth="1"/>
    <col min="13060" max="13060" width="3.75" style="40" customWidth="1"/>
    <col min="13061" max="13061" width="1.875" style="40" customWidth="1"/>
    <col min="13062" max="13062" width="3.75" style="40" customWidth="1"/>
    <col min="13063" max="13063" width="1.875" style="40" customWidth="1"/>
    <col min="13064" max="13064" width="3.75" style="40" customWidth="1"/>
    <col min="13065" max="13065" width="27.125" style="40" customWidth="1"/>
    <col min="13066" max="13066" width="15.75" style="40" customWidth="1"/>
    <col min="13067" max="13312" width="9" style="40"/>
    <col min="13313" max="13313" width="3.75" style="40" customWidth="1"/>
    <col min="13314" max="13314" width="12.5" style="40" customWidth="1"/>
    <col min="13315" max="13315" width="12.875" style="40" customWidth="1"/>
    <col min="13316" max="13316" width="3.75" style="40" customWidth="1"/>
    <col min="13317" max="13317" width="1.875" style="40" customWidth="1"/>
    <col min="13318" max="13318" width="3.75" style="40" customWidth="1"/>
    <col min="13319" max="13319" width="1.875" style="40" customWidth="1"/>
    <col min="13320" max="13320" width="3.75" style="40" customWidth="1"/>
    <col min="13321" max="13321" width="27.125" style="40" customWidth="1"/>
    <col min="13322" max="13322" width="15.75" style="40" customWidth="1"/>
    <col min="13323" max="13568" width="9" style="40"/>
    <col min="13569" max="13569" width="3.75" style="40" customWidth="1"/>
    <col min="13570" max="13570" width="12.5" style="40" customWidth="1"/>
    <col min="13571" max="13571" width="12.875" style="40" customWidth="1"/>
    <col min="13572" max="13572" width="3.75" style="40" customWidth="1"/>
    <col min="13573" max="13573" width="1.875" style="40" customWidth="1"/>
    <col min="13574" max="13574" width="3.75" style="40" customWidth="1"/>
    <col min="13575" max="13575" width="1.875" style="40" customWidth="1"/>
    <col min="13576" max="13576" width="3.75" style="40" customWidth="1"/>
    <col min="13577" max="13577" width="27.125" style="40" customWidth="1"/>
    <col min="13578" max="13578" width="15.75" style="40" customWidth="1"/>
    <col min="13579" max="13824" width="9" style="40"/>
    <col min="13825" max="13825" width="3.75" style="40" customWidth="1"/>
    <col min="13826" max="13826" width="12.5" style="40" customWidth="1"/>
    <col min="13827" max="13827" width="12.875" style="40" customWidth="1"/>
    <col min="13828" max="13828" width="3.75" style="40" customWidth="1"/>
    <col min="13829" max="13829" width="1.875" style="40" customWidth="1"/>
    <col min="13830" max="13830" width="3.75" style="40" customWidth="1"/>
    <col min="13831" max="13831" width="1.875" style="40" customWidth="1"/>
    <col min="13832" max="13832" width="3.75" style="40" customWidth="1"/>
    <col min="13833" max="13833" width="27.125" style="40" customWidth="1"/>
    <col min="13834" max="13834" width="15.75" style="40" customWidth="1"/>
    <col min="13835" max="14080" width="9" style="40"/>
    <col min="14081" max="14081" width="3.75" style="40" customWidth="1"/>
    <col min="14082" max="14082" width="12.5" style="40" customWidth="1"/>
    <col min="14083" max="14083" width="12.875" style="40" customWidth="1"/>
    <col min="14084" max="14084" width="3.75" style="40" customWidth="1"/>
    <col min="14085" max="14085" width="1.875" style="40" customWidth="1"/>
    <col min="14086" max="14086" width="3.75" style="40" customWidth="1"/>
    <col min="14087" max="14087" width="1.875" style="40" customWidth="1"/>
    <col min="14088" max="14088" width="3.75" style="40" customWidth="1"/>
    <col min="14089" max="14089" width="27.125" style="40" customWidth="1"/>
    <col min="14090" max="14090" width="15.75" style="40" customWidth="1"/>
    <col min="14091" max="14336" width="9" style="40"/>
    <col min="14337" max="14337" width="3.75" style="40" customWidth="1"/>
    <col min="14338" max="14338" width="12.5" style="40" customWidth="1"/>
    <col min="14339" max="14339" width="12.875" style="40" customWidth="1"/>
    <col min="14340" max="14340" width="3.75" style="40" customWidth="1"/>
    <col min="14341" max="14341" width="1.875" style="40" customWidth="1"/>
    <col min="14342" max="14342" width="3.75" style="40" customWidth="1"/>
    <col min="14343" max="14343" width="1.875" style="40" customWidth="1"/>
    <col min="14344" max="14344" width="3.75" style="40" customWidth="1"/>
    <col min="14345" max="14345" width="27.125" style="40" customWidth="1"/>
    <col min="14346" max="14346" width="15.75" style="40" customWidth="1"/>
    <col min="14347" max="14592" width="9" style="40"/>
    <col min="14593" max="14593" width="3.75" style="40" customWidth="1"/>
    <col min="14594" max="14594" width="12.5" style="40" customWidth="1"/>
    <col min="14595" max="14595" width="12.875" style="40" customWidth="1"/>
    <col min="14596" max="14596" width="3.75" style="40" customWidth="1"/>
    <col min="14597" max="14597" width="1.875" style="40" customWidth="1"/>
    <col min="14598" max="14598" width="3.75" style="40" customWidth="1"/>
    <col min="14599" max="14599" width="1.875" style="40" customWidth="1"/>
    <col min="14600" max="14600" width="3.75" style="40" customWidth="1"/>
    <col min="14601" max="14601" width="27.125" style="40" customWidth="1"/>
    <col min="14602" max="14602" width="15.75" style="40" customWidth="1"/>
    <col min="14603" max="14848" width="9" style="40"/>
    <col min="14849" max="14849" width="3.75" style="40" customWidth="1"/>
    <col min="14850" max="14850" width="12.5" style="40" customWidth="1"/>
    <col min="14851" max="14851" width="12.875" style="40" customWidth="1"/>
    <col min="14852" max="14852" width="3.75" style="40" customWidth="1"/>
    <col min="14853" max="14853" width="1.875" style="40" customWidth="1"/>
    <col min="14854" max="14854" width="3.75" style="40" customWidth="1"/>
    <col min="14855" max="14855" width="1.875" style="40" customWidth="1"/>
    <col min="14856" max="14856" width="3.75" style="40" customWidth="1"/>
    <col min="14857" max="14857" width="27.125" style="40" customWidth="1"/>
    <col min="14858" max="14858" width="15.75" style="40" customWidth="1"/>
    <col min="14859" max="15104" width="9" style="40"/>
    <col min="15105" max="15105" width="3.75" style="40" customWidth="1"/>
    <col min="15106" max="15106" width="12.5" style="40" customWidth="1"/>
    <col min="15107" max="15107" width="12.875" style="40" customWidth="1"/>
    <col min="15108" max="15108" width="3.75" style="40" customWidth="1"/>
    <col min="15109" max="15109" width="1.875" style="40" customWidth="1"/>
    <col min="15110" max="15110" width="3.75" style="40" customWidth="1"/>
    <col min="15111" max="15111" width="1.875" style="40" customWidth="1"/>
    <col min="15112" max="15112" width="3.75" style="40" customWidth="1"/>
    <col min="15113" max="15113" width="27.125" style="40" customWidth="1"/>
    <col min="15114" max="15114" width="15.75" style="40" customWidth="1"/>
    <col min="15115" max="15360" width="9" style="40"/>
    <col min="15361" max="15361" width="3.75" style="40" customWidth="1"/>
    <col min="15362" max="15362" width="12.5" style="40" customWidth="1"/>
    <col min="15363" max="15363" width="12.875" style="40" customWidth="1"/>
    <col min="15364" max="15364" width="3.75" style="40" customWidth="1"/>
    <col min="15365" max="15365" width="1.875" style="40" customWidth="1"/>
    <col min="15366" max="15366" width="3.75" style="40" customWidth="1"/>
    <col min="15367" max="15367" width="1.875" style="40" customWidth="1"/>
    <col min="15368" max="15368" width="3.75" style="40" customWidth="1"/>
    <col min="15369" max="15369" width="27.125" style="40" customWidth="1"/>
    <col min="15370" max="15370" width="15.75" style="40" customWidth="1"/>
    <col min="15371" max="15616" width="9" style="40"/>
    <col min="15617" max="15617" width="3.75" style="40" customWidth="1"/>
    <col min="15618" max="15618" width="12.5" style="40" customWidth="1"/>
    <col min="15619" max="15619" width="12.875" style="40" customWidth="1"/>
    <col min="15620" max="15620" width="3.75" style="40" customWidth="1"/>
    <col min="15621" max="15621" width="1.875" style="40" customWidth="1"/>
    <col min="15622" max="15622" width="3.75" style="40" customWidth="1"/>
    <col min="15623" max="15623" width="1.875" style="40" customWidth="1"/>
    <col min="15624" max="15624" width="3.75" style="40" customWidth="1"/>
    <col min="15625" max="15625" width="27.125" style="40" customWidth="1"/>
    <col min="15626" max="15626" width="15.75" style="40" customWidth="1"/>
    <col min="15627" max="15872" width="9" style="40"/>
    <col min="15873" max="15873" width="3.75" style="40" customWidth="1"/>
    <col min="15874" max="15874" width="12.5" style="40" customWidth="1"/>
    <col min="15875" max="15875" width="12.875" style="40" customWidth="1"/>
    <col min="15876" max="15876" width="3.75" style="40" customWidth="1"/>
    <col min="15877" max="15877" width="1.875" style="40" customWidth="1"/>
    <col min="15878" max="15878" width="3.75" style="40" customWidth="1"/>
    <col min="15879" max="15879" width="1.875" style="40" customWidth="1"/>
    <col min="15880" max="15880" width="3.75" style="40" customWidth="1"/>
    <col min="15881" max="15881" width="27.125" style="40" customWidth="1"/>
    <col min="15882" max="15882" width="15.75" style="40" customWidth="1"/>
    <col min="15883" max="16128" width="9" style="40"/>
    <col min="16129" max="16129" width="3.75" style="40" customWidth="1"/>
    <col min="16130" max="16130" width="12.5" style="40" customWidth="1"/>
    <col min="16131" max="16131" width="12.875" style="40" customWidth="1"/>
    <col min="16132" max="16132" width="3.75" style="40" customWidth="1"/>
    <col min="16133" max="16133" width="1.875" style="40" customWidth="1"/>
    <col min="16134" max="16134" width="3.75" style="40" customWidth="1"/>
    <col min="16135" max="16135" width="1.875" style="40" customWidth="1"/>
    <col min="16136" max="16136" width="3.75" style="40" customWidth="1"/>
    <col min="16137" max="16137" width="27.125" style="40" customWidth="1"/>
    <col min="16138" max="16138" width="15.75" style="40" customWidth="1"/>
    <col min="16139" max="16384" width="9" style="40"/>
  </cols>
  <sheetData>
    <row r="1" spans="1:10" ht="21.75" customHeight="1">
      <c r="A1" s="40" t="s">
        <v>662</v>
      </c>
    </row>
    <row r="2" spans="1:10" ht="21.75" customHeight="1">
      <c r="A2" s="176" t="s">
        <v>663</v>
      </c>
      <c r="B2" s="176"/>
      <c r="C2" s="176"/>
      <c r="D2" s="176"/>
      <c r="E2" s="176"/>
      <c r="F2" s="176"/>
      <c r="G2" s="176"/>
      <c r="H2" s="176"/>
      <c r="I2" s="176"/>
      <c r="J2" s="176"/>
    </row>
    <row r="3" spans="1:10" ht="11.25" customHeight="1">
      <c r="D3" s="44"/>
      <c r="E3" s="44"/>
      <c r="F3" s="44"/>
      <c r="G3" s="44"/>
      <c r="H3" s="44"/>
    </row>
    <row r="4" spans="1:10" ht="21.75" customHeight="1">
      <c r="D4" s="62"/>
      <c r="E4" s="62"/>
      <c r="F4" s="62"/>
      <c r="G4" s="62"/>
      <c r="H4" s="62"/>
      <c r="I4" s="177" t="s">
        <v>602</v>
      </c>
      <c r="J4" s="177"/>
    </row>
    <row r="5" spans="1:10" ht="11.25" customHeight="1">
      <c r="D5" s="62"/>
      <c r="E5" s="62"/>
      <c r="F5" s="62"/>
      <c r="G5" s="62"/>
      <c r="H5" s="62"/>
      <c r="I5" s="63"/>
      <c r="J5" s="63"/>
    </row>
    <row r="6" spans="1:10" ht="21.75" customHeight="1">
      <c r="A6" s="40" t="s">
        <v>603</v>
      </c>
    </row>
    <row r="7" spans="1:10" ht="11.25" customHeight="1"/>
    <row r="8" spans="1:10" ht="21.75" customHeight="1">
      <c r="F8" s="175" t="s">
        <v>604</v>
      </c>
      <c r="G8" s="175"/>
      <c r="H8" s="175"/>
      <c r="I8" s="178" t="s">
        <v>664</v>
      </c>
      <c r="J8" s="178"/>
    </row>
    <row r="9" spans="1:10" ht="33.75" customHeight="1">
      <c r="F9" s="175" t="s">
        <v>665</v>
      </c>
      <c r="G9" s="175"/>
      <c r="H9" s="175"/>
      <c r="I9" s="195"/>
      <c r="J9" s="195"/>
    </row>
    <row r="10" spans="1:10" ht="33.75" customHeight="1">
      <c r="F10" s="175" t="s">
        <v>608</v>
      </c>
      <c r="G10" s="175"/>
      <c r="H10" s="175"/>
      <c r="I10" s="195"/>
      <c r="J10" s="195"/>
    </row>
    <row r="11" spans="1:10" ht="21.75" customHeight="1">
      <c r="D11" s="44"/>
      <c r="E11" s="44"/>
      <c r="F11" s="44"/>
      <c r="G11" s="44"/>
      <c r="H11" s="44"/>
    </row>
    <row r="12" spans="1:10" ht="21.75" customHeight="1">
      <c r="A12" s="191" t="s">
        <v>666</v>
      </c>
      <c r="B12" s="191"/>
      <c r="C12" s="191"/>
      <c r="D12" s="191"/>
      <c r="E12" s="191"/>
      <c r="F12" s="191"/>
      <c r="G12" s="191"/>
      <c r="H12" s="191"/>
      <c r="I12" s="191"/>
      <c r="J12" s="191"/>
    </row>
    <row r="13" spans="1:10" ht="31.5" customHeight="1">
      <c r="A13" s="191"/>
      <c r="B13" s="191"/>
      <c r="C13" s="191"/>
      <c r="D13" s="191"/>
      <c r="E13" s="191"/>
      <c r="F13" s="191"/>
      <c r="G13" s="191"/>
      <c r="H13" s="191"/>
      <c r="I13" s="191"/>
      <c r="J13" s="191"/>
    </row>
    <row r="14" spans="1:10" ht="18" customHeight="1">
      <c r="A14" s="176"/>
      <c r="B14" s="176"/>
      <c r="C14" s="176"/>
      <c r="D14" s="176"/>
      <c r="E14" s="176"/>
      <c r="F14" s="176"/>
      <c r="G14" s="176"/>
      <c r="H14" s="176"/>
      <c r="I14" s="176"/>
      <c r="J14" s="176"/>
    </row>
    <row r="16" spans="1:10">
      <c r="A16" s="40" t="s">
        <v>654</v>
      </c>
    </row>
    <row r="18" spans="1:11">
      <c r="A18" s="40" t="s">
        <v>655</v>
      </c>
    </row>
    <row r="20" spans="1:11" ht="13.5" customHeight="1">
      <c r="A20" s="180" t="s">
        <v>656</v>
      </c>
      <c r="B20" s="180" t="s">
        <v>657</v>
      </c>
      <c r="C20" s="180" t="s">
        <v>658</v>
      </c>
      <c r="D20" s="180" t="s">
        <v>659</v>
      </c>
      <c r="E20" s="180"/>
      <c r="F20" s="180"/>
      <c r="G20" s="180"/>
      <c r="H20" s="180"/>
      <c r="I20" s="180" t="s">
        <v>660</v>
      </c>
      <c r="J20" s="180" t="s">
        <v>5</v>
      </c>
    </row>
    <row r="21" spans="1:11">
      <c r="A21" s="180"/>
      <c r="B21" s="180"/>
      <c r="C21" s="180"/>
      <c r="D21" s="180"/>
      <c r="E21" s="180"/>
      <c r="F21" s="180"/>
      <c r="G21" s="180"/>
      <c r="H21" s="180"/>
      <c r="I21" s="180"/>
      <c r="J21" s="180"/>
    </row>
    <row r="22" spans="1:11" ht="39" customHeight="1">
      <c r="A22" s="67"/>
      <c r="B22" s="67"/>
      <c r="C22" s="68"/>
      <c r="D22" s="69"/>
      <c r="E22" s="59"/>
      <c r="F22" s="70"/>
      <c r="G22" s="59"/>
      <c r="H22" s="71"/>
      <c r="I22" s="68"/>
      <c r="J22" s="68"/>
      <c r="K22" s="40">
        <v>1</v>
      </c>
    </row>
    <row r="23" spans="1:11" ht="39" customHeight="1">
      <c r="A23" s="67"/>
      <c r="B23" s="67"/>
      <c r="C23" s="68"/>
      <c r="D23" s="69"/>
      <c r="E23" s="59" t="s">
        <v>639</v>
      </c>
      <c r="F23" s="70"/>
      <c r="G23" s="59" t="s">
        <v>639</v>
      </c>
      <c r="H23" s="71"/>
      <c r="I23" s="68"/>
      <c r="J23" s="68"/>
      <c r="K23" s="40">
        <v>2</v>
      </c>
    </row>
    <row r="24" spans="1:11" ht="39" customHeight="1">
      <c r="A24" s="67"/>
      <c r="B24" s="67"/>
      <c r="C24" s="68"/>
      <c r="D24" s="69"/>
      <c r="E24" s="59" t="s">
        <v>639</v>
      </c>
      <c r="F24" s="70"/>
      <c r="G24" s="59" t="s">
        <v>639</v>
      </c>
      <c r="H24" s="71"/>
      <c r="I24" s="68"/>
      <c r="J24" s="68"/>
      <c r="K24" s="40">
        <v>3</v>
      </c>
    </row>
    <row r="25" spans="1:11" ht="39" customHeight="1">
      <c r="A25" s="67"/>
      <c r="B25" s="67"/>
      <c r="C25" s="68"/>
      <c r="D25" s="69"/>
      <c r="E25" s="59" t="s">
        <v>639</v>
      </c>
      <c r="F25" s="70"/>
      <c r="G25" s="59" t="s">
        <v>639</v>
      </c>
      <c r="H25" s="71"/>
      <c r="I25" s="68"/>
      <c r="J25" s="68"/>
      <c r="K25" s="40">
        <v>4</v>
      </c>
    </row>
    <row r="26" spans="1:11" ht="39" customHeight="1">
      <c r="A26" s="67"/>
      <c r="B26" s="67"/>
      <c r="C26" s="68"/>
      <c r="D26" s="69"/>
      <c r="E26" s="59" t="s">
        <v>639</v>
      </c>
      <c r="F26" s="70"/>
      <c r="G26" s="59" t="s">
        <v>639</v>
      </c>
      <c r="H26" s="71"/>
      <c r="I26" s="68"/>
      <c r="J26" s="68"/>
      <c r="K26" s="40">
        <v>5</v>
      </c>
    </row>
    <row r="27" spans="1:11" ht="39" customHeight="1">
      <c r="A27" s="67"/>
      <c r="B27" s="67"/>
      <c r="C27" s="68"/>
      <c r="D27" s="69"/>
      <c r="E27" s="59" t="s">
        <v>639</v>
      </c>
      <c r="F27" s="70"/>
      <c r="G27" s="59" t="s">
        <v>639</v>
      </c>
      <c r="H27" s="71"/>
      <c r="I27" s="68"/>
      <c r="J27" s="68"/>
      <c r="K27" s="40">
        <v>6</v>
      </c>
    </row>
    <row r="28" spans="1:11" ht="39" customHeight="1">
      <c r="A28" s="67"/>
      <c r="B28" s="67"/>
      <c r="C28" s="68"/>
      <c r="D28" s="69"/>
      <c r="E28" s="59" t="s">
        <v>639</v>
      </c>
      <c r="F28" s="70"/>
      <c r="G28" s="59" t="s">
        <v>639</v>
      </c>
      <c r="H28" s="71"/>
      <c r="I28" s="68"/>
      <c r="J28" s="68"/>
      <c r="K28" s="40">
        <v>7</v>
      </c>
    </row>
    <row r="29" spans="1:11" ht="39" customHeight="1">
      <c r="A29" s="67"/>
      <c r="B29" s="67"/>
      <c r="C29" s="68"/>
      <c r="D29" s="69"/>
      <c r="E29" s="59" t="s">
        <v>639</v>
      </c>
      <c r="F29" s="70"/>
      <c r="G29" s="59" t="s">
        <v>639</v>
      </c>
      <c r="H29" s="71"/>
      <c r="I29" s="68"/>
      <c r="J29" s="68"/>
      <c r="K29" s="40">
        <v>8</v>
      </c>
    </row>
    <row r="30" spans="1:11" ht="39" customHeight="1">
      <c r="A30" s="67"/>
      <c r="B30" s="67"/>
      <c r="C30" s="68"/>
      <c r="D30" s="69"/>
      <c r="E30" s="59" t="s">
        <v>639</v>
      </c>
      <c r="F30" s="70"/>
      <c r="G30" s="59" t="s">
        <v>639</v>
      </c>
      <c r="H30" s="71"/>
      <c r="I30" s="68"/>
      <c r="J30" s="68"/>
      <c r="K30" s="40">
        <v>9</v>
      </c>
    </row>
    <row r="31" spans="1:11" ht="39" customHeight="1">
      <c r="A31" s="67"/>
      <c r="B31" s="67"/>
      <c r="C31" s="68"/>
      <c r="D31" s="69"/>
      <c r="E31" s="59" t="s">
        <v>639</v>
      </c>
      <c r="F31" s="70"/>
      <c r="G31" s="59" t="s">
        <v>639</v>
      </c>
      <c r="H31" s="71"/>
      <c r="I31" s="68"/>
      <c r="J31" s="68"/>
      <c r="K31" s="40">
        <v>10</v>
      </c>
    </row>
    <row r="32" spans="1:11">
      <c r="A32" s="40" t="s">
        <v>661</v>
      </c>
    </row>
  </sheetData>
  <sheetProtection sheet="1" objects="1" scenarios="1"/>
  <mergeCells count="16">
    <mergeCell ref="F10:H10"/>
    <mergeCell ref="I10:J10"/>
    <mergeCell ref="A12:J13"/>
    <mergeCell ref="A14:J14"/>
    <mergeCell ref="A20:A21"/>
    <mergeCell ref="B20:B21"/>
    <mergeCell ref="C20:C21"/>
    <mergeCell ref="D20:H21"/>
    <mergeCell ref="I20:I21"/>
    <mergeCell ref="J20:J21"/>
    <mergeCell ref="A2:J2"/>
    <mergeCell ref="I4:J4"/>
    <mergeCell ref="F8:H8"/>
    <mergeCell ref="I8:J8"/>
    <mergeCell ref="F9:H9"/>
    <mergeCell ref="I9:J9"/>
  </mergeCells>
  <phoneticPr fontId="8"/>
  <pageMargins left="0.9055118110236221" right="0.70866141732283472" top="0.74803149606299213" bottom="0.74803149606299213" header="0.31496062992125984" footer="0.31496062992125984"/>
  <pageSetup paperSize="9" scale="98"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2946B-ACC8-447D-BBB9-E0B118A9C33D}">
  <dimension ref="A1:Z432"/>
  <sheetViews>
    <sheetView showZeros="0" zoomScaleNormal="100" zoomScaleSheetLayoutView="100" workbookViewId="0">
      <selection activeCell="Q10" sqref="Q10"/>
    </sheetView>
  </sheetViews>
  <sheetFormatPr defaultRowHeight="13.5"/>
  <cols>
    <col min="1" max="1" width="4.875" style="73" customWidth="1"/>
    <col min="2" max="2" width="10.125" style="86" customWidth="1"/>
    <col min="3" max="3" width="4.125" customWidth="1"/>
    <col min="4" max="4" width="11.125" style="87" customWidth="1"/>
    <col min="5" max="5" width="12.625" customWidth="1"/>
    <col min="6" max="6" width="4.625" customWidth="1"/>
    <col min="7" max="7" width="2.125" customWidth="1"/>
    <col min="8" max="8" width="4.625" customWidth="1"/>
    <col min="9" max="9" width="2.125" customWidth="1"/>
    <col min="10" max="10" width="4.625" customWidth="1"/>
    <col min="11" max="14" width="4.25" customWidth="1"/>
    <col min="15" max="15" width="5.625" customWidth="1"/>
    <col min="16" max="16" width="8.75" customWidth="1"/>
    <col min="257" max="257" width="4.875" customWidth="1"/>
    <col min="258" max="258" width="10.125" customWidth="1"/>
    <col min="259" max="259" width="4.125" customWidth="1"/>
    <col min="260" max="260" width="11.125" customWidth="1"/>
    <col min="261" max="261" width="12.625" customWidth="1"/>
    <col min="262" max="262" width="4.625" customWidth="1"/>
    <col min="263" max="263" width="2.125" customWidth="1"/>
    <col min="264" max="264" width="4.625" customWidth="1"/>
    <col min="265" max="265" width="2.125" customWidth="1"/>
    <col min="266" max="266" width="4.625" customWidth="1"/>
    <col min="267" max="270" width="4.25" customWidth="1"/>
    <col min="271" max="271" width="5.625" customWidth="1"/>
    <col min="272" max="272" width="8.75" customWidth="1"/>
    <col min="513" max="513" width="4.875" customWidth="1"/>
    <col min="514" max="514" width="10.125" customWidth="1"/>
    <col min="515" max="515" width="4.125" customWidth="1"/>
    <col min="516" max="516" width="11.125" customWidth="1"/>
    <col min="517" max="517" width="12.625" customWidth="1"/>
    <col min="518" max="518" width="4.625" customWidth="1"/>
    <col min="519" max="519" width="2.125" customWidth="1"/>
    <col min="520" max="520" width="4.625" customWidth="1"/>
    <col min="521" max="521" width="2.125" customWidth="1"/>
    <col min="522" max="522" width="4.625" customWidth="1"/>
    <col min="523" max="526" width="4.25" customWidth="1"/>
    <col min="527" max="527" width="5.625" customWidth="1"/>
    <col min="528" max="528" width="8.75" customWidth="1"/>
    <col min="769" max="769" width="4.875" customWidth="1"/>
    <col min="770" max="770" width="10.125" customWidth="1"/>
    <col min="771" max="771" width="4.125" customWidth="1"/>
    <col min="772" max="772" width="11.125" customWidth="1"/>
    <col min="773" max="773" width="12.625" customWidth="1"/>
    <col min="774" max="774" width="4.625" customWidth="1"/>
    <col min="775" max="775" width="2.125" customWidth="1"/>
    <col min="776" max="776" width="4.625" customWidth="1"/>
    <col min="777" max="777" width="2.125" customWidth="1"/>
    <col min="778" max="778" width="4.625" customWidth="1"/>
    <col min="779" max="782" width="4.25" customWidth="1"/>
    <col min="783" max="783" width="5.625" customWidth="1"/>
    <col min="784" max="784" width="8.75" customWidth="1"/>
    <col min="1025" max="1025" width="4.875" customWidth="1"/>
    <col min="1026" max="1026" width="10.125" customWidth="1"/>
    <col min="1027" max="1027" width="4.125" customWidth="1"/>
    <col min="1028" max="1028" width="11.125" customWidth="1"/>
    <col min="1029" max="1029" width="12.625" customWidth="1"/>
    <col min="1030" max="1030" width="4.625" customWidth="1"/>
    <col min="1031" max="1031" width="2.125" customWidth="1"/>
    <col min="1032" max="1032" width="4.625" customWidth="1"/>
    <col min="1033" max="1033" width="2.125" customWidth="1"/>
    <col min="1034" max="1034" width="4.625" customWidth="1"/>
    <col min="1035" max="1038" width="4.25" customWidth="1"/>
    <col min="1039" max="1039" width="5.625" customWidth="1"/>
    <col min="1040" max="1040" width="8.75" customWidth="1"/>
    <col min="1281" max="1281" width="4.875" customWidth="1"/>
    <col min="1282" max="1282" width="10.125" customWidth="1"/>
    <col min="1283" max="1283" width="4.125" customWidth="1"/>
    <col min="1284" max="1284" width="11.125" customWidth="1"/>
    <col min="1285" max="1285" width="12.625" customWidth="1"/>
    <col min="1286" max="1286" width="4.625" customWidth="1"/>
    <col min="1287" max="1287" width="2.125" customWidth="1"/>
    <col min="1288" max="1288" width="4.625" customWidth="1"/>
    <col min="1289" max="1289" width="2.125" customWidth="1"/>
    <col min="1290" max="1290" width="4.625" customWidth="1"/>
    <col min="1291" max="1294" width="4.25" customWidth="1"/>
    <col min="1295" max="1295" width="5.625" customWidth="1"/>
    <col min="1296" max="1296" width="8.75" customWidth="1"/>
    <col min="1537" max="1537" width="4.875" customWidth="1"/>
    <col min="1538" max="1538" width="10.125" customWidth="1"/>
    <col min="1539" max="1539" width="4.125" customWidth="1"/>
    <col min="1540" max="1540" width="11.125" customWidth="1"/>
    <col min="1541" max="1541" width="12.625" customWidth="1"/>
    <col min="1542" max="1542" width="4.625" customWidth="1"/>
    <col min="1543" max="1543" width="2.125" customWidth="1"/>
    <col min="1544" max="1544" width="4.625" customWidth="1"/>
    <col min="1545" max="1545" width="2.125" customWidth="1"/>
    <col min="1546" max="1546" width="4.625" customWidth="1"/>
    <col min="1547" max="1550" width="4.25" customWidth="1"/>
    <col min="1551" max="1551" width="5.625" customWidth="1"/>
    <col min="1552" max="1552" width="8.75" customWidth="1"/>
    <col min="1793" max="1793" width="4.875" customWidth="1"/>
    <col min="1794" max="1794" width="10.125" customWidth="1"/>
    <col min="1795" max="1795" width="4.125" customWidth="1"/>
    <col min="1796" max="1796" width="11.125" customWidth="1"/>
    <col min="1797" max="1797" width="12.625" customWidth="1"/>
    <col min="1798" max="1798" width="4.625" customWidth="1"/>
    <col min="1799" max="1799" width="2.125" customWidth="1"/>
    <col min="1800" max="1800" width="4.625" customWidth="1"/>
    <col min="1801" max="1801" width="2.125" customWidth="1"/>
    <col min="1802" max="1802" width="4.625" customWidth="1"/>
    <col min="1803" max="1806" width="4.25" customWidth="1"/>
    <col min="1807" max="1807" width="5.625" customWidth="1"/>
    <col min="1808" max="1808" width="8.75" customWidth="1"/>
    <col min="2049" max="2049" width="4.875" customWidth="1"/>
    <col min="2050" max="2050" width="10.125" customWidth="1"/>
    <col min="2051" max="2051" width="4.125" customWidth="1"/>
    <col min="2052" max="2052" width="11.125" customWidth="1"/>
    <col min="2053" max="2053" width="12.625" customWidth="1"/>
    <col min="2054" max="2054" width="4.625" customWidth="1"/>
    <col min="2055" max="2055" width="2.125" customWidth="1"/>
    <col min="2056" max="2056" width="4.625" customWidth="1"/>
    <col min="2057" max="2057" width="2.125" customWidth="1"/>
    <col min="2058" max="2058" width="4.625" customWidth="1"/>
    <col min="2059" max="2062" width="4.25" customWidth="1"/>
    <col min="2063" max="2063" width="5.625" customWidth="1"/>
    <col min="2064" max="2064" width="8.75" customWidth="1"/>
    <col min="2305" max="2305" width="4.875" customWidth="1"/>
    <col min="2306" max="2306" width="10.125" customWidth="1"/>
    <col min="2307" max="2307" width="4.125" customWidth="1"/>
    <col min="2308" max="2308" width="11.125" customWidth="1"/>
    <col min="2309" max="2309" width="12.625" customWidth="1"/>
    <col min="2310" max="2310" width="4.625" customWidth="1"/>
    <col min="2311" max="2311" width="2.125" customWidth="1"/>
    <col min="2312" max="2312" width="4.625" customWidth="1"/>
    <col min="2313" max="2313" width="2.125" customWidth="1"/>
    <col min="2314" max="2314" width="4.625" customWidth="1"/>
    <col min="2315" max="2318" width="4.25" customWidth="1"/>
    <col min="2319" max="2319" width="5.625" customWidth="1"/>
    <col min="2320" max="2320" width="8.75" customWidth="1"/>
    <col min="2561" max="2561" width="4.875" customWidth="1"/>
    <col min="2562" max="2562" width="10.125" customWidth="1"/>
    <col min="2563" max="2563" width="4.125" customWidth="1"/>
    <col min="2564" max="2564" width="11.125" customWidth="1"/>
    <col min="2565" max="2565" width="12.625" customWidth="1"/>
    <col min="2566" max="2566" width="4.625" customWidth="1"/>
    <col min="2567" max="2567" width="2.125" customWidth="1"/>
    <col min="2568" max="2568" width="4.625" customWidth="1"/>
    <col min="2569" max="2569" width="2.125" customWidth="1"/>
    <col min="2570" max="2570" width="4.625" customWidth="1"/>
    <col min="2571" max="2574" width="4.25" customWidth="1"/>
    <col min="2575" max="2575" width="5.625" customWidth="1"/>
    <col min="2576" max="2576" width="8.75" customWidth="1"/>
    <col min="2817" max="2817" width="4.875" customWidth="1"/>
    <col min="2818" max="2818" width="10.125" customWidth="1"/>
    <col min="2819" max="2819" width="4.125" customWidth="1"/>
    <col min="2820" max="2820" width="11.125" customWidth="1"/>
    <col min="2821" max="2821" width="12.625" customWidth="1"/>
    <col min="2822" max="2822" width="4.625" customWidth="1"/>
    <col min="2823" max="2823" width="2.125" customWidth="1"/>
    <col min="2824" max="2824" width="4.625" customWidth="1"/>
    <col min="2825" max="2825" width="2.125" customWidth="1"/>
    <col min="2826" max="2826" width="4.625" customWidth="1"/>
    <col min="2827" max="2830" width="4.25" customWidth="1"/>
    <col min="2831" max="2831" width="5.625" customWidth="1"/>
    <col min="2832" max="2832" width="8.75" customWidth="1"/>
    <col min="3073" max="3073" width="4.875" customWidth="1"/>
    <col min="3074" max="3074" width="10.125" customWidth="1"/>
    <col min="3075" max="3075" width="4.125" customWidth="1"/>
    <col min="3076" max="3076" width="11.125" customWidth="1"/>
    <col min="3077" max="3077" width="12.625" customWidth="1"/>
    <col min="3078" max="3078" width="4.625" customWidth="1"/>
    <col min="3079" max="3079" width="2.125" customWidth="1"/>
    <col min="3080" max="3080" width="4.625" customWidth="1"/>
    <col min="3081" max="3081" width="2.125" customWidth="1"/>
    <col min="3082" max="3082" width="4.625" customWidth="1"/>
    <col min="3083" max="3086" width="4.25" customWidth="1"/>
    <col min="3087" max="3087" width="5.625" customWidth="1"/>
    <col min="3088" max="3088" width="8.75" customWidth="1"/>
    <col min="3329" max="3329" width="4.875" customWidth="1"/>
    <col min="3330" max="3330" width="10.125" customWidth="1"/>
    <col min="3331" max="3331" width="4.125" customWidth="1"/>
    <col min="3332" max="3332" width="11.125" customWidth="1"/>
    <col min="3333" max="3333" width="12.625" customWidth="1"/>
    <col min="3334" max="3334" width="4.625" customWidth="1"/>
    <col min="3335" max="3335" width="2.125" customWidth="1"/>
    <col min="3336" max="3336" width="4.625" customWidth="1"/>
    <col min="3337" max="3337" width="2.125" customWidth="1"/>
    <col min="3338" max="3338" width="4.625" customWidth="1"/>
    <col min="3339" max="3342" width="4.25" customWidth="1"/>
    <col min="3343" max="3343" width="5.625" customWidth="1"/>
    <col min="3344" max="3344" width="8.75" customWidth="1"/>
    <col min="3585" max="3585" width="4.875" customWidth="1"/>
    <col min="3586" max="3586" width="10.125" customWidth="1"/>
    <col min="3587" max="3587" width="4.125" customWidth="1"/>
    <col min="3588" max="3588" width="11.125" customWidth="1"/>
    <col min="3589" max="3589" width="12.625" customWidth="1"/>
    <col min="3590" max="3590" width="4.625" customWidth="1"/>
    <col min="3591" max="3591" width="2.125" customWidth="1"/>
    <col min="3592" max="3592" width="4.625" customWidth="1"/>
    <col min="3593" max="3593" width="2.125" customWidth="1"/>
    <col min="3594" max="3594" width="4.625" customWidth="1"/>
    <col min="3595" max="3598" width="4.25" customWidth="1"/>
    <col min="3599" max="3599" width="5.625" customWidth="1"/>
    <col min="3600" max="3600" width="8.75" customWidth="1"/>
    <col min="3841" max="3841" width="4.875" customWidth="1"/>
    <col min="3842" max="3842" width="10.125" customWidth="1"/>
    <col min="3843" max="3843" width="4.125" customWidth="1"/>
    <col min="3844" max="3844" width="11.125" customWidth="1"/>
    <col min="3845" max="3845" width="12.625" customWidth="1"/>
    <col min="3846" max="3846" width="4.625" customWidth="1"/>
    <col min="3847" max="3847" width="2.125" customWidth="1"/>
    <col min="3848" max="3848" width="4.625" customWidth="1"/>
    <col min="3849" max="3849" width="2.125" customWidth="1"/>
    <col min="3850" max="3850" width="4.625" customWidth="1"/>
    <col min="3851" max="3854" width="4.25" customWidth="1"/>
    <col min="3855" max="3855" width="5.625" customWidth="1"/>
    <col min="3856" max="3856" width="8.75" customWidth="1"/>
    <col min="4097" max="4097" width="4.875" customWidth="1"/>
    <col min="4098" max="4098" width="10.125" customWidth="1"/>
    <col min="4099" max="4099" width="4.125" customWidth="1"/>
    <col min="4100" max="4100" width="11.125" customWidth="1"/>
    <col min="4101" max="4101" width="12.625" customWidth="1"/>
    <col min="4102" max="4102" width="4.625" customWidth="1"/>
    <col min="4103" max="4103" width="2.125" customWidth="1"/>
    <col min="4104" max="4104" width="4.625" customWidth="1"/>
    <col min="4105" max="4105" width="2.125" customWidth="1"/>
    <col min="4106" max="4106" width="4.625" customWidth="1"/>
    <col min="4107" max="4110" width="4.25" customWidth="1"/>
    <col min="4111" max="4111" width="5.625" customWidth="1"/>
    <col min="4112" max="4112" width="8.75" customWidth="1"/>
    <col min="4353" max="4353" width="4.875" customWidth="1"/>
    <col min="4354" max="4354" width="10.125" customWidth="1"/>
    <col min="4355" max="4355" width="4.125" customWidth="1"/>
    <col min="4356" max="4356" width="11.125" customWidth="1"/>
    <col min="4357" max="4357" width="12.625" customWidth="1"/>
    <col min="4358" max="4358" width="4.625" customWidth="1"/>
    <col min="4359" max="4359" width="2.125" customWidth="1"/>
    <col min="4360" max="4360" width="4.625" customWidth="1"/>
    <col min="4361" max="4361" width="2.125" customWidth="1"/>
    <col min="4362" max="4362" width="4.625" customWidth="1"/>
    <col min="4363" max="4366" width="4.25" customWidth="1"/>
    <col min="4367" max="4367" width="5.625" customWidth="1"/>
    <col min="4368" max="4368" width="8.75" customWidth="1"/>
    <col min="4609" max="4609" width="4.875" customWidth="1"/>
    <col min="4610" max="4610" width="10.125" customWidth="1"/>
    <col min="4611" max="4611" width="4.125" customWidth="1"/>
    <col min="4612" max="4612" width="11.125" customWidth="1"/>
    <col min="4613" max="4613" width="12.625" customWidth="1"/>
    <col min="4614" max="4614" width="4.625" customWidth="1"/>
    <col min="4615" max="4615" width="2.125" customWidth="1"/>
    <col min="4616" max="4616" width="4.625" customWidth="1"/>
    <col min="4617" max="4617" width="2.125" customWidth="1"/>
    <col min="4618" max="4618" width="4.625" customWidth="1"/>
    <col min="4619" max="4622" width="4.25" customWidth="1"/>
    <col min="4623" max="4623" width="5.625" customWidth="1"/>
    <col min="4624" max="4624" width="8.75" customWidth="1"/>
    <col min="4865" max="4865" width="4.875" customWidth="1"/>
    <col min="4866" max="4866" width="10.125" customWidth="1"/>
    <col min="4867" max="4867" width="4.125" customWidth="1"/>
    <col min="4868" max="4868" width="11.125" customWidth="1"/>
    <col min="4869" max="4869" width="12.625" customWidth="1"/>
    <col min="4870" max="4870" width="4.625" customWidth="1"/>
    <col min="4871" max="4871" width="2.125" customWidth="1"/>
    <col min="4872" max="4872" width="4.625" customWidth="1"/>
    <col min="4873" max="4873" width="2.125" customWidth="1"/>
    <col min="4874" max="4874" width="4.625" customWidth="1"/>
    <col min="4875" max="4878" width="4.25" customWidth="1"/>
    <col min="4879" max="4879" width="5.625" customWidth="1"/>
    <col min="4880" max="4880" width="8.75" customWidth="1"/>
    <col min="5121" max="5121" width="4.875" customWidth="1"/>
    <col min="5122" max="5122" width="10.125" customWidth="1"/>
    <col min="5123" max="5123" width="4.125" customWidth="1"/>
    <col min="5124" max="5124" width="11.125" customWidth="1"/>
    <col min="5125" max="5125" width="12.625" customWidth="1"/>
    <col min="5126" max="5126" width="4.625" customWidth="1"/>
    <col min="5127" max="5127" width="2.125" customWidth="1"/>
    <col min="5128" max="5128" width="4.625" customWidth="1"/>
    <col min="5129" max="5129" width="2.125" customWidth="1"/>
    <col min="5130" max="5130" width="4.625" customWidth="1"/>
    <col min="5131" max="5134" width="4.25" customWidth="1"/>
    <col min="5135" max="5135" width="5.625" customWidth="1"/>
    <col min="5136" max="5136" width="8.75" customWidth="1"/>
    <col min="5377" max="5377" width="4.875" customWidth="1"/>
    <col min="5378" max="5378" width="10.125" customWidth="1"/>
    <col min="5379" max="5379" width="4.125" customWidth="1"/>
    <col min="5380" max="5380" width="11.125" customWidth="1"/>
    <col min="5381" max="5381" width="12.625" customWidth="1"/>
    <col min="5382" max="5382" width="4.625" customWidth="1"/>
    <col min="5383" max="5383" width="2.125" customWidth="1"/>
    <col min="5384" max="5384" width="4.625" customWidth="1"/>
    <col min="5385" max="5385" width="2.125" customWidth="1"/>
    <col min="5386" max="5386" width="4.625" customWidth="1"/>
    <col min="5387" max="5390" width="4.25" customWidth="1"/>
    <col min="5391" max="5391" width="5.625" customWidth="1"/>
    <col min="5392" max="5392" width="8.75" customWidth="1"/>
    <col min="5633" max="5633" width="4.875" customWidth="1"/>
    <col min="5634" max="5634" width="10.125" customWidth="1"/>
    <col min="5635" max="5635" width="4.125" customWidth="1"/>
    <col min="5636" max="5636" width="11.125" customWidth="1"/>
    <col min="5637" max="5637" width="12.625" customWidth="1"/>
    <col min="5638" max="5638" width="4.625" customWidth="1"/>
    <col min="5639" max="5639" width="2.125" customWidth="1"/>
    <col min="5640" max="5640" width="4.625" customWidth="1"/>
    <col min="5641" max="5641" width="2.125" customWidth="1"/>
    <col min="5642" max="5642" width="4.625" customWidth="1"/>
    <col min="5643" max="5646" width="4.25" customWidth="1"/>
    <col min="5647" max="5647" width="5.625" customWidth="1"/>
    <col min="5648" max="5648" width="8.75" customWidth="1"/>
    <col min="5889" max="5889" width="4.875" customWidth="1"/>
    <col min="5890" max="5890" width="10.125" customWidth="1"/>
    <col min="5891" max="5891" width="4.125" customWidth="1"/>
    <col min="5892" max="5892" width="11.125" customWidth="1"/>
    <col min="5893" max="5893" width="12.625" customWidth="1"/>
    <col min="5894" max="5894" width="4.625" customWidth="1"/>
    <col min="5895" max="5895" width="2.125" customWidth="1"/>
    <col min="5896" max="5896" width="4.625" customWidth="1"/>
    <col min="5897" max="5897" width="2.125" customWidth="1"/>
    <col min="5898" max="5898" width="4.625" customWidth="1"/>
    <col min="5899" max="5902" width="4.25" customWidth="1"/>
    <col min="5903" max="5903" width="5.625" customWidth="1"/>
    <col min="5904" max="5904" width="8.75" customWidth="1"/>
    <col min="6145" max="6145" width="4.875" customWidth="1"/>
    <col min="6146" max="6146" width="10.125" customWidth="1"/>
    <col min="6147" max="6147" width="4.125" customWidth="1"/>
    <col min="6148" max="6148" width="11.125" customWidth="1"/>
    <col min="6149" max="6149" width="12.625" customWidth="1"/>
    <col min="6150" max="6150" width="4.625" customWidth="1"/>
    <col min="6151" max="6151" width="2.125" customWidth="1"/>
    <col min="6152" max="6152" width="4.625" customWidth="1"/>
    <col min="6153" max="6153" width="2.125" customWidth="1"/>
    <col min="6154" max="6154" width="4.625" customWidth="1"/>
    <col min="6155" max="6158" width="4.25" customWidth="1"/>
    <col min="6159" max="6159" width="5.625" customWidth="1"/>
    <col min="6160" max="6160" width="8.75" customWidth="1"/>
    <col min="6401" max="6401" width="4.875" customWidth="1"/>
    <col min="6402" max="6402" width="10.125" customWidth="1"/>
    <col min="6403" max="6403" width="4.125" customWidth="1"/>
    <col min="6404" max="6404" width="11.125" customWidth="1"/>
    <col min="6405" max="6405" width="12.625" customWidth="1"/>
    <col min="6406" max="6406" width="4.625" customWidth="1"/>
    <col min="6407" max="6407" width="2.125" customWidth="1"/>
    <col min="6408" max="6408" width="4.625" customWidth="1"/>
    <col min="6409" max="6409" width="2.125" customWidth="1"/>
    <col min="6410" max="6410" width="4.625" customWidth="1"/>
    <col min="6411" max="6414" width="4.25" customWidth="1"/>
    <col min="6415" max="6415" width="5.625" customWidth="1"/>
    <col min="6416" max="6416" width="8.75" customWidth="1"/>
    <col min="6657" max="6657" width="4.875" customWidth="1"/>
    <col min="6658" max="6658" width="10.125" customWidth="1"/>
    <col min="6659" max="6659" width="4.125" customWidth="1"/>
    <col min="6660" max="6660" width="11.125" customWidth="1"/>
    <col min="6661" max="6661" width="12.625" customWidth="1"/>
    <col min="6662" max="6662" width="4.625" customWidth="1"/>
    <col min="6663" max="6663" width="2.125" customWidth="1"/>
    <col min="6664" max="6664" width="4.625" customWidth="1"/>
    <col min="6665" max="6665" width="2.125" customWidth="1"/>
    <col min="6666" max="6666" width="4.625" customWidth="1"/>
    <col min="6667" max="6670" width="4.25" customWidth="1"/>
    <col min="6671" max="6671" width="5.625" customWidth="1"/>
    <col min="6672" max="6672" width="8.75" customWidth="1"/>
    <col min="6913" max="6913" width="4.875" customWidth="1"/>
    <col min="6914" max="6914" width="10.125" customWidth="1"/>
    <col min="6915" max="6915" width="4.125" customWidth="1"/>
    <col min="6916" max="6916" width="11.125" customWidth="1"/>
    <col min="6917" max="6917" width="12.625" customWidth="1"/>
    <col min="6918" max="6918" width="4.625" customWidth="1"/>
    <col min="6919" max="6919" width="2.125" customWidth="1"/>
    <col min="6920" max="6920" width="4.625" customWidth="1"/>
    <col min="6921" max="6921" width="2.125" customWidth="1"/>
    <col min="6922" max="6922" width="4.625" customWidth="1"/>
    <col min="6923" max="6926" width="4.25" customWidth="1"/>
    <col min="6927" max="6927" width="5.625" customWidth="1"/>
    <col min="6928" max="6928" width="8.75" customWidth="1"/>
    <col min="7169" max="7169" width="4.875" customWidth="1"/>
    <col min="7170" max="7170" width="10.125" customWidth="1"/>
    <col min="7171" max="7171" width="4.125" customWidth="1"/>
    <col min="7172" max="7172" width="11.125" customWidth="1"/>
    <col min="7173" max="7173" width="12.625" customWidth="1"/>
    <col min="7174" max="7174" width="4.625" customWidth="1"/>
    <col min="7175" max="7175" width="2.125" customWidth="1"/>
    <col min="7176" max="7176" width="4.625" customWidth="1"/>
    <col min="7177" max="7177" width="2.125" customWidth="1"/>
    <col min="7178" max="7178" width="4.625" customWidth="1"/>
    <col min="7179" max="7182" width="4.25" customWidth="1"/>
    <col min="7183" max="7183" width="5.625" customWidth="1"/>
    <col min="7184" max="7184" width="8.75" customWidth="1"/>
    <col min="7425" max="7425" width="4.875" customWidth="1"/>
    <col min="7426" max="7426" width="10.125" customWidth="1"/>
    <col min="7427" max="7427" width="4.125" customWidth="1"/>
    <col min="7428" max="7428" width="11.125" customWidth="1"/>
    <col min="7429" max="7429" width="12.625" customWidth="1"/>
    <col min="7430" max="7430" width="4.625" customWidth="1"/>
    <col min="7431" max="7431" width="2.125" customWidth="1"/>
    <col min="7432" max="7432" width="4.625" customWidth="1"/>
    <col min="7433" max="7433" width="2.125" customWidth="1"/>
    <col min="7434" max="7434" width="4.625" customWidth="1"/>
    <col min="7435" max="7438" width="4.25" customWidth="1"/>
    <col min="7439" max="7439" width="5.625" customWidth="1"/>
    <col min="7440" max="7440" width="8.75" customWidth="1"/>
    <col min="7681" max="7681" width="4.875" customWidth="1"/>
    <col min="7682" max="7682" width="10.125" customWidth="1"/>
    <col min="7683" max="7683" width="4.125" customWidth="1"/>
    <col min="7684" max="7684" width="11.125" customWidth="1"/>
    <col min="7685" max="7685" width="12.625" customWidth="1"/>
    <col min="7686" max="7686" width="4.625" customWidth="1"/>
    <col min="7687" max="7687" width="2.125" customWidth="1"/>
    <col min="7688" max="7688" width="4.625" customWidth="1"/>
    <col min="7689" max="7689" width="2.125" customWidth="1"/>
    <col min="7690" max="7690" width="4.625" customWidth="1"/>
    <col min="7691" max="7694" width="4.25" customWidth="1"/>
    <col min="7695" max="7695" width="5.625" customWidth="1"/>
    <col min="7696" max="7696" width="8.75" customWidth="1"/>
    <col min="7937" max="7937" width="4.875" customWidth="1"/>
    <col min="7938" max="7938" width="10.125" customWidth="1"/>
    <col min="7939" max="7939" width="4.125" customWidth="1"/>
    <col min="7940" max="7940" width="11.125" customWidth="1"/>
    <col min="7941" max="7941" width="12.625" customWidth="1"/>
    <col min="7942" max="7942" width="4.625" customWidth="1"/>
    <col min="7943" max="7943" width="2.125" customWidth="1"/>
    <col min="7944" max="7944" width="4.625" customWidth="1"/>
    <col min="7945" max="7945" width="2.125" customWidth="1"/>
    <col min="7946" max="7946" width="4.625" customWidth="1"/>
    <col min="7947" max="7950" width="4.25" customWidth="1"/>
    <col min="7951" max="7951" width="5.625" customWidth="1"/>
    <col min="7952" max="7952" width="8.75" customWidth="1"/>
    <col min="8193" max="8193" width="4.875" customWidth="1"/>
    <col min="8194" max="8194" width="10.125" customWidth="1"/>
    <col min="8195" max="8195" width="4.125" customWidth="1"/>
    <col min="8196" max="8196" width="11.125" customWidth="1"/>
    <col min="8197" max="8197" width="12.625" customWidth="1"/>
    <col min="8198" max="8198" width="4.625" customWidth="1"/>
    <col min="8199" max="8199" width="2.125" customWidth="1"/>
    <col min="8200" max="8200" width="4.625" customWidth="1"/>
    <col min="8201" max="8201" width="2.125" customWidth="1"/>
    <col min="8202" max="8202" width="4.625" customWidth="1"/>
    <col min="8203" max="8206" width="4.25" customWidth="1"/>
    <col min="8207" max="8207" width="5.625" customWidth="1"/>
    <col min="8208" max="8208" width="8.75" customWidth="1"/>
    <col min="8449" max="8449" width="4.875" customWidth="1"/>
    <col min="8450" max="8450" width="10.125" customWidth="1"/>
    <col min="8451" max="8451" width="4.125" customWidth="1"/>
    <col min="8452" max="8452" width="11.125" customWidth="1"/>
    <col min="8453" max="8453" width="12.625" customWidth="1"/>
    <col min="8454" max="8454" width="4.625" customWidth="1"/>
    <col min="8455" max="8455" width="2.125" customWidth="1"/>
    <col min="8456" max="8456" width="4.625" customWidth="1"/>
    <col min="8457" max="8457" width="2.125" customWidth="1"/>
    <col min="8458" max="8458" width="4.625" customWidth="1"/>
    <col min="8459" max="8462" width="4.25" customWidth="1"/>
    <col min="8463" max="8463" width="5.625" customWidth="1"/>
    <col min="8464" max="8464" width="8.75" customWidth="1"/>
    <col min="8705" max="8705" width="4.875" customWidth="1"/>
    <col min="8706" max="8706" width="10.125" customWidth="1"/>
    <col min="8707" max="8707" width="4.125" customWidth="1"/>
    <col min="8708" max="8708" width="11.125" customWidth="1"/>
    <col min="8709" max="8709" width="12.625" customWidth="1"/>
    <col min="8710" max="8710" width="4.625" customWidth="1"/>
    <col min="8711" max="8711" width="2.125" customWidth="1"/>
    <col min="8712" max="8712" width="4.625" customWidth="1"/>
    <col min="8713" max="8713" width="2.125" customWidth="1"/>
    <col min="8714" max="8714" width="4.625" customWidth="1"/>
    <col min="8715" max="8718" width="4.25" customWidth="1"/>
    <col min="8719" max="8719" width="5.625" customWidth="1"/>
    <col min="8720" max="8720" width="8.75" customWidth="1"/>
    <col min="8961" max="8961" width="4.875" customWidth="1"/>
    <col min="8962" max="8962" width="10.125" customWidth="1"/>
    <col min="8963" max="8963" width="4.125" customWidth="1"/>
    <col min="8964" max="8964" width="11.125" customWidth="1"/>
    <col min="8965" max="8965" width="12.625" customWidth="1"/>
    <col min="8966" max="8966" width="4.625" customWidth="1"/>
    <col min="8967" max="8967" width="2.125" customWidth="1"/>
    <col min="8968" max="8968" width="4.625" customWidth="1"/>
    <col min="8969" max="8969" width="2.125" customWidth="1"/>
    <col min="8970" max="8970" width="4.625" customWidth="1"/>
    <col min="8971" max="8974" width="4.25" customWidth="1"/>
    <col min="8975" max="8975" width="5.625" customWidth="1"/>
    <col min="8976" max="8976" width="8.75" customWidth="1"/>
    <col min="9217" max="9217" width="4.875" customWidth="1"/>
    <col min="9218" max="9218" width="10.125" customWidth="1"/>
    <col min="9219" max="9219" width="4.125" customWidth="1"/>
    <col min="9220" max="9220" width="11.125" customWidth="1"/>
    <col min="9221" max="9221" width="12.625" customWidth="1"/>
    <col min="9222" max="9222" width="4.625" customWidth="1"/>
    <col min="9223" max="9223" width="2.125" customWidth="1"/>
    <col min="9224" max="9224" width="4.625" customWidth="1"/>
    <col min="9225" max="9225" width="2.125" customWidth="1"/>
    <col min="9226" max="9226" width="4.625" customWidth="1"/>
    <col min="9227" max="9230" width="4.25" customWidth="1"/>
    <col min="9231" max="9231" width="5.625" customWidth="1"/>
    <col min="9232" max="9232" width="8.75" customWidth="1"/>
    <col min="9473" max="9473" width="4.875" customWidth="1"/>
    <col min="9474" max="9474" width="10.125" customWidth="1"/>
    <col min="9475" max="9475" width="4.125" customWidth="1"/>
    <col min="9476" max="9476" width="11.125" customWidth="1"/>
    <col min="9477" max="9477" width="12.625" customWidth="1"/>
    <col min="9478" max="9478" width="4.625" customWidth="1"/>
    <col min="9479" max="9479" width="2.125" customWidth="1"/>
    <col min="9480" max="9480" width="4.625" customWidth="1"/>
    <col min="9481" max="9481" width="2.125" customWidth="1"/>
    <col min="9482" max="9482" width="4.625" customWidth="1"/>
    <col min="9483" max="9486" width="4.25" customWidth="1"/>
    <col min="9487" max="9487" width="5.625" customWidth="1"/>
    <col min="9488" max="9488" width="8.75" customWidth="1"/>
    <col min="9729" max="9729" width="4.875" customWidth="1"/>
    <col min="9730" max="9730" width="10.125" customWidth="1"/>
    <col min="9731" max="9731" width="4.125" customWidth="1"/>
    <col min="9732" max="9732" width="11.125" customWidth="1"/>
    <col min="9733" max="9733" width="12.625" customWidth="1"/>
    <col min="9734" max="9734" width="4.625" customWidth="1"/>
    <col min="9735" max="9735" width="2.125" customWidth="1"/>
    <col min="9736" max="9736" width="4.625" customWidth="1"/>
    <col min="9737" max="9737" width="2.125" customWidth="1"/>
    <col min="9738" max="9738" width="4.625" customWidth="1"/>
    <col min="9739" max="9742" width="4.25" customWidth="1"/>
    <col min="9743" max="9743" width="5.625" customWidth="1"/>
    <col min="9744" max="9744" width="8.75" customWidth="1"/>
    <col min="9985" max="9985" width="4.875" customWidth="1"/>
    <col min="9986" max="9986" width="10.125" customWidth="1"/>
    <col min="9987" max="9987" width="4.125" customWidth="1"/>
    <col min="9988" max="9988" width="11.125" customWidth="1"/>
    <col min="9989" max="9989" width="12.625" customWidth="1"/>
    <col min="9990" max="9990" width="4.625" customWidth="1"/>
    <col min="9991" max="9991" width="2.125" customWidth="1"/>
    <col min="9992" max="9992" width="4.625" customWidth="1"/>
    <col min="9993" max="9993" width="2.125" customWidth="1"/>
    <col min="9994" max="9994" width="4.625" customWidth="1"/>
    <col min="9995" max="9998" width="4.25" customWidth="1"/>
    <col min="9999" max="9999" width="5.625" customWidth="1"/>
    <col min="10000" max="10000" width="8.75" customWidth="1"/>
    <col min="10241" max="10241" width="4.875" customWidth="1"/>
    <col min="10242" max="10242" width="10.125" customWidth="1"/>
    <col min="10243" max="10243" width="4.125" customWidth="1"/>
    <col min="10244" max="10244" width="11.125" customWidth="1"/>
    <col min="10245" max="10245" width="12.625" customWidth="1"/>
    <col min="10246" max="10246" width="4.625" customWidth="1"/>
    <col min="10247" max="10247" width="2.125" customWidth="1"/>
    <col min="10248" max="10248" width="4.625" customWidth="1"/>
    <col min="10249" max="10249" width="2.125" customWidth="1"/>
    <col min="10250" max="10250" width="4.625" customWidth="1"/>
    <col min="10251" max="10254" width="4.25" customWidth="1"/>
    <col min="10255" max="10255" width="5.625" customWidth="1"/>
    <col min="10256" max="10256" width="8.75" customWidth="1"/>
    <col min="10497" max="10497" width="4.875" customWidth="1"/>
    <col min="10498" max="10498" width="10.125" customWidth="1"/>
    <col min="10499" max="10499" width="4.125" customWidth="1"/>
    <col min="10500" max="10500" width="11.125" customWidth="1"/>
    <col min="10501" max="10501" width="12.625" customWidth="1"/>
    <col min="10502" max="10502" width="4.625" customWidth="1"/>
    <col min="10503" max="10503" width="2.125" customWidth="1"/>
    <col min="10504" max="10504" width="4.625" customWidth="1"/>
    <col min="10505" max="10505" width="2.125" customWidth="1"/>
    <col min="10506" max="10506" width="4.625" customWidth="1"/>
    <col min="10507" max="10510" width="4.25" customWidth="1"/>
    <col min="10511" max="10511" width="5.625" customWidth="1"/>
    <col min="10512" max="10512" width="8.75" customWidth="1"/>
    <col min="10753" max="10753" width="4.875" customWidth="1"/>
    <col min="10754" max="10754" width="10.125" customWidth="1"/>
    <col min="10755" max="10755" width="4.125" customWidth="1"/>
    <col min="10756" max="10756" width="11.125" customWidth="1"/>
    <col min="10757" max="10757" width="12.625" customWidth="1"/>
    <col min="10758" max="10758" width="4.625" customWidth="1"/>
    <col min="10759" max="10759" width="2.125" customWidth="1"/>
    <col min="10760" max="10760" width="4.625" customWidth="1"/>
    <col min="10761" max="10761" width="2.125" customWidth="1"/>
    <col min="10762" max="10762" width="4.625" customWidth="1"/>
    <col min="10763" max="10766" width="4.25" customWidth="1"/>
    <col min="10767" max="10767" width="5.625" customWidth="1"/>
    <col min="10768" max="10768" width="8.75" customWidth="1"/>
    <col min="11009" max="11009" width="4.875" customWidth="1"/>
    <col min="11010" max="11010" width="10.125" customWidth="1"/>
    <col min="11011" max="11011" width="4.125" customWidth="1"/>
    <col min="11012" max="11012" width="11.125" customWidth="1"/>
    <col min="11013" max="11013" width="12.625" customWidth="1"/>
    <col min="11014" max="11014" width="4.625" customWidth="1"/>
    <col min="11015" max="11015" width="2.125" customWidth="1"/>
    <col min="11016" max="11016" width="4.625" customWidth="1"/>
    <col min="11017" max="11017" width="2.125" customWidth="1"/>
    <col min="11018" max="11018" width="4.625" customWidth="1"/>
    <col min="11019" max="11022" width="4.25" customWidth="1"/>
    <col min="11023" max="11023" width="5.625" customWidth="1"/>
    <col min="11024" max="11024" width="8.75" customWidth="1"/>
    <col min="11265" max="11265" width="4.875" customWidth="1"/>
    <col min="11266" max="11266" width="10.125" customWidth="1"/>
    <col min="11267" max="11267" width="4.125" customWidth="1"/>
    <col min="11268" max="11268" width="11.125" customWidth="1"/>
    <col min="11269" max="11269" width="12.625" customWidth="1"/>
    <col min="11270" max="11270" width="4.625" customWidth="1"/>
    <col min="11271" max="11271" width="2.125" customWidth="1"/>
    <col min="11272" max="11272" width="4.625" customWidth="1"/>
    <col min="11273" max="11273" width="2.125" customWidth="1"/>
    <col min="11274" max="11274" width="4.625" customWidth="1"/>
    <col min="11275" max="11278" width="4.25" customWidth="1"/>
    <col min="11279" max="11279" width="5.625" customWidth="1"/>
    <col min="11280" max="11280" width="8.75" customWidth="1"/>
    <col min="11521" max="11521" width="4.875" customWidth="1"/>
    <col min="11522" max="11522" width="10.125" customWidth="1"/>
    <col min="11523" max="11523" width="4.125" customWidth="1"/>
    <col min="11524" max="11524" width="11.125" customWidth="1"/>
    <col min="11525" max="11525" width="12.625" customWidth="1"/>
    <col min="11526" max="11526" width="4.625" customWidth="1"/>
    <col min="11527" max="11527" width="2.125" customWidth="1"/>
    <col min="11528" max="11528" width="4.625" customWidth="1"/>
    <col min="11529" max="11529" width="2.125" customWidth="1"/>
    <col min="11530" max="11530" width="4.625" customWidth="1"/>
    <col min="11531" max="11534" width="4.25" customWidth="1"/>
    <col min="11535" max="11535" width="5.625" customWidth="1"/>
    <col min="11536" max="11536" width="8.75" customWidth="1"/>
    <col min="11777" max="11777" width="4.875" customWidth="1"/>
    <col min="11778" max="11778" width="10.125" customWidth="1"/>
    <col min="11779" max="11779" width="4.125" customWidth="1"/>
    <col min="11780" max="11780" width="11.125" customWidth="1"/>
    <col min="11781" max="11781" width="12.625" customWidth="1"/>
    <col min="11782" max="11782" width="4.625" customWidth="1"/>
    <col min="11783" max="11783" width="2.125" customWidth="1"/>
    <col min="11784" max="11784" width="4.625" customWidth="1"/>
    <col min="11785" max="11785" width="2.125" customWidth="1"/>
    <col min="11786" max="11786" width="4.625" customWidth="1"/>
    <col min="11787" max="11790" width="4.25" customWidth="1"/>
    <col min="11791" max="11791" width="5.625" customWidth="1"/>
    <col min="11792" max="11792" width="8.75" customWidth="1"/>
    <col min="12033" max="12033" width="4.875" customWidth="1"/>
    <col min="12034" max="12034" width="10.125" customWidth="1"/>
    <col min="12035" max="12035" width="4.125" customWidth="1"/>
    <col min="12036" max="12036" width="11.125" customWidth="1"/>
    <col min="12037" max="12037" width="12.625" customWidth="1"/>
    <col min="12038" max="12038" width="4.625" customWidth="1"/>
    <col min="12039" max="12039" width="2.125" customWidth="1"/>
    <col min="12040" max="12040" width="4.625" customWidth="1"/>
    <col min="12041" max="12041" width="2.125" customWidth="1"/>
    <col min="12042" max="12042" width="4.625" customWidth="1"/>
    <col min="12043" max="12046" width="4.25" customWidth="1"/>
    <col min="12047" max="12047" width="5.625" customWidth="1"/>
    <col min="12048" max="12048" width="8.75" customWidth="1"/>
    <col min="12289" max="12289" width="4.875" customWidth="1"/>
    <col min="12290" max="12290" width="10.125" customWidth="1"/>
    <col min="12291" max="12291" width="4.125" customWidth="1"/>
    <col min="12292" max="12292" width="11.125" customWidth="1"/>
    <col min="12293" max="12293" width="12.625" customWidth="1"/>
    <col min="12294" max="12294" width="4.625" customWidth="1"/>
    <col min="12295" max="12295" width="2.125" customWidth="1"/>
    <col min="12296" max="12296" width="4.625" customWidth="1"/>
    <col min="12297" max="12297" width="2.125" customWidth="1"/>
    <col min="12298" max="12298" width="4.625" customWidth="1"/>
    <col min="12299" max="12302" width="4.25" customWidth="1"/>
    <col min="12303" max="12303" width="5.625" customWidth="1"/>
    <col min="12304" max="12304" width="8.75" customWidth="1"/>
    <col min="12545" max="12545" width="4.875" customWidth="1"/>
    <col min="12546" max="12546" width="10.125" customWidth="1"/>
    <col min="12547" max="12547" width="4.125" customWidth="1"/>
    <col min="12548" max="12548" width="11.125" customWidth="1"/>
    <col min="12549" max="12549" width="12.625" customWidth="1"/>
    <col min="12550" max="12550" width="4.625" customWidth="1"/>
    <col min="12551" max="12551" width="2.125" customWidth="1"/>
    <col min="12552" max="12552" width="4.625" customWidth="1"/>
    <col min="12553" max="12553" width="2.125" customWidth="1"/>
    <col min="12554" max="12554" width="4.625" customWidth="1"/>
    <col min="12555" max="12558" width="4.25" customWidth="1"/>
    <col min="12559" max="12559" width="5.625" customWidth="1"/>
    <col min="12560" max="12560" width="8.75" customWidth="1"/>
    <col min="12801" max="12801" width="4.875" customWidth="1"/>
    <col min="12802" max="12802" width="10.125" customWidth="1"/>
    <col min="12803" max="12803" width="4.125" customWidth="1"/>
    <col min="12804" max="12804" width="11.125" customWidth="1"/>
    <col min="12805" max="12805" width="12.625" customWidth="1"/>
    <col min="12806" max="12806" width="4.625" customWidth="1"/>
    <col min="12807" max="12807" width="2.125" customWidth="1"/>
    <col min="12808" max="12808" width="4.625" customWidth="1"/>
    <col min="12809" max="12809" width="2.125" customWidth="1"/>
    <col min="12810" max="12810" width="4.625" customWidth="1"/>
    <col min="12811" max="12814" width="4.25" customWidth="1"/>
    <col min="12815" max="12815" width="5.625" customWidth="1"/>
    <col min="12816" max="12816" width="8.75" customWidth="1"/>
    <col min="13057" max="13057" width="4.875" customWidth="1"/>
    <col min="13058" max="13058" width="10.125" customWidth="1"/>
    <col min="13059" max="13059" width="4.125" customWidth="1"/>
    <col min="13060" max="13060" width="11.125" customWidth="1"/>
    <col min="13061" max="13061" width="12.625" customWidth="1"/>
    <col min="13062" max="13062" width="4.625" customWidth="1"/>
    <col min="13063" max="13063" width="2.125" customWidth="1"/>
    <col min="13064" max="13064" width="4.625" customWidth="1"/>
    <col min="13065" max="13065" width="2.125" customWidth="1"/>
    <col min="13066" max="13066" width="4.625" customWidth="1"/>
    <col min="13067" max="13070" width="4.25" customWidth="1"/>
    <col min="13071" max="13071" width="5.625" customWidth="1"/>
    <col min="13072" max="13072" width="8.75" customWidth="1"/>
    <col min="13313" max="13313" width="4.875" customWidth="1"/>
    <col min="13314" max="13314" width="10.125" customWidth="1"/>
    <col min="13315" max="13315" width="4.125" customWidth="1"/>
    <col min="13316" max="13316" width="11.125" customWidth="1"/>
    <col min="13317" max="13317" width="12.625" customWidth="1"/>
    <col min="13318" max="13318" width="4.625" customWidth="1"/>
    <col min="13319" max="13319" width="2.125" customWidth="1"/>
    <col min="13320" max="13320" width="4.625" customWidth="1"/>
    <col min="13321" max="13321" width="2.125" customWidth="1"/>
    <col min="13322" max="13322" width="4.625" customWidth="1"/>
    <col min="13323" max="13326" width="4.25" customWidth="1"/>
    <col min="13327" max="13327" width="5.625" customWidth="1"/>
    <col min="13328" max="13328" width="8.75" customWidth="1"/>
    <col min="13569" max="13569" width="4.875" customWidth="1"/>
    <col min="13570" max="13570" width="10.125" customWidth="1"/>
    <col min="13571" max="13571" width="4.125" customWidth="1"/>
    <col min="13572" max="13572" width="11.125" customWidth="1"/>
    <col min="13573" max="13573" width="12.625" customWidth="1"/>
    <col min="13574" max="13574" width="4.625" customWidth="1"/>
    <col min="13575" max="13575" width="2.125" customWidth="1"/>
    <col min="13576" max="13576" width="4.625" customWidth="1"/>
    <col min="13577" max="13577" width="2.125" customWidth="1"/>
    <col min="13578" max="13578" width="4.625" customWidth="1"/>
    <col min="13579" max="13582" width="4.25" customWidth="1"/>
    <col min="13583" max="13583" width="5.625" customWidth="1"/>
    <col min="13584" max="13584" width="8.75" customWidth="1"/>
    <col min="13825" max="13825" width="4.875" customWidth="1"/>
    <col min="13826" max="13826" width="10.125" customWidth="1"/>
    <col min="13827" max="13827" width="4.125" customWidth="1"/>
    <col min="13828" max="13828" width="11.125" customWidth="1"/>
    <col min="13829" max="13829" width="12.625" customWidth="1"/>
    <col min="13830" max="13830" width="4.625" customWidth="1"/>
    <col min="13831" max="13831" width="2.125" customWidth="1"/>
    <col min="13832" max="13832" width="4.625" customWidth="1"/>
    <col min="13833" max="13833" width="2.125" customWidth="1"/>
    <col min="13834" max="13834" width="4.625" customWidth="1"/>
    <col min="13835" max="13838" width="4.25" customWidth="1"/>
    <col min="13839" max="13839" width="5.625" customWidth="1"/>
    <col min="13840" max="13840" width="8.75" customWidth="1"/>
    <col min="14081" max="14081" width="4.875" customWidth="1"/>
    <col min="14082" max="14082" width="10.125" customWidth="1"/>
    <col min="14083" max="14083" width="4.125" customWidth="1"/>
    <col min="14084" max="14084" width="11.125" customWidth="1"/>
    <col min="14085" max="14085" width="12.625" customWidth="1"/>
    <col min="14086" max="14086" width="4.625" customWidth="1"/>
    <col min="14087" max="14087" width="2.125" customWidth="1"/>
    <col min="14088" max="14088" width="4.625" customWidth="1"/>
    <col min="14089" max="14089" width="2.125" customWidth="1"/>
    <col min="14090" max="14090" width="4.625" customWidth="1"/>
    <col min="14091" max="14094" width="4.25" customWidth="1"/>
    <col min="14095" max="14095" width="5.625" customWidth="1"/>
    <col min="14096" max="14096" width="8.75" customWidth="1"/>
    <col min="14337" max="14337" width="4.875" customWidth="1"/>
    <col min="14338" max="14338" width="10.125" customWidth="1"/>
    <col min="14339" max="14339" width="4.125" customWidth="1"/>
    <col min="14340" max="14340" width="11.125" customWidth="1"/>
    <col min="14341" max="14341" width="12.625" customWidth="1"/>
    <col min="14342" max="14342" width="4.625" customWidth="1"/>
    <col min="14343" max="14343" width="2.125" customWidth="1"/>
    <col min="14344" max="14344" width="4.625" customWidth="1"/>
    <col min="14345" max="14345" width="2.125" customWidth="1"/>
    <col min="14346" max="14346" width="4.625" customWidth="1"/>
    <col min="14347" max="14350" width="4.25" customWidth="1"/>
    <col min="14351" max="14351" width="5.625" customWidth="1"/>
    <col min="14352" max="14352" width="8.75" customWidth="1"/>
    <col min="14593" max="14593" width="4.875" customWidth="1"/>
    <col min="14594" max="14594" width="10.125" customWidth="1"/>
    <col min="14595" max="14595" width="4.125" customWidth="1"/>
    <col min="14596" max="14596" width="11.125" customWidth="1"/>
    <col min="14597" max="14597" width="12.625" customWidth="1"/>
    <col min="14598" max="14598" width="4.625" customWidth="1"/>
    <col min="14599" max="14599" width="2.125" customWidth="1"/>
    <col min="14600" max="14600" width="4.625" customWidth="1"/>
    <col min="14601" max="14601" width="2.125" customWidth="1"/>
    <col min="14602" max="14602" width="4.625" customWidth="1"/>
    <col min="14603" max="14606" width="4.25" customWidth="1"/>
    <col min="14607" max="14607" width="5.625" customWidth="1"/>
    <col min="14608" max="14608" width="8.75" customWidth="1"/>
    <col min="14849" max="14849" width="4.875" customWidth="1"/>
    <col min="14850" max="14850" width="10.125" customWidth="1"/>
    <col min="14851" max="14851" width="4.125" customWidth="1"/>
    <col min="14852" max="14852" width="11.125" customWidth="1"/>
    <col min="14853" max="14853" width="12.625" customWidth="1"/>
    <col min="14854" max="14854" width="4.625" customWidth="1"/>
    <col min="14855" max="14855" width="2.125" customWidth="1"/>
    <col min="14856" max="14856" width="4.625" customWidth="1"/>
    <col min="14857" max="14857" width="2.125" customWidth="1"/>
    <col min="14858" max="14858" width="4.625" customWidth="1"/>
    <col min="14859" max="14862" width="4.25" customWidth="1"/>
    <col min="14863" max="14863" width="5.625" customWidth="1"/>
    <col min="14864" max="14864" width="8.75" customWidth="1"/>
    <col min="15105" max="15105" width="4.875" customWidth="1"/>
    <col min="15106" max="15106" width="10.125" customWidth="1"/>
    <col min="15107" max="15107" width="4.125" customWidth="1"/>
    <col min="15108" max="15108" width="11.125" customWidth="1"/>
    <col min="15109" max="15109" width="12.625" customWidth="1"/>
    <col min="15110" max="15110" width="4.625" customWidth="1"/>
    <col min="15111" max="15111" width="2.125" customWidth="1"/>
    <col min="15112" max="15112" width="4.625" customWidth="1"/>
    <col min="15113" max="15113" width="2.125" customWidth="1"/>
    <col min="15114" max="15114" width="4.625" customWidth="1"/>
    <col min="15115" max="15118" width="4.25" customWidth="1"/>
    <col min="15119" max="15119" width="5.625" customWidth="1"/>
    <col min="15120" max="15120" width="8.75" customWidth="1"/>
    <col min="15361" max="15361" width="4.875" customWidth="1"/>
    <col min="15362" max="15362" width="10.125" customWidth="1"/>
    <col min="15363" max="15363" width="4.125" customWidth="1"/>
    <col min="15364" max="15364" width="11.125" customWidth="1"/>
    <col min="15365" max="15365" width="12.625" customWidth="1"/>
    <col min="15366" max="15366" width="4.625" customWidth="1"/>
    <col min="15367" max="15367" width="2.125" customWidth="1"/>
    <col min="15368" max="15368" width="4.625" customWidth="1"/>
    <col min="15369" max="15369" width="2.125" customWidth="1"/>
    <col min="15370" max="15370" width="4.625" customWidth="1"/>
    <col min="15371" max="15374" width="4.25" customWidth="1"/>
    <col min="15375" max="15375" width="5.625" customWidth="1"/>
    <col min="15376" max="15376" width="8.75" customWidth="1"/>
    <col min="15617" max="15617" width="4.875" customWidth="1"/>
    <col min="15618" max="15618" width="10.125" customWidth="1"/>
    <col min="15619" max="15619" width="4.125" customWidth="1"/>
    <col min="15620" max="15620" width="11.125" customWidth="1"/>
    <col min="15621" max="15621" width="12.625" customWidth="1"/>
    <col min="15622" max="15622" width="4.625" customWidth="1"/>
    <col min="15623" max="15623" width="2.125" customWidth="1"/>
    <col min="15624" max="15624" width="4.625" customWidth="1"/>
    <col min="15625" max="15625" width="2.125" customWidth="1"/>
    <col min="15626" max="15626" width="4.625" customWidth="1"/>
    <col min="15627" max="15630" width="4.25" customWidth="1"/>
    <col min="15631" max="15631" width="5.625" customWidth="1"/>
    <col min="15632" max="15632" width="8.75" customWidth="1"/>
    <col min="15873" max="15873" width="4.875" customWidth="1"/>
    <col min="15874" max="15874" width="10.125" customWidth="1"/>
    <col min="15875" max="15875" width="4.125" customWidth="1"/>
    <col min="15876" max="15876" width="11.125" customWidth="1"/>
    <col min="15877" max="15877" width="12.625" customWidth="1"/>
    <col min="15878" max="15878" width="4.625" customWidth="1"/>
    <col min="15879" max="15879" width="2.125" customWidth="1"/>
    <col min="15880" max="15880" width="4.625" customWidth="1"/>
    <col min="15881" max="15881" width="2.125" customWidth="1"/>
    <col min="15882" max="15882" width="4.625" customWidth="1"/>
    <col min="15883" max="15886" width="4.25" customWidth="1"/>
    <col min="15887" max="15887" width="5.625" customWidth="1"/>
    <col min="15888" max="15888" width="8.75" customWidth="1"/>
    <col min="16129" max="16129" width="4.875" customWidth="1"/>
    <col min="16130" max="16130" width="10.125" customWidth="1"/>
    <col min="16131" max="16131" width="4.125" customWidth="1"/>
    <col min="16132" max="16132" width="11.125" customWidth="1"/>
    <col min="16133" max="16133" width="12.625" customWidth="1"/>
    <col min="16134" max="16134" width="4.625" customWidth="1"/>
    <col min="16135" max="16135" width="2.125" customWidth="1"/>
    <col min="16136" max="16136" width="4.625" customWidth="1"/>
    <col min="16137" max="16137" width="2.125" customWidth="1"/>
    <col min="16138" max="16138" width="4.625" customWidth="1"/>
    <col min="16139" max="16142" width="4.25" customWidth="1"/>
    <col min="16143" max="16143" width="5.625" customWidth="1"/>
    <col min="16144" max="16144" width="8.75" customWidth="1"/>
  </cols>
  <sheetData>
    <row r="1" spans="1:26" ht="14.25">
      <c r="B1" s="74" t="s">
        <v>667</v>
      </c>
      <c r="C1" s="50"/>
      <c r="D1" s="75"/>
      <c r="E1" s="50"/>
      <c r="F1" s="50"/>
      <c r="G1" s="50"/>
      <c r="H1" s="196" t="s">
        <v>668</v>
      </c>
      <c r="I1" s="196"/>
      <c r="J1" s="51"/>
      <c r="K1" s="50" t="s">
        <v>669</v>
      </c>
      <c r="L1" s="50"/>
      <c r="M1" s="51"/>
      <c r="N1" s="50" t="s">
        <v>625</v>
      </c>
      <c r="O1" s="51">
        <v>1</v>
      </c>
      <c r="P1" s="50" t="s">
        <v>626</v>
      </c>
    </row>
    <row r="2" spans="1:26" ht="9" customHeight="1">
      <c r="B2" s="77"/>
      <c r="C2" s="50"/>
      <c r="D2" s="75"/>
      <c r="E2" s="50"/>
      <c r="F2" s="50"/>
      <c r="G2" s="50"/>
      <c r="H2" s="50"/>
      <c r="I2" s="50"/>
      <c r="J2" s="50"/>
      <c r="K2" s="50"/>
      <c r="L2" s="50"/>
      <c r="M2" s="50"/>
      <c r="N2" s="50"/>
      <c r="O2" s="50"/>
      <c r="P2" s="50"/>
      <c r="R2" s="40"/>
      <c r="V2" s="50"/>
      <c r="W2" s="50"/>
      <c r="X2" s="50"/>
      <c r="Y2" s="50"/>
      <c r="Z2" s="50"/>
    </row>
    <row r="3" spans="1:26" ht="14.25">
      <c r="B3" s="176" t="s">
        <v>670</v>
      </c>
      <c r="C3" s="176"/>
      <c r="D3" s="176"/>
      <c r="E3" s="176"/>
      <c r="F3" s="176"/>
      <c r="G3" s="176"/>
      <c r="H3" s="176"/>
      <c r="I3" s="176"/>
      <c r="J3" s="176"/>
      <c r="K3" s="176"/>
      <c r="L3" s="176"/>
      <c r="M3" s="176"/>
      <c r="N3" s="176"/>
      <c r="O3" s="176"/>
      <c r="P3" s="176"/>
    </row>
    <row r="4" spans="1:26" ht="16.5" customHeight="1">
      <c r="B4" s="77"/>
      <c r="C4" s="50"/>
      <c r="D4" s="75"/>
      <c r="E4" s="50"/>
      <c r="F4" s="40" t="s">
        <v>671</v>
      </c>
      <c r="G4" s="40"/>
      <c r="H4" s="40"/>
      <c r="I4" s="179"/>
      <c r="J4" s="179"/>
      <c r="K4" s="179"/>
      <c r="L4" s="179"/>
      <c r="M4" s="179"/>
      <c r="N4" s="179"/>
      <c r="O4" s="40" t="s">
        <v>605</v>
      </c>
      <c r="P4" s="50"/>
    </row>
    <row r="5" spans="1:26" ht="16.5" customHeight="1">
      <c r="B5" s="77"/>
      <c r="C5" s="50"/>
      <c r="D5" s="75"/>
      <c r="E5" s="50"/>
      <c r="F5" s="40" t="s">
        <v>672</v>
      </c>
      <c r="G5" s="40"/>
      <c r="H5" s="40"/>
      <c r="I5" s="40"/>
      <c r="J5" s="40"/>
      <c r="K5" s="78"/>
      <c r="L5" s="40" t="s">
        <v>3</v>
      </c>
      <c r="M5" s="78"/>
      <c r="N5" s="40" t="s">
        <v>673</v>
      </c>
      <c r="O5" s="78"/>
      <c r="P5" s="40" t="s">
        <v>674</v>
      </c>
    </row>
    <row r="6" spans="1:26" ht="13.5" customHeight="1">
      <c r="B6" s="197" t="s">
        <v>675</v>
      </c>
      <c r="C6" s="181" t="s">
        <v>676</v>
      </c>
      <c r="D6" s="198" t="s">
        <v>657</v>
      </c>
      <c r="E6" s="199" t="s">
        <v>585</v>
      </c>
      <c r="F6" s="199" t="s">
        <v>677</v>
      </c>
      <c r="G6" s="199"/>
      <c r="H6" s="199"/>
      <c r="I6" s="199"/>
      <c r="J6" s="199"/>
      <c r="K6" s="188" t="s">
        <v>632</v>
      </c>
      <c r="L6" s="188"/>
      <c r="M6" s="188"/>
      <c r="N6" s="188"/>
      <c r="O6" s="200" t="s">
        <v>678</v>
      </c>
      <c r="P6" s="199" t="s">
        <v>1131</v>
      </c>
    </row>
    <row r="7" spans="1:26" ht="18.75" customHeight="1">
      <c r="B7" s="197"/>
      <c r="C7" s="181"/>
      <c r="D7" s="198"/>
      <c r="E7" s="199"/>
      <c r="F7" s="199"/>
      <c r="G7" s="199"/>
      <c r="H7" s="199"/>
      <c r="I7" s="199"/>
      <c r="J7" s="199"/>
      <c r="K7" s="56" t="s">
        <v>1130</v>
      </c>
      <c r="L7" s="56" t="s">
        <v>1109</v>
      </c>
      <c r="M7" s="56" t="s">
        <v>1110</v>
      </c>
      <c r="N7" s="56" t="s">
        <v>1111</v>
      </c>
      <c r="O7" s="183"/>
      <c r="P7" s="199"/>
    </row>
    <row r="8" spans="1:26" ht="12" customHeight="1">
      <c r="B8" s="197"/>
      <c r="C8" s="181"/>
      <c r="D8" s="198"/>
      <c r="E8" s="199"/>
      <c r="F8" s="199"/>
      <c r="G8" s="199"/>
      <c r="H8" s="199"/>
      <c r="I8" s="199"/>
      <c r="J8" s="199"/>
      <c r="K8" s="57">
        <v>6</v>
      </c>
      <c r="L8" s="57">
        <v>3</v>
      </c>
      <c r="M8" s="57">
        <v>2</v>
      </c>
      <c r="N8" s="57">
        <v>1</v>
      </c>
      <c r="O8" s="184"/>
      <c r="P8" s="199"/>
    </row>
    <row r="9" spans="1:26" ht="46.5" customHeight="1">
      <c r="A9" s="73">
        <v>1</v>
      </c>
      <c r="B9" s="67"/>
      <c r="C9" s="46" t="str">
        <f>IF(申請者リスト!D4="","",申請者リスト!D4)</f>
        <v/>
      </c>
      <c r="D9" s="58" t="str">
        <f>IF(申請者リスト!C4="","",申請者リスト!C4)</f>
        <v/>
      </c>
      <c r="E9" s="46" t="str">
        <f>IF(申請者リスト!B4="","",申請者リスト!B4)</f>
        <v/>
      </c>
      <c r="F9" s="53" t="str">
        <f>IF(申請者リスト!H4="","",申請者リスト!H4)</f>
        <v/>
      </c>
      <c r="G9" s="59" t="s">
        <v>639</v>
      </c>
      <c r="H9" s="54" t="str">
        <f>IF(申請者リスト!I4="","",申請者リスト!I4)</f>
        <v/>
      </c>
      <c r="I9" s="59" t="s">
        <v>639</v>
      </c>
      <c r="J9" s="55" t="str">
        <f>IF(申請者リスト!J4="","",申請者リスト!J4)</f>
        <v/>
      </c>
      <c r="K9" s="46" t="str">
        <f>IF(申請者リスト!K4="","",申請者リスト!K4)</f>
        <v/>
      </c>
      <c r="L9" s="46" t="str">
        <f>IF(申請者リスト!L4="","",申請者リスト!L4)</f>
        <v/>
      </c>
      <c r="M9" s="46" t="str">
        <f>IF(申請者リスト!M4="","",申請者リスト!M4)</f>
        <v/>
      </c>
      <c r="N9" s="46" t="str">
        <f>IF(申請者リスト!N4="","",申請者リスト!N4)</f>
        <v/>
      </c>
      <c r="O9" s="46" t="str">
        <f>IF(申請者リスト!O4=0,"",申請者リスト!O4)</f>
        <v/>
      </c>
      <c r="P9" s="45"/>
      <c r="S9" s="79"/>
    </row>
    <row r="10" spans="1:26" ht="46.5" customHeight="1">
      <c r="A10" s="73">
        <v>2</v>
      </c>
      <c r="B10" s="80" t="str">
        <f t="shared" ref="B10:B23" si="0">IF(E10="","",B9+1)</f>
        <v/>
      </c>
      <c r="C10" s="46" t="str">
        <f>IF(申請者リスト!D5="","",申請者リスト!D5)</f>
        <v/>
      </c>
      <c r="D10" s="58" t="str">
        <f>IF(申請者リスト!C5="","",申請者リスト!C5)</f>
        <v/>
      </c>
      <c r="E10" s="46" t="str">
        <f>IF(申請者リスト!B5="","",申請者リスト!B5)</f>
        <v/>
      </c>
      <c r="F10" s="53" t="str">
        <f>IF(申請者リスト!H5="","",申請者リスト!H5)</f>
        <v/>
      </c>
      <c r="G10" s="59" t="s">
        <v>639</v>
      </c>
      <c r="H10" s="54" t="str">
        <f>IF(申請者リスト!I5="","",申請者リスト!I5)</f>
        <v/>
      </c>
      <c r="I10" s="59" t="s">
        <v>639</v>
      </c>
      <c r="J10" s="55" t="str">
        <f>IF(申請者リスト!J5="","",申請者リスト!J5)</f>
        <v/>
      </c>
      <c r="K10" s="46" t="str">
        <f>IF(申請者リスト!K5="","",申請者リスト!K5)</f>
        <v/>
      </c>
      <c r="L10" s="46" t="str">
        <f>IF(申請者リスト!L5="","",申請者リスト!L5)</f>
        <v/>
      </c>
      <c r="M10" s="46" t="str">
        <f>IF(申請者リスト!M5="","",申請者リスト!M5)</f>
        <v/>
      </c>
      <c r="N10" s="46" t="str">
        <f>IF(申請者リスト!N5="","",申請者リスト!N5)</f>
        <v/>
      </c>
      <c r="O10" s="46" t="str">
        <f>IF(申請者リスト!O5=0,"",申請者リスト!O5)</f>
        <v/>
      </c>
      <c r="P10" s="45"/>
      <c r="S10" s="81"/>
    </row>
    <row r="11" spans="1:26" ht="46.5" customHeight="1">
      <c r="A11" s="73">
        <v>3</v>
      </c>
      <c r="B11" s="80" t="str">
        <f t="shared" si="0"/>
        <v/>
      </c>
      <c r="C11" s="46" t="str">
        <f>IF(申請者リスト!D6="","",申請者リスト!D6)</f>
        <v/>
      </c>
      <c r="D11" s="58" t="str">
        <f>IF(申請者リスト!C6="","",申請者リスト!C6)</f>
        <v/>
      </c>
      <c r="E11" s="46" t="str">
        <f>IF(申請者リスト!B6="","",申請者リスト!B6)</f>
        <v/>
      </c>
      <c r="F11" s="53" t="str">
        <f>IF(申請者リスト!H6="","",申請者リスト!H6)</f>
        <v/>
      </c>
      <c r="G11" s="59" t="s">
        <v>639</v>
      </c>
      <c r="H11" s="54" t="str">
        <f>IF(申請者リスト!I6="","",申請者リスト!I6)</f>
        <v/>
      </c>
      <c r="I11" s="59" t="s">
        <v>639</v>
      </c>
      <c r="J11" s="55" t="str">
        <f>IF(申請者リスト!J6="","",申請者リスト!J6)</f>
        <v/>
      </c>
      <c r="K11" s="46" t="str">
        <f>IF(申請者リスト!K6="","",申請者リスト!K6)</f>
        <v/>
      </c>
      <c r="L11" s="46" t="str">
        <f>IF(申請者リスト!L6="","",申請者リスト!L6)</f>
        <v/>
      </c>
      <c r="M11" s="46" t="str">
        <f>IF(申請者リスト!M6="","",申請者リスト!M6)</f>
        <v/>
      </c>
      <c r="N11" s="46" t="str">
        <f>IF(申請者リスト!N6="","",申請者リスト!N6)</f>
        <v/>
      </c>
      <c r="O11" s="46" t="str">
        <f>IF(申請者リスト!O6=0,"",申請者リスト!O6)</f>
        <v/>
      </c>
      <c r="P11" s="45"/>
    </row>
    <row r="12" spans="1:26" ht="46.5" customHeight="1">
      <c r="A12" s="73">
        <v>4</v>
      </c>
      <c r="B12" s="80" t="str">
        <f t="shared" si="0"/>
        <v/>
      </c>
      <c r="C12" s="46" t="str">
        <f>IF(申請者リスト!D7="","",申請者リスト!D7)</f>
        <v/>
      </c>
      <c r="D12" s="58" t="str">
        <f>IF(申請者リスト!C7="","",申請者リスト!C7)</f>
        <v/>
      </c>
      <c r="E12" s="46" t="str">
        <f>IF(申請者リスト!B7="","",申請者リスト!B7)</f>
        <v/>
      </c>
      <c r="F12" s="53" t="str">
        <f>IF(申請者リスト!H7="","",申請者リスト!H7)</f>
        <v/>
      </c>
      <c r="G12" s="59" t="s">
        <v>639</v>
      </c>
      <c r="H12" s="54" t="str">
        <f>IF(申請者リスト!I7="","",申請者リスト!I7)</f>
        <v/>
      </c>
      <c r="I12" s="59" t="s">
        <v>639</v>
      </c>
      <c r="J12" s="55" t="str">
        <f>IF(申請者リスト!J7="","",申請者リスト!J7)</f>
        <v/>
      </c>
      <c r="K12" s="46" t="str">
        <f>IF(申請者リスト!K7="","",申請者リスト!K7)</f>
        <v/>
      </c>
      <c r="L12" s="46" t="str">
        <f>IF(申請者リスト!L7="","",申請者リスト!L7)</f>
        <v/>
      </c>
      <c r="M12" s="46" t="str">
        <f>IF(申請者リスト!M7="","",申請者リスト!M7)</f>
        <v/>
      </c>
      <c r="N12" s="46" t="str">
        <f>IF(申請者リスト!N7="","",申請者リスト!N7)</f>
        <v/>
      </c>
      <c r="O12" s="46" t="str">
        <f>IF(申請者リスト!O7=0,"",申請者リスト!O7)</f>
        <v/>
      </c>
      <c r="P12" s="45"/>
    </row>
    <row r="13" spans="1:26" ht="46.5" customHeight="1">
      <c r="A13" s="73">
        <v>5</v>
      </c>
      <c r="B13" s="80" t="str">
        <f t="shared" si="0"/>
        <v/>
      </c>
      <c r="C13" s="46" t="str">
        <f>IF(申請者リスト!D8="","",申請者リスト!D8)</f>
        <v/>
      </c>
      <c r="D13" s="58" t="str">
        <f>IF(申請者リスト!C8="","",申請者リスト!C8)</f>
        <v/>
      </c>
      <c r="E13" s="46" t="str">
        <f>IF(申請者リスト!B8="","",申請者リスト!B8)</f>
        <v/>
      </c>
      <c r="F13" s="53" t="str">
        <f>IF(申請者リスト!H8="","",申請者リスト!H8)</f>
        <v/>
      </c>
      <c r="G13" s="59" t="s">
        <v>639</v>
      </c>
      <c r="H13" s="54" t="str">
        <f>IF(申請者リスト!I8="","",申請者リスト!I8)</f>
        <v/>
      </c>
      <c r="I13" s="59" t="s">
        <v>639</v>
      </c>
      <c r="J13" s="55" t="str">
        <f>IF(申請者リスト!J8="","",申請者リスト!J8)</f>
        <v/>
      </c>
      <c r="K13" s="46" t="str">
        <f>IF(申請者リスト!K8="","",申請者リスト!K8)</f>
        <v/>
      </c>
      <c r="L13" s="46" t="str">
        <f>IF(申請者リスト!L8="","",申請者リスト!L8)</f>
        <v/>
      </c>
      <c r="M13" s="46" t="str">
        <f>IF(申請者リスト!M8="","",申請者リスト!M8)</f>
        <v/>
      </c>
      <c r="N13" s="46" t="str">
        <f>IF(申請者リスト!N8="","",申請者リスト!N8)</f>
        <v/>
      </c>
      <c r="O13" s="46" t="str">
        <f>IF(申請者リスト!O8=0,"",申請者リスト!O8)</f>
        <v/>
      </c>
      <c r="P13" s="45"/>
    </row>
    <row r="14" spans="1:26" ht="46.5" customHeight="1">
      <c r="A14" s="73">
        <v>6</v>
      </c>
      <c r="B14" s="80" t="str">
        <f t="shared" si="0"/>
        <v/>
      </c>
      <c r="C14" s="46" t="str">
        <f>IF(申請者リスト!D9="","",申請者リスト!D9)</f>
        <v/>
      </c>
      <c r="D14" s="58" t="str">
        <f>IF(申請者リスト!C9="","",申請者リスト!C9)</f>
        <v/>
      </c>
      <c r="E14" s="46" t="str">
        <f>IF(申請者リスト!B9="","",申請者リスト!B9)</f>
        <v/>
      </c>
      <c r="F14" s="53" t="str">
        <f>IF(申請者リスト!H9="","",申請者リスト!H9)</f>
        <v/>
      </c>
      <c r="G14" s="59" t="s">
        <v>639</v>
      </c>
      <c r="H14" s="54" t="str">
        <f>IF(申請者リスト!I9="","",申請者リスト!I9)</f>
        <v/>
      </c>
      <c r="I14" s="59" t="s">
        <v>639</v>
      </c>
      <c r="J14" s="55" t="str">
        <f>IF(申請者リスト!J9="","",申請者リスト!J9)</f>
        <v/>
      </c>
      <c r="K14" s="46" t="str">
        <f>IF(申請者リスト!K9="","",申請者リスト!K9)</f>
        <v/>
      </c>
      <c r="L14" s="46" t="str">
        <f>IF(申請者リスト!L9="","",申請者リスト!L9)</f>
        <v/>
      </c>
      <c r="M14" s="46" t="str">
        <f>IF(申請者リスト!M9="","",申請者リスト!M9)</f>
        <v/>
      </c>
      <c r="N14" s="46" t="str">
        <f>IF(申請者リスト!N9="","",申請者リスト!N9)</f>
        <v/>
      </c>
      <c r="O14" s="46" t="str">
        <f>IF(申請者リスト!O9=0,"",申請者リスト!O9)</f>
        <v/>
      </c>
      <c r="P14" s="45"/>
    </row>
    <row r="15" spans="1:26" ht="46.5" customHeight="1">
      <c r="A15" s="73">
        <v>7</v>
      </c>
      <c r="B15" s="80" t="str">
        <f t="shared" si="0"/>
        <v/>
      </c>
      <c r="C15" s="46" t="str">
        <f>IF(申請者リスト!D10="","",申請者リスト!D10)</f>
        <v/>
      </c>
      <c r="D15" s="58" t="str">
        <f>IF(申請者リスト!C10="","",申請者リスト!C10)</f>
        <v/>
      </c>
      <c r="E15" s="46" t="str">
        <f>IF(申請者リスト!B10="","",申請者リスト!B10)</f>
        <v/>
      </c>
      <c r="F15" s="53" t="str">
        <f>IF(申請者リスト!H10="","",申請者リスト!H10)</f>
        <v/>
      </c>
      <c r="G15" s="59" t="s">
        <v>639</v>
      </c>
      <c r="H15" s="54" t="str">
        <f>IF(申請者リスト!I10="","",申請者リスト!I10)</f>
        <v/>
      </c>
      <c r="I15" s="59" t="s">
        <v>639</v>
      </c>
      <c r="J15" s="55" t="str">
        <f>IF(申請者リスト!J10="","",申請者リスト!J10)</f>
        <v/>
      </c>
      <c r="K15" s="46" t="str">
        <f>IF(申請者リスト!K10="","",申請者リスト!K10)</f>
        <v/>
      </c>
      <c r="L15" s="46" t="str">
        <f>IF(申請者リスト!L10="","",申請者リスト!L10)</f>
        <v/>
      </c>
      <c r="M15" s="46" t="str">
        <f>IF(申請者リスト!M10="","",申請者リスト!M10)</f>
        <v/>
      </c>
      <c r="N15" s="46" t="str">
        <f>IF(申請者リスト!N10="","",申請者リスト!N10)</f>
        <v/>
      </c>
      <c r="O15" s="46" t="str">
        <f>IF(申請者リスト!O10=0,"",申請者リスト!O10)</f>
        <v/>
      </c>
      <c r="P15" s="45"/>
    </row>
    <row r="16" spans="1:26" ht="46.5" customHeight="1">
      <c r="A16" s="73">
        <v>8</v>
      </c>
      <c r="B16" s="80" t="str">
        <f t="shared" si="0"/>
        <v/>
      </c>
      <c r="C16" s="46" t="str">
        <f>IF(申請者リスト!D11="","",申請者リスト!D11)</f>
        <v/>
      </c>
      <c r="D16" s="58" t="str">
        <f>IF(申請者リスト!C11="","",申請者リスト!C11)</f>
        <v/>
      </c>
      <c r="E16" s="46" t="str">
        <f>IF(申請者リスト!B11="","",申請者リスト!B11)</f>
        <v/>
      </c>
      <c r="F16" s="53" t="str">
        <f>IF(申請者リスト!H11="","",申請者リスト!H11)</f>
        <v/>
      </c>
      <c r="G16" s="59" t="s">
        <v>639</v>
      </c>
      <c r="H16" s="54" t="str">
        <f>IF(申請者リスト!I11="","",申請者リスト!I11)</f>
        <v/>
      </c>
      <c r="I16" s="59" t="s">
        <v>639</v>
      </c>
      <c r="J16" s="55" t="str">
        <f>IF(申請者リスト!J11="","",申請者リスト!J11)</f>
        <v/>
      </c>
      <c r="K16" s="46" t="str">
        <f>IF(申請者リスト!K11="","",申請者リスト!K11)</f>
        <v/>
      </c>
      <c r="L16" s="46" t="str">
        <f>IF(申請者リスト!L11="","",申請者リスト!L11)</f>
        <v/>
      </c>
      <c r="M16" s="46" t="str">
        <f>IF(申請者リスト!M11="","",申請者リスト!M11)</f>
        <v/>
      </c>
      <c r="N16" s="46" t="str">
        <f>IF(申請者リスト!N11="","",申請者リスト!N11)</f>
        <v/>
      </c>
      <c r="O16" s="46" t="str">
        <f>IF(申請者リスト!O11=0,"",申請者リスト!O11)</f>
        <v/>
      </c>
      <c r="P16" s="45"/>
    </row>
    <row r="17" spans="1:26" ht="46.5" customHeight="1">
      <c r="A17" s="73">
        <v>9</v>
      </c>
      <c r="B17" s="80" t="str">
        <f t="shared" si="0"/>
        <v/>
      </c>
      <c r="C17" s="46" t="str">
        <f>IF(申請者リスト!D12="","",申請者リスト!D12)</f>
        <v/>
      </c>
      <c r="D17" s="58" t="str">
        <f>IF(申請者リスト!C12="","",申請者リスト!C12)</f>
        <v/>
      </c>
      <c r="E17" s="46" t="str">
        <f>IF(申請者リスト!B12="","",申請者リスト!B12)</f>
        <v/>
      </c>
      <c r="F17" s="53" t="str">
        <f>IF(申請者リスト!H12="","",申請者リスト!H12)</f>
        <v/>
      </c>
      <c r="G17" s="59" t="s">
        <v>639</v>
      </c>
      <c r="H17" s="54" t="str">
        <f>IF(申請者リスト!I12="","",申請者リスト!I12)</f>
        <v/>
      </c>
      <c r="I17" s="59" t="s">
        <v>639</v>
      </c>
      <c r="J17" s="55" t="str">
        <f>IF(申請者リスト!J12="","",申請者リスト!J12)</f>
        <v/>
      </c>
      <c r="K17" s="46" t="str">
        <f>IF(申請者リスト!K12="","",申請者リスト!K12)</f>
        <v/>
      </c>
      <c r="L17" s="46" t="str">
        <f>IF(申請者リスト!L12="","",申請者リスト!L12)</f>
        <v/>
      </c>
      <c r="M17" s="46" t="str">
        <f>IF(申請者リスト!M12="","",申請者リスト!M12)</f>
        <v/>
      </c>
      <c r="N17" s="46" t="str">
        <f>IF(申請者リスト!N12="","",申請者リスト!N12)</f>
        <v/>
      </c>
      <c r="O17" s="46" t="str">
        <f>IF(申請者リスト!O12=0,"",申請者リスト!O12)</f>
        <v/>
      </c>
      <c r="P17" s="45"/>
    </row>
    <row r="18" spans="1:26" ht="46.5" customHeight="1">
      <c r="A18" s="73">
        <v>10</v>
      </c>
      <c r="B18" s="80" t="str">
        <f t="shared" si="0"/>
        <v/>
      </c>
      <c r="C18" s="46" t="str">
        <f>IF(申請者リスト!D13="","",申請者リスト!D13)</f>
        <v/>
      </c>
      <c r="D18" s="58" t="str">
        <f>IF(申請者リスト!C13="","",申請者リスト!C13)</f>
        <v/>
      </c>
      <c r="E18" s="46" t="str">
        <f>IF(申請者リスト!B13="","",申請者リスト!B13)</f>
        <v/>
      </c>
      <c r="F18" s="53" t="str">
        <f>IF(申請者リスト!H13="","",申請者リスト!H13)</f>
        <v/>
      </c>
      <c r="G18" s="59" t="s">
        <v>639</v>
      </c>
      <c r="H18" s="54" t="str">
        <f>IF(申請者リスト!I13="","",申請者リスト!I13)</f>
        <v/>
      </c>
      <c r="I18" s="59" t="s">
        <v>639</v>
      </c>
      <c r="J18" s="55" t="str">
        <f>IF(申請者リスト!J13="","",申請者リスト!J13)</f>
        <v/>
      </c>
      <c r="K18" s="46" t="str">
        <f>IF(申請者リスト!K13="","",申請者リスト!K13)</f>
        <v/>
      </c>
      <c r="L18" s="46" t="str">
        <f>IF(申請者リスト!L13="","",申請者リスト!L13)</f>
        <v/>
      </c>
      <c r="M18" s="46" t="str">
        <f>IF(申請者リスト!M13="","",申請者リスト!M13)</f>
        <v/>
      </c>
      <c r="N18" s="46" t="str">
        <f>IF(申請者リスト!N13="","",申請者リスト!N13)</f>
        <v/>
      </c>
      <c r="O18" s="46" t="str">
        <f>IF(申請者リスト!O13=0,"",申請者リスト!O13)</f>
        <v/>
      </c>
      <c r="P18" s="45"/>
    </row>
    <row r="19" spans="1:26" ht="46.5" customHeight="1">
      <c r="A19" s="73">
        <v>11</v>
      </c>
      <c r="B19" s="80" t="str">
        <f t="shared" si="0"/>
        <v/>
      </c>
      <c r="C19" s="46" t="str">
        <f>IF(申請者リスト!D14="","",申請者リスト!D14)</f>
        <v/>
      </c>
      <c r="D19" s="58" t="str">
        <f>IF(申請者リスト!C14="","",申請者リスト!C14)</f>
        <v/>
      </c>
      <c r="E19" s="46" t="str">
        <f>IF(申請者リスト!B14="","",申請者リスト!B14)</f>
        <v/>
      </c>
      <c r="F19" s="53" t="str">
        <f>IF(申請者リスト!H14="","",申請者リスト!H14)</f>
        <v/>
      </c>
      <c r="G19" s="59" t="s">
        <v>639</v>
      </c>
      <c r="H19" s="54" t="str">
        <f>IF(申請者リスト!I14="","",申請者リスト!I14)</f>
        <v/>
      </c>
      <c r="I19" s="59" t="s">
        <v>639</v>
      </c>
      <c r="J19" s="55" t="str">
        <f>IF(申請者リスト!J14="","",申請者リスト!J14)</f>
        <v/>
      </c>
      <c r="K19" s="46" t="str">
        <f>IF(申請者リスト!K14="","",申請者リスト!K14)</f>
        <v/>
      </c>
      <c r="L19" s="46" t="str">
        <f>IF(申請者リスト!L14="","",申請者リスト!L14)</f>
        <v/>
      </c>
      <c r="M19" s="46" t="str">
        <f>IF(申請者リスト!M14="","",申請者リスト!M14)</f>
        <v/>
      </c>
      <c r="N19" s="46" t="str">
        <f>IF(申請者リスト!N14="","",申請者リスト!N14)</f>
        <v/>
      </c>
      <c r="O19" s="46" t="str">
        <f>IF(申請者リスト!O14=0,"",申請者リスト!O14)</f>
        <v/>
      </c>
      <c r="P19" s="45"/>
    </row>
    <row r="20" spans="1:26" ht="46.5" customHeight="1">
      <c r="A20" s="73">
        <v>12</v>
      </c>
      <c r="B20" s="80" t="str">
        <f t="shared" si="0"/>
        <v/>
      </c>
      <c r="C20" s="46" t="str">
        <f>IF(申請者リスト!D15="","",申請者リスト!D15)</f>
        <v/>
      </c>
      <c r="D20" s="58" t="str">
        <f>IF(申請者リスト!C15="","",申請者リスト!C15)</f>
        <v/>
      </c>
      <c r="E20" s="46" t="str">
        <f>IF(申請者リスト!B15="","",申請者リスト!B15)</f>
        <v/>
      </c>
      <c r="F20" s="53" t="str">
        <f>IF(申請者リスト!H15="","",申請者リスト!H15)</f>
        <v/>
      </c>
      <c r="G20" s="59" t="s">
        <v>639</v>
      </c>
      <c r="H20" s="54" t="str">
        <f>IF(申請者リスト!I15="","",申請者リスト!I15)</f>
        <v/>
      </c>
      <c r="I20" s="59" t="s">
        <v>639</v>
      </c>
      <c r="J20" s="55" t="str">
        <f>IF(申請者リスト!J15="","",申請者リスト!J15)</f>
        <v/>
      </c>
      <c r="K20" s="46" t="str">
        <f>IF(申請者リスト!K15="","",申請者リスト!K15)</f>
        <v/>
      </c>
      <c r="L20" s="46" t="str">
        <f>IF(申請者リスト!L15="","",申請者リスト!L15)</f>
        <v/>
      </c>
      <c r="M20" s="46" t="str">
        <f>IF(申請者リスト!M15="","",申請者リスト!M15)</f>
        <v/>
      </c>
      <c r="N20" s="46" t="str">
        <f>IF(申請者リスト!N15="","",申請者リスト!N15)</f>
        <v/>
      </c>
      <c r="O20" s="46" t="str">
        <f>IF(申請者リスト!O15=0,"",申請者リスト!O15)</f>
        <v/>
      </c>
      <c r="P20" s="45"/>
    </row>
    <row r="21" spans="1:26" ht="46.5" customHeight="1">
      <c r="A21" s="73">
        <v>13</v>
      </c>
      <c r="B21" s="80" t="str">
        <f t="shared" si="0"/>
        <v/>
      </c>
      <c r="C21" s="46" t="str">
        <f>IF(申請者リスト!D16="","",申請者リスト!D16)</f>
        <v/>
      </c>
      <c r="D21" s="58" t="str">
        <f>IF(申請者リスト!C16="","",申請者リスト!C16)</f>
        <v/>
      </c>
      <c r="E21" s="46" t="str">
        <f>IF(申請者リスト!B16="","",申請者リスト!B16)</f>
        <v/>
      </c>
      <c r="F21" s="53" t="str">
        <f>IF(申請者リスト!H16="","",申請者リスト!H16)</f>
        <v/>
      </c>
      <c r="G21" s="59" t="s">
        <v>639</v>
      </c>
      <c r="H21" s="54" t="str">
        <f>IF(申請者リスト!I16="","",申請者リスト!I16)</f>
        <v/>
      </c>
      <c r="I21" s="59" t="s">
        <v>639</v>
      </c>
      <c r="J21" s="55" t="str">
        <f>IF(申請者リスト!J16="","",申請者リスト!J16)</f>
        <v/>
      </c>
      <c r="K21" s="46" t="str">
        <f>IF(申請者リスト!K16="","",申請者リスト!K16)</f>
        <v/>
      </c>
      <c r="L21" s="46" t="str">
        <f>IF(申請者リスト!L16="","",申請者リスト!L16)</f>
        <v/>
      </c>
      <c r="M21" s="46" t="str">
        <f>IF(申請者リスト!M16="","",申請者リスト!M16)</f>
        <v/>
      </c>
      <c r="N21" s="46" t="str">
        <f>IF(申請者リスト!N16="","",申請者リスト!N16)</f>
        <v/>
      </c>
      <c r="O21" s="46" t="str">
        <f>IF(申請者リスト!O16=0,"",申請者リスト!O16)</f>
        <v/>
      </c>
      <c r="P21" s="45"/>
    </row>
    <row r="22" spans="1:26" ht="46.5" customHeight="1">
      <c r="A22" s="73">
        <v>14</v>
      </c>
      <c r="B22" s="80" t="str">
        <f t="shared" si="0"/>
        <v/>
      </c>
      <c r="C22" s="46" t="str">
        <f>IF(申請者リスト!D17="","",申請者リスト!D17)</f>
        <v/>
      </c>
      <c r="D22" s="58" t="str">
        <f>IF(申請者リスト!C17="","",申請者リスト!C17)</f>
        <v/>
      </c>
      <c r="E22" s="46" t="str">
        <f>IF(申請者リスト!B17="","",申請者リスト!B17)</f>
        <v/>
      </c>
      <c r="F22" s="53" t="str">
        <f>IF(申請者リスト!H17="","",申請者リスト!H17)</f>
        <v/>
      </c>
      <c r="G22" s="59" t="s">
        <v>639</v>
      </c>
      <c r="H22" s="54" t="str">
        <f>IF(申請者リスト!I17="","",申請者リスト!I17)</f>
        <v/>
      </c>
      <c r="I22" s="59" t="s">
        <v>639</v>
      </c>
      <c r="J22" s="55" t="str">
        <f>IF(申請者リスト!J17="","",申請者リスト!J17)</f>
        <v/>
      </c>
      <c r="K22" s="46" t="str">
        <f>IF(申請者リスト!K17="","",申請者リスト!K17)</f>
        <v/>
      </c>
      <c r="L22" s="46" t="str">
        <f>IF(申請者リスト!L17="","",申請者リスト!L17)</f>
        <v/>
      </c>
      <c r="M22" s="46" t="str">
        <f>IF(申請者リスト!M17="","",申請者リスト!M17)</f>
        <v/>
      </c>
      <c r="N22" s="46" t="str">
        <f>IF(申請者リスト!N17="","",申請者リスト!N17)</f>
        <v/>
      </c>
      <c r="O22" s="46" t="str">
        <f>IF(申請者リスト!O17=0,"",申請者リスト!O17)</f>
        <v/>
      </c>
      <c r="P22" s="45"/>
    </row>
    <row r="23" spans="1:26" ht="46.5" customHeight="1">
      <c r="A23" s="73">
        <v>15</v>
      </c>
      <c r="B23" s="80" t="str">
        <f t="shared" si="0"/>
        <v/>
      </c>
      <c r="C23" s="46" t="str">
        <f>IF(申請者リスト!D18="","",申請者リスト!D18)</f>
        <v/>
      </c>
      <c r="D23" s="58" t="str">
        <f>IF(申請者リスト!C18="","",申請者リスト!C18)</f>
        <v/>
      </c>
      <c r="E23" s="46" t="str">
        <f>IF(申請者リスト!B18="","",申請者リスト!B18)</f>
        <v/>
      </c>
      <c r="F23" s="53" t="str">
        <f>IF(申請者リスト!H18="","",申請者リスト!H18)</f>
        <v/>
      </c>
      <c r="G23" s="59" t="s">
        <v>639</v>
      </c>
      <c r="H23" s="54" t="str">
        <f>IF(申請者リスト!I18="","",申請者リスト!I18)</f>
        <v/>
      </c>
      <c r="I23" s="59" t="s">
        <v>639</v>
      </c>
      <c r="J23" s="55" t="str">
        <f>IF(申請者リスト!J18="","",申請者リスト!J18)</f>
        <v/>
      </c>
      <c r="K23" s="46" t="str">
        <f>IF(申請者リスト!K18="","",申請者リスト!K18)</f>
        <v/>
      </c>
      <c r="L23" s="46" t="str">
        <f>IF(申請者リスト!L18="","",申請者リスト!L18)</f>
        <v/>
      </c>
      <c r="M23" s="46" t="str">
        <f>IF(申請者リスト!M18="","",申請者リスト!M18)</f>
        <v/>
      </c>
      <c r="N23" s="46" t="str">
        <f>IF(申請者リスト!N18="","",申請者リスト!N18)</f>
        <v/>
      </c>
      <c r="O23" s="46" t="str">
        <f>IF(申請者リスト!O18=0,"",申請者リスト!O18)</f>
        <v/>
      </c>
      <c r="P23" s="45"/>
    </row>
    <row r="24" spans="1:26" ht="13.5" customHeight="1">
      <c r="B24" s="40" t="s">
        <v>640</v>
      </c>
      <c r="C24" s="50"/>
      <c r="D24" s="76"/>
      <c r="E24" s="50"/>
      <c r="F24" s="50"/>
      <c r="G24" s="50"/>
      <c r="H24" s="50"/>
      <c r="I24" s="50"/>
      <c r="J24" s="50"/>
      <c r="K24" s="50"/>
      <c r="L24" s="50"/>
      <c r="M24" s="50"/>
      <c r="N24" s="50"/>
      <c r="O24" s="50"/>
      <c r="P24" s="50"/>
    </row>
    <row r="25" spans="1:26" ht="13.5" customHeight="1">
      <c r="B25" s="40" t="s">
        <v>680</v>
      </c>
      <c r="C25" s="50"/>
      <c r="D25" s="76"/>
      <c r="E25" s="50"/>
      <c r="F25" s="50"/>
      <c r="G25" s="50"/>
      <c r="H25" s="50"/>
      <c r="I25" s="50"/>
      <c r="J25" s="50"/>
      <c r="K25" s="50"/>
      <c r="L25" s="50"/>
      <c r="M25" s="50"/>
      <c r="N25" s="50"/>
      <c r="O25" s="50"/>
      <c r="P25" s="50"/>
    </row>
    <row r="26" spans="1:26" ht="13.5" customHeight="1">
      <c r="B26" s="40" t="s">
        <v>681</v>
      </c>
      <c r="C26" s="50"/>
      <c r="D26" s="76"/>
      <c r="E26" s="50"/>
      <c r="F26" s="50"/>
      <c r="G26" s="50"/>
      <c r="H26" s="50"/>
      <c r="I26" s="50"/>
      <c r="J26" s="50"/>
      <c r="K26" s="50"/>
      <c r="L26" s="50"/>
      <c r="M26" s="50"/>
      <c r="N26" s="50"/>
      <c r="O26" s="50"/>
      <c r="P26" s="50"/>
    </row>
    <row r="27" spans="1:26" ht="13.5" customHeight="1">
      <c r="B27" s="40"/>
      <c r="C27" s="50"/>
      <c r="D27" s="76"/>
      <c r="E27" s="50"/>
      <c r="F27" s="50"/>
      <c r="G27" s="50"/>
      <c r="H27" s="50"/>
      <c r="I27" s="50"/>
      <c r="J27" s="50"/>
      <c r="K27" s="50"/>
      <c r="L27" s="50"/>
      <c r="M27" s="50"/>
      <c r="N27" s="50"/>
      <c r="O27" s="50"/>
      <c r="P27" s="50"/>
    </row>
    <row r="28" spans="1:26" ht="14.25">
      <c r="B28" s="74" t="s">
        <v>667</v>
      </c>
      <c r="C28" s="50"/>
      <c r="D28" s="75"/>
      <c r="E28" s="50"/>
      <c r="F28" s="50"/>
      <c r="G28" s="50"/>
      <c r="H28" s="196" t="s">
        <v>668</v>
      </c>
      <c r="I28" s="196"/>
      <c r="J28" s="61">
        <f>+J1</f>
        <v>0</v>
      </c>
      <c r="K28" s="50" t="s">
        <v>669</v>
      </c>
      <c r="L28" s="50"/>
      <c r="M28" s="61">
        <f>+M1</f>
        <v>0</v>
      </c>
      <c r="N28" s="50" t="s">
        <v>625</v>
      </c>
      <c r="O28" s="61">
        <f>+O1+1</f>
        <v>2</v>
      </c>
      <c r="P28" s="50" t="s">
        <v>626</v>
      </c>
    </row>
    <row r="29" spans="1:26" ht="9" customHeight="1">
      <c r="B29" s="77"/>
      <c r="C29" s="50"/>
      <c r="D29" s="75"/>
      <c r="E29" s="50"/>
      <c r="F29" s="50"/>
      <c r="G29" s="50"/>
      <c r="H29" s="50"/>
      <c r="I29" s="50"/>
      <c r="J29" s="50"/>
      <c r="K29" s="50"/>
      <c r="L29" s="50"/>
      <c r="M29" s="50"/>
      <c r="N29" s="50"/>
      <c r="O29" s="50"/>
      <c r="P29" s="50"/>
      <c r="R29" s="40"/>
      <c r="V29" s="50"/>
      <c r="W29" s="50"/>
      <c r="X29" s="50"/>
      <c r="Y29" s="50"/>
      <c r="Z29" s="50"/>
    </row>
    <row r="30" spans="1:26" ht="14.25">
      <c r="B30" s="176" t="s">
        <v>670</v>
      </c>
      <c r="C30" s="176"/>
      <c r="D30" s="176"/>
      <c r="E30" s="176"/>
      <c r="F30" s="176"/>
      <c r="G30" s="176"/>
      <c r="H30" s="176"/>
      <c r="I30" s="176"/>
      <c r="J30" s="176"/>
      <c r="K30" s="176"/>
      <c r="L30" s="176"/>
      <c r="M30" s="176"/>
      <c r="N30" s="176"/>
      <c r="O30" s="176"/>
      <c r="P30" s="176"/>
    </row>
    <row r="31" spans="1:26" ht="16.5" customHeight="1">
      <c r="B31" s="77"/>
      <c r="C31" s="50"/>
      <c r="D31" s="75"/>
      <c r="E31" s="50"/>
      <c r="F31" s="40" t="s">
        <v>671</v>
      </c>
      <c r="G31" s="40"/>
      <c r="H31" s="40"/>
      <c r="I31" s="190">
        <f>+I4</f>
        <v>0</v>
      </c>
      <c r="J31" s="190"/>
      <c r="K31" s="190"/>
      <c r="L31" s="190"/>
      <c r="M31" s="190"/>
      <c r="N31" s="190"/>
      <c r="O31" s="40" t="s">
        <v>605</v>
      </c>
      <c r="P31" s="40"/>
    </row>
    <row r="32" spans="1:26" ht="16.5" customHeight="1">
      <c r="B32" s="77"/>
      <c r="C32" s="50"/>
      <c r="D32" s="75"/>
      <c r="E32" s="50"/>
      <c r="F32" s="40" t="s">
        <v>672</v>
      </c>
      <c r="G32" s="40"/>
      <c r="H32" s="40"/>
      <c r="I32" s="40"/>
      <c r="J32" s="40"/>
      <c r="K32" s="82">
        <f>+K5</f>
        <v>0</v>
      </c>
      <c r="L32" s="40" t="s">
        <v>3</v>
      </c>
      <c r="M32" s="82">
        <f>+M5</f>
        <v>0</v>
      </c>
      <c r="N32" s="40" t="s">
        <v>673</v>
      </c>
      <c r="O32" s="82">
        <f>+O5</f>
        <v>0</v>
      </c>
      <c r="P32" s="40" t="s">
        <v>674</v>
      </c>
    </row>
    <row r="33" spans="1:19" ht="13.5" customHeight="1">
      <c r="B33" s="197" t="s">
        <v>675</v>
      </c>
      <c r="C33" s="181" t="s">
        <v>676</v>
      </c>
      <c r="D33" s="198" t="s">
        <v>657</v>
      </c>
      <c r="E33" s="199" t="s">
        <v>585</v>
      </c>
      <c r="F33" s="199" t="s">
        <v>677</v>
      </c>
      <c r="G33" s="199"/>
      <c r="H33" s="199"/>
      <c r="I33" s="199"/>
      <c r="J33" s="199"/>
      <c r="K33" s="188" t="s">
        <v>632</v>
      </c>
      <c r="L33" s="188"/>
      <c r="M33" s="188"/>
      <c r="N33" s="188"/>
      <c r="O33" s="200" t="s">
        <v>678</v>
      </c>
      <c r="P33" s="199" t="s">
        <v>679</v>
      </c>
    </row>
    <row r="34" spans="1:19" ht="18.75" customHeight="1">
      <c r="B34" s="197"/>
      <c r="C34" s="181"/>
      <c r="D34" s="198"/>
      <c r="E34" s="199"/>
      <c r="F34" s="199"/>
      <c r="G34" s="199"/>
      <c r="H34" s="199"/>
      <c r="I34" s="199"/>
      <c r="J34" s="199"/>
      <c r="K34" s="56" t="s">
        <v>635</v>
      </c>
      <c r="L34" s="56" t="s">
        <v>636</v>
      </c>
      <c r="M34" s="56" t="s">
        <v>637</v>
      </c>
      <c r="N34" s="56" t="s">
        <v>638</v>
      </c>
      <c r="O34" s="183"/>
      <c r="P34" s="199"/>
    </row>
    <row r="35" spans="1:19" ht="12" customHeight="1">
      <c r="B35" s="197"/>
      <c r="C35" s="181"/>
      <c r="D35" s="198"/>
      <c r="E35" s="199"/>
      <c r="F35" s="199"/>
      <c r="G35" s="199"/>
      <c r="H35" s="199"/>
      <c r="I35" s="199"/>
      <c r="J35" s="199"/>
      <c r="K35" s="57">
        <v>6</v>
      </c>
      <c r="L35" s="57">
        <v>3</v>
      </c>
      <c r="M35" s="57">
        <v>2</v>
      </c>
      <c r="N35" s="57">
        <v>1</v>
      </c>
      <c r="O35" s="184"/>
      <c r="P35" s="199"/>
    </row>
    <row r="36" spans="1:19" ht="46.5" customHeight="1">
      <c r="A36" s="73">
        <v>1</v>
      </c>
      <c r="B36" s="80" t="str">
        <f>IF(E36="","",B23+1)</f>
        <v/>
      </c>
      <c r="C36" s="46" t="str">
        <f>IF(申請者リスト!D19="","",申請者リスト!D19)</f>
        <v/>
      </c>
      <c r="D36" s="58" t="str">
        <f>IF(申請者リスト!C19="","",申請者リスト!C19)</f>
        <v/>
      </c>
      <c r="E36" s="46" t="str">
        <f>IF(申請者リスト!B19="","",申請者リスト!B19)</f>
        <v/>
      </c>
      <c r="F36" s="53" t="str">
        <f>IF(申請者リスト!H19="","",申請者リスト!H19)</f>
        <v/>
      </c>
      <c r="G36" s="59" t="s">
        <v>639</v>
      </c>
      <c r="H36" s="54" t="str">
        <f>IF(申請者リスト!I19="","",申請者リスト!I19)</f>
        <v/>
      </c>
      <c r="I36" s="59" t="s">
        <v>639</v>
      </c>
      <c r="J36" s="55" t="str">
        <f>IF(申請者リスト!J19="","",申請者リスト!J19)</f>
        <v/>
      </c>
      <c r="K36" s="46" t="str">
        <f>IF(申請者リスト!K19="","",申請者リスト!K19)</f>
        <v/>
      </c>
      <c r="L36" s="46" t="str">
        <f>IF(申請者リスト!L19="","",申請者リスト!L19)</f>
        <v/>
      </c>
      <c r="M36" s="46" t="str">
        <f>IF(申請者リスト!M19="","",申請者リスト!M19)</f>
        <v/>
      </c>
      <c r="N36" s="46" t="str">
        <f>IF(申請者リスト!N19="","",申請者リスト!N19)</f>
        <v/>
      </c>
      <c r="O36" s="46" t="str">
        <f>IF(申請者リスト!O19=0,"",申請者リスト!O19)</f>
        <v/>
      </c>
      <c r="P36" s="45"/>
      <c r="S36" s="79"/>
    </row>
    <row r="37" spans="1:19" ht="46.5" customHeight="1">
      <c r="A37" s="73">
        <v>2</v>
      </c>
      <c r="B37" s="80" t="str">
        <f t="shared" ref="B37:B50" si="1">IF(E37="","",B36+1)</f>
        <v/>
      </c>
      <c r="C37" s="46" t="str">
        <f>IF(申請者リスト!D20="","",申請者リスト!D20)</f>
        <v/>
      </c>
      <c r="D37" s="58" t="str">
        <f>IF(申請者リスト!C20="","",申請者リスト!C20)</f>
        <v/>
      </c>
      <c r="E37" s="46" t="str">
        <f>IF(申請者リスト!B20="","",申請者リスト!B20)</f>
        <v/>
      </c>
      <c r="F37" s="53" t="str">
        <f>IF(申請者リスト!H20="","",申請者リスト!H20)</f>
        <v/>
      </c>
      <c r="G37" s="59" t="s">
        <v>639</v>
      </c>
      <c r="H37" s="54" t="str">
        <f>IF(申請者リスト!I20="","",申請者リスト!I20)</f>
        <v/>
      </c>
      <c r="I37" s="59" t="s">
        <v>639</v>
      </c>
      <c r="J37" s="55" t="str">
        <f>IF(申請者リスト!J20="","",申請者リスト!J20)</f>
        <v/>
      </c>
      <c r="K37" s="46" t="str">
        <f>IF(申請者リスト!K20="","",申請者リスト!K20)</f>
        <v/>
      </c>
      <c r="L37" s="46" t="str">
        <f>IF(申請者リスト!L20="","",申請者リスト!L20)</f>
        <v/>
      </c>
      <c r="M37" s="46" t="str">
        <f>IF(申請者リスト!M20="","",申請者リスト!M20)</f>
        <v/>
      </c>
      <c r="N37" s="46" t="str">
        <f>IF(申請者リスト!N20="","",申請者リスト!N20)</f>
        <v/>
      </c>
      <c r="O37" s="46" t="str">
        <f>IF(申請者リスト!O20=0,"",申請者リスト!O20)</f>
        <v/>
      </c>
      <c r="P37" s="45"/>
      <c r="S37" s="81"/>
    </row>
    <row r="38" spans="1:19" ht="46.5" customHeight="1">
      <c r="A38" s="73">
        <v>3</v>
      </c>
      <c r="B38" s="80" t="str">
        <f t="shared" si="1"/>
        <v/>
      </c>
      <c r="C38" s="46" t="str">
        <f>IF(申請者リスト!D21="","",申請者リスト!D21)</f>
        <v/>
      </c>
      <c r="D38" s="58" t="str">
        <f>IF(申請者リスト!C21="","",申請者リスト!C21)</f>
        <v/>
      </c>
      <c r="E38" s="46" t="str">
        <f>IF(申請者リスト!B21="","",申請者リスト!B21)</f>
        <v/>
      </c>
      <c r="F38" s="53" t="str">
        <f>IF(申請者リスト!H21="","",申請者リスト!H21)</f>
        <v/>
      </c>
      <c r="G38" s="59" t="s">
        <v>639</v>
      </c>
      <c r="H38" s="54" t="str">
        <f>IF(申請者リスト!I21="","",申請者リスト!I21)</f>
        <v/>
      </c>
      <c r="I38" s="59" t="s">
        <v>639</v>
      </c>
      <c r="J38" s="55" t="str">
        <f>IF(申請者リスト!J21="","",申請者リスト!J21)</f>
        <v/>
      </c>
      <c r="K38" s="46" t="str">
        <f>IF(申請者リスト!K21="","",申請者リスト!K21)</f>
        <v/>
      </c>
      <c r="L38" s="46" t="str">
        <f>IF(申請者リスト!L21="","",申請者リスト!L21)</f>
        <v/>
      </c>
      <c r="M38" s="46" t="str">
        <f>IF(申請者リスト!M21="","",申請者リスト!M21)</f>
        <v/>
      </c>
      <c r="N38" s="46" t="str">
        <f>IF(申請者リスト!N21="","",申請者リスト!N21)</f>
        <v/>
      </c>
      <c r="O38" s="46" t="str">
        <f>IF(申請者リスト!O21=0,"",申請者リスト!O21)</f>
        <v/>
      </c>
      <c r="P38" s="45"/>
    </row>
    <row r="39" spans="1:19" ht="46.5" customHeight="1">
      <c r="A39" s="73">
        <v>4</v>
      </c>
      <c r="B39" s="80" t="str">
        <f t="shared" si="1"/>
        <v/>
      </c>
      <c r="C39" s="46" t="str">
        <f>IF(申請者リスト!D22="","",申請者リスト!D22)</f>
        <v/>
      </c>
      <c r="D39" s="58" t="str">
        <f>IF(申請者リスト!C22="","",申請者リスト!C22)</f>
        <v/>
      </c>
      <c r="E39" s="46" t="str">
        <f>IF(申請者リスト!B22="","",申請者リスト!B22)</f>
        <v/>
      </c>
      <c r="F39" s="53" t="str">
        <f>IF(申請者リスト!H22="","",申請者リスト!H22)</f>
        <v/>
      </c>
      <c r="G39" s="59" t="s">
        <v>639</v>
      </c>
      <c r="H39" s="54" t="str">
        <f>IF(申請者リスト!I22="","",申請者リスト!I22)</f>
        <v/>
      </c>
      <c r="I39" s="59" t="s">
        <v>639</v>
      </c>
      <c r="J39" s="55" t="str">
        <f>IF(申請者リスト!J22="","",申請者リスト!J22)</f>
        <v/>
      </c>
      <c r="K39" s="46" t="str">
        <f>IF(申請者リスト!K22="","",申請者リスト!K22)</f>
        <v/>
      </c>
      <c r="L39" s="46" t="str">
        <f>IF(申請者リスト!L22="","",申請者リスト!L22)</f>
        <v/>
      </c>
      <c r="M39" s="46" t="str">
        <f>IF(申請者リスト!M22="","",申請者リスト!M22)</f>
        <v/>
      </c>
      <c r="N39" s="46" t="str">
        <f>IF(申請者リスト!N22="","",申請者リスト!N22)</f>
        <v/>
      </c>
      <c r="O39" s="46" t="str">
        <f>IF(申請者リスト!O22=0,"",申請者リスト!O22)</f>
        <v/>
      </c>
      <c r="P39" s="45"/>
    </row>
    <row r="40" spans="1:19" ht="46.5" customHeight="1">
      <c r="A40" s="73">
        <v>5</v>
      </c>
      <c r="B40" s="80" t="str">
        <f t="shared" si="1"/>
        <v/>
      </c>
      <c r="C40" s="46" t="str">
        <f>IF(申請者リスト!D23="","",申請者リスト!D23)</f>
        <v/>
      </c>
      <c r="D40" s="58" t="str">
        <f>IF(申請者リスト!C23="","",申請者リスト!C23)</f>
        <v/>
      </c>
      <c r="E40" s="46" t="str">
        <f>IF(申請者リスト!B23="","",申請者リスト!B23)</f>
        <v/>
      </c>
      <c r="F40" s="53" t="str">
        <f>IF(申請者リスト!H23="","",申請者リスト!H23)</f>
        <v/>
      </c>
      <c r="G40" s="59" t="s">
        <v>639</v>
      </c>
      <c r="H40" s="54" t="str">
        <f>IF(申請者リスト!I23="","",申請者リスト!I23)</f>
        <v/>
      </c>
      <c r="I40" s="59" t="s">
        <v>639</v>
      </c>
      <c r="J40" s="55" t="str">
        <f>IF(申請者リスト!J23="","",申請者リスト!J23)</f>
        <v/>
      </c>
      <c r="K40" s="46" t="str">
        <f>IF(申請者リスト!K23="","",申請者リスト!K23)</f>
        <v/>
      </c>
      <c r="L40" s="46" t="str">
        <f>IF(申請者リスト!L23="","",申請者リスト!L23)</f>
        <v/>
      </c>
      <c r="M40" s="46" t="str">
        <f>IF(申請者リスト!M23="","",申請者リスト!M23)</f>
        <v/>
      </c>
      <c r="N40" s="46" t="str">
        <f>IF(申請者リスト!N23="","",申請者リスト!N23)</f>
        <v/>
      </c>
      <c r="O40" s="46" t="str">
        <f>IF(申請者リスト!O23=0,"",申請者リスト!O23)</f>
        <v/>
      </c>
      <c r="P40" s="45"/>
    </row>
    <row r="41" spans="1:19" ht="46.5" customHeight="1">
      <c r="A41" s="73">
        <v>6</v>
      </c>
      <c r="B41" s="80" t="str">
        <f t="shared" si="1"/>
        <v/>
      </c>
      <c r="C41" s="46" t="str">
        <f>IF(申請者リスト!D24="","",申請者リスト!D24)</f>
        <v/>
      </c>
      <c r="D41" s="58" t="str">
        <f>IF(申請者リスト!C24="","",申請者リスト!C24)</f>
        <v/>
      </c>
      <c r="E41" s="46" t="str">
        <f>IF(申請者リスト!B24="","",申請者リスト!B24)</f>
        <v/>
      </c>
      <c r="F41" s="53" t="str">
        <f>IF(申請者リスト!H24="","",申請者リスト!H24)</f>
        <v/>
      </c>
      <c r="G41" s="59" t="s">
        <v>639</v>
      </c>
      <c r="H41" s="54" t="str">
        <f>IF(申請者リスト!I24="","",申請者リスト!I24)</f>
        <v/>
      </c>
      <c r="I41" s="59" t="s">
        <v>639</v>
      </c>
      <c r="J41" s="55" t="str">
        <f>IF(申請者リスト!J24="","",申請者リスト!J24)</f>
        <v/>
      </c>
      <c r="K41" s="46" t="str">
        <f>IF(申請者リスト!K24="","",申請者リスト!K24)</f>
        <v/>
      </c>
      <c r="L41" s="46" t="str">
        <f>IF(申請者リスト!L24="","",申請者リスト!L24)</f>
        <v/>
      </c>
      <c r="M41" s="46" t="str">
        <f>IF(申請者リスト!M24="","",申請者リスト!M24)</f>
        <v/>
      </c>
      <c r="N41" s="46" t="str">
        <f>IF(申請者リスト!N24="","",申請者リスト!N24)</f>
        <v/>
      </c>
      <c r="O41" s="46" t="str">
        <f>IF(申請者リスト!O24=0,"",申請者リスト!O24)</f>
        <v/>
      </c>
      <c r="P41" s="45"/>
    </row>
    <row r="42" spans="1:19" ht="46.5" customHeight="1">
      <c r="A42" s="73">
        <v>7</v>
      </c>
      <c r="B42" s="80" t="str">
        <f t="shared" si="1"/>
        <v/>
      </c>
      <c r="C42" s="46" t="str">
        <f>IF(申請者リスト!D25="","",申請者リスト!D25)</f>
        <v/>
      </c>
      <c r="D42" s="58" t="str">
        <f>IF(申請者リスト!C25="","",申請者リスト!C25)</f>
        <v/>
      </c>
      <c r="E42" s="46" t="str">
        <f>IF(申請者リスト!B25="","",申請者リスト!B25)</f>
        <v/>
      </c>
      <c r="F42" s="53" t="str">
        <f>IF(申請者リスト!H25="","",申請者リスト!H25)</f>
        <v/>
      </c>
      <c r="G42" s="59" t="s">
        <v>639</v>
      </c>
      <c r="H42" s="54" t="str">
        <f>IF(申請者リスト!I25="","",申請者リスト!I25)</f>
        <v/>
      </c>
      <c r="I42" s="59" t="s">
        <v>639</v>
      </c>
      <c r="J42" s="55" t="str">
        <f>IF(申請者リスト!J25="","",申請者リスト!J25)</f>
        <v/>
      </c>
      <c r="K42" s="46" t="str">
        <f>IF(申請者リスト!K25="","",申請者リスト!K25)</f>
        <v/>
      </c>
      <c r="L42" s="46" t="str">
        <f>IF(申請者リスト!L25="","",申請者リスト!L25)</f>
        <v/>
      </c>
      <c r="M42" s="46" t="str">
        <f>IF(申請者リスト!M25="","",申請者リスト!M25)</f>
        <v/>
      </c>
      <c r="N42" s="46" t="str">
        <f>IF(申請者リスト!N25="","",申請者リスト!N25)</f>
        <v/>
      </c>
      <c r="O42" s="46" t="str">
        <f>IF(申請者リスト!O25=0,"",申請者リスト!O25)</f>
        <v/>
      </c>
      <c r="P42" s="45"/>
    </row>
    <row r="43" spans="1:19" ht="46.5" customHeight="1">
      <c r="A43" s="73">
        <v>8</v>
      </c>
      <c r="B43" s="80" t="str">
        <f t="shared" si="1"/>
        <v/>
      </c>
      <c r="C43" s="46" t="str">
        <f>IF(申請者リスト!D26="","",申請者リスト!D26)</f>
        <v/>
      </c>
      <c r="D43" s="58" t="str">
        <f>IF(申請者リスト!C26="","",申請者リスト!C26)</f>
        <v/>
      </c>
      <c r="E43" s="46" t="str">
        <f>IF(申請者リスト!B26="","",申請者リスト!B26)</f>
        <v/>
      </c>
      <c r="F43" s="53" t="str">
        <f>IF(申請者リスト!H26="","",申請者リスト!H26)</f>
        <v/>
      </c>
      <c r="G43" s="59" t="s">
        <v>639</v>
      </c>
      <c r="H43" s="54" t="str">
        <f>IF(申請者リスト!I26="","",申請者リスト!I26)</f>
        <v/>
      </c>
      <c r="I43" s="59" t="s">
        <v>639</v>
      </c>
      <c r="J43" s="55" t="str">
        <f>IF(申請者リスト!J26="","",申請者リスト!J26)</f>
        <v/>
      </c>
      <c r="K43" s="46" t="str">
        <f>IF(申請者リスト!K26="","",申請者リスト!K26)</f>
        <v/>
      </c>
      <c r="L43" s="46" t="str">
        <f>IF(申請者リスト!L26="","",申請者リスト!L26)</f>
        <v/>
      </c>
      <c r="M43" s="46" t="str">
        <f>IF(申請者リスト!M26="","",申請者リスト!M26)</f>
        <v/>
      </c>
      <c r="N43" s="46" t="str">
        <f>IF(申請者リスト!N26="","",申請者リスト!N26)</f>
        <v/>
      </c>
      <c r="O43" s="46" t="str">
        <f>IF(申請者リスト!O26=0,"",申請者リスト!O26)</f>
        <v/>
      </c>
      <c r="P43" s="45"/>
    </row>
    <row r="44" spans="1:19" ht="46.5" customHeight="1">
      <c r="A44" s="73">
        <v>9</v>
      </c>
      <c r="B44" s="80" t="str">
        <f t="shared" si="1"/>
        <v/>
      </c>
      <c r="C44" s="46" t="str">
        <f>IF(申請者リスト!D27="","",申請者リスト!D27)</f>
        <v/>
      </c>
      <c r="D44" s="58" t="str">
        <f>IF(申請者リスト!C27="","",申請者リスト!C27)</f>
        <v/>
      </c>
      <c r="E44" s="46" t="str">
        <f>IF(申請者リスト!B27="","",申請者リスト!B27)</f>
        <v/>
      </c>
      <c r="F44" s="53" t="str">
        <f>IF(申請者リスト!H27="","",申請者リスト!H27)</f>
        <v/>
      </c>
      <c r="G44" s="59" t="s">
        <v>639</v>
      </c>
      <c r="H44" s="54" t="str">
        <f>IF(申請者リスト!I27="","",申請者リスト!I27)</f>
        <v/>
      </c>
      <c r="I44" s="59" t="s">
        <v>639</v>
      </c>
      <c r="J44" s="55" t="str">
        <f>IF(申請者リスト!J27="","",申請者リスト!J27)</f>
        <v/>
      </c>
      <c r="K44" s="46" t="str">
        <f>IF(申請者リスト!K27="","",申請者リスト!K27)</f>
        <v/>
      </c>
      <c r="L44" s="46" t="str">
        <f>IF(申請者リスト!L27="","",申請者リスト!L27)</f>
        <v/>
      </c>
      <c r="M44" s="46" t="str">
        <f>IF(申請者リスト!M27="","",申請者リスト!M27)</f>
        <v/>
      </c>
      <c r="N44" s="46" t="str">
        <f>IF(申請者リスト!N27="","",申請者リスト!N27)</f>
        <v/>
      </c>
      <c r="O44" s="46" t="str">
        <f>IF(申請者リスト!O27=0,"",申請者リスト!O27)</f>
        <v/>
      </c>
      <c r="P44" s="45"/>
    </row>
    <row r="45" spans="1:19" ht="46.5" customHeight="1">
      <c r="A45" s="73">
        <v>10</v>
      </c>
      <c r="B45" s="80" t="str">
        <f t="shared" si="1"/>
        <v/>
      </c>
      <c r="C45" s="46" t="str">
        <f>IF(申請者リスト!D28="","",申請者リスト!D28)</f>
        <v/>
      </c>
      <c r="D45" s="58" t="str">
        <f>IF(申請者リスト!C28="","",申請者リスト!C28)</f>
        <v/>
      </c>
      <c r="E45" s="46" t="str">
        <f>IF(申請者リスト!B28="","",申請者リスト!B28)</f>
        <v/>
      </c>
      <c r="F45" s="53" t="str">
        <f>IF(申請者リスト!H28="","",申請者リスト!H28)</f>
        <v/>
      </c>
      <c r="G45" s="59" t="s">
        <v>639</v>
      </c>
      <c r="H45" s="54" t="str">
        <f>IF(申請者リスト!I28="","",申請者リスト!I28)</f>
        <v/>
      </c>
      <c r="I45" s="59" t="s">
        <v>639</v>
      </c>
      <c r="J45" s="55" t="str">
        <f>IF(申請者リスト!J28="","",申請者リスト!J28)</f>
        <v/>
      </c>
      <c r="K45" s="46" t="str">
        <f>IF(申請者リスト!K28="","",申請者リスト!K28)</f>
        <v/>
      </c>
      <c r="L45" s="46" t="str">
        <f>IF(申請者リスト!L28="","",申請者リスト!L28)</f>
        <v/>
      </c>
      <c r="M45" s="46" t="str">
        <f>IF(申請者リスト!M28="","",申請者リスト!M28)</f>
        <v/>
      </c>
      <c r="N45" s="46" t="str">
        <f>IF(申請者リスト!N28="","",申請者リスト!N28)</f>
        <v/>
      </c>
      <c r="O45" s="46" t="str">
        <f>IF(申請者リスト!O28=0,"",申請者リスト!O28)</f>
        <v/>
      </c>
      <c r="P45" s="45"/>
    </row>
    <row r="46" spans="1:19" ht="46.5" customHeight="1">
      <c r="A46" s="73">
        <v>11</v>
      </c>
      <c r="B46" s="80" t="str">
        <f t="shared" si="1"/>
        <v/>
      </c>
      <c r="C46" s="46" t="str">
        <f>IF(申請者リスト!D29="","",申請者リスト!D29)</f>
        <v/>
      </c>
      <c r="D46" s="58" t="str">
        <f>IF(申請者リスト!C29="","",申請者リスト!C29)</f>
        <v/>
      </c>
      <c r="E46" s="46" t="str">
        <f>IF(申請者リスト!B29="","",申請者リスト!B29)</f>
        <v/>
      </c>
      <c r="F46" s="53" t="str">
        <f>IF(申請者リスト!H29="","",申請者リスト!H29)</f>
        <v/>
      </c>
      <c r="G46" s="59" t="s">
        <v>639</v>
      </c>
      <c r="H46" s="54" t="str">
        <f>IF(申請者リスト!I29="","",申請者リスト!I29)</f>
        <v/>
      </c>
      <c r="I46" s="59" t="s">
        <v>639</v>
      </c>
      <c r="J46" s="55" t="str">
        <f>IF(申請者リスト!J29="","",申請者リスト!J29)</f>
        <v/>
      </c>
      <c r="K46" s="46" t="str">
        <f>IF(申請者リスト!K29="","",申請者リスト!K29)</f>
        <v/>
      </c>
      <c r="L46" s="46" t="str">
        <f>IF(申請者リスト!L29="","",申請者リスト!L29)</f>
        <v/>
      </c>
      <c r="M46" s="46" t="str">
        <f>IF(申請者リスト!M29="","",申請者リスト!M29)</f>
        <v/>
      </c>
      <c r="N46" s="46" t="str">
        <f>IF(申請者リスト!N29="","",申請者リスト!N29)</f>
        <v/>
      </c>
      <c r="O46" s="46" t="str">
        <f>IF(申請者リスト!O29=0,"",申請者リスト!O29)</f>
        <v/>
      </c>
      <c r="P46" s="45"/>
    </row>
    <row r="47" spans="1:19" ht="46.5" customHeight="1">
      <c r="A47" s="73">
        <v>12</v>
      </c>
      <c r="B47" s="80" t="str">
        <f t="shared" si="1"/>
        <v/>
      </c>
      <c r="C47" s="46" t="str">
        <f>IF(申請者リスト!D30="","",申請者リスト!D30)</f>
        <v/>
      </c>
      <c r="D47" s="58" t="str">
        <f>IF(申請者リスト!C30="","",申請者リスト!C30)</f>
        <v/>
      </c>
      <c r="E47" s="46" t="str">
        <f>IF(申請者リスト!B30="","",申請者リスト!B30)</f>
        <v/>
      </c>
      <c r="F47" s="53" t="str">
        <f>IF(申請者リスト!H30="","",申請者リスト!H30)</f>
        <v/>
      </c>
      <c r="G47" s="59" t="s">
        <v>639</v>
      </c>
      <c r="H47" s="54" t="str">
        <f>IF(申請者リスト!I30="","",申請者リスト!I30)</f>
        <v/>
      </c>
      <c r="I47" s="59" t="s">
        <v>639</v>
      </c>
      <c r="J47" s="55" t="str">
        <f>IF(申請者リスト!J30="","",申請者リスト!J30)</f>
        <v/>
      </c>
      <c r="K47" s="46" t="str">
        <f>IF(申請者リスト!K30="","",申請者リスト!K30)</f>
        <v/>
      </c>
      <c r="L47" s="46" t="str">
        <f>IF(申請者リスト!L30="","",申請者リスト!L30)</f>
        <v/>
      </c>
      <c r="M47" s="46" t="str">
        <f>IF(申請者リスト!M30="","",申請者リスト!M30)</f>
        <v/>
      </c>
      <c r="N47" s="46" t="str">
        <f>IF(申請者リスト!N30="","",申請者リスト!N30)</f>
        <v/>
      </c>
      <c r="O47" s="46" t="str">
        <f>IF(申請者リスト!O30=0,"",申請者リスト!O30)</f>
        <v/>
      </c>
      <c r="P47" s="45"/>
    </row>
    <row r="48" spans="1:19" ht="46.5" customHeight="1">
      <c r="A48" s="73">
        <v>13</v>
      </c>
      <c r="B48" s="80" t="str">
        <f t="shared" si="1"/>
        <v/>
      </c>
      <c r="C48" s="46" t="str">
        <f>IF(申請者リスト!D31="","",申請者リスト!D31)</f>
        <v/>
      </c>
      <c r="D48" s="58" t="str">
        <f>IF(申請者リスト!C31="","",申請者リスト!C31)</f>
        <v/>
      </c>
      <c r="E48" s="46" t="str">
        <f>IF(申請者リスト!B31="","",申請者リスト!B31)</f>
        <v/>
      </c>
      <c r="F48" s="53" t="str">
        <f>IF(申請者リスト!H31="","",申請者リスト!H31)</f>
        <v/>
      </c>
      <c r="G48" s="59" t="s">
        <v>639</v>
      </c>
      <c r="H48" s="54" t="str">
        <f>IF(申請者リスト!I31="","",申請者リスト!I31)</f>
        <v/>
      </c>
      <c r="I48" s="59" t="s">
        <v>639</v>
      </c>
      <c r="J48" s="55" t="str">
        <f>IF(申請者リスト!J31="","",申請者リスト!J31)</f>
        <v/>
      </c>
      <c r="K48" s="46" t="str">
        <f>IF(申請者リスト!K31="","",申請者リスト!K31)</f>
        <v/>
      </c>
      <c r="L48" s="46" t="str">
        <f>IF(申請者リスト!L31="","",申請者リスト!L31)</f>
        <v/>
      </c>
      <c r="M48" s="46" t="str">
        <f>IF(申請者リスト!M31="","",申請者リスト!M31)</f>
        <v/>
      </c>
      <c r="N48" s="46" t="str">
        <f>IF(申請者リスト!N31="","",申請者リスト!N31)</f>
        <v/>
      </c>
      <c r="O48" s="46" t="str">
        <f>IF(申請者リスト!O31=0,"",申請者リスト!O31)</f>
        <v/>
      </c>
      <c r="P48" s="45"/>
    </row>
    <row r="49" spans="1:26" ht="46.5" customHeight="1">
      <c r="A49" s="73">
        <v>14</v>
      </c>
      <c r="B49" s="80" t="str">
        <f t="shared" si="1"/>
        <v/>
      </c>
      <c r="C49" s="46" t="str">
        <f>IF(申請者リスト!D32="","",申請者リスト!D32)</f>
        <v/>
      </c>
      <c r="D49" s="58" t="str">
        <f>IF(申請者リスト!C32="","",申請者リスト!C32)</f>
        <v/>
      </c>
      <c r="E49" s="46" t="str">
        <f>IF(申請者リスト!B32="","",申請者リスト!B32)</f>
        <v/>
      </c>
      <c r="F49" s="53" t="str">
        <f>IF(申請者リスト!H32="","",申請者リスト!H32)</f>
        <v/>
      </c>
      <c r="G49" s="59" t="s">
        <v>639</v>
      </c>
      <c r="H49" s="54" t="str">
        <f>IF(申請者リスト!I32="","",申請者リスト!I32)</f>
        <v/>
      </c>
      <c r="I49" s="59" t="s">
        <v>639</v>
      </c>
      <c r="J49" s="55" t="str">
        <f>IF(申請者リスト!J32="","",申請者リスト!J32)</f>
        <v/>
      </c>
      <c r="K49" s="46" t="str">
        <f>IF(申請者リスト!K32="","",申請者リスト!K32)</f>
        <v/>
      </c>
      <c r="L49" s="46" t="str">
        <f>IF(申請者リスト!L32="","",申請者リスト!L32)</f>
        <v/>
      </c>
      <c r="M49" s="46" t="str">
        <f>IF(申請者リスト!M32="","",申請者リスト!M32)</f>
        <v/>
      </c>
      <c r="N49" s="46" t="str">
        <f>IF(申請者リスト!N32="","",申請者リスト!N32)</f>
        <v/>
      </c>
      <c r="O49" s="46" t="str">
        <f>IF(申請者リスト!O32=0,"",申請者リスト!O32)</f>
        <v/>
      </c>
      <c r="P49" s="45"/>
    </row>
    <row r="50" spans="1:26" ht="46.5" customHeight="1">
      <c r="A50" s="73">
        <v>15</v>
      </c>
      <c r="B50" s="80" t="str">
        <f t="shared" si="1"/>
        <v/>
      </c>
      <c r="C50" s="46" t="str">
        <f>IF(申請者リスト!D33="","",申請者リスト!D33)</f>
        <v/>
      </c>
      <c r="D50" s="58" t="str">
        <f>IF(申請者リスト!C33="","",申請者リスト!C33)</f>
        <v/>
      </c>
      <c r="E50" s="46" t="str">
        <f>IF(申請者リスト!B33="","",申請者リスト!B33)</f>
        <v/>
      </c>
      <c r="F50" s="53" t="str">
        <f>IF(申請者リスト!H33="","",申請者リスト!H33)</f>
        <v/>
      </c>
      <c r="G50" s="59" t="s">
        <v>639</v>
      </c>
      <c r="H50" s="54" t="str">
        <f>IF(申請者リスト!I33="","",申請者リスト!I33)</f>
        <v/>
      </c>
      <c r="I50" s="59" t="s">
        <v>639</v>
      </c>
      <c r="J50" s="55" t="str">
        <f>IF(申請者リスト!J33="","",申請者リスト!J33)</f>
        <v/>
      </c>
      <c r="K50" s="46" t="str">
        <f>IF(申請者リスト!K33="","",申請者リスト!K33)</f>
        <v/>
      </c>
      <c r="L50" s="46" t="str">
        <f>IF(申請者リスト!L33="","",申請者リスト!L33)</f>
        <v/>
      </c>
      <c r="M50" s="46" t="str">
        <f>IF(申請者リスト!M33="","",申請者リスト!M33)</f>
        <v/>
      </c>
      <c r="N50" s="46" t="str">
        <f>IF(申請者リスト!N33="","",申請者リスト!N33)</f>
        <v/>
      </c>
      <c r="O50" s="46" t="str">
        <f>IF(申請者リスト!O33=0,"",申請者リスト!O33)</f>
        <v/>
      </c>
      <c r="P50" s="45"/>
    </row>
    <row r="51" spans="1:26" ht="13.5" customHeight="1">
      <c r="B51" s="40" t="str">
        <f>B24</f>
        <v>※１　学科の欄には、大学科名を記入する。</v>
      </c>
      <c r="C51" s="50"/>
      <c r="D51" s="75"/>
      <c r="E51" s="50"/>
      <c r="F51" s="50"/>
      <c r="G51" s="50"/>
      <c r="H51" s="50"/>
      <c r="I51" s="50"/>
      <c r="J51" s="50"/>
      <c r="K51" s="50"/>
      <c r="L51" s="50"/>
      <c r="M51" s="50"/>
      <c r="N51" s="50"/>
      <c r="O51" s="50"/>
      <c r="P51" s="50"/>
    </row>
    <row r="52" spans="1:26" ht="13.5" customHeight="1">
      <c r="B52" s="40" t="str">
        <f>B25</f>
        <v>※２　資格・試験等ランクの欄には、取得個数を記入する。</v>
      </c>
      <c r="C52" s="50"/>
      <c r="D52" s="75"/>
      <c r="E52" s="50"/>
      <c r="F52" s="50"/>
      <c r="G52" s="50"/>
      <c r="H52" s="50"/>
      <c r="I52" s="50"/>
      <c r="J52" s="50"/>
      <c r="K52" s="50"/>
      <c r="L52" s="50"/>
      <c r="M52" s="50"/>
      <c r="N52" s="50"/>
      <c r="O52" s="50"/>
      <c r="P52" s="50"/>
    </row>
    <row r="53" spans="1:26" ht="13.5" customHeight="1">
      <c r="B53" s="40" t="str">
        <f>B26</f>
        <v>※３　得点合計欄には、得点の合計を記入する。</v>
      </c>
      <c r="C53" s="50"/>
      <c r="D53" s="75"/>
      <c r="E53" s="50"/>
      <c r="F53" s="50"/>
      <c r="G53" s="50"/>
      <c r="H53" s="50"/>
      <c r="I53" s="50"/>
      <c r="J53" s="50"/>
      <c r="K53" s="50"/>
      <c r="L53" s="50"/>
      <c r="M53" s="50"/>
      <c r="N53" s="50"/>
      <c r="O53" s="50"/>
      <c r="P53" s="50"/>
    </row>
    <row r="54" spans="1:26" ht="13.5" customHeight="1">
      <c r="B54" s="74"/>
      <c r="C54" s="50"/>
      <c r="D54" s="75"/>
      <c r="E54" s="50"/>
      <c r="F54" s="50"/>
      <c r="G54" s="50"/>
      <c r="H54" s="50"/>
      <c r="I54" s="50"/>
      <c r="J54" s="50"/>
      <c r="K54" s="50"/>
      <c r="L54" s="50"/>
      <c r="M54" s="50"/>
      <c r="N54" s="50"/>
      <c r="O54" s="50"/>
      <c r="P54" s="50"/>
    </row>
    <row r="55" spans="1:26" ht="14.25">
      <c r="B55" s="74" t="s">
        <v>667</v>
      </c>
      <c r="C55" s="50"/>
      <c r="D55" s="75"/>
      <c r="E55" s="50"/>
      <c r="F55" s="50"/>
      <c r="G55" s="50"/>
      <c r="H55" s="196" t="s">
        <v>668</v>
      </c>
      <c r="I55" s="196"/>
      <c r="J55" s="61">
        <f>+J28</f>
        <v>0</v>
      </c>
      <c r="K55" s="50" t="s">
        <v>669</v>
      </c>
      <c r="L55" s="50"/>
      <c r="M55" s="61">
        <f>+M28</f>
        <v>0</v>
      </c>
      <c r="N55" s="50" t="s">
        <v>625</v>
      </c>
      <c r="O55" s="61">
        <f>+O28+1</f>
        <v>3</v>
      </c>
      <c r="P55" s="50" t="s">
        <v>626</v>
      </c>
    </row>
    <row r="56" spans="1:26" ht="9" customHeight="1">
      <c r="B56" s="77"/>
      <c r="C56" s="50"/>
      <c r="D56" s="75"/>
      <c r="E56" s="50"/>
      <c r="F56" s="50"/>
      <c r="G56" s="50"/>
      <c r="H56" s="50"/>
      <c r="I56" s="50"/>
      <c r="J56" s="50"/>
      <c r="K56" s="50"/>
      <c r="L56" s="50"/>
      <c r="M56" s="50"/>
      <c r="N56" s="50"/>
      <c r="O56" s="50"/>
      <c r="P56" s="50"/>
      <c r="R56" s="40"/>
      <c r="V56" s="50"/>
      <c r="W56" s="50"/>
      <c r="X56" s="50"/>
      <c r="Y56" s="50"/>
      <c r="Z56" s="50"/>
    </row>
    <row r="57" spans="1:26" ht="14.25">
      <c r="B57" s="176" t="s">
        <v>670</v>
      </c>
      <c r="C57" s="176"/>
      <c r="D57" s="176"/>
      <c r="E57" s="176"/>
      <c r="F57" s="176"/>
      <c r="G57" s="176"/>
      <c r="H57" s="176"/>
      <c r="I57" s="176"/>
      <c r="J57" s="176"/>
      <c r="K57" s="176"/>
      <c r="L57" s="176"/>
      <c r="M57" s="176"/>
      <c r="N57" s="176"/>
      <c r="O57" s="176"/>
      <c r="P57" s="176"/>
    </row>
    <row r="58" spans="1:26" ht="16.5" customHeight="1">
      <c r="B58" s="77"/>
      <c r="C58" s="50"/>
      <c r="D58" s="75"/>
      <c r="E58" s="50"/>
      <c r="F58" s="40" t="s">
        <v>671</v>
      </c>
      <c r="G58" s="40"/>
      <c r="H58" s="40"/>
      <c r="I58" s="190">
        <f>+I31</f>
        <v>0</v>
      </c>
      <c r="J58" s="190"/>
      <c r="K58" s="190"/>
      <c r="L58" s="190"/>
      <c r="M58" s="190"/>
      <c r="N58" s="190"/>
      <c r="O58" s="40" t="s">
        <v>605</v>
      </c>
      <c r="P58" s="40"/>
    </row>
    <row r="59" spans="1:26" ht="16.5" customHeight="1">
      <c r="B59" s="77"/>
      <c r="C59" s="50"/>
      <c r="D59" s="75"/>
      <c r="E59" s="50"/>
      <c r="F59" s="40" t="s">
        <v>672</v>
      </c>
      <c r="G59" s="40"/>
      <c r="H59" s="40"/>
      <c r="I59" s="40"/>
      <c r="J59" s="40"/>
      <c r="K59" s="82">
        <f>+K32</f>
        <v>0</v>
      </c>
      <c r="L59" s="40" t="s">
        <v>3</v>
      </c>
      <c r="M59" s="82">
        <f>+M32</f>
        <v>0</v>
      </c>
      <c r="N59" s="40" t="s">
        <v>673</v>
      </c>
      <c r="O59" s="82">
        <f>+O32</f>
        <v>0</v>
      </c>
      <c r="P59" s="40" t="s">
        <v>674</v>
      </c>
    </row>
    <row r="60" spans="1:26" ht="13.5" customHeight="1">
      <c r="B60" s="197" t="s">
        <v>675</v>
      </c>
      <c r="C60" s="181" t="s">
        <v>676</v>
      </c>
      <c r="D60" s="198" t="s">
        <v>657</v>
      </c>
      <c r="E60" s="199" t="s">
        <v>585</v>
      </c>
      <c r="F60" s="199" t="s">
        <v>677</v>
      </c>
      <c r="G60" s="199"/>
      <c r="H60" s="199"/>
      <c r="I60" s="199"/>
      <c r="J60" s="199"/>
      <c r="K60" s="188" t="s">
        <v>632</v>
      </c>
      <c r="L60" s="188"/>
      <c r="M60" s="188"/>
      <c r="N60" s="188"/>
      <c r="O60" s="200" t="s">
        <v>678</v>
      </c>
      <c r="P60" s="199" t="s">
        <v>679</v>
      </c>
    </row>
    <row r="61" spans="1:26" ht="18.75" customHeight="1">
      <c r="B61" s="197"/>
      <c r="C61" s="181"/>
      <c r="D61" s="198"/>
      <c r="E61" s="199"/>
      <c r="F61" s="199"/>
      <c r="G61" s="199"/>
      <c r="H61" s="199"/>
      <c r="I61" s="199"/>
      <c r="J61" s="199"/>
      <c r="K61" s="56" t="s">
        <v>635</v>
      </c>
      <c r="L61" s="56" t="s">
        <v>636</v>
      </c>
      <c r="M61" s="56" t="s">
        <v>637</v>
      </c>
      <c r="N61" s="56" t="s">
        <v>638</v>
      </c>
      <c r="O61" s="183"/>
      <c r="P61" s="199"/>
    </row>
    <row r="62" spans="1:26" ht="12" customHeight="1">
      <c r="B62" s="197"/>
      <c r="C62" s="181"/>
      <c r="D62" s="198"/>
      <c r="E62" s="199"/>
      <c r="F62" s="199"/>
      <c r="G62" s="199"/>
      <c r="H62" s="199"/>
      <c r="I62" s="199"/>
      <c r="J62" s="199"/>
      <c r="K62" s="57">
        <v>6</v>
      </c>
      <c r="L62" s="57">
        <v>3</v>
      </c>
      <c r="M62" s="57">
        <v>2</v>
      </c>
      <c r="N62" s="57">
        <v>1</v>
      </c>
      <c r="O62" s="184"/>
      <c r="P62" s="199"/>
    </row>
    <row r="63" spans="1:26" ht="46.5" customHeight="1">
      <c r="A63" s="73">
        <v>1</v>
      </c>
      <c r="B63" s="80" t="str">
        <f>IF(E63="","",B50+1)</f>
        <v/>
      </c>
      <c r="C63" s="58" t="str">
        <f>IF(申請者リスト!D34="","",申請者リスト!D34)</f>
        <v/>
      </c>
      <c r="D63" s="58" t="str">
        <f>IF(申請者リスト!C34="","",申請者リスト!C34)</f>
        <v/>
      </c>
      <c r="E63" s="58" t="str">
        <f>IF(申請者リスト!B34="","",申請者リスト!B34)</f>
        <v/>
      </c>
      <c r="F63" s="53" t="str">
        <f>IF(申請者リスト!H34="","",申請者リスト!H34)</f>
        <v/>
      </c>
      <c r="G63" s="59" t="s">
        <v>639</v>
      </c>
      <c r="H63" s="54" t="str">
        <f>IF(申請者リスト!I34="","",申請者リスト!I34)</f>
        <v/>
      </c>
      <c r="I63" s="59" t="s">
        <v>639</v>
      </c>
      <c r="J63" s="55" t="str">
        <f>IF(申請者リスト!J34="","",申請者リスト!J34)</f>
        <v/>
      </c>
      <c r="K63" s="46" t="str">
        <f>IF(申請者リスト!K34="","",申請者リスト!K34)</f>
        <v/>
      </c>
      <c r="L63" s="46" t="str">
        <f>IF(申請者リスト!L34="","",申請者リスト!L34)</f>
        <v/>
      </c>
      <c r="M63" s="46" t="str">
        <f>IF(申請者リスト!M34="","",申請者リスト!M34)</f>
        <v/>
      </c>
      <c r="N63" s="46" t="str">
        <f>IF(申請者リスト!N34="","",申請者リスト!N34)</f>
        <v/>
      </c>
      <c r="O63" s="46" t="str">
        <f>IF(申請者リスト!O34=0,"",申請者リスト!O34)</f>
        <v/>
      </c>
      <c r="P63" s="45"/>
      <c r="S63" s="79"/>
    </row>
    <row r="64" spans="1:26" ht="46.5" customHeight="1">
      <c r="A64" s="73">
        <v>2</v>
      </c>
      <c r="B64" s="80" t="str">
        <f t="shared" ref="B64:B77" si="2">IF(E64="","",B63+1)</f>
        <v/>
      </c>
      <c r="C64" s="58" t="str">
        <f>IF(申請者リスト!D35="","",申請者リスト!D35)</f>
        <v/>
      </c>
      <c r="D64" s="58" t="str">
        <f>IF(申請者リスト!C35="","",申請者リスト!C35)</f>
        <v/>
      </c>
      <c r="E64" s="58" t="str">
        <f>IF(申請者リスト!B35="","",申請者リスト!B35)</f>
        <v/>
      </c>
      <c r="F64" s="53" t="str">
        <f>IF(申請者リスト!H35="","",申請者リスト!H35)</f>
        <v/>
      </c>
      <c r="G64" s="59" t="s">
        <v>639</v>
      </c>
      <c r="H64" s="54" t="str">
        <f>IF(申請者リスト!I35="","",申請者リスト!I35)</f>
        <v/>
      </c>
      <c r="I64" s="59" t="s">
        <v>639</v>
      </c>
      <c r="J64" s="55" t="str">
        <f>IF(申請者リスト!J35="","",申請者リスト!J35)</f>
        <v/>
      </c>
      <c r="K64" s="46" t="str">
        <f>IF(申請者リスト!K35="","",申請者リスト!K35)</f>
        <v/>
      </c>
      <c r="L64" s="46" t="str">
        <f>IF(申請者リスト!L35="","",申請者リスト!L35)</f>
        <v/>
      </c>
      <c r="M64" s="46" t="str">
        <f>IF(申請者リスト!M35="","",申請者リスト!M35)</f>
        <v/>
      </c>
      <c r="N64" s="46" t="str">
        <f>IF(申請者リスト!N35="","",申請者リスト!N35)</f>
        <v/>
      </c>
      <c r="O64" s="46" t="str">
        <f>IF(申請者リスト!O35=0,"",申請者リスト!O35)</f>
        <v/>
      </c>
      <c r="P64" s="45"/>
      <c r="S64" s="81"/>
    </row>
    <row r="65" spans="1:16" ht="46.5" customHeight="1">
      <c r="A65" s="73">
        <v>3</v>
      </c>
      <c r="B65" s="80" t="str">
        <f t="shared" si="2"/>
        <v/>
      </c>
      <c r="C65" s="58" t="str">
        <f>IF(申請者リスト!D36="","",申請者リスト!D36)</f>
        <v/>
      </c>
      <c r="D65" s="58" t="str">
        <f>IF(申請者リスト!C36="","",申請者リスト!C36)</f>
        <v/>
      </c>
      <c r="E65" s="58" t="str">
        <f>IF(申請者リスト!B36="","",申請者リスト!B36)</f>
        <v/>
      </c>
      <c r="F65" s="53" t="str">
        <f>IF(申請者リスト!H36="","",申請者リスト!H36)</f>
        <v/>
      </c>
      <c r="G65" s="59" t="s">
        <v>639</v>
      </c>
      <c r="H65" s="54" t="str">
        <f>IF(申請者リスト!I36="","",申請者リスト!I36)</f>
        <v/>
      </c>
      <c r="I65" s="59" t="s">
        <v>639</v>
      </c>
      <c r="J65" s="55" t="str">
        <f>IF(申請者リスト!J36="","",申請者リスト!J36)</f>
        <v/>
      </c>
      <c r="K65" s="46" t="str">
        <f>IF(申請者リスト!K36="","",申請者リスト!K36)</f>
        <v/>
      </c>
      <c r="L65" s="46" t="str">
        <f>IF(申請者リスト!L36="","",申請者リスト!L36)</f>
        <v/>
      </c>
      <c r="M65" s="46" t="str">
        <f>IF(申請者リスト!M36="","",申請者リスト!M36)</f>
        <v/>
      </c>
      <c r="N65" s="46" t="str">
        <f>IF(申請者リスト!N36="","",申請者リスト!N36)</f>
        <v/>
      </c>
      <c r="O65" s="46" t="str">
        <f>IF(申請者リスト!O36=0,"",申請者リスト!O36)</f>
        <v/>
      </c>
      <c r="P65" s="45"/>
    </row>
    <row r="66" spans="1:16" ht="46.5" customHeight="1">
      <c r="A66" s="73">
        <v>4</v>
      </c>
      <c r="B66" s="80" t="str">
        <f t="shared" si="2"/>
        <v/>
      </c>
      <c r="C66" s="58" t="str">
        <f>IF(申請者リスト!D37="","",申請者リスト!D37)</f>
        <v/>
      </c>
      <c r="D66" s="58" t="str">
        <f>IF(申請者リスト!C37="","",申請者リスト!C37)</f>
        <v/>
      </c>
      <c r="E66" s="58" t="str">
        <f>IF(申請者リスト!B37="","",申請者リスト!B37)</f>
        <v/>
      </c>
      <c r="F66" s="53" t="str">
        <f>IF(申請者リスト!H37="","",申請者リスト!H37)</f>
        <v/>
      </c>
      <c r="G66" s="59" t="s">
        <v>639</v>
      </c>
      <c r="H66" s="54" t="str">
        <f>IF(申請者リスト!I37="","",申請者リスト!I37)</f>
        <v/>
      </c>
      <c r="I66" s="59" t="s">
        <v>639</v>
      </c>
      <c r="J66" s="55" t="str">
        <f>IF(申請者リスト!J37="","",申請者リスト!J37)</f>
        <v/>
      </c>
      <c r="K66" s="46" t="str">
        <f>IF(申請者リスト!K37="","",申請者リスト!K37)</f>
        <v/>
      </c>
      <c r="L66" s="46" t="str">
        <f>IF(申請者リスト!L37="","",申請者リスト!L37)</f>
        <v/>
      </c>
      <c r="M66" s="46" t="str">
        <f>IF(申請者リスト!M37="","",申請者リスト!M37)</f>
        <v/>
      </c>
      <c r="N66" s="46" t="str">
        <f>IF(申請者リスト!N37="","",申請者リスト!N37)</f>
        <v/>
      </c>
      <c r="O66" s="46" t="str">
        <f>IF(申請者リスト!O37=0,"",申請者リスト!O37)</f>
        <v/>
      </c>
      <c r="P66" s="45"/>
    </row>
    <row r="67" spans="1:16" ht="46.5" customHeight="1">
      <c r="A67" s="73">
        <v>5</v>
      </c>
      <c r="B67" s="80" t="str">
        <f t="shared" si="2"/>
        <v/>
      </c>
      <c r="C67" s="58" t="str">
        <f>IF(申請者リスト!D38="","",申請者リスト!D38)</f>
        <v/>
      </c>
      <c r="D67" s="58" t="str">
        <f>IF(申請者リスト!C38="","",申請者リスト!C38)</f>
        <v/>
      </c>
      <c r="E67" s="58" t="str">
        <f>IF(申請者リスト!B38="","",申請者リスト!B38)</f>
        <v/>
      </c>
      <c r="F67" s="53" t="str">
        <f>IF(申請者リスト!H38="","",申請者リスト!H38)</f>
        <v/>
      </c>
      <c r="G67" s="59" t="s">
        <v>639</v>
      </c>
      <c r="H67" s="54" t="str">
        <f>IF(申請者リスト!I38="","",申請者リスト!I38)</f>
        <v/>
      </c>
      <c r="I67" s="59" t="s">
        <v>639</v>
      </c>
      <c r="J67" s="55" t="str">
        <f>IF(申請者リスト!J38="","",申請者リスト!J38)</f>
        <v/>
      </c>
      <c r="K67" s="46" t="str">
        <f>IF(申請者リスト!K38="","",申請者リスト!K38)</f>
        <v/>
      </c>
      <c r="L67" s="46" t="str">
        <f>IF(申請者リスト!L38="","",申請者リスト!L38)</f>
        <v/>
      </c>
      <c r="M67" s="46" t="str">
        <f>IF(申請者リスト!M38="","",申請者リスト!M38)</f>
        <v/>
      </c>
      <c r="N67" s="46" t="str">
        <f>IF(申請者リスト!N38="","",申請者リスト!N38)</f>
        <v/>
      </c>
      <c r="O67" s="46" t="str">
        <f>IF(申請者リスト!O38=0,"",申請者リスト!O38)</f>
        <v/>
      </c>
      <c r="P67" s="45"/>
    </row>
    <row r="68" spans="1:16" ht="46.5" customHeight="1">
      <c r="A68" s="73">
        <v>6</v>
      </c>
      <c r="B68" s="80" t="str">
        <f t="shared" si="2"/>
        <v/>
      </c>
      <c r="C68" s="58" t="str">
        <f>IF(申請者リスト!D39="","",申請者リスト!D39)</f>
        <v/>
      </c>
      <c r="D68" s="58" t="str">
        <f>IF(申請者リスト!C39="","",申請者リスト!C39)</f>
        <v/>
      </c>
      <c r="E68" s="58" t="str">
        <f>IF(申請者リスト!B39="","",申請者リスト!B39)</f>
        <v/>
      </c>
      <c r="F68" s="53" t="str">
        <f>IF(申請者リスト!H39="","",申請者リスト!H39)</f>
        <v/>
      </c>
      <c r="G68" s="59" t="s">
        <v>639</v>
      </c>
      <c r="H68" s="54" t="str">
        <f>IF(申請者リスト!I39="","",申請者リスト!I39)</f>
        <v/>
      </c>
      <c r="I68" s="59" t="s">
        <v>639</v>
      </c>
      <c r="J68" s="55" t="str">
        <f>IF(申請者リスト!J39="","",申請者リスト!J39)</f>
        <v/>
      </c>
      <c r="K68" s="46" t="str">
        <f>IF(申請者リスト!K39="","",申請者リスト!K39)</f>
        <v/>
      </c>
      <c r="L68" s="46" t="str">
        <f>IF(申請者リスト!L39="","",申請者リスト!L39)</f>
        <v/>
      </c>
      <c r="M68" s="46" t="str">
        <f>IF(申請者リスト!M39="","",申請者リスト!M39)</f>
        <v/>
      </c>
      <c r="N68" s="46" t="str">
        <f>IF(申請者リスト!N39="","",申請者リスト!N39)</f>
        <v/>
      </c>
      <c r="O68" s="46" t="str">
        <f>IF(申請者リスト!O39=0,"",申請者リスト!O39)</f>
        <v/>
      </c>
      <c r="P68" s="45"/>
    </row>
    <row r="69" spans="1:16" ht="46.5" customHeight="1">
      <c r="A69" s="73">
        <v>7</v>
      </c>
      <c r="B69" s="80" t="str">
        <f t="shared" si="2"/>
        <v/>
      </c>
      <c r="C69" s="58" t="str">
        <f>IF(申請者リスト!D40="","",申請者リスト!D40)</f>
        <v/>
      </c>
      <c r="D69" s="58" t="str">
        <f>IF(申請者リスト!C40="","",申請者リスト!C40)</f>
        <v/>
      </c>
      <c r="E69" s="58" t="str">
        <f>IF(申請者リスト!B40="","",申請者リスト!B40)</f>
        <v/>
      </c>
      <c r="F69" s="53" t="str">
        <f>IF(申請者リスト!H40="","",申請者リスト!H40)</f>
        <v/>
      </c>
      <c r="G69" s="59" t="s">
        <v>639</v>
      </c>
      <c r="H69" s="54" t="str">
        <f>IF(申請者リスト!I40="","",申請者リスト!I40)</f>
        <v/>
      </c>
      <c r="I69" s="59" t="s">
        <v>639</v>
      </c>
      <c r="J69" s="55" t="str">
        <f>IF(申請者リスト!J40="","",申請者リスト!J40)</f>
        <v/>
      </c>
      <c r="K69" s="46" t="str">
        <f>IF(申請者リスト!K40="","",申請者リスト!K40)</f>
        <v/>
      </c>
      <c r="L69" s="46" t="str">
        <f>IF(申請者リスト!L40="","",申請者リスト!L40)</f>
        <v/>
      </c>
      <c r="M69" s="46" t="str">
        <f>IF(申請者リスト!M40="","",申請者リスト!M40)</f>
        <v/>
      </c>
      <c r="N69" s="46" t="str">
        <f>IF(申請者リスト!N40="","",申請者リスト!N40)</f>
        <v/>
      </c>
      <c r="O69" s="46" t="str">
        <f>IF(申請者リスト!O40=0,"",申請者リスト!O40)</f>
        <v/>
      </c>
      <c r="P69" s="45"/>
    </row>
    <row r="70" spans="1:16" ht="46.5" customHeight="1">
      <c r="A70" s="73">
        <v>8</v>
      </c>
      <c r="B70" s="80" t="str">
        <f t="shared" si="2"/>
        <v/>
      </c>
      <c r="C70" s="58" t="str">
        <f>IF(申請者リスト!D41="","",申請者リスト!D41)</f>
        <v/>
      </c>
      <c r="D70" s="58" t="str">
        <f>IF(申請者リスト!C41="","",申請者リスト!C41)</f>
        <v/>
      </c>
      <c r="E70" s="58" t="str">
        <f>IF(申請者リスト!B41="","",申請者リスト!B41)</f>
        <v/>
      </c>
      <c r="F70" s="53" t="str">
        <f>IF(申請者リスト!H41="","",申請者リスト!H41)</f>
        <v/>
      </c>
      <c r="G70" s="59" t="s">
        <v>639</v>
      </c>
      <c r="H70" s="54" t="str">
        <f>IF(申請者リスト!I41="","",申請者リスト!I41)</f>
        <v/>
      </c>
      <c r="I70" s="59" t="s">
        <v>639</v>
      </c>
      <c r="J70" s="55" t="str">
        <f>IF(申請者リスト!J41="","",申請者リスト!J41)</f>
        <v/>
      </c>
      <c r="K70" s="46" t="str">
        <f>IF(申請者リスト!K41="","",申請者リスト!K41)</f>
        <v/>
      </c>
      <c r="L70" s="46" t="str">
        <f>IF(申請者リスト!L41="","",申請者リスト!L41)</f>
        <v/>
      </c>
      <c r="M70" s="46" t="str">
        <f>IF(申請者リスト!M41="","",申請者リスト!M41)</f>
        <v/>
      </c>
      <c r="N70" s="46" t="str">
        <f>IF(申請者リスト!N41="","",申請者リスト!N41)</f>
        <v/>
      </c>
      <c r="O70" s="46" t="str">
        <f>IF(申請者リスト!O41=0,"",申請者リスト!O41)</f>
        <v/>
      </c>
      <c r="P70" s="45"/>
    </row>
    <row r="71" spans="1:16" ht="46.5" customHeight="1">
      <c r="A71" s="73">
        <v>9</v>
      </c>
      <c r="B71" s="80" t="str">
        <f t="shared" si="2"/>
        <v/>
      </c>
      <c r="C71" s="58" t="str">
        <f>IF(申請者リスト!D42="","",申請者リスト!D42)</f>
        <v/>
      </c>
      <c r="D71" s="58" t="str">
        <f>IF(申請者リスト!C42="","",申請者リスト!C42)</f>
        <v/>
      </c>
      <c r="E71" s="58" t="str">
        <f>IF(申請者リスト!B42="","",申請者リスト!B42)</f>
        <v/>
      </c>
      <c r="F71" s="53" t="str">
        <f>IF(申請者リスト!H42="","",申請者リスト!H42)</f>
        <v/>
      </c>
      <c r="G71" s="59" t="s">
        <v>639</v>
      </c>
      <c r="H71" s="54" t="str">
        <f>IF(申請者リスト!I42="","",申請者リスト!I42)</f>
        <v/>
      </c>
      <c r="I71" s="59" t="s">
        <v>639</v>
      </c>
      <c r="J71" s="55" t="str">
        <f>IF(申請者リスト!J42="","",申請者リスト!J42)</f>
        <v/>
      </c>
      <c r="K71" s="46" t="str">
        <f>IF(申請者リスト!K42="","",申請者リスト!K42)</f>
        <v/>
      </c>
      <c r="L71" s="46" t="str">
        <f>IF(申請者リスト!L42="","",申請者リスト!L42)</f>
        <v/>
      </c>
      <c r="M71" s="46" t="str">
        <f>IF(申請者リスト!M42="","",申請者リスト!M42)</f>
        <v/>
      </c>
      <c r="N71" s="46" t="str">
        <f>IF(申請者リスト!N42="","",申請者リスト!N42)</f>
        <v/>
      </c>
      <c r="O71" s="46" t="str">
        <f>IF(申請者リスト!O42=0,"",申請者リスト!O42)</f>
        <v/>
      </c>
      <c r="P71" s="45"/>
    </row>
    <row r="72" spans="1:16" ht="46.5" customHeight="1">
      <c r="A72" s="73">
        <v>10</v>
      </c>
      <c r="B72" s="80" t="str">
        <f t="shared" si="2"/>
        <v/>
      </c>
      <c r="C72" s="58" t="str">
        <f>IF(申請者リスト!D43="","",申請者リスト!D43)</f>
        <v/>
      </c>
      <c r="D72" s="58" t="str">
        <f>IF(申請者リスト!C43="","",申請者リスト!C43)</f>
        <v/>
      </c>
      <c r="E72" s="58" t="str">
        <f>IF(申請者リスト!B43="","",申請者リスト!B43)</f>
        <v/>
      </c>
      <c r="F72" s="53" t="str">
        <f>IF(申請者リスト!H43="","",申請者リスト!H43)</f>
        <v/>
      </c>
      <c r="G72" s="59" t="s">
        <v>639</v>
      </c>
      <c r="H72" s="54" t="str">
        <f>IF(申請者リスト!I43="","",申請者リスト!I43)</f>
        <v/>
      </c>
      <c r="I72" s="59" t="s">
        <v>639</v>
      </c>
      <c r="J72" s="55" t="str">
        <f>IF(申請者リスト!J43="","",申請者リスト!J43)</f>
        <v/>
      </c>
      <c r="K72" s="46" t="str">
        <f>IF(申請者リスト!K43="","",申請者リスト!K43)</f>
        <v/>
      </c>
      <c r="L72" s="46" t="str">
        <f>IF(申請者リスト!L43="","",申請者リスト!L43)</f>
        <v/>
      </c>
      <c r="M72" s="46" t="str">
        <f>IF(申請者リスト!M43="","",申請者リスト!M43)</f>
        <v/>
      </c>
      <c r="N72" s="46" t="str">
        <f>IF(申請者リスト!N43="","",申請者リスト!N43)</f>
        <v/>
      </c>
      <c r="O72" s="46" t="str">
        <f>IF(申請者リスト!O43=0,"",申請者リスト!O43)</f>
        <v/>
      </c>
      <c r="P72" s="45"/>
    </row>
    <row r="73" spans="1:16" ht="46.5" customHeight="1">
      <c r="A73" s="73">
        <v>11</v>
      </c>
      <c r="B73" s="80" t="str">
        <f t="shared" si="2"/>
        <v/>
      </c>
      <c r="C73" s="58" t="str">
        <f>IF(申請者リスト!D44="","",申請者リスト!D44)</f>
        <v/>
      </c>
      <c r="D73" s="58" t="str">
        <f>IF(申請者リスト!C44="","",申請者リスト!C44)</f>
        <v/>
      </c>
      <c r="E73" s="58" t="str">
        <f>IF(申請者リスト!B44="","",申請者リスト!B44)</f>
        <v/>
      </c>
      <c r="F73" s="53" t="str">
        <f>IF(申請者リスト!H44="","",申請者リスト!H44)</f>
        <v/>
      </c>
      <c r="G73" s="59" t="s">
        <v>639</v>
      </c>
      <c r="H73" s="54" t="str">
        <f>IF(申請者リスト!I44="","",申請者リスト!I44)</f>
        <v/>
      </c>
      <c r="I73" s="59" t="s">
        <v>639</v>
      </c>
      <c r="J73" s="55" t="str">
        <f>IF(申請者リスト!J44="","",申請者リスト!J44)</f>
        <v/>
      </c>
      <c r="K73" s="46" t="str">
        <f>IF(申請者リスト!K44="","",申請者リスト!K44)</f>
        <v/>
      </c>
      <c r="L73" s="46" t="str">
        <f>IF(申請者リスト!L44="","",申請者リスト!L44)</f>
        <v/>
      </c>
      <c r="M73" s="46" t="str">
        <f>IF(申請者リスト!M44="","",申請者リスト!M44)</f>
        <v/>
      </c>
      <c r="N73" s="46" t="str">
        <f>IF(申請者リスト!N44="","",申請者リスト!N44)</f>
        <v/>
      </c>
      <c r="O73" s="46" t="str">
        <f>IF(申請者リスト!O44=0,"",申請者リスト!O44)</f>
        <v/>
      </c>
      <c r="P73" s="45"/>
    </row>
    <row r="74" spans="1:16" ht="46.5" customHeight="1">
      <c r="A74" s="73">
        <v>12</v>
      </c>
      <c r="B74" s="80" t="str">
        <f t="shared" si="2"/>
        <v/>
      </c>
      <c r="C74" s="58" t="str">
        <f>IF(申請者リスト!D45="","",申請者リスト!D45)</f>
        <v/>
      </c>
      <c r="D74" s="58" t="str">
        <f>IF(申請者リスト!C45="","",申請者リスト!C45)</f>
        <v/>
      </c>
      <c r="E74" s="58" t="str">
        <f>IF(申請者リスト!B45="","",申請者リスト!B45)</f>
        <v/>
      </c>
      <c r="F74" s="53" t="str">
        <f>IF(申請者リスト!H45="","",申請者リスト!H45)</f>
        <v/>
      </c>
      <c r="G74" s="59" t="s">
        <v>639</v>
      </c>
      <c r="H74" s="54" t="str">
        <f>IF(申請者リスト!I45="","",申請者リスト!I45)</f>
        <v/>
      </c>
      <c r="I74" s="59" t="s">
        <v>639</v>
      </c>
      <c r="J74" s="55" t="str">
        <f>IF(申請者リスト!J45="","",申請者リスト!J45)</f>
        <v/>
      </c>
      <c r="K74" s="46" t="str">
        <f>IF(申請者リスト!K45="","",申請者リスト!K45)</f>
        <v/>
      </c>
      <c r="L74" s="46" t="str">
        <f>IF(申請者リスト!L45="","",申請者リスト!L45)</f>
        <v/>
      </c>
      <c r="M74" s="46" t="str">
        <f>IF(申請者リスト!M45="","",申請者リスト!M45)</f>
        <v/>
      </c>
      <c r="N74" s="46" t="str">
        <f>IF(申請者リスト!N45="","",申請者リスト!N45)</f>
        <v/>
      </c>
      <c r="O74" s="46" t="str">
        <f>IF(申請者リスト!O45=0,"",申請者リスト!O45)</f>
        <v/>
      </c>
      <c r="P74" s="45"/>
    </row>
    <row r="75" spans="1:16" ht="46.5" customHeight="1">
      <c r="A75" s="73">
        <v>13</v>
      </c>
      <c r="B75" s="80" t="str">
        <f t="shared" si="2"/>
        <v/>
      </c>
      <c r="C75" s="58" t="str">
        <f>IF(申請者リスト!D46="","",申請者リスト!D46)</f>
        <v/>
      </c>
      <c r="D75" s="58" t="str">
        <f>IF(申請者リスト!C46="","",申請者リスト!C46)</f>
        <v/>
      </c>
      <c r="E75" s="58" t="str">
        <f>IF(申請者リスト!B46="","",申請者リスト!B46)</f>
        <v/>
      </c>
      <c r="F75" s="53" t="str">
        <f>IF(申請者リスト!H46="","",申請者リスト!H46)</f>
        <v/>
      </c>
      <c r="G75" s="59" t="s">
        <v>639</v>
      </c>
      <c r="H75" s="54" t="str">
        <f>IF(申請者リスト!I46="","",申請者リスト!I46)</f>
        <v/>
      </c>
      <c r="I75" s="59" t="s">
        <v>639</v>
      </c>
      <c r="J75" s="55" t="str">
        <f>IF(申請者リスト!J46="","",申請者リスト!J46)</f>
        <v/>
      </c>
      <c r="K75" s="46" t="str">
        <f>IF(申請者リスト!K46="","",申請者リスト!K46)</f>
        <v/>
      </c>
      <c r="L75" s="46" t="str">
        <f>IF(申請者リスト!L46="","",申請者リスト!L46)</f>
        <v/>
      </c>
      <c r="M75" s="46" t="str">
        <f>IF(申請者リスト!M46="","",申請者リスト!M46)</f>
        <v/>
      </c>
      <c r="N75" s="46" t="str">
        <f>IF(申請者リスト!N46="","",申請者リスト!N46)</f>
        <v/>
      </c>
      <c r="O75" s="46" t="str">
        <f>IF(申請者リスト!O46=0,"",申請者リスト!O46)</f>
        <v/>
      </c>
      <c r="P75" s="45"/>
    </row>
    <row r="76" spans="1:16" ht="46.5" customHeight="1">
      <c r="A76" s="73">
        <v>14</v>
      </c>
      <c r="B76" s="80" t="str">
        <f t="shared" si="2"/>
        <v/>
      </c>
      <c r="C76" s="58" t="str">
        <f>IF(申請者リスト!D47="","",申請者リスト!D47)</f>
        <v/>
      </c>
      <c r="D76" s="58" t="str">
        <f>IF(申請者リスト!C47="","",申請者リスト!C47)</f>
        <v/>
      </c>
      <c r="E76" s="58" t="str">
        <f>IF(申請者リスト!B47="","",申請者リスト!B47)</f>
        <v/>
      </c>
      <c r="F76" s="53" t="str">
        <f>IF(申請者リスト!H47="","",申請者リスト!H47)</f>
        <v/>
      </c>
      <c r="G76" s="59" t="s">
        <v>639</v>
      </c>
      <c r="H76" s="54" t="str">
        <f>IF(申請者リスト!I47="","",申請者リスト!I47)</f>
        <v/>
      </c>
      <c r="I76" s="59" t="s">
        <v>639</v>
      </c>
      <c r="J76" s="55" t="str">
        <f>IF(申請者リスト!J47="","",申請者リスト!J47)</f>
        <v/>
      </c>
      <c r="K76" s="46" t="str">
        <f>IF(申請者リスト!K47="","",申請者リスト!K47)</f>
        <v/>
      </c>
      <c r="L76" s="46" t="str">
        <f>IF(申請者リスト!L47="","",申請者リスト!L47)</f>
        <v/>
      </c>
      <c r="M76" s="46" t="str">
        <f>IF(申請者リスト!M47="","",申請者リスト!M47)</f>
        <v/>
      </c>
      <c r="N76" s="46" t="str">
        <f>IF(申請者リスト!N47="","",申請者リスト!N47)</f>
        <v/>
      </c>
      <c r="O76" s="46" t="str">
        <f>IF(申請者リスト!O47=0,"",申請者リスト!O47)</f>
        <v/>
      </c>
      <c r="P76" s="45"/>
    </row>
    <row r="77" spans="1:16" ht="46.5" customHeight="1">
      <c r="A77" s="73">
        <v>15</v>
      </c>
      <c r="B77" s="80" t="str">
        <f t="shared" si="2"/>
        <v/>
      </c>
      <c r="C77" s="58" t="str">
        <f>IF(申請者リスト!D48="","",申請者リスト!D48)</f>
        <v/>
      </c>
      <c r="D77" s="58" t="str">
        <f>IF(申請者リスト!C48="","",申請者リスト!C48)</f>
        <v/>
      </c>
      <c r="E77" s="58" t="str">
        <f>IF(申請者リスト!B48="","",申請者リスト!B48)</f>
        <v/>
      </c>
      <c r="F77" s="53" t="str">
        <f>IF(申請者リスト!H48="","",申請者リスト!H48)</f>
        <v/>
      </c>
      <c r="G77" s="59" t="s">
        <v>639</v>
      </c>
      <c r="H77" s="54" t="str">
        <f>IF(申請者リスト!I48="","",申請者リスト!I48)</f>
        <v/>
      </c>
      <c r="I77" s="59" t="s">
        <v>639</v>
      </c>
      <c r="J77" s="55" t="str">
        <f>IF(申請者リスト!J48="","",申請者リスト!J48)</f>
        <v/>
      </c>
      <c r="K77" s="46" t="str">
        <f>IF(申請者リスト!K48="","",申請者リスト!K48)</f>
        <v/>
      </c>
      <c r="L77" s="46" t="str">
        <f>IF(申請者リスト!L48="","",申請者リスト!L48)</f>
        <v/>
      </c>
      <c r="M77" s="46" t="str">
        <f>IF(申請者リスト!M48="","",申請者リスト!M48)</f>
        <v/>
      </c>
      <c r="N77" s="46" t="str">
        <f>IF(申請者リスト!N48="","",申請者リスト!N48)</f>
        <v/>
      </c>
      <c r="O77" s="46" t="str">
        <f>IF(申請者リスト!O48=0,"",申請者リスト!O48)</f>
        <v/>
      </c>
      <c r="P77" s="45"/>
    </row>
    <row r="78" spans="1:16" ht="13.5" customHeight="1">
      <c r="B78" s="40" t="str">
        <f>B24</f>
        <v>※１　学科の欄には、大学科名を記入する。</v>
      </c>
      <c r="C78" s="50"/>
      <c r="D78" s="75"/>
      <c r="E78" s="50"/>
      <c r="F78" s="50"/>
      <c r="G78" s="50"/>
      <c r="H78" s="50"/>
      <c r="I78" s="50"/>
      <c r="J78" s="50"/>
      <c r="K78" s="50"/>
      <c r="L78" s="50"/>
      <c r="M78" s="50"/>
      <c r="N78" s="50"/>
      <c r="O78" s="50"/>
      <c r="P78" s="50"/>
    </row>
    <row r="79" spans="1:16" ht="13.5" customHeight="1">
      <c r="B79" s="40" t="str">
        <f>B25</f>
        <v>※２　資格・試験等ランクの欄には、取得個数を記入する。</v>
      </c>
      <c r="C79" s="50"/>
      <c r="D79" s="75"/>
      <c r="E79" s="50"/>
      <c r="F79" s="50"/>
      <c r="G79" s="50"/>
      <c r="H79" s="50"/>
      <c r="I79" s="50"/>
      <c r="J79" s="50"/>
      <c r="K79" s="50"/>
      <c r="L79" s="50"/>
      <c r="M79" s="50"/>
      <c r="N79" s="50"/>
      <c r="O79" s="50"/>
      <c r="P79" s="50"/>
    </row>
    <row r="80" spans="1:16" ht="13.5" customHeight="1">
      <c r="B80" s="40" t="str">
        <f>B26</f>
        <v>※３　得点合計欄には、得点の合計を記入する。</v>
      </c>
      <c r="C80" s="50"/>
      <c r="D80" s="75"/>
      <c r="E80" s="50"/>
      <c r="F80" s="50"/>
      <c r="G80" s="50"/>
      <c r="H80" s="50"/>
      <c r="I80" s="50"/>
      <c r="J80" s="50"/>
      <c r="K80" s="50"/>
      <c r="L80" s="50"/>
      <c r="M80" s="50"/>
      <c r="N80" s="50"/>
      <c r="O80" s="50"/>
      <c r="P80" s="50"/>
    </row>
    <row r="81" spans="1:26" ht="13.5" customHeight="1">
      <c r="B81" s="74"/>
      <c r="C81" s="50"/>
      <c r="D81" s="75"/>
      <c r="E81" s="50"/>
      <c r="F81" s="50"/>
      <c r="G81" s="50"/>
      <c r="H81" s="50"/>
      <c r="I81" s="50"/>
      <c r="J81" s="50"/>
      <c r="K81" s="50"/>
      <c r="L81" s="50"/>
      <c r="M81" s="50"/>
      <c r="N81" s="50"/>
      <c r="O81" s="50"/>
      <c r="P81" s="50"/>
    </row>
    <row r="82" spans="1:26" ht="14.25">
      <c r="B82" s="74" t="s">
        <v>667</v>
      </c>
      <c r="C82" s="50"/>
      <c r="D82" s="75"/>
      <c r="E82" s="50"/>
      <c r="F82" s="50"/>
      <c r="G82" s="50"/>
      <c r="H82" s="196" t="s">
        <v>668</v>
      </c>
      <c r="I82" s="196"/>
      <c r="J82" s="61">
        <f>+J55</f>
        <v>0</v>
      </c>
      <c r="K82" s="50" t="s">
        <v>669</v>
      </c>
      <c r="L82" s="50"/>
      <c r="M82" s="61">
        <f>+M55</f>
        <v>0</v>
      </c>
      <c r="N82" s="50" t="s">
        <v>625</v>
      </c>
      <c r="O82" s="61">
        <f>+O55+1</f>
        <v>4</v>
      </c>
      <c r="P82" s="50" t="s">
        <v>626</v>
      </c>
    </row>
    <row r="83" spans="1:26" ht="9" customHeight="1">
      <c r="B83" s="77"/>
      <c r="C83" s="50"/>
      <c r="D83" s="75"/>
      <c r="E83" s="50"/>
      <c r="F83" s="50"/>
      <c r="G83" s="50"/>
      <c r="H83" s="50"/>
      <c r="I83" s="50"/>
      <c r="J83" s="50"/>
      <c r="K83" s="50"/>
      <c r="L83" s="50"/>
      <c r="M83" s="50"/>
      <c r="N83" s="50"/>
      <c r="O83" s="50"/>
      <c r="P83" s="50"/>
      <c r="R83" s="40"/>
      <c r="V83" s="50"/>
      <c r="W83" s="50"/>
      <c r="X83" s="50"/>
      <c r="Y83" s="50"/>
      <c r="Z83" s="50"/>
    </row>
    <row r="84" spans="1:26" ht="14.25">
      <c r="B84" s="176" t="s">
        <v>670</v>
      </c>
      <c r="C84" s="176"/>
      <c r="D84" s="176"/>
      <c r="E84" s="176"/>
      <c r="F84" s="176"/>
      <c r="G84" s="176"/>
      <c r="H84" s="176"/>
      <c r="I84" s="176"/>
      <c r="J84" s="176"/>
      <c r="K84" s="176"/>
      <c r="L84" s="176"/>
      <c r="M84" s="176"/>
      <c r="N84" s="176"/>
      <c r="O84" s="176"/>
      <c r="P84" s="176"/>
    </row>
    <row r="85" spans="1:26" ht="16.5" customHeight="1">
      <c r="B85" s="77"/>
      <c r="C85" s="50"/>
      <c r="D85" s="75"/>
      <c r="E85" s="50"/>
      <c r="F85" s="40" t="s">
        <v>671</v>
      </c>
      <c r="G85" s="40"/>
      <c r="H85" s="40"/>
      <c r="I85" s="190">
        <f>+I58</f>
        <v>0</v>
      </c>
      <c r="J85" s="190"/>
      <c r="K85" s="190"/>
      <c r="L85" s="190"/>
      <c r="M85" s="190"/>
      <c r="N85" s="190"/>
      <c r="O85" s="40" t="s">
        <v>605</v>
      </c>
      <c r="P85" s="40"/>
    </row>
    <row r="86" spans="1:26" ht="16.5" customHeight="1">
      <c r="B86" s="77"/>
      <c r="C86" s="50"/>
      <c r="D86" s="75"/>
      <c r="E86" s="50"/>
      <c r="F86" s="40" t="s">
        <v>672</v>
      </c>
      <c r="G86" s="40"/>
      <c r="H86" s="40"/>
      <c r="I86" s="40"/>
      <c r="J86" s="40"/>
      <c r="K86" s="82">
        <f>+K59</f>
        <v>0</v>
      </c>
      <c r="L86" s="40" t="s">
        <v>3</v>
      </c>
      <c r="M86" s="82">
        <f>+M59</f>
        <v>0</v>
      </c>
      <c r="N86" s="40" t="s">
        <v>673</v>
      </c>
      <c r="O86" s="82">
        <f>+O59</f>
        <v>0</v>
      </c>
      <c r="P86" s="40" t="s">
        <v>674</v>
      </c>
    </row>
    <row r="87" spans="1:26" ht="13.5" customHeight="1">
      <c r="B87" s="197" t="s">
        <v>675</v>
      </c>
      <c r="C87" s="181" t="s">
        <v>676</v>
      </c>
      <c r="D87" s="198" t="s">
        <v>657</v>
      </c>
      <c r="E87" s="199" t="s">
        <v>585</v>
      </c>
      <c r="F87" s="199" t="s">
        <v>677</v>
      </c>
      <c r="G87" s="199"/>
      <c r="H87" s="199"/>
      <c r="I87" s="199"/>
      <c r="J87" s="199"/>
      <c r="K87" s="188" t="s">
        <v>632</v>
      </c>
      <c r="L87" s="188"/>
      <c r="M87" s="188"/>
      <c r="N87" s="188"/>
      <c r="O87" s="200" t="s">
        <v>678</v>
      </c>
      <c r="P87" s="199" t="s">
        <v>679</v>
      </c>
    </row>
    <row r="88" spans="1:26" ht="18.75" customHeight="1">
      <c r="B88" s="197"/>
      <c r="C88" s="181"/>
      <c r="D88" s="198"/>
      <c r="E88" s="199"/>
      <c r="F88" s="199"/>
      <c r="G88" s="199"/>
      <c r="H88" s="199"/>
      <c r="I88" s="199"/>
      <c r="J88" s="199"/>
      <c r="K88" s="56" t="s">
        <v>635</v>
      </c>
      <c r="L88" s="56" t="s">
        <v>636</v>
      </c>
      <c r="M88" s="56" t="s">
        <v>637</v>
      </c>
      <c r="N88" s="56" t="s">
        <v>638</v>
      </c>
      <c r="O88" s="183"/>
      <c r="P88" s="199"/>
    </row>
    <row r="89" spans="1:26" ht="12" customHeight="1">
      <c r="B89" s="197"/>
      <c r="C89" s="181"/>
      <c r="D89" s="198"/>
      <c r="E89" s="199"/>
      <c r="F89" s="199"/>
      <c r="G89" s="199"/>
      <c r="H89" s="199"/>
      <c r="I89" s="199"/>
      <c r="J89" s="199"/>
      <c r="K89" s="57">
        <v>6</v>
      </c>
      <c r="L89" s="57">
        <v>3</v>
      </c>
      <c r="M89" s="57">
        <v>2</v>
      </c>
      <c r="N89" s="57">
        <v>1</v>
      </c>
      <c r="O89" s="184"/>
      <c r="P89" s="199"/>
    </row>
    <row r="90" spans="1:26" ht="46.5" customHeight="1">
      <c r="A90" s="73">
        <v>1</v>
      </c>
      <c r="B90" s="80" t="str">
        <f>IF(E90="","",B77+1)</f>
        <v/>
      </c>
      <c r="C90" s="46" t="str">
        <f>IF(申請者リスト!D49="","",申請者リスト!D49)</f>
        <v/>
      </c>
      <c r="D90" s="58" t="str">
        <f>IF(申請者リスト!C49="","",申請者リスト!C49)</f>
        <v/>
      </c>
      <c r="E90" s="46" t="str">
        <f>IF(申請者リスト!B49="","",申請者リスト!B49)</f>
        <v/>
      </c>
      <c r="F90" s="53" t="str">
        <f>IF(申請者リスト!H49="","",申請者リスト!H49)</f>
        <v/>
      </c>
      <c r="G90" s="59" t="s">
        <v>639</v>
      </c>
      <c r="H90" s="54" t="str">
        <f>IF(申請者リスト!I49="","",申請者リスト!I49)</f>
        <v/>
      </c>
      <c r="I90" s="59" t="s">
        <v>639</v>
      </c>
      <c r="J90" s="55" t="str">
        <f>IF(申請者リスト!J49="","",申請者リスト!J49)</f>
        <v/>
      </c>
      <c r="K90" s="46" t="str">
        <f>IF(申請者リスト!K49="","",申請者リスト!K49)</f>
        <v/>
      </c>
      <c r="L90" s="46" t="str">
        <f>IF(申請者リスト!L49="","",申請者リスト!L49)</f>
        <v/>
      </c>
      <c r="M90" s="46" t="str">
        <f>IF(申請者リスト!M49="","",申請者リスト!M49)</f>
        <v/>
      </c>
      <c r="N90" s="46" t="str">
        <f>IF(申請者リスト!N49="","",申請者リスト!N49)</f>
        <v/>
      </c>
      <c r="O90" s="46" t="str">
        <f>IF(申請者リスト!O49=0,"",申請者リスト!O49)</f>
        <v/>
      </c>
      <c r="P90" s="45"/>
      <c r="S90" s="79"/>
    </row>
    <row r="91" spans="1:26" ht="46.5" customHeight="1">
      <c r="A91" s="73">
        <v>2</v>
      </c>
      <c r="B91" s="80" t="str">
        <f t="shared" ref="B91:B104" si="3">IF(E91="","",B90+1)</f>
        <v/>
      </c>
      <c r="C91" s="46" t="str">
        <f>IF(申請者リスト!D50="","",申請者リスト!D50)</f>
        <v/>
      </c>
      <c r="D91" s="58" t="str">
        <f>IF(申請者リスト!C50="","",申請者リスト!C50)</f>
        <v/>
      </c>
      <c r="E91" s="46" t="str">
        <f>IF(申請者リスト!B50="","",申請者リスト!B50)</f>
        <v/>
      </c>
      <c r="F91" s="53" t="str">
        <f>IF(申請者リスト!H50="","",申請者リスト!H50)</f>
        <v/>
      </c>
      <c r="G91" s="59" t="s">
        <v>639</v>
      </c>
      <c r="H91" s="54" t="str">
        <f>IF(申請者リスト!I50="","",申請者リスト!I50)</f>
        <v/>
      </c>
      <c r="I91" s="59" t="s">
        <v>639</v>
      </c>
      <c r="J91" s="55" t="str">
        <f>IF(申請者リスト!J50="","",申請者リスト!J50)</f>
        <v/>
      </c>
      <c r="K91" s="46" t="str">
        <f>IF(申請者リスト!K50="","",申請者リスト!K50)</f>
        <v/>
      </c>
      <c r="L91" s="46" t="str">
        <f>IF(申請者リスト!L50="","",申請者リスト!L50)</f>
        <v/>
      </c>
      <c r="M91" s="46" t="str">
        <f>IF(申請者リスト!M50="","",申請者リスト!M50)</f>
        <v/>
      </c>
      <c r="N91" s="46" t="str">
        <f>IF(申請者リスト!N50="","",申請者リスト!N50)</f>
        <v/>
      </c>
      <c r="O91" s="46" t="str">
        <f>IF(申請者リスト!O50=0,"",申請者リスト!O50)</f>
        <v/>
      </c>
      <c r="P91" s="45"/>
      <c r="S91" s="81"/>
    </row>
    <row r="92" spans="1:26" ht="46.5" customHeight="1">
      <c r="A92" s="73">
        <v>3</v>
      </c>
      <c r="B92" s="80" t="str">
        <f t="shared" si="3"/>
        <v/>
      </c>
      <c r="C92" s="46" t="str">
        <f>IF(申請者リスト!D51="","",申請者リスト!D51)</f>
        <v/>
      </c>
      <c r="D92" s="58" t="str">
        <f>IF(申請者リスト!C51="","",申請者リスト!C51)</f>
        <v/>
      </c>
      <c r="E92" s="46" t="str">
        <f>IF(申請者リスト!B51="","",申請者リスト!B51)</f>
        <v/>
      </c>
      <c r="F92" s="53" t="str">
        <f>IF(申請者リスト!H51="","",申請者リスト!H51)</f>
        <v/>
      </c>
      <c r="G92" s="59" t="s">
        <v>639</v>
      </c>
      <c r="H92" s="54" t="str">
        <f>IF(申請者リスト!I51="","",申請者リスト!I51)</f>
        <v/>
      </c>
      <c r="I92" s="59" t="s">
        <v>639</v>
      </c>
      <c r="J92" s="55" t="str">
        <f>IF(申請者リスト!J51="","",申請者リスト!J51)</f>
        <v/>
      </c>
      <c r="K92" s="46" t="str">
        <f>IF(申請者リスト!K51="","",申請者リスト!K51)</f>
        <v/>
      </c>
      <c r="L92" s="46" t="str">
        <f>IF(申請者リスト!L51="","",申請者リスト!L51)</f>
        <v/>
      </c>
      <c r="M92" s="46" t="str">
        <f>IF(申請者リスト!M51="","",申請者リスト!M51)</f>
        <v/>
      </c>
      <c r="N92" s="46" t="str">
        <f>IF(申請者リスト!N51="","",申請者リスト!N51)</f>
        <v/>
      </c>
      <c r="O92" s="46" t="str">
        <f>IF(申請者リスト!O51=0,"",申請者リスト!O51)</f>
        <v/>
      </c>
      <c r="P92" s="45"/>
    </row>
    <row r="93" spans="1:26" ht="46.5" customHeight="1">
      <c r="A93" s="73">
        <v>4</v>
      </c>
      <c r="B93" s="80" t="str">
        <f t="shared" si="3"/>
        <v/>
      </c>
      <c r="C93" s="46" t="str">
        <f>IF(申請者リスト!D52="","",申請者リスト!D52)</f>
        <v/>
      </c>
      <c r="D93" s="58" t="str">
        <f>IF(申請者リスト!C52="","",申請者リスト!C52)</f>
        <v/>
      </c>
      <c r="E93" s="46" t="str">
        <f>IF(申請者リスト!B52="","",申請者リスト!B52)</f>
        <v/>
      </c>
      <c r="F93" s="53" t="str">
        <f>IF(申請者リスト!H52="","",申請者リスト!H52)</f>
        <v/>
      </c>
      <c r="G93" s="59" t="s">
        <v>639</v>
      </c>
      <c r="H93" s="54" t="str">
        <f>IF(申請者リスト!I52="","",申請者リスト!I52)</f>
        <v/>
      </c>
      <c r="I93" s="59" t="s">
        <v>639</v>
      </c>
      <c r="J93" s="55" t="str">
        <f>IF(申請者リスト!J52="","",申請者リスト!J52)</f>
        <v/>
      </c>
      <c r="K93" s="46" t="str">
        <f>IF(申請者リスト!K52="","",申請者リスト!K52)</f>
        <v/>
      </c>
      <c r="L93" s="46" t="str">
        <f>IF(申請者リスト!L52="","",申請者リスト!L52)</f>
        <v/>
      </c>
      <c r="M93" s="46" t="str">
        <f>IF(申請者リスト!M52="","",申請者リスト!M52)</f>
        <v/>
      </c>
      <c r="N93" s="46" t="str">
        <f>IF(申請者リスト!N52="","",申請者リスト!N52)</f>
        <v/>
      </c>
      <c r="O93" s="46" t="str">
        <f>IF(申請者リスト!O52=0,"",申請者リスト!O52)</f>
        <v/>
      </c>
      <c r="P93" s="45"/>
    </row>
    <row r="94" spans="1:26" ht="46.5" customHeight="1">
      <c r="A94" s="73">
        <v>5</v>
      </c>
      <c r="B94" s="80" t="str">
        <f t="shared" si="3"/>
        <v/>
      </c>
      <c r="C94" s="46" t="str">
        <f>IF(申請者リスト!D53="","",申請者リスト!D53)</f>
        <v/>
      </c>
      <c r="D94" s="58" t="str">
        <f>IF(申請者リスト!C53="","",申請者リスト!C53)</f>
        <v/>
      </c>
      <c r="E94" s="46" t="str">
        <f>IF(申請者リスト!B53="","",申請者リスト!B53)</f>
        <v/>
      </c>
      <c r="F94" s="53" t="str">
        <f>IF(申請者リスト!H53="","",申請者リスト!H53)</f>
        <v/>
      </c>
      <c r="G94" s="59" t="s">
        <v>639</v>
      </c>
      <c r="H94" s="54" t="str">
        <f>IF(申請者リスト!I53="","",申請者リスト!I53)</f>
        <v/>
      </c>
      <c r="I94" s="59" t="s">
        <v>639</v>
      </c>
      <c r="J94" s="55" t="str">
        <f>IF(申請者リスト!J53="","",申請者リスト!J53)</f>
        <v/>
      </c>
      <c r="K94" s="46" t="str">
        <f>IF(申請者リスト!K53="","",申請者リスト!K53)</f>
        <v/>
      </c>
      <c r="L94" s="46" t="str">
        <f>IF(申請者リスト!L53="","",申請者リスト!L53)</f>
        <v/>
      </c>
      <c r="M94" s="46" t="str">
        <f>IF(申請者リスト!M53="","",申請者リスト!M53)</f>
        <v/>
      </c>
      <c r="N94" s="46" t="str">
        <f>IF(申請者リスト!N53="","",申請者リスト!N53)</f>
        <v/>
      </c>
      <c r="O94" s="46" t="str">
        <f>IF(申請者リスト!O53=0,"",申請者リスト!O53)</f>
        <v/>
      </c>
      <c r="P94" s="45"/>
    </row>
    <row r="95" spans="1:26" ht="46.5" customHeight="1">
      <c r="A95" s="73">
        <v>6</v>
      </c>
      <c r="B95" s="80" t="str">
        <f t="shared" si="3"/>
        <v/>
      </c>
      <c r="C95" s="46" t="str">
        <f>IF(申請者リスト!D54="","",申請者リスト!D54)</f>
        <v/>
      </c>
      <c r="D95" s="58" t="str">
        <f>IF(申請者リスト!C54="","",申請者リスト!C54)</f>
        <v/>
      </c>
      <c r="E95" s="46" t="str">
        <f>IF(申請者リスト!B54="","",申請者リスト!B54)</f>
        <v/>
      </c>
      <c r="F95" s="53" t="str">
        <f>IF(申請者リスト!H54="","",申請者リスト!H54)</f>
        <v/>
      </c>
      <c r="G95" s="59" t="s">
        <v>639</v>
      </c>
      <c r="H95" s="54" t="str">
        <f>IF(申請者リスト!I54="","",申請者リスト!I54)</f>
        <v/>
      </c>
      <c r="I95" s="59" t="s">
        <v>639</v>
      </c>
      <c r="J95" s="55" t="str">
        <f>IF(申請者リスト!J54="","",申請者リスト!J54)</f>
        <v/>
      </c>
      <c r="K95" s="46" t="str">
        <f>IF(申請者リスト!K54="","",申請者リスト!K54)</f>
        <v/>
      </c>
      <c r="L95" s="46" t="str">
        <f>IF(申請者リスト!L54="","",申請者リスト!L54)</f>
        <v/>
      </c>
      <c r="M95" s="46" t="str">
        <f>IF(申請者リスト!M54="","",申請者リスト!M54)</f>
        <v/>
      </c>
      <c r="N95" s="46" t="str">
        <f>IF(申請者リスト!N54="","",申請者リスト!N54)</f>
        <v/>
      </c>
      <c r="O95" s="46" t="str">
        <f>IF(申請者リスト!O54=0,"",申請者リスト!O54)</f>
        <v/>
      </c>
      <c r="P95" s="45"/>
    </row>
    <row r="96" spans="1:26" ht="46.5" customHeight="1">
      <c r="A96" s="73">
        <v>7</v>
      </c>
      <c r="B96" s="80" t="str">
        <f t="shared" si="3"/>
        <v/>
      </c>
      <c r="C96" s="46" t="str">
        <f>IF(申請者リスト!D55="","",申請者リスト!D55)</f>
        <v/>
      </c>
      <c r="D96" s="58" t="str">
        <f>IF(申請者リスト!C55="","",申請者リスト!C55)</f>
        <v/>
      </c>
      <c r="E96" s="46" t="str">
        <f>IF(申請者リスト!B55="","",申請者リスト!B55)</f>
        <v/>
      </c>
      <c r="F96" s="53" t="str">
        <f>IF(申請者リスト!H55="","",申請者リスト!H55)</f>
        <v/>
      </c>
      <c r="G96" s="59" t="s">
        <v>639</v>
      </c>
      <c r="H96" s="54" t="str">
        <f>IF(申請者リスト!I55="","",申請者リスト!I55)</f>
        <v/>
      </c>
      <c r="I96" s="59" t="s">
        <v>639</v>
      </c>
      <c r="J96" s="55" t="str">
        <f>IF(申請者リスト!J55="","",申請者リスト!J55)</f>
        <v/>
      </c>
      <c r="K96" s="46" t="str">
        <f>IF(申請者リスト!K55="","",申請者リスト!K55)</f>
        <v/>
      </c>
      <c r="L96" s="46" t="str">
        <f>IF(申請者リスト!L55="","",申請者リスト!L55)</f>
        <v/>
      </c>
      <c r="M96" s="46" t="str">
        <f>IF(申請者リスト!M55="","",申請者リスト!M55)</f>
        <v/>
      </c>
      <c r="N96" s="46" t="str">
        <f>IF(申請者リスト!N55="","",申請者リスト!N55)</f>
        <v/>
      </c>
      <c r="O96" s="46" t="str">
        <f>IF(申請者リスト!O55=0,"",申請者リスト!O55)</f>
        <v/>
      </c>
      <c r="P96" s="45"/>
    </row>
    <row r="97" spans="1:26" ht="46.5" customHeight="1">
      <c r="A97" s="73">
        <v>8</v>
      </c>
      <c r="B97" s="80" t="str">
        <f t="shared" si="3"/>
        <v/>
      </c>
      <c r="C97" s="46" t="str">
        <f>IF(申請者リスト!D56="","",申請者リスト!D56)</f>
        <v/>
      </c>
      <c r="D97" s="58" t="str">
        <f>IF(申請者リスト!C56="","",申請者リスト!C56)</f>
        <v/>
      </c>
      <c r="E97" s="46" t="str">
        <f>IF(申請者リスト!B56="","",申請者リスト!B56)</f>
        <v/>
      </c>
      <c r="F97" s="53" t="str">
        <f>IF(申請者リスト!H56="","",申請者リスト!H56)</f>
        <v/>
      </c>
      <c r="G97" s="59" t="s">
        <v>639</v>
      </c>
      <c r="H97" s="54" t="str">
        <f>IF(申請者リスト!I56="","",申請者リスト!I56)</f>
        <v/>
      </c>
      <c r="I97" s="59" t="s">
        <v>639</v>
      </c>
      <c r="J97" s="55" t="str">
        <f>IF(申請者リスト!J56="","",申請者リスト!J56)</f>
        <v/>
      </c>
      <c r="K97" s="46" t="str">
        <f>IF(申請者リスト!K56="","",申請者リスト!K56)</f>
        <v/>
      </c>
      <c r="L97" s="46" t="str">
        <f>IF(申請者リスト!L56="","",申請者リスト!L56)</f>
        <v/>
      </c>
      <c r="M97" s="46" t="str">
        <f>IF(申請者リスト!M56="","",申請者リスト!M56)</f>
        <v/>
      </c>
      <c r="N97" s="46" t="str">
        <f>IF(申請者リスト!N56="","",申請者リスト!N56)</f>
        <v/>
      </c>
      <c r="O97" s="46" t="str">
        <f>IF(申請者リスト!O56=0,"",申請者リスト!O56)</f>
        <v/>
      </c>
      <c r="P97" s="45"/>
    </row>
    <row r="98" spans="1:26" ht="46.5" customHeight="1">
      <c r="A98" s="73">
        <v>9</v>
      </c>
      <c r="B98" s="80" t="str">
        <f t="shared" si="3"/>
        <v/>
      </c>
      <c r="C98" s="46" t="str">
        <f>IF(申請者リスト!D57="","",申請者リスト!D57)</f>
        <v/>
      </c>
      <c r="D98" s="58" t="str">
        <f>IF(申請者リスト!C57="","",申請者リスト!C57)</f>
        <v/>
      </c>
      <c r="E98" s="46" t="str">
        <f>IF(申請者リスト!B57="","",申請者リスト!B57)</f>
        <v/>
      </c>
      <c r="F98" s="53" t="str">
        <f>IF(申請者リスト!H57="","",申請者リスト!H57)</f>
        <v/>
      </c>
      <c r="G98" s="59" t="s">
        <v>639</v>
      </c>
      <c r="H98" s="54" t="str">
        <f>IF(申請者リスト!I57="","",申請者リスト!I57)</f>
        <v/>
      </c>
      <c r="I98" s="59" t="s">
        <v>639</v>
      </c>
      <c r="J98" s="55" t="str">
        <f>IF(申請者リスト!J57="","",申請者リスト!J57)</f>
        <v/>
      </c>
      <c r="K98" s="46" t="str">
        <f>IF(申請者リスト!K57="","",申請者リスト!K57)</f>
        <v/>
      </c>
      <c r="L98" s="46" t="str">
        <f>IF(申請者リスト!L57="","",申請者リスト!L57)</f>
        <v/>
      </c>
      <c r="M98" s="46" t="str">
        <f>IF(申請者リスト!M57="","",申請者リスト!M57)</f>
        <v/>
      </c>
      <c r="N98" s="46" t="str">
        <f>IF(申請者リスト!N57="","",申請者リスト!N57)</f>
        <v/>
      </c>
      <c r="O98" s="46" t="str">
        <f>IF(申請者リスト!O57=0,"",申請者リスト!O57)</f>
        <v/>
      </c>
      <c r="P98" s="45"/>
    </row>
    <row r="99" spans="1:26" ht="46.5" customHeight="1">
      <c r="A99" s="73">
        <v>10</v>
      </c>
      <c r="B99" s="80" t="str">
        <f t="shared" si="3"/>
        <v/>
      </c>
      <c r="C99" s="46" t="str">
        <f>IF(申請者リスト!D58="","",申請者リスト!D58)</f>
        <v/>
      </c>
      <c r="D99" s="58" t="str">
        <f>IF(申請者リスト!C58="","",申請者リスト!C58)</f>
        <v/>
      </c>
      <c r="E99" s="46" t="str">
        <f>IF(申請者リスト!B58="","",申請者リスト!B58)</f>
        <v/>
      </c>
      <c r="F99" s="53" t="str">
        <f>IF(申請者リスト!H58="","",申請者リスト!H58)</f>
        <v/>
      </c>
      <c r="G99" s="59" t="s">
        <v>639</v>
      </c>
      <c r="H99" s="54" t="str">
        <f>IF(申請者リスト!I58="","",申請者リスト!I58)</f>
        <v/>
      </c>
      <c r="I99" s="59" t="s">
        <v>639</v>
      </c>
      <c r="J99" s="55" t="str">
        <f>IF(申請者リスト!J58="","",申請者リスト!J58)</f>
        <v/>
      </c>
      <c r="K99" s="46" t="str">
        <f>IF(申請者リスト!K58="","",申請者リスト!K58)</f>
        <v/>
      </c>
      <c r="L99" s="46" t="str">
        <f>IF(申請者リスト!L58="","",申請者リスト!L58)</f>
        <v/>
      </c>
      <c r="M99" s="46" t="str">
        <f>IF(申請者リスト!M58="","",申請者リスト!M58)</f>
        <v/>
      </c>
      <c r="N99" s="46" t="str">
        <f>IF(申請者リスト!N58="","",申請者リスト!N58)</f>
        <v/>
      </c>
      <c r="O99" s="46" t="str">
        <f>IF(申請者リスト!O58=0,"",申請者リスト!O58)</f>
        <v/>
      </c>
      <c r="P99" s="45"/>
    </row>
    <row r="100" spans="1:26" ht="46.5" customHeight="1">
      <c r="A100" s="73">
        <v>11</v>
      </c>
      <c r="B100" s="80" t="str">
        <f t="shared" si="3"/>
        <v/>
      </c>
      <c r="C100" s="46" t="str">
        <f>IF(申請者リスト!D59="","",申請者リスト!D59)</f>
        <v/>
      </c>
      <c r="D100" s="58" t="str">
        <f>IF(申請者リスト!C59="","",申請者リスト!C59)</f>
        <v/>
      </c>
      <c r="E100" s="46" t="str">
        <f>IF(申請者リスト!B59="","",申請者リスト!B59)</f>
        <v/>
      </c>
      <c r="F100" s="53" t="str">
        <f>IF(申請者リスト!H59="","",申請者リスト!H59)</f>
        <v/>
      </c>
      <c r="G100" s="59" t="s">
        <v>639</v>
      </c>
      <c r="H100" s="54" t="str">
        <f>IF(申請者リスト!I59="","",申請者リスト!I59)</f>
        <v/>
      </c>
      <c r="I100" s="59" t="s">
        <v>639</v>
      </c>
      <c r="J100" s="55" t="str">
        <f>IF(申請者リスト!J59="","",申請者リスト!J59)</f>
        <v/>
      </c>
      <c r="K100" s="46" t="str">
        <f>IF(申請者リスト!K59="","",申請者リスト!K59)</f>
        <v/>
      </c>
      <c r="L100" s="46" t="str">
        <f>IF(申請者リスト!L59="","",申請者リスト!L59)</f>
        <v/>
      </c>
      <c r="M100" s="46" t="str">
        <f>IF(申請者リスト!M59="","",申請者リスト!M59)</f>
        <v/>
      </c>
      <c r="N100" s="46" t="str">
        <f>IF(申請者リスト!N59="","",申請者リスト!N59)</f>
        <v/>
      </c>
      <c r="O100" s="46" t="str">
        <f>IF(申請者リスト!O59=0,"",申請者リスト!O59)</f>
        <v/>
      </c>
      <c r="P100" s="45"/>
    </row>
    <row r="101" spans="1:26" ht="46.5" customHeight="1">
      <c r="A101" s="73">
        <v>12</v>
      </c>
      <c r="B101" s="80" t="str">
        <f t="shared" si="3"/>
        <v/>
      </c>
      <c r="C101" s="46" t="str">
        <f>IF(申請者リスト!D60="","",申請者リスト!D60)</f>
        <v/>
      </c>
      <c r="D101" s="58" t="str">
        <f>IF(申請者リスト!C60="","",申請者リスト!C60)</f>
        <v/>
      </c>
      <c r="E101" s="46" t="str">
        <f>IF(申請者リスト!B60="","",申請者リスト!B60)</f>
        <v/>
      </c>
      <c r="F101" s="53" t="str">
        <f>IF(申請者リスト!H60="","",申請者リスト!H60)</f>
        <v/>
      </c>
      <c r="G101" s="59" t="s">
        <v>639</v>
      </c>
      <c r="H101" s="54" t="str">
        <f>IF(申請者リスト!I60="","",申請者リスト!I60)</f>
        <v/>
      </c>
      <c r="I101" s="59" t="s">
        <v>639</v>
      </c>
      <c r="J101" s="55" t="str">
        <f>IF(申請者リスト!J60="","",申請者リスト!J60)</f>
        <v/>
      </c>
      <c r="K101" s="46" t="str">
        <f>IF(申請者リスト!K60="","",申請者リスト!K60)</f>
        <v/>
      </c>
      <c r="L101" s="46" t="str">
        <f>IF(申請者リスト!L60="","",申請者リスト!L60)</f>
        <v/>
      </c>
      <c r="M101" s="46" t="str">
        <f>IF(申請者リスト!M60="","",申請者リスト!M60)</f>
        <v/>
      </c>
      <c r="N101" s="46" t="str">
        <f>IF(申請者リスト!N60="","",申請者リスト!N60)</f>
        <v/>
      </c>
      <c r="O101" s="46" t="str">
        <f>IF(申請者リスト!O60=0,"",申請者リスト!O60)</f>
        <v/>
      </c>
      <c r="P101" s="45"/>
    </row>
    <row r="102" spans="1:26" ht="46.5" customHeight="1">
      <c r="A102" s="73">
        <v>13</v>
      </c>
      <c r="B102" s="80" t="str">
        <f t="shared" si="3"/>
        <v/>
      </c>
      <c r="C102" s="46" t="str">
        <f>IF(申請者リスト!D61="","",申請者リスト!D61)</f>
        <v/>
      </c>
      <c r="D102" s="58" t="str">
        <f>IF(申請者リスト!C61="","",申請者リスト!C61)</f>
        <v/>
      </c>
      <c r="E102" s="46" t="str">
        <f>IF(申請者リスト!B61="","",申請者リスト!B61)</f>
        <v/>
      </c>
      <c r="F102" s="53" t="str">
        <f>IF(申請者リスト!H61="","",申請者リスト!H61)</f>
        <v/>
      </c>
      <c r="G102" s="59" t="s">
        <v>639</v>
      </c>
      <c r="H102" s="54" t="str">
        <f>IF(申請者リスト!I61="","",申請者リスト!I61)</f>
        <v/>
      </c>
      <c r="I102" s="59" t="s">
        <v>639</v>
      </c>
      <c r="J102" s="55" t="str">
        <f>IF(申請者リスト!J61="","",申請者リスト!J61)</f>
        <v/>
      </c>
      <c r="K102" s="46" t="str">
        <f>IF(申請者リスト!K61="","",申請者リスト!K61)</f>
        <v/>
      </c>
      <c r="L102" s="46" t="str">
        <f>IF(申請者リスト!L61="","",申請者リスト!L61)</f>
        <v/>
      </c>
      <c r="M102" s="46" t="str">
        <f>IF(申請者リスト!M61="","",申請者リスト!M61)</f>
        <v/>
      </c>
      <c r="N102" s="46" t="str">
        <f>IF(申請者リスト!N61="","",申請者リスト!N61)</f>
        <v/>
      </c>
      <c r="O102" s="46" t="str">
        <f>IF(申請者リスト!O61=0,"",申請者リスト!O61)</f>
        <v/>
      </c>
      <c r="P102" s="45"/>
    </row>
    <row r="103" spans="1:26" ht="46.5" customHeight="1">
      <c r="A103" s="73">
        <v>14</v>
      </c>
      <c r="B103" s="80" t="str">
        <f t="shared" si="3"/>
        <v/>
      </c>
      <c r="C103" s="46" t="str">
        <f>IF(申請者リスト!D62="","",申請者リスト!D62)</f>
        <v/>
      </c>
      <c r="D103" s="58" t="str">
        <f>IF(申請者リスト!C62="","",申請者リスト!C62)</f>
        <v/>
      </c>
      <c r="E103" s="46" t="str">
        <f>IF(申請者リスト!B62="","",申請者リスト!B62)</f>
        <v/>
      </c>
      <c r="F103" s="53" t="str">
        <f>IF(申請者リスト!H62="","",申請者リスト!H62)</f>
        <v/>
      </c>
      <c r="G103" s="59" t="s">
        <v>639</v>
      </c>
      <c r="H103" s="54" t="str">
        <f>IF(申請者リスト!I62="","",申請者リスト!I62)</f>
        <v/>
      </c>
      <c r="I103" s="59" t="s">
        <v>639</v>
      </c>
      <c r="J103" s="55" t="str">
        <f>IF(申請者リスト!J62="","",申請者リスト!J62)</f>
        <v/>
      </c>
      <c r="K103" s="46" t="str">
        <f>IF(申請者リスト!K62="","",申請者リスト!K62)</f>
        <v/>
      </c>
      <c r="L103" s="46" t="str">
        <f>IF(申請者リスト!L62="","",申請者リスト!L62)</f>
        <v/>
      </c>
      <c r="M103" s="46" t="str">
        <f>IF(申請者リスト!M62="","",申請者リスト!M62)</f>
        <v/>
      </c>
      <c r="N103" s="46" t="str">
        <f>IF(申請者リスト!N62="","",申請者リスト!N62)</f>
        <v/>
      </c>
      <c r="O103" s="46" t="str">
        <f>IF(申請者リスト!O62=0,"",申請者リスト!O62)</f>
        <v/>
      </c>
      <c r="P103" s="45"/>
    </row>
    <row r="104" spans="1:26" ht="46.5" customHeight="1">
      <c r="A104" s="73">
        <v>15</v>
      </c>
      <c r="B104" s="80" t="str">
        <f t="shared" si="3"/>
        <v/>
      </c>
      <c r="C104" s="46" t="str">
        <f>IF(申請者リスト!D63="","",申請者リスト!D63)</f>
        <v/>
      </c>
      <c r="D104" s="58" t="str">
        <f>IF(申請者リスト!C63="","",申請者リスト!C63)</f>
        <v/>
      </c>
      <c r="E104" s="46" t="str">
        <f>IF(申請者リスト!B63="","",申請者リスト!B63)</f>
        <v/>
      </c>
      <c r="F104" s="53" t="str">
        <f>IF(申請者リスト!H63="","",申請者リスト!H63)</f>
        <v/>
      </c>
      <c r="G104" s="59" t="s">
        <v>639</v>
      </c>
      <c r="H104" s="54" t="str">
        <f>IF(申請者リスト!I63="","",申請者リスト!I63)</f>
        <v/>
      </c>
      <c r="I104" s="59" t="s">
        <v>639</v>
      </c>
      <c r="J104" s="55" t="str">
        <f>IF(申請者リスト!J63="","",申請者リスト!J63)</f>
        <v/>
      </c>
      <c r="K104" s="46" t="str">
        <f>IF(申請者リスト!K63="","",申請者リスト!K63)</f>
        <v/>
      </c>
      <c r="L104" s="46" t="str">
        <f>IF(申請者リスト!L63="","",申請者リスト!L63)</f>
        <v/>
      </c>
      <c r="M104" s="46" t="str">
        <f>IF(申請者リスト!M63="","",申請者リスト!M63)</f>
        <v/>
      </c>
      <c r="N104" s="46" t="str">
        <f>IF(申請者リスト!N63="","",申請者リスト!N63)</f>
        <v/>
      </c>
      <c r="O104" s="46" t="str">
        <f>IF(申請者リスト!O63=0,"",申請者リスト!O63)</f>
        <v/>
      </c>
      <c r="P104" s="45"/>
    </row>
    <row r="105" spans="1:26" ht="13.5" customHeight="1">
      <c r="B105" s="40" t="str">
        <f>B24</f>
        <v>※１　学科の欄には、大学科名を記入する。</v>
      </c>
      <c r="C105" s="50"/>
      <c r="D105" s="75"/>
      <c r="E105" s="50"/>
      <c r="F105" s="50"/>
      <c r="G105" s="50"/>
      <c r="H105" s="50"/>
      <c r="I105" s="50"/>
      <c r="J105" s="50"/>
      <c r="K105" s="50"/>
      <c r="L105" s="50"/>
      <c r="M105" s="50"/>
      <c r="N105" s="50"/>
      <c r="O105" s="50"/>
      <c r="P105" s="50"/>
    </row>
    <row r="106" spans="1:26" ht="13.5" customHeight="1">
      <c r="B106" s="40" t="str">
        <f>B25</f>
        <v>※２　資格・試験等ランクの欄には、取得個数を記入する。</v>
      </c>
      <c r="C106" s="50"/>
      <c r="D106" s="75"/>
      <c r="E106" s="50"/>
      <c r="F106" s="50"/>
      <c r="G106" s="50"/>
      <c r="H106" s="50"/>
      <c r="I106" s="50"/>
      <c r="J106" s="50"/>
      <c r="K106" s="50"/>
      <c r="L106" s="50"/>
      <c r="M106" s="50"/>
      <c r="N106" s="50"/>
      <c r="O106" s="50"/>
      <c r="P106" s="50"/>
    </row>
    <row r="107" spans="1:26" ht="13.5" customHeight="1">
      <c r="B107" s="40" t="str">
        <f>B26</f>
        <v>※３　得点合計欄には、得点の合計を記入する。</v>
      </c>
      <c r="C107" s="50"/>
      <c r="D107" s="75"/>
      <c r="E107" s="50"/>
      <c r="F107" s="50"/>
      <c r="G107" s="50"/>
      <c r="H107" s="50"/>
      <c r="I107" s="50"/>
      <c r="J107" s="50"/>
      <c r="K107" s="50"/>
      <c r="L107" s="50"/>
      <c r="M107" s="50"/>
      <c r="N107" s="50"/>
      <c r="O107" s="50"/>
      <c r="P107" s="50"/>
    </row>
    <row r="108" spans="1:26" ht="13.5" customHeight="1">
      <c r="B108" s="74"/>
      <c r="C108" s="50"/>
      <c r="D108" s="75"/>
      <c r="E108" s="50"/>
      <c r="F108" s="50"/>
      <c r="G108" s="50"/>
      <c r="H108" s="50"/>
      <c r="I108" s="50"/>
      <c r="J108" s="50"/>
      <c r="K108" s="50"/>
      <c r="L108" s="50"/>
      <c r="M108" s="50"/>
      <c r="N108" s="50"/>
      <c r="O108" s="50"/>
      <c r="P108" s="50"/>
    </row>
    <row r="109" spans="1:26" ht="14.25">
      <c r="B109" s="74" t="s">
        <v>667</v>
      </c>
      <c r="C109" s="50"/>
      <c r="D109" s="75"/>
      <c r="E109" s="50"/>
      <c r="F109" s="50"/>
      <c r="G109" s="50"/>
      <c r="H109" s="196" t="s">
        <v>668</v>
      </c>
      <c r="I109" s="196"/>
      <c r="J109" s="61">
        <f>+J82</f>
        <v>0</v>
      </c>
      <c r="K109" s="50" t="s">
        <v>669</v>
      </c>
      <c r="L109" s="50"/>
      <c r="M109" s="61">
        <f>+M82</f>
        <v>0</v>
      </c>
      <c r="N109" s="50" t="s">
        <v>625</v>
      </c>
      <c r="O109" s="61">
        <f>+O82+1</f>
        <v>5</v>
      </c>
      <c r="P109" s="50" t="s">
        <v>626</v>
      </c>
    </row>
    <row r="110" spans="1:26" ht="9" customHeight="1">
      <c r="B110" s="77"/>
      <c r="C110" s="50"/>
      <c r="D110" s="75"/>
      <c r="E110" s="50"/>
      <c r="F110" s="50"/>
      <c r="G110" s="50"/>
      <c r="H110" s="50"/>
      <c r="I110" s="50"/>
      <c r="J110" s="50"/>
      <c r="K110" s="50"/>
      <c r="L110" s="50"/>
      <c r="M110" s="50"/>
      <c r="N110" s="50"/>
      <c r="O110" s="50"/>
      <c r="P110" s="50"/>
      <c r="R110" s="40"/>
      <c r="V110" s="50"/>
      <c r="W110" s="50"/>
      <c r="X110" s="50"/>
      <c r="Y110" s="50"/>
      <c r="Z110" s="50"/>
    </row>
    <row r="111" spans="1:26" ht="14.25">
      <c r="B111" s="176" t="s">
        <v>670</v>
      </c>
      <c r="C111" s="176"/>
      <c r="D111" s="176"/>
      <c r="E111" s="176"/>
      <c r="F111" s="176"/>
      <c r="G111" s="176"/>
      <c r="H111" s="176"/>
      <c r="I111" s="176"/>
      <c r="J111" s="176"/>
      <c r="K111" s="176"/>
      <c r="L111" s="176"/>
      <c r="M111" s="176"/>
      <c r="N111" s="176"/>
      <c r="O111" s="176"/>
      <c r="P111" s="176"/>
    </row>
    <row r="112" spans="1:26" ht="16.5" customHeight="1">
      <c r="B112" s="77"/>
      <c r="C112" s="50"/>
      <c r="D112" s="75"/>
      <c r="E112" s="50"/>
      <c r="F112" s="40" t="s">
        <v>671</v>
      </c>
      <c r="G112" s="40"/>
      <c r="H112" s="40"/>
      <c r="I112" s="190">
        <f>+I85</f>
        <v>0</v>
      </c>
      <c r="J112" s="190"/>
      <c r="K112" s="190"/>
      <c r="L112" s="190"/>
      <c r="M112" s="190"/>
      <c r="N112" s="190"/>
      <c r="O112" s="40" t="s">
        <v>605</v>
      </c>
      <c r="P112" s="40"/>
    </row>
    <row r="113" spans="1:19" ht="16.5" customHeight="1">
      <c r="B113" s="77"/>
      <c r="C113" s="50"/>
      <c r="D113" s="75"/>
      <c r="E113" s="50"/>
      <c r="F113" s="40" t="s">
        <v>672</v>
      </c>
      <c r="G113" s="40"/>
      <c r="H113" s="40"/>
      <c r="I113" s="40"/>
      <c r="J113" s="40"/>
      <c r="K113" s="82">
        <f>+K86</f>
        <v>0</v>
      </c>
      <c r="L113" s="40" t="s">
        <v>3</v>
      </c>
      <c r="M113" s="82">
        <f>+M86</f>
        <v>0</v>
      </c>
      <c r="N113" s="40" t="s">
        <v>673</v>
      </c>
      <c r="O113" s="82">
        <f>+O86</f>
        <v>0</v>
      </c>
      <c r="P113" s="40" t="s">
        <v>674</v>
      </c>
    </row>
    <row r="114" spans="1:19" ht="13.5" customHeight="1">
      <c r="B114" s="197" t="s">
        <v>675</v>
      </c>
      <c r="C114" s="181" t="s">
        <v>676</v>
      </c>
      <c r="D114" s="198" t="s">
        <v>657</v>
      </c>
      <c r="E114" s="199" t="s">
        <v>585</v>
      </c>
      <c r="F114" s="199" t="s">
        <v>677</v>
      </c>
      <c r="G114" s="199"/>
      <c r="H114" s="199"/>
      <c r="I114" s="199"/>
      <c r="J114" s="199"/>
      <c r="K114" s="188" t="s">
        <v>632</v>
      </c>
      <c r="L114" s="188"/>
      <c r="M114" s="188"/>
      <c r="N114" s="188"/>
      <c r="O114" s="200" t="s">
        <v>678</v>
      </c>
      <c r="P114" s="199" t="s">
        <v>679</v>
      </c>
    </row>
    <row r="115" spans="1:19" ht="18.75" customHeight="1">
      <c r="B115" s="197"/>
      <c r="C115" s="181"/>
      <c r="D115" s="198"/>
      <c r="E115" s="199"/>
      <c r="F115" s="199"/>
      <c r="G115" s="199"/>
      <c r="H115" s="199"/>
      <c r="I115" s="199"/>
      <c r="J115" s="199"/>
      <c r="K115" s="56" t="s">
        <v>635</v>
      </c>
      <c r="L115" s="56" t="s">
        <v>636</v>
      </c>
      <c r="M115" s="56" t="s">
        <v>637</v>
      </c>
      <c r="N115" s="56" t="s">
        <v>638</v>
      </c>
      <c r="O115" s="183"/>
      <c r="P115" s="199"/>
    </row>
    <row r="116" spans="1:19" ht="12" customHeight="1">
      <c r="B116" s="197"/>
      <c r="C116" s="181"/>
      <c r="D116" s="198"/>
      <c r="E116" s="199"/>
      <c r="F116" s="199"/>
      <c r="G116" s="199"/>
      <c r="H116" s="199"/>
      <c r="I116" s="199"/>
      <c r="J116" s="199"/>
      <c r="K116" s="57">
        <v>6</v>
      </c>
      <c r="L116" s="57">
        <v>3</v>
      </c>
      <c r="M116" s="57">
        <v>2</v>
      </c>
      <c r="N116" s="57">
        <v>1</v>
      </c>
      <c r="O116" s="184"/>
      <c r="P116" s="199"/>
    </row>
    <row r="117" spans="1:19" ht="46.5" customHeight="1">
      <c r="A117" s="73">
        <v>1</v>
      </c>
      <c r="B117" s="80" t="str">
        <f>IF(E117="","",B104+1)</f>
        <v/>
      </c>
      <c r="C117" s="58" t="str">
        <f>IF(申請者リスト!D64="","",申請者リスト!D64)</f>
        <v/>
      </c>
      <c r="D117" s="58" t="str">
        <f>IF(申請者リスト!C64="","",申請者リスト!C64)</f>
        <v/>
      </c>
      <c r="E117" s="58" t="str">
        <f>IF(申請者リスト!B64="","",申請者リスト!B64)</f>
        <v/>
      </c>
      <c r="F117" s="83" t="str">
        <f>IF(申請者リスト!H64="","",申請者リスト!H64)</f>
        <v/>
      </c>
      <c r="G117" s="59" t="s">
        <v>639</v>
      </c>
      <c r="H117" s="59" t="str">
        <f>IF(申請者リスト!I64="","",申請者リスト!I64)</f>
        <v/>
      </c>
      <c r="I117" s="59" t="s">
        <v>639</v>
      </c>
      <c r="J117" s="84" t="str">
        <f>IF(申請者リスト!J64="","",申請者リスト!J64)</f>
        <v/>
      </c>
      <c r="K117" s="58" t="str">
        <f>IF(申請者リスト!K64="","",申請者リスト!K64)</f>
        <v/>
      </c>
      <c r="L117" s="58" t="str">
        <f>IF(申請者リスト!L64="","",申請者リスト!L64)</f>
        <v/>
      </c>
      <c r="M117" s="58" t="str">
        <f>IF(申請者リスト!M64="","",申請者リスト!M64)</f>
        <v/>
      </c>
      <c r="N117" s="58" t="str">
        <f>IF(申請者リスト!N64="","",申請者リスト!N64)</f>
        <v/>
      </c>
      <c r="O117" s="58" t="str">
        <f>IF(申請者リスト!O64=0,"",申請者リスト!O64)</f>
        <v/>
      </c>
      <c r="P117" s="85"/>
      <c r="S117" s="79"/>
    </row>
    <row r="118" spans="1:19" ht="46.5" customHeight="1">
      <c r="A118" s="73">
        <v>2</v>
      </c>
      <c r="B118" s="80" t="str">
        <f t="shared" ref="B118:B131" si="4">IF(E118="","",B117+1)</f>
        <v/>
      </c>
      <c r="C118" s="58" t="str">
        <f>IF(申請者リスト!D65="","",申請者リスト!D65)</f>
        <v/>
      </c>
      <c r="D118" s="58" t="str">
        <f>IF(申請者リスト!C65="","",申請者リスト!C65)</f>
        <v/>
      </c>
      <c r="E118" s="58" t="str">
        <f>IF(申請者リスト!B65="","",申請者リスト!B65)</f>
        <v/>
      </c>
      <c r="F118" s="83" t="str">
        <f>IF(申請者リスト!H65="","",申請者リスト!H65)</f>
        <v/>
      </c>
      <c r="G118" s="59" t="s">
        <v>639</v>
      </c>
      <c r="H118" s="59" t="str">
        <f>IF(申請者リスト!I65="","",申請者リスト!I65)</f>
        <v/>
      </c>
      <c r="I118" s="59" t="s">
        <v>639</v>
      </c>
      <c r="J118" s="84" t="str">
        <f>IF(申請者リスト!J65="","",申請者リスト!J65)</f>
        <v/>
      </c>
      <c r="K118" s="58" t="str">
        <f>IF(申請者リスト!K65="","",申請者リスト!K65)</f>
        <v/>
      </c>
      <c r="L118" s="58" t="str">
        <f>IF(申請者リスト!L65="","",申請者リスト!L65)</f>
        <v/>
      </c>
      <c r="M118" s="58" t="str">
        <f>IF(申請者リスト!M65="","",申請者リスト!M65)</f>
        <v/>
      </c>
      <c r="N118" s="58" t="str">
        <f>IF(申請者リスト!N65="","",申請者リスト!N65)</f>
        <v/>
      </c>
      <c r="O118" s="58" t="str">
        <f>IF(申請者リスト!O65=0,"",申請者リスト!O65)</f>
        <v/>
      </c>
      <c r="P118" s="85"/>
      <c r="S118" s="81"/>
    </row>
    <row r="119" spans="1:19" ht="46.5" customHeight="1">
      <c r="A119" s="73">
        <v>3</v>
      </c>
      <c r="B119" s="80" t="str">
        <f t="shared" si="4"/>
        <v/>
      </c>
      <c r="C119" s="58" t="str">
        <f>IF(申請者リスト!D66="","",申請者リスト!D66)</f>
        <v/>
      </c>
      <c r="D119" s="58" t="str">
        <f>IF(申請者リスト!C66="","",申請者リスト!C66)</f>
        <v/>
      </c>
      <c r="E119" s="58" t="str">
        <f>IF(申請者リスト!B66="","",申請者リスト!B66)</f>
        <v/>
      </c>
      <c r="F119" s="83" t="str">
        <f>IF(申請者リスト!H66="","",申請者リスト!H66)</f>
        <v/>
      </c>
      <c r="G119" s="59" t="s">
        <v>639</v>
      </c>
      <c r="H119" s="59" t="str">
        <f>IF(申請者リスト!I66="","",申請者リスト!I66)</f>
        <v/>
      </c>
      <c r="I119" s="59" t="s">
        <v>639</v>
      </c>
      <c r="J119" s="84" t="str">
        <f>IF(申請者リスト!J66="","",申請者リスト!J66)</f>
        <v/>
      </c>
      <c r="K119" s="58" t="str">
        <f>IF(申請者リスト!K66="","",申請者リスト!K66)</f>
        <v/>
      </c>
      <c r="L119" s="58" t="str">
        <f>IF(申請者リスト!L66="","",申請者リスト!L66)</f>
        <v/>
      </c>
      <c r="M119" s="58" t="str">
        <f>IF(申請者リスト!M66="","",申請者リスト!M66)</f>
        <v/>
      </c>
      <c r="N119" s="58" t="str">
        <f>IF(申請者リスト!N66="","",申請者リスト!N66)</f>
        <v/>
      </c>
      <c r="O119" s="58" t="str">
        <f>IF(申請者リスト!O66=0,"",申請者リスト!O66)</f>
        <v/>
      </c>
      <c r="P119" s="85"/>
    </row>
    <row r="120" spans="1:19" ht="46.5" customHeight="1">
      <c r="A120" s="73">
        <v>4</v>
      </c>
      <c r="B120" s="80" t="str">
        <f t="shared" si="4"/>
        <v/>
      </c>
      <c r="C120" s="58" t="str">
        <f>IF(申請者リスト!D67="","",申請者リスト!D67)</f>
        <v/>
      </c>
      <c r="D120" s="58" t="str">
        <f>IF(申請者リスト!C67="","",申請者リスト!C67)</f>
        <v/>
      </c>
      <c r="E120" s="58" t="str">
        <f>IF(申請者リスト!B67="","",申請者リスト!B67)</f>
        <v/>
      </c>
      <c r="F120" s="83" t="str">
        <f>IF(申請者リスト!H67="","",申請者リスト!H67)</f>
        <v/>
      </c>
      <c r="G120" s="59" t="s">
        <v>639</v>
      </c>
      <c r="H120" s="59" t="str">
        <f>IF(申請者リスト!I67="","",申請者リスト!I67)</f>
        <v/>
      </c>
      <c r="I120" s="59" t="s">
        <v>639</v>
      </c>
      <c r="J120" s="84" t="str">
        <f>IF(申請者リスト!J67="","",申請者リスト!J67)</f>
        <v/>
      </c>
      <c r="K120" s="58" t="str">
        <f>IF(申請者リスト!K67="","",申請者リスト!K67)</f>
        <v/>
      </c>
      <c r="L120" s="58" t="str">
        <f>IF(申請者リスト!L67="","",申請者リスト!L67)</f>
        <v/>
      </c>
      <c r="M120" s="58" t="str">
        <f>IF(申請者リスト!M67="","",申請者リスト!M67)</f>
        <v/>
      </c>
      <c r="N120" s="58" t="str">
        <f>IF(申請者リスト!N67="","",申請者リスト!N67)</f>
        <v/>
      </c>
      <c r="O120" s="58" t="str">
        <f>IF(申請者リスト!O67=0,"",申請者リスト!O67)</f>
        <v/>
      </c>
      <c r="P120" s="85"/>
    </row>
    <row r="121" spans="1:19" ht="46.5" customHeight="1">
      <c r="A121" s="73">
        <v>5</v>
      </c>
      <c r="B121" s="80" t="str">
        <f t="shared" si="4"/>
        <v/>
      </c>
      <c r="C121" s="58" t="str">
        <f>IF(申請者リスト!D68="","",申請者リスト!D68)</f>
        <v/>
      </c>
      <c r="D121" s="58" t="str">
        <f>IF(申請者リスト!C68="","",申請者リスト!C68)</f>
        <v/>
      </c>
      <c r="E121" s="58" t="str">
        <f>IF(申請者リスト!B68="","",申請者リスト!B68)</f>
        <v/>
      </c>
      <c r="F121" s="83" t="str">
        <f>IF(申請者リスト!H68="","",申請者リスト!H68)</f>
        <v/>
      </c>
      <c r="G121" s="59" t="s">
        <v>639</v>
      </c>
      <c r="H121" s="59" t="str">
        <f>IF(申請者リスト!I68="","",申請者リスト!I68)</f>
        <v/>
      </c>
      <c r="I121" s="59" t="s">
        <v>639</v>
      </c>
      <c r="J121" s="84" t="str">
        <f>IF(申請者リスト!J68="","",申請者リスト!J68)</f>
        <v/>
      </c>
      <c r="K121" s="58" t="str">
        <f>IF(申請者リスト!K68="","",申請者リスト!K68)</f>
        <v/>
      </c>
      <c r="L121" s="58" t="str">
        <f>IF(申請者リスト!L68="","",申請者リスト!L68)</f>
        <v/>
      </c>
      <c r="M121" s="58" t="str">
        <f>IF(申請者リスト!M68="","",申請者リスト!M68)</f>
        <v/>
      </c>
      <c r="N121" s="58" t="str">
        <f>IF(申請者リスト!N68="","",申請者リスト!N68)</f>
        <v/>
      </c>
      <c r="O121" s="58" t="str">
        <f>IF(申請者リスト!O68=0,"",申請者リスト!O68)</f>
        <v/>
      </c>
      <c r="P121" s="85"/>
    </row>
    <row r="122" spans="1:19" ht="46.5" customHeight="1">
      <c r="A122" s="73">
        <v>6</v>
      </c>
      <c r="B122" s="80" t="str">
        <f t="shared" si="4"/>
        <v/>
      </c>
      <c r="C122" s="58" t="str">
        <f>IF(申請者リスト!D69="","",申請者リスト!D69)</f>
        <v/>
      </c>
      <c r="D122" s="58" t="str">
        <f>IF(申請者リスト!C69="","",申請者リスト!C69)</f>
        <v/>
      </c>
      <c r="E122" s="58" t="str">
        <f>IF(申請者リスト!B69="","",申請者リスト!B69)</f>
        <v/>
      </c>
      <c r="F122" s="83" t="str">
        <f>IF(申請者リスト!H69="","",申請者リスト!H69)</f>
        <v/>
      </c>
      <c r="G122" s="59" t="s">
        <v>639</v>
      </c>
      <c r="H122" s="59" t="str">
        <f>IF(申請者リスト!I69="","",申請者リスト!I69)</f>
        <v/>
      </c>
      <c r="I122" s="59" t="s">
        <v>639</v>
      </c>
      <c r="J122" s="84" t="str">
        <f>IF(申請者リスト!J69="","",申請者リスト!J69)</f>
        <v/>
      </c>
      <c r="K122" s="58" t="str">
        <f>IF(申請者リスト!K69="","",申請者リスト!K69)</f>
        <v/>
      </c>
      <c r="L122" s="58" t="str">
        <f>IF(申請者リスト!L69="","",申請者リスト!L69)</f>
        <v/>
      </c>
      <c r="M122" s="58" t="str">
        <f>IF(申請者リスト!M69="","",申請者リスト!M69)</f>
        <v/>
      </c>
      <c r="N122" s="58" t="str">
        <f>IF(申請者リスト!N69="","",申請者リスト!N69)</f>
        <v/>
      </c>
      <c r="O122" s="58" t="str">
        <f>IF(申請者リスト!O69=0,"",申請者リスト!O69)</f>
        <v/>
      </c>
      <c r="P122" s="85"/>
    </row>
    <row r="123" spans="1:19" ht="46.5" customHeight="1">
      <c r="A123" s="73">
        <v>7</v>
      </c>
      <c r="B123" s="80" t="str">
        <f t="shared" si="4"/>
        <v/>
      </c>
      <c r="C123" s="58" t="str">
        <f>IF(申請者リスト!D70="","",申請者リスト!D70)</f>
        <v/>
      </c>
      <c r="D123" s="58" t="str">
        <f>IF(申請者リスト!C70="","",申請者リスト!C70)</f>
        <v/>
      </c>
      <c r="E123" s="58" t="str">
        <f>IF(申請者リスト!B70="","",申請者リスト!B70)</f>
        <v/>
      </c>
      <c r="F123" s="83" t="str">
        <f>IF(申請者リスト!H70="","",申請者リスト!H70)</f>
        <v/>
      </c>
      <c r="G123" s="59" t="s">
        <v>639</v>
      </c>
      <c r="H123" s="59" t="str">
        <f>IF(申請者リスト!I70="","",申請者リスト!I70)</f>
        <v/>
      </c>
      <c r="I123" s="59" t="s">
        <v>639</v>
      </c>
      <c r="J123" s="84" t="str">
        <f>IF(申請者リスト!J70="","",申請者リスト!J70)</f>
        <v/>
      </c>
      <c r="K123" s="58" t="str">
        <f>IF(申請者リスト!K70="","",申請者リスト!K70)</f>
        <v/>
      </c>
      <c r="L123" s="58" t="str">
        <f>IF(申請者リスト!L70="","",申請者リスト!L70)</f>
        <v/>
      </c>
      <c r="M123" s="58" t="str">
        <f>IF(申請者リスト!M70="","",申請者リスト!M70)</f>
        <v/>
      </c>
      <c r="N123" s="58" t="str">
        <f>IF(申請者リスト!N70="","",申請者リスト!N70)</f>
        <v/>
      </c>
      <c r="O123" s="58" t="str">
        <f>IF(申請者リスト!O70=0,"",申請者リスト!O70)</f>
        <v/>
      </c>
      <c r="P123" s="85"/>
    </row>
    <row r="124" spans="1:19" ht="46.5" customHeight="1">
      <c r="A124" s="73">
        <v>8</v>
      </c>
      <c r="B124" s="80" t="str">
        <f t="shared" si="4"/>
        <v/>
      </c>
      <c r="C124" s="58" t="str">
        <f>IF(申請者リスト!D71="","",申請者リスト!D71)</f>
        <v/>
      </c>
      <c r="D124" s="58" t="str">
        <f>IF(申請者リスト!C71="","",申請者リスト!C71)</f>
        <v/>
      </c>
      <c r="E124" s="58" t="str">
        <f>IF(申請者リスト!B71="","",申請者リスト!B71)</f>
        <v/>
      </c>
      <c r="F124" s="83" t="str">
        <f>IF(申請者リスト!H71="","",申請者リスト!H71)</f>
        <v/>
      </c>
      <c r="G124" s="59" t="s">
        <v>639</v>
      </c>
      <c r="H124" s="59" t="str">
        <f>IF(申請者リスト!I71="","",申請者リスト!I71)</f>
        <v/>
      </c>
      <c r="I124" s="59" t="s">
        <v>639</v>
      </c>
      <c r="J124" s="84" t="str">
        <f>IF(申請者リスト!J71="","",申請者リスト!J71)</f>
        <v/>
      </c>
      <c r="K124" s="58" t="str">
        <f>IF(申請者リスト!K71="","",申請者リスト!K71)</f>
        <v/>
      </c>
      <c r="L124" s="58" t="str">
        <f>IF(申請者リスト!L71="","",申請者リスト!L71)</f>
        <v/>
      </c>
      <c r="M124" s="58" t="str">
        <f>IF(申請者リスト!M71="","",申請者リスト!M71)</f>
        <v/>
      </c>
      <c r="N124" s="58" t="str">
        <f>IF(申請者リスト!N71="","",申請者リスト!N71)</f>
        <v/>
      </c>
      <c r="O124" s="58" t="str">
        <f>IF(申請者リスト!O71=0,"",申請者リスト!O71)</f>
        <v/>
      </c>
      <c r="P124" s="85"/>
    </row>
    <row r="125" spans="1:19" ht="46.5" customHeight="1">
      <c r="A125" s="73">
        <v>9</v>
      </c>
      <c r="B125" s="80" t="str">
        <f t="shared" si="4"/>
        <v/>
      </c>
      <c r="C125" s="58" t="str">
        <f>IF(申請者リスト!D72="","",申請者リスト!D72)</f>
        <v/>
      </c>
      <c r="D125" s="58" t="str">
        <f>IF(申請者リスト!C72="","",申請者リスト!C72)</f>
        <v/>
      </c>
      <c r="E125" s="58" t="str">
        <f>IF(申請者リスト!B72="","",申請者リスト!B72)</f>
        <v/>
      </c>
      <c r="F125" s="83" t="str">
        <f>IF(申請者リスト!H72="","",申請者リスト!H72)</f>
        <v/>
      </c>
      <c r="G125" s="59" t="s">
        <v>639</v>
      </c>
      <c r="H125" s="59" t="str">
        <f>IF(申請者リスト!I72="","",申請者リスト!I72)</f>
        <v/>
      </c>
      <c r="I125" s="59" t="s">
        <v>639</v>
      </c>
      <c r="J125" s="84" t="str">
        <f>IF(申請者リスト!J72="","",申請者リスト!J72)</f>
        <v/>
      </c>
      <c r="K125" s="58" t="str">
        <f>IF(申請者リスト!K72="","",申請者リスト!K72)</f>
        <v/>
      </c>
      <c r="L125" s="58" t="str">
        <f>IF(申請者リスト!L72="","",申請者リスト!L72)</f>
        <v/>
      </c>
      <c r="M125" s="58" t="str">
        <f>IF(申請者リスト!M72="","",申請者リスト!M72)</f>
        <v/>
      </c>
      <c r="N125" s="58" t="str">
        <f>IF(申請者リスト!N72="","",申請者リスト!N72)</f>
        <v/>
      </c>
      <c r="O125" s="58" t="str">
        <f>IF(申請者リスト!O72=0,"",申請者リスト!O72)</f>
        <v/>
      </c>
      <c r="P125" s="85"/>
    </row>
    <row r="126" spans="1:19" ht="46.5" customHeight="1">
      <c r="A126" s="73">
        <v>10</v>
      </c>
      <c r="B126" s="80" t="str">
        <f t="shared" si="4"/>
        <v/>
      </c>
      <c r="C126" s="58" t="str">
        <f>IF(申請者リスト!D73="","",申請者リスト!D73)</f>
        <v/>
      </c>
      <c r="D126" s="58" t="str">
        <f>IF(申請者リスト!C73="","",申請者リスト!C73)</f>
        <v/>
      </c>
      <c r="E126" s="58" t="str">
        <f>IF(申請者リスト!B73="","",申請者リスト!B73)</f>
        <v/>
      </c>
      <c r="F126" s="83" t="str">
        <f>IF(申請者リスト!H73="","",申請者リスト!H73)</f>
        <v/>
      </c>
      <c r="G126" s="59" t="s">
        <v>639</v>
      </c>
      <c r="H126" s="59" t="str">
        <f>IF(申請者リスト!I73="","",申請者リスト!I73)</f>
        <v/>
      </c>
      <c r="I126" s="59" t="s">
        <v>639</v>
      </c>
      <c r="J126" s="84" t="str">
        <f>IF(申請者リスト!J73="","",申請者リスト!J73)</f>
        <v/>
      </c>
      <c r="K126" s="58" t="str">
        <f>IF(申請者リスト!K73="","",申請者リスト!K73)</f>
        <v/>
      </c>
      <c r="L126" s="58" t="str">
        <f>IF(申請者リスト!L73="","",申請者リスト!L73)</f>
        <v/>
      </c>
      <c r="M126" s="58" t="str">
        <f>IF(申請者リスト!M73="","",申請者リスト!M73)</f>
        <v/>
      </c>
      <c r="N126" s="58" t="str">
        <f>IF(申請者リスト!N73="","",申請者リスト!N73)</f>
        <v/>
      </c>
      <c r="O126" s="58" t="str">
        <f>IF(申請者リスト!O73=0,"",申請者リスト!O73)</f>
        <v/>
      </c>
      <c r="P126" s="85"/>
    </row>
    <row r="127" spans="1:19" ht="46.5" customHeight="1">
      <c r="A127" s="73">
        <v>11</v>
      </c>
      <c r="B127" s="80" t="str">
        <f t="shared" si="4"/>
        <v/>
      </c>
      <c r="C127" s="58" t="str">
        <f>IF(申請者リスト!D74="","",申請者リスト!D74)</f>
        <v/>
      </c>
      <c r="D127" s="58" t="str">
        <f>IF(申請者リスト!C74="","",申請者リスト!C74)</f>
        <v/>
      </c>
      <c r="E127" s="58" t="str">
        <f>IF(申請者リスト!B74="","",申請者リスト!B74)</f>
        <v/>
      </c>
      <c r="F127" s="83" t="str">
        <f>IF(申請者リスト!H74="","",申請者リスト!H74)</f>
        <v/>
      </c>
      <c r="G127" s="59" t="s">
        <v>639</v>
      </c>
      <c r="H127" s="59" t="str">
        <f>IF(申請者リスト!I74="","",申請者リスト!I74)</f>
        <v/>
      </c>
      <c r="I127" s="59" t="s">
        <v>639</v>
      </c>
      <c r="J127" s="84" t="str">
        <f>IF(申請者リスト!J74="","",申請者リスト!J74)</f>
        <v/>
      </c>
      <c r="K127" s="58" t="str">
        <f>IF(申請者リスト!K74="","",申請者リスト!K74)</f>
        <v/>
      </c>
      <c r="L127" s="58" t="str">
        <f>IF(申請者リスト!L74="","",申請者リスト!L74)</f>
        <v/>
      </c>
      <c r="M127" s="58" t="str">
        <f>IF(申請者リスト!M74="","",申請者リスト!M74)</f>
        <v/>
      </c>
      <c r="N127" s="58" t="str">
        <f>IF(申請者リスト!N74="","",申請者リスト!N74)</f>
        <v/>
      </c>
      <c r="O127" s="58" t="str">
        <f>IF(申請者リスト!O74=0,"",申請者リスト!O74)</f>
        <v/>
      </c>
      <c r="P127" s="85"/>
    </row>
    <row r="128" spans="1:19" ht="46.5" customHeight="1">
      <c r="A128" s="73">
        <v>12</v>
      </c>
      <c r="B128" s="80" t="str">
        <f t="shared" si="4"/>
        <v/>
      </c>
      <c r="C128" s="58" t="str">
        <f>IF(申請者リスト!D75="","",申請者リスト!D75)</f>
        <v/>
      </c>
      <c r="D128" s="58" t="str">
        <f>IF(申請者リスト!C75="","",申請者リスト!C75)</f>
        <v/>
      </c>
      <c r="E128" s="58" t="str">
        <f>IF(申請者リスト!B75="","",申請者リスト!B75)</f>
        <v/>
      </c>
      <c r="F128" s="83" t="str">
        <f>IF(申請者リスト!H75="","",申請者リスト!H75)</f>
        <v/>
      </c>
      <c r="G128" s="59" t="s">
        <v>639</v>
      </c>
      <c r="H128" s="59" t="str">
        <f>IF(申請者リスト!I75="","",申請者リスト!I75)</f>
        <v/>
      </c>
      <c r="I128" s="59" t="s">
        <v>639</v>
      </c>
      <c r="J128" s="84" t="str">
        <f>IF(申請者リスト!J75="","",申請者リスト!J75)</f>
        <v/>
      </c>
      <c r="K128" s="58" t="str">
        <f>IF(申請者リスト!K75="","",申請者リスト!K75)</f>
        <v/>
      </c>
      <c r="L128" s="58" t="str">
        <f>IF(申請者リスト!L75="","",申請者リスト!L75)</f>
        <v/>
      </c>
      <c r="M128" s="58" t="str">
        <f>IF(申請者リスト!M75="","",申請者リスト!M75)</f>
        <v/>
      </c>
      <c r="N128" s="58" t="str">
        <f>IF(申請者リスト!N75="","",申請者リスト!N75)</f>
        <v/>
      </c>
      <c r="O128" s="58" t="str">
        <f>IF(申請者リスト!O75=0,"",申請者リスト!O75)</f>
        <v/>
      </c>
      <c r="P128" s="85"/>
    </row>
    <row r="129" spans="1:26" ht="46.5" customHeight="1">
      <c r="A129" s="73">
        <v>13</v>
      </c>
      <c r="B129" s="80" t="str">
        <f t="shared" si="4"/>
        <v/>
      </c>
      <c r="C129" s="58" t="str">
        <f>IF(申請者リスト!D76="","",申請者リスト!D76)</f>
        <v/>
      </c>
      <c r="D129" s="58" t="str">
        <f>IF(申請者リスト!C76="","",申請者リスト!C76)</f>
        <v/>
      </c>
      <c r="E129" s="58" t="str">
        <f>IF(申請者リスト!B76="","",申請者リスト!B76)</f>
        <v/>
      </c>
      <c r="F129" s="83" t="str">
        <f>IF(申請者リスト!H76="","",申請者リスト!H76)</f>
        <v/>
      </c>
      <c r="G129" s="59" t="s">
        <v>639</v>
      </c>
      <c r="H129" s="59" t="str">
        <f>IF(申請者リスト!I76="","",申請者リスト!I76)</f>
        <v/>
      </c>
      <c r="I129" s="59" t="s">
        <v>639</v>
      </c>
      <c r="J129" s="84" t="str">
        <f>IF(申請者リスト!J76="","",申請者リスト!J76)</f>
        <v/>
      </c>
      <c r="K129" s="58" t="str">
        <f>IF(申請者リスト!K76="","",申請者リスト!K76)</f>
        <v/>
      </c>
      <c r="L129" s="58" t="str">
        <f>IF(申請者リスト!L76="","",申請者リスト!L76)</f>
        <v/>
      </c>
      <c r="M129" s="58" t="str">
        <f>IF(申請者リスト!M76="","",申請者リスト!M76)</f>
        <v/>
      </c>
      <c r="N129" s="58" t="str">
        <f>IF(申請者リスト!N76="","",申請者リスト!N76)</f>
        <v/>
      </c>
      <c r="O129" s="58" t="str">
        <f>IF(申請者リスト!O76=0,"",申請者リスト!O76)</f>
        <v/>
      </c>
      <c r="P129" s="85"/>
    </row>
    <row r="130" spans="1:26" ht="46.5" customHeight="1">
      <c r="A130" s="73">
        <v>14</v>
      </c>
      <c r="B130" s="80" t="str">
        <f t="shared" si="4"/>
        <v/>
      </c>
      <c r="C130" s="58" t="str">
        <f>IF(申請者リスト!D77="","",申請者リスト!D77)</f>
        <v/>
      </c>
      <c r="D130" s="58" t="str">
        <f>IF(申請者リスト!C77="","",申請者リスト!C77)</f>
        <v/>
      </c>
      <c r="E130" s="58" t="str">
        <f>IF(申請者リスト!B77="","",申請者リスト!B77)</f>
        <v/>
      </c>
      <c r="F130" s="83" t="str">
        <f>IF(申請者リスト!H77="","",申請者リスト!H77)</f>
        <v/>
      </c>
      <c r="G130" s="59" t="s">
        <v>639</v>
      </c>
      <c r="H130" s="59" t="str">
        <f>IF(申請者リスト!I77="","",申請者リスト!I77)</f>
        <v/>
      </c>
      <c r="I130" s="59" t="s">
        <v>639</v>
      </c>
      <c r="J130" s="84" t="str">
        <f>IF(申請者リスト!J77="","",申請者リスト!J77)</f>
        <v/>
      </c>
      <c r="K130" s="58" t="str">
        <f>IF(申請者リスト!K77="","",申請者リスト!K77)</f>
        <v/>
      </c>
      <c r="L130" s="58" t="str">
        <f>IF(申請者リスト!L77="","",申請者リスト!L77)</f>
        <v/>
      </c>
      <c r="M130" s="58" t="str">
        <f>IF(申請者リスト!M77="","",申請者リスト!M77)</f>
        <v/>
      </c>
      <c r="N130" s="58" t="str">
        <f>IF(申請者リスト!N77="","",申請者リスト!N77)</f>
        <v/>
      </c>
      <c r="O130" s="58" t="str">
        <f>IF(申請者リスト!O77=0,"",申請者リスト!O77)</f>
        <v/>
      </c>
      <c r="P130" s="85"/>
    </row>
    <row r="131" spans="1:26" ht="46.5" customHeight="1">
      <c r="A131" s="73">
        <v>15</v>
      </c>
      <c r="B131" s="80" t="str">
        <f t="shared" si="4"/>
        <v/>
      </c>
      <c r="C131" s="58" t="str">
        <f>IF(申請者リスト!D78="","",申請者リスト!D78)</f>
        <v/>
      </c>
      <c r="D131" s="58" t="str">
        <f>IF(申請者リスト!C78="","",申請者リスト!C78)</f>
        <v/>
      </c>
      <c r="E131" s="58" t="str">
        <f>IF(申請者リスト!B78="","",申請者リスト!B78)</f>
        <v/>
      </c>
      <c r="F131" s="83" t="str">
        <f>IF(申請者リスト!H78="","",申請者リスト!H78)</f>
        <v/>
      </c>
      <c r="G131" s="59" t="s">
        <v>639</v>
      </c>
      <c r="H131" s="59" t="str">
        <f>IF(申請者リスト!I78="","",申請者リスト!I78)</f>
        <v/>
      </c>
      <c r="I131" s="59" t="s">
        <v>639</v>
      </c>
      <c r="J131" s="84" t="str">
        <f>IF(申請者リスト!J78="","",申請者リスト!J78)</f>
        <v/>
      </c>
      <c r="K131" s="58" t="str">
        <f>IF(申請者リスト!K78="","",申請者リスト!K78)</f>
        <v/>
      </c>
      <c r="L131" s="58" t="str">
        <f>IF(申請者リスト!L78="","",申請者リスト!L78)</f>
        <v/>
      </c>
      <c r="M131" s="58" t="str">
        <f>IF(申請者リスト!M78="","",申請者リスト!M78)</f>
        <v/>
      </c>
      <c r="N131" s="58" t="str">
        <f>IF(申請者リスト!N78="","",申請者リスト!N78)</f>
        <v/>
      </c>
      <c r="O131" s="58" t="str">
        <f>IF(申請者リスト!O78=0,"",申請者リスト!O78)</f>
        <v/>
      </c>
      <c r="P131" s="85"/>
    </row>
    <row r="132" spans="1:26" ht="13.5" customHeight="1">
      <c r="B132" s="40" t="str">
        <f>B24</f>
        <v>※１　学科の欄には、大学科名を記入する。</v>
      </c>
      <c r="C132" s="50"/>
      <c r="D132" s="75"/>
      <c r="E132" s="50"/>
      <c r="F132" s="50"/>
      <c r="G132" s="50"/>
      <c r="H132" s="50"/>
      <c r="I132" s="50"/>
      <c r="J132" s="50"/>
      <c r="K132" s="50"/>
      <c r="L132" s="50"/>
      <c r="M132" s="50"/>
      <c r="N132" s="50"/>
      <c r="O132" s="50"/>
      <c r="P132" s="50"/>
    </row>
    <row r="133" spans="1:26" ht="13.5" customHeight="1">
      <c r="B133" s="40" t="str">
        <f>B25</f>
        <v>※２　資格・試験等ランクの欄には、取得個数を記入する。</v>
      </c>
      <c r="C133" s="50"/>
      <c r="D133" s="75"/>
      <c r="E133" s="50"/>
      <c r="F133" s="50"/>
      <c r="G133" s="50"/>
      <c r="H133" s="50"/>
      <c r="I133" s="50"/>
      <c r="J133" s="50"/>
      <c r="K133" s="50"/>
      <c r="L133" s="50"/>
      <c r="M133" s="50"/>
      <c r="N133" s="50"/>
      <c r="O133" s="50"/>
      <c r="P133" s="50"/>
    </row>
    <row r="134" spans="1:26" ht="13.5" customHeight="1">
      <c r="B134" s="40" t="str">
        <f>B26</f>
        <v>※３　得点合計欄には、得点の合計を記入する。</v>
      </c>
      <c r="C134" s="50"/>
      <c r="D134" s="75"/>
      <c r="E134" s="50"/>
      <c r="F134" s="50"/>
      <c r="G134" s="50"/>
      <c r="H134" s="50"/>
      <c r="I134" s="50"/>
      <c r="J134" s="50"/>
      <c r="K134" s="50"/>
      <c r="L134" s="50"/>
      <c r="M134" s="50"/>
      <c r="N134" s="50"/>
      <c r="O134" s="50"/>
      <c r="P134" s="50"/>
    </row>
    <row r="135" spans="1:26" ht="13.5" customHeight="1">
      <c r="B135" s="74"/>
      <c r="C135" s="50"/>
      <c r="D135" s="75"/>
      <c r="E135" s="50"/>
      <c r="F135" s="50"/>
      <c r="G135" s="50"/>
      <c r="H135" s="50"/>
      <c r="I135" s="50"/>
      <c r="J135" s="50"/>
      <c r="K135" s="50"/>
      <c r="L135" s="50"/>
      <c r="M135" s="50"/>
      <c r="N135" s="50"/>
      <c r="O135" s="50"/>
      <c r="P135" s="50"/>
    </row>
    <row r="136" spans="1:26" ht="14.25">
      <c r="B136" s="74" t="s">
        <v>667</v>
      </c>
      <c r="C136" s="50"/>
      <c r="D136" s="75"/>
      <c r="E136" s="50"/>
      <c r="F136" s="50"/>
      <c r="G136" s="50"/>
      <c r="H136" s="196" t="s">
        <v>668</v>
      </c>
      <c r="I136" s="196"/>
      <c r="J136" s="61">
        <f>+J109</f>
        <v>0</v>
      </c>
      <c r="K136" s="50" t="s">
        <v>669</v>
      </c>
      <c r="L136" s="50"/>
      <c r="M136" s="61">
        <f>+M109</f>
        <v>0</v>
      </c>
      <c r="N136" s="50" t="s">
        <v>625</v>
      </c>
      <c r="O136" s="61">
        <f>+O109+1</f>
        <v>6</v>
      </c>
      <c r="P136" s="50" t="s">
        <v>626</v>
      </c>
    </row>
    <row r="137" spans="1:26" ht="9" customHeight="1">
      <c r="B137" s="77"/>
      <c r="C137" s="50"/>
      <c r="D137" s="75"/>
      <c r="E137" s="50"/>
      <c r="F137" s="50"/>
      <c r="G137" s="50"/>
      <c r="H137" s="50"/>
      <c r="I137" s="50"/>
      <c r="J137" s="50"/>
      <c r="K137" s="50"/>
      <c r="L137" s="50"/>
      <c r="M137" s="50"/>
      <c r="N137" s="50"/>
      <c r="O137" s="50"/>
      <c r="P137" s="50"/>
      <c r="R137" s="40"/>
      <c r="V137" s="50"/>
      <c r="W137" s="50"/>
      <c r="X137" s="50"/>
      <c r="Y137" s="50"/>
      <c r="Z137" s="50"/>
    </row>
    <row r="138" spans="1:26" ht="14.25">
      <c r="B138" s="176" t="s">
        <v>670</v>
      </c>
      <c r="C138" s="176"/>
      <c r="D138" s="176"/>
      <c r="E138" s="176"/>
      <c r="F138" s="176"/>
      <c r="G138" s="176"/>
      <c r="H138" s="176"/>
      <c r="I138" s="176"/>
      <c r="J138" s="176"/>
      <c r="K138" s="176"/>
      <c r="L138" s="176"/>
      <c r="M138" s="176"/>
      <c r="N138" s="176"/>
      <c r="O138" s="176"/>
      <c r="P138" s="176"/>
    </row>
    <row r="139" spans="1:26" ht="16.5" customHeight="1">
      <c r="B139" s="77"/>
      <c r="C139" s="50"/>
      <c r="D139" s="75"/>
      <c r="E139" s="50"/>
      <c r="F139" s="40" t="s">
        <v>671</v>
      </c>
      <c r="G139" s="40"/>
      <c r="H139" s="40"/>
      <c r="I139" s="190">
        <f>+I112</f>
        <v>0</v>
      </c>
      <c r="J139" s="190"/>
      <c r="K139" s="190"/>
      <c r="L139" s="190"/>
      <c r="M139" s="190"/>
      <c r="N139" s="190"/>
      <c r="O139" s="40" t="s">
        <v>605</v>
      </c>
      <c r="P139" s="40"/>
    </row>
    <row r="140" spans="1:26" ht="16.5" customHeight="1">
      <c r="B140" s="77"/>
      <c r="C140" s="50"/>
      <c r="D140" s="75"/>
      <c r="E140" s="50"/>
      <c r="F140" s="40" t="s">
        <v>672</v>
      </c>
      <c r="G140" s="40"/>
      <c r="H140" s="40"/>
      <c r="I140" s="40"/>
      <c r="J140" s="40"/>
      <c r="K140" s="82">
        <f>+K113</f>
        <v>0</v>
      </c>
      <c r="L140" s="40" t="s">
        <v>3</v>
      </c>
      <c r="M140" s="82">
        <f>+M113</f>
        <v>0</v>
      </c>
      <c r="N140" s="40" t="s">
        <v>673</v>
      </c>
      <c r="O140" s="82">
        <f>+O113</f>
        <v>0</v>
      </c>
      <c r="P140" s="40" t="s">
        <v>674</v>
      </c>
    </row>
    <row r="141" spans="1:26" ht="13.5" customHeight="1">
      <c r="B141" s="197" t="s">
        <v>675</v>
      </c>
      <c r="C141" s="181" t="s">
        <v>676</v>
      </c>
      <c r="D141" s="198" t="s">
        <v>657</v>
      </c>
      <c r="E141" s="199" t="s">
        <v>585</v>
      </c>
      <c r="F141" s="199" t="s">
        <v>677</v>
      </c>
      <c r="G141" s="199"/>
      <c r="H141" s="199"/>
      <c r="I141" s="199"/>
      <c r="J141" s="199"/>
      <c r="K141" s="188" t="s">
        <v>632</v>
      </c>
      <c r="L141" s="188"/>
      <c r="M141" s="188"/>
      <c r="N141" s="188"/>
      <c r="O141" s="200" t="s">
        <v>678</v>
      </c>
      <c r="P141" s="199" t="s">
        <v>679</v>
      </c>
    </row>
    <row r="142" spans="1:26" ht="18.75" customHeight="1">
      <c r="B142" s="197"/>
      <c r="C142" s="181"/>
      <c r="D142" s="198"/>
      <c r="E142" s="199"/>
      <c r="F142" s="199"/>
      <c r="G142" s="199"/>
      <c r="H142" s="199"/>
      <c r="I142" s="199"/>
      <c r="J142" s="199"/>
      <c r="K142" s="56" t="s">
        <v>635</v>
      </c>
      <c r="L142" s="56" t="s">
        <v>636</v>
      </c>
      <c r="M142" s="56" t="s">
        <v>637</v>
      </c>
      <c r="N142" s="56" t="s">
        <v>638</v>
      </c>
      <c r="O142" s="183"/>
      <c r="P142" s="199"/>
    </row>
    <row r="143" spans="1:26" ht="12" customHeight="1">
      <c r="B143" s="197"/>
      <c r="C143" s="181"/>
      <c r="D143" s="198"/>
      <c r="E143" s="199"/>
      <c r="F143" s="199"/>
      <c r="G143" s="199"/>
      <c r="H143" s="199"/>
      <c r="I143" s="199"/>
      <c r="J143" s="199"/>
      <c r="K143" s="57">
        <v>6</v>
      </c>
      <c r="L143" s="57">
        <v>3</v>
      </c>
      <c r="M143" s="57">
        <v>2</v>
      </c>
      <c r="N143" s="57">
        <v>1</v>
      </c>
      <c r="O143" s="184"/>
      <c r="P143" s="199"/>
    </row>
    <row r="144" spans="1:26" ht="46.5" customHeight="1">
      <c r="A144" s="73">
        <v>1</v>
      </c>
      <c r="B144" s="80" t="str">
        <f>IF(E144="","",B131+1)</f>
        <v/>
      </c>
      <c r="C144" s="58" t="str">
        <f>IF(申請者リスト!D79="","",申請者リスト!D79)</f>
        <v/>
      </c>
      <c r="D144" s="58" t="str">
        <f>IF(申請者リスト!C79="","",申請者リスト!C79)</f>
        <v/>
      </c>
      <c r="E144" s="58" t="str">
        <f>IF(申請者リスト!B79="","",申請者リスト!B79)</f>
        <v/>
      </c>
      <c r="F144" s="83" t="str">
        <f>IF(申請者リスト!H79="","",申請者リスト!H79)</f>
        <v/>
      </c>
      <c r="G144" s="59" t="s">
        <v>639</v>
      </c>
      <c r="H144" s="59" t="str">
        <f>IF(申請者リスト!I79="","",申請者リスト!I79)</f>
        <v/>
      </c>
      <c r="I144" s="59" t="s">
        <v>639</v>
      </c>
      <c r="J144" s="84" t="str">
        <f>IF(申請者リスト!J79="","",申請者リスト!J79)</f>
        <v/>
      </c>
      <c r="K144" s="58" t="str">
        <f>IF(申請者リスト!K79="","",申請者リスト!K79)</f>
        <v/>
      </c>
      <c r="L144" s="58" t="str">
        <f>IF(申請者リスト!L79="","",申請者リスト!L79)</f>
        <v/>
      </c>
      <c r="M144" s="58" t="str">
        <f>IF(申請者リスト!M79="","",申請者リスト!M79)</f>
        <v/>
      </c>
      <c r="N144" s="58" t="str">
        <f>IF(申請者リスト!N79="","",申請者リスト!N79)</f>
        <v/>
      </c>
      <c r="O144" s="58" t="str">
        <f>IF(申請者リスト!O79=0,"",申請者リスト!O79)</f>
        <v/>
      </c>
      <c r="P144" s="85"/>
      <c r="S144" s="79"/>
    </row>
    <row r="145" spans="1:19" ht="46.5" customHeight="1">
      <c r="A145" s="73">
        <v>2</v>
      </c>
      <c r="B145" s="80" t="str">
        <f t="shared" ref="B145:B158" si="5">IF(E145="","",B144+1)</f>
        <v/>
      </c>
      <c r="C145" s="58" t="str">
        <f>IF(申請者リスト!D80="","",申請者リスト!D80)</f>
        <v/>
      </c>
      <c r="D145" s="58" t="str">
        <f>IF(申請者リスト!C80="","",申請者リスト!C80)</f>
        <v/>
      </c>
      <c r="E145" s="58" t="str">
        <f>IF(申請者リスト!B80="","",申請者リスト!B80)</f>
        <v/>
      </c>
      <c r="F145" s="83" t="str">
        <f>IF(申請者リスト!H80="","",申請者リスト!H80)</f>
        <v/>
      </c>
      <c r="G145" s="59" t="s">
        <v>639</v>
      </c>
      <c r="H145" s="59" t="str">
        <f>IF(申請者リスト!I80="","",申請者リスト!I80)</f>
        <v/>
      </c>
      <c r="I145" s="59" t="s">
        <v>639</v>
      </c>
      <c r="J145" s="84" t="str">
        <f>IF(申請者リスト!J80="","",申請者リスト!J80)</f>
        <v/>
      </c>
      <c r="K145" s="58" t="str">
        <f>IF(申請者リスト!K80="","",申請者リスト!K80)</f>
        <v/>
      </c>
      <c r="L145" s="58" t="str">
        <f>IF(申請者リスト!L80="","",申請者リスト!L80)</f>
        <v/>
      </c>
      <c r="M145" s="58" t="str">
        <f>IF(申請者リスト!M80="","",申請者リスト!M80)</f>
        <v/>
      </c>
      <c r="N145" s="58" t="str">
        <f>IF(申請者リスト!N80="","",申請者リスト!N80)</f>
        <v/>
      </c>
      <c r="O145" s="58" t="str">
        <f>IF(申請者リスト!O80=0,"",申請者リスト!O80)</f>
        <v/>
      </c>
      <c r="P145" s="85"/>
      <c r="S145" s="81"/>
    </row>
    <row r="146" spans="1:19" ht="46.5" customHeight="1">
      <c r="A146" s="73">
        <v>3</v>
      </c>
      <c r="B146" s="80" t="str">
        <f t="shared" si="5"/>
        <v/>
      </c>
      <c r="C146" s="58" t="str">
        <f>IF(申請者リスト!D81="","",申請者リスト!D81)</f>
        <v/>
      </c>
      <c r="D146" s="58" t="str">
        <f>IF(申請者リスト!C81="","",申請者リスト!C81)</f>
        <v/>
      </c>
      <c r="E146" s="58" t="str">
        <f>IF(申請者リスト!B81="","",申請者リスト!B81)</f>
        <v/>
      </c>
      <c r="F146" s="83" t="str">
        <f>IF(申請者リスト!H81="","",申請者リスト!H81)</f>
        <v/>
      </c>
      <c r="G146" s="59" t="s">
        <v>639</v>
      </c>
      <c r="H146" s="59" t="str">
        <f>IF(申請者リスト!I81="","",申請者リスト!I81)</f>
        <v/>
      </c>
      <c r="I146" s="59" t="s">
        <v>639</v>
      </c>
      <c r="J146" s="84" t="str">
        <f>IF(申請者リスト!J81="","",申請者リスト!J81)</f>
        <v/>
      </c>
      <c r="K146" s="58" t="str">
        <f>IF(申請者リスト!K81="","",申請者リスト!K81)</f>
        <v/>
      </c>
      <c r="L146" s="58" t="str">
        <f>IF(申請者リスト!L81="","",申請者リスト!L81)</f>
        <v/>
      </c>
      <c r="M146" s="58" t="str">
        <f>IF(申請者リスト!M81="","",申請者リスト!M81)</f>
        <v/>
      </c>
      <c r="N146" s="58" t="str">
        <f>IF(申請者リスト!N81="","",申請者リスト!N81)</f>
        <v/>
      </c>
      <c r="O146" s="58" t="str">
        <f>IF(申請者リスト!O81=0,"",申請者リスト!O81)</f>
        <v/>
      </c>
      <c r="P146" s="85"/>
    </row>
    <row r="147" spans="1:19" ht="46.5" customHeight="1">
      <c r="A147" s="73">
        <v>4</v>
      </c>
      <c r="B147" s="80" t="str">
        <f t="shared" si="5"/>
        <v/>
      </c>
      <c r="C147" s="58" t="str">
        <f>IF(申請者リスト!D82="","",申請者リスト!D82)</f>
        <v/>
      </c>
      <c r="D147" s="58" t="str">
        <f>IF(申請者リスト!C82="","",申請者リスト!C82)</f>
        <v/>
      </c>
      <c r="E147" s="58" t="str">
        <f>IF(申請者リスト!B82="","",申請者リスト!B82)</f>
        <v/>
      </c>
      <c r="F147" s="83" t="str">
        <f>IF(申請者リスト!H82="","",申請者リスト!H82)</f>
        <v/>
      </c>
      <c r="G147" s="59" t="s">
        <v>639</v>
      </c>
      <c r="H147" s="59" t="str">
        <f>IF(申請者リスト!I82="","",申請者リスト!I82)</f>
        <v/>
      </c>
      <c r="I147" s="59" t="s">
        <v>639</v>
      </c>
      <c r="J147" s="84" t="str">
        <f>IF(申請者リスト!J82="","",申請者リスト!J82)</f>
        <v/>
      </c>
      <c r="K147" s="58" t="str">
        <f>IF(申請者リスト!K82="","",申請者リスト!K82)</f>
        <v/>
      </c>
      <c r="L147" s="58" t="str">
        <f>IF(申請者リスト!L82="","",申請者リスト!L82)</f>
        <v/>
      </c>
      <c r="M147" s="58" t="str">
        <f>IF(申請者リスト!M82="","",申請者リスト!M82)</f>
        <v/>
      </c>
      <c r="N147" s="58" t="str">
        <f>IF(申請者リスト!N82="","",申請者リスト!N82)</f>
        <v/>
      </c>
      <c r="O147" s="58" t="str">
        <f>IF(申請者リスト!O82=0,"",申請者リスト!O82)</f>
        <v/>
      </c>
      <c r="P147" s="85"/>
    </row>
    <row r="148" spans="1:19" ht="46.5" customHeight="1">
      <c r="A148" s="73">
        <v>5</v>
      </c>
      <c r="B148" s="80" t="str">
        <f t="shared" si="5"/>
        <v/>
      </c>
      <c r="C148" s="58" t="str">
        <f>IF(申請者リスト!D83="","",申請者リスト!D83)</f>
        <v/>
      </c>
      <c r="D148" s="58" t="str">
        <f>IF(申請者リスト!C83="","",申請者リスト!C83)</f>
        <v/>
      </c>
      <c r="E148" s="58" t="str">
        <f>IF(申請者リスト!B83="","",申請者リスト!B83)</f>
        <v/>
      </c>
      <c r="F148" s="83" t="str">
        <f>IF(申請者リスト!H83="","",申請者リスト!H83)</f>
        <v/>
      </c>
      <c r="G148" s="59" t="s">
        <v>639</v>
      </c>
      <c r="H148" s="59" t="str">
        <f>IF(申請者リスト!I83="","",申請者リスト!I83)</f>
        <v/>
      </c>
      <c r="I148" s="59" t="s">
        <v>639</v>
      </c>
      <c r="J148" s="84" t="str">
        <f>IF(申請者リスト!J83="","",申請者リスト!J83)</f>
        <v/>
      </c>
      <c r="K148" s="58" t="str">
        <f>IF(申請者リスト!K83="","",申請者リスト!K83)</f>
        <v/>
      </c>
      <c r="L148" s="58" t="str">
        <f>IF(申請者リスト!L83="","",申請者リスト!L83)</f>
        <v/>
      </c>
      <c r="M148" s="58" t="str">
        <f>IF(申請者リスト!M83="","",申請者リスト!M83)</f>
        <v/>
      </c>
      <c r="N148" s="58" t="str">
        <f>IF(申請者リスト!N83="","",申請者リスト!N83)</f>
        <v/>
      </c>
      <c r="O148" s="58" t="str">
        <f>IF(申請者リスト!O83=0,"",申請者リスト!O83)</f>
        <v/>
      </c>
      <c r="P148" s="85"/>
    </row>
    <row r="149" spans="1:19" ht="46.5" customHeight="1">
      <c r="A149" s="73">
        <v>6</v>
      </c>
      <c r="B149" s="80" t="str">
        <f t="shared" si="5"/>
        <v/>
      </c>
      <c r="C149" s="58" t="str">
        <f>IF(申請者リスト!D84="","",申請者リスト!D84)</f>
        <v/>
      </c>
      <c r="D149" s="58" t="str">
        <f>IF(申請者リスト!C84="","",申請者リスト!C84)</f>
        <v/>
      </c>
      <c r="E149" s="58" t="str">
        <f>IF(申請者リスト!B84="","",申請者リスト!B84)</f>
        <v/>
      </c>
      <c r="F149" s="83" t="str">
        <f>IF(申請者リスト!H84="","",申請者リスト!H84)</f>
        <v/>
      </c>
      <c r="G149" s="59" t="s">
        <v>639</v>
      </c>
      <c r="H149" s="59" t="str">
        <f>IF(申請者リスト!I84="","",申請者リスト!I84)</f>
        <v/>
      </c>
      <c r="I149" s="59" t="s">
        <v>639</v>
      </c>
      <c r="J149" s="84" t="str">
        <f>IF(申請者リスト!J84="","",申請者リスト!J84)</f>
        <v/>
      </c>
      <c r="K149" s="58" t="str">
        <f>IF(申請者リスト!K84="","",申請者リスト!K84)</f>
        <v/>
      </c>
      <c r="L149" s="58" t="str">
        <f>IF(申請者リスト!L84="","",申請者リスト!L84)</f>
        <v/>
      </c>
      <c r="M149" s="58" t="str">
        <f>IF(申請者リスト!M84="","",申請者リスト!M84)</f>
        <v/>
      </c>
      <c r="N149" s="58" t="str">
        <f>IF(申請者リスト!N84="","",申請者リスト!N84)</f>
        <v/>
      </c>
      <c r="O149" s="58" t="str">
        <f>IF(申請者リスト!O84=0,"",申請者リスト!O84)</f>
        <v/>
      </c>
      <c r="P149" s="85"/>
    </row>
    <row r="150" spans="1:19" ht="46.5" customHeight="1">
      <c r="A150" s="73">
        <v>7</v>
      </c>
      <c r="B150" s="80" t="str">
        <f t="shared" si="5"/>
        <v/>
      </c>
      <c r="C150" s="58" t="str">
        <f>IF(申請者リスト!D85="","",申請者リスト!D85)</f>
        <v/>
      </c>
      <c r="D150" s="58" t="str">
        <f>IF(申請者リスト!C85="","",申請者リスト!C85)</f>
        <v/>
      </c>
      <c r="E150" s="58" t="str">
        <f>IF(申請者リスト!B85="","",申請者リスト!B85)</f>
        <v/>
      </c>
      <c r="F150" s="83" t="str">
        <f>IF(申請者リスト!H85="","",申請者リスト!H85)</f>
        <v/>
      </c>
      <c r="G150" s="59" t="s">
        <v>639</v>
      </c>
      <c r="H150" s="59" t="str">
        <f>IF(申請者リスト!I85="","",申請者リスト!I85)</f>
        <v/>
      </c>
      <c r="I150" s="59" t="s">
        <v>639</v>
      </c>
      <c r="J150" s="84" t="str">
        <f>IF(申請者リスト!J85="","",申請者リスト!J85)</f>
        <v/>
      </c>
      <c r="K150" s="58" t="str">
        <f>IF(申請者リスト!K85="","",申請者リスト!K85)</f>
        <v/>
      </c>
      <c r="L150" s="58" t="str">
        <f>IF(申請者リスト!L85="","",申請者リスト!L85)</f>
        <v/>
      </c>
      <c r="M150" s="58" t="str">
        <f>IF(申請者リスト!M85="","",申請者リスト!M85)</f>
        <v/>
      </c>
      <c r="N150" s="58" t="str">
        <f>IF(申請者リスト!N85="","",申請者リスト!N85)</f>
        <v/>
      </c>
      <c r="O150" s="58" t="str">
        <f>IF(申請者リスト!O85=0,"",申請者リスト!O85)</f>
        <v/>
      </c>
      <c r="P150" s="85"/>
    </row>
    <row r="151" spans="1:19" ht="46.5" customHeight="1">
      <c r="A151" s="73">
        <v>8</v>
      </c>
      <c r="B151" s="80" t="str">
        <f t="shared" si="5"/>
        <v/>
      </c>
      <c r="C151" s="58" t="str">
        <f>IF(申請者リスト!D86="","",申請者リスト!D86)</f>
        <v/>
      </c>
      <c r="D151" s="58" t="str">
        <f>IF(申請者リスト!C86="","",申請者リスト!C86)</f>
        <v/>
      </c>
      <c r="E151" s="58" t="str">
        <f>IF(申請者リスト!B86="","",申請者リスト!B86)</f>
        <v/>
      </c>
      <c r="F151" s="83" t="str">
        <f>IF(申請者リスト!H86="","",申請者リスト!H86)</f>
        <v/>
      </c>
      <c r="G151" s="59" t="s">
        <v>639</v>
      </c>
      <c r="H151" s="59" t="str">
        <f>IF(申請者リスト!I86="","",申請者リスト!I86)</f>
        <v/>
      </c>
      <c r="I151" s="59" t="s">
        <v>639</v>
      </c>
      <c r="J151" s="84" t="str">
        <f>IF(申請者リスト!J86="","",申請者リスト!J86)</f>
        <v/>
      </c>
      <c r="K151" s="58" t="str">
        <f>IF(申請者リスト!K86="","",申請者リスト!K86)</f>
        <v/>
      </c>
      <c r="L151" s="58" t="str">
        <f>IF(申請者リスト!L86="","",申請者リスト!L86)</f>
        <v/>
      </c>
      <c r="M151" s="58" t="str">
        <f>IF(申請者リスト!M86="","",申請者リスト!M86)</f>
        <v/>
      </c>
      <c r="N151" s="58" t="str">
        <f>IF(申請者リスト!N86="","",申請者リスト!N86)</f>
        <v/>
      </c>
      <c r="O151" s="58" t="str">
        <f>IF(申請者リスト!O86=0,"",申請者リスト!O86)</f>
        <v/>
      </c>
      <c r="P151" s="85"/>
    </row>
    <row r="152" spans="1:19" ht="46.5" customHeight="1">
      <c r="A152" s="73">
        <v>9</v>
      </c>
      <c r="B152" s="80" t="str">
        <f t="shared" si="5"/>
        <v/>
      </c>
      <c r="C152" s="58" t="str">
        <f>IF(申請者リスト!D87="","",申請者リスト!D87)</f>
        <v/>
      </c>
      <c r="D152" s="58" t="str">
        <f>IF(申請者リスト!C87="","",申請者リスト!C87)</f>
        <v/>
      </c>
      <c r="E152" s="58" t="str">
        <f>IF(申請者リスト!B87="","",申請者リスト!B87)</f>
        <v/>
      </c>
      <c r="F152" s="83" t="str">
        <f>IF(申請者リスト!H87="","",申請者リスト!H87)</f>
        <v/>
      </c>
      <c r="G152" s="59" t="s">
        <v>639</v>
      </c>
      <c r="H152" s="59" t="str">
        <f>IF(申請者リスト!I87="","",申請者リスト!I87)</f>
        <v/>
      </c>
      <c r="I152" s="59" t="s">
        <v>639</v>
      </c>
      <c r="J152" s="84" t="str">
        <f>IF(申請者リスト!J87="","",申請者リスト!J87)</f>
        <v/>
      </c>
      <c r="K152" s="58" t="str">
        <f>IF(申請者リスト!K87="","",申請者リスト!K87)</f>
        <v/>
      </c>
      <c r="L152" s="58" t="str">
        <f>IF(申請者リスト!L87="","",申請者リスト!L87)</f>
        <v/>
      </c>
      <c r="M152" s="58" t="str">
        <f>IF(申請者リスト!M87="","",申請者リスト!M87)</f>
        <v/>
      </c>
      <c r="N152" s="58" t="str">
        <f>IF(申請者リスト!N87="","",申請者リスト!N87)</f>
        <v/>
      </c>
      <c r="O152" s="58" t="str">
        <f>IF(申請者リスト!O87=0,"",申請者リスト!O87)</f>
        <v/>
      </c>
      <c r="P152" s="85"/>
    </row>
    <row r="153" spans="1:19" ht="46.5" customHeight="1">
      <c r="A153" s="73">
        <v>10</v>
      </c>
      <c r="B153" s="80" t="str">
        <f t="shared" si="5"/>
        <v/>
      </c>
      <c r="C153" s="58" t="str">
        <f>IF(申請者リスト!D88="","",申請者リスト!D88)</f>
        <v/>
      </c>
      <c r="D153" s="58" t="str">
        <f>IF(申請者リスト!C88="","",申請者リスト!C88)</f>
        <v/>
      </c>
      <c r="E153" s="58" t="str">
        <f>IF(申請者リスト!B88="","",申請者リスト!B88)</f>
        <v/>
      </c>
      <c r="F153" s="83" t="str">
        <f>IF(申請者リスト!H88="","",申請者リスト!H88)</f>
        <v/>
      </c>
      <c r="G153" s="59" t="s">
        <v>639</v>
      </c>
      <c r="H153" s="59" t="str">
        <f>IF(申請者リスト!I88="","",申請者リスト!I88)</f>
        <v/>
      </c>
      <c r="I153" s="59" t="s">
        <v>639</v>
      </c>
      <c r="J153" s="84" t="str">
        <f>IF(申請者リスト!J88="","",申請者リスト!J88)</f>
        <v/>
      </c>
      <c r="K153" s="58" t="str">
        <f>IF(申請者リスト!K88="","",申請者リスト!K88)</f>
        <v/>
      </c>
      <c r="L153" s="58" t="str">
        <f>IF(申請者リスト!L88="","",申請者リスト!L88)</f>
        <v/>
      </c>
      <c r="M153" s="58" t="str">
        <f>IF(申請者リスト!M88="","",申請者リスト!M88)</f>
        <v/>
      </c>
      <c r="N153" s="58" t="str">
        <f>IF(申請者リスト!N88="","",申請者リスト!N88)</f>
        <v/>
      </c>
      <c r="O153" s="58" t="str">
        <f>IF(申請者リスト!O88=0,"",申請者リスト!O88)</f>
        <v/>
      </c>
      <c r="P153" s="85"/>
    </row>
    <row r="154" spans="1:19" ht="46.5" customHeight="1">
      <c r="A154" s="73">
        <v>11</v>
      </c>
      <c r="B154" s="80" t="str">
        <f t="shared" si="5"/>
        <v/>
      </c>
      <c r="C154" s="58" t="str">
        <f>IF(申請者リスト!D89="","",申請者リスト!D89)</f>
        <v/>
      </c>
      <c r="D154" s="58" t="str">
        <f>IF(申請者リスト!C89="","",申請者リスト!C89)</f>
        <v/>
      </c>
      <c r="E154" s="58" t="str">
        <f>IF(申請者リスト!B89="","",申請者リスト!B89)</f>
        <v/>
      </c>
      <c r="F154" s="83" t="str">
        <f>IF(申請者リスト!H89="","",申請者リスト!H89)</f>
        <v/>
      </c>
      <c r="G154" s="59" t="s">
        <v>639</v>
      </c>
      <c r="H154" s="59" t="str">
        <f>IF(申請者リスト!I89="","",申請者リスト!I89)</f>
        <v/>
      </c>
      <c r="I154" s="59" t="s">
        <v>639</v>
      </c>
      <c r="J154" s="84" t="str">
        <f>IF(申請者リスト!J89="","",申請者リスト!J89)</f>
        <v/>
      </c>
      <c r="K154" s="58" t="str">
        <f>IF(申請者リスト!K89="","",申請者リスト!K89)</f>
        <v/>
      </c>
      <c r="L154" s="58" t="str">
        <f>IF(申請者リスト!L89="","",申請者リスト!L89)</f>
        <v/>
      </c>
      <c r="M154" s="58" t="str">
        <f>IF(申請者リスト!M89="","",申請者リスト!M89)</f>
        <v/>
      </c>
      <c r="N154" s="58" t="str">
        <f>IF(申請者リスト!N89="","",申請者リスト!N89)</f>
        <v/>
      </c>
      <c r="O154" s="58" t="str">
        <f>IF(申請者リスト!O89=0,"",申請者リスト!O89)</f>
        <v/>
      </c>
      <c r="P154" s="85"/>
    </row>
    <row r="155" spans="1:19" ht="46.5" customHeight="1">
      <c r="A155" s="73">
        <v>12</v>
      </c>
      <c r="B155" s="80" t="str">
        <f t="shared" si="5"/>
        <v/>
      </c>
      <c r="C155" s="58" t="str">
        <f>IF(申請者リスト!D90="","",申請者リスト!D90)</f>
        <v/>
      </c>
      <c r="D155" s="58" t="str">
        <f>IF(申請者リスト!C90="","",申請者リスト!C90)</f>
        <v/>
      </c>
      <c r="E155" s="58" t="str">
        <f>IF(申請者リスト!B90="","",申請者リスト!B90)</f>
        <v/>
      </c>
      <c r="F155" s="83" t="str">
        <f>IF(申請者リスト!H90="","",申請者リスト!H90)</f>
        <v/>
      </c>
      <c r="G155" s="59" t="s">
        <v>639</v>
      </c>
      <c r="H155" s="59" t="str">
        <f>IF(申請者リスト!I90="","",申請者リスト!I90)</f>
        <v/>
      </c>
      <c r="I155" s="59" t="s">
        <v>639</v>
      </c>
      <c r="J155" s="84" t="str">
        <f>IF(申請者リスト!J90="","",申請者リスト!J90)</f>
        <v/>
      </c>
      <c r="K155" s="58" t="str">
        <f>IF(申請者リスト!K90="","",申請者リスト!K90)</f>
        <v/>
      </c>
      <c r="L155" s="58" t="str">
        <f>IF(申請者リスト!L90="","",申請者リスト!L90)</f>
        <v/>
      </c>
      <c r="M155" s="58" t="str">
        <f>IF(申請者リスト!M90="","",申請者リスト!M90)</f>
        <v/>
      </c>
      <c r="N155" s="58" t="str">
        <f>IF(申請者リスト!N90="","",申請者リスト!N90)</f>
        <v/>
      </c>
      <c r="O155" s="58" t="str">
        <f>IF(申請者リスト!O90=0,"",申請者リスト!O90)</f>
        <v/>
      </c>
      <c r="P155" s="85"/>
    </row>
    <row r="156" spans="1:19" ht="46.5" customHeight="1">
      <c r="A156" s="73">
        <v>13</v>
      </c>
      <c r="B156" s="80" t="str">
        <f t="shared" si="5"/>
        <v/>
      </c>
      <c r="C156" s="58" t="str">
        <f>IF(申請者リスト!D91="","",申請者リスト!D91)</f>
        <v/>
      </c>
      <c r="D156" s="58" t="str">
        <f>IF(申請者リスト!C91="","",申請者リスト!C91)</f>
        <v/>
      </c>
      <c r="E156" s="58" t="str">
        <f>IF(申請者リスト!B91="","",申請者リスト!B91)</f>
        <v/>
      </c>
      <c r="F156" s="83" t="str">
        <f>IF(申請者リスト!H91="","",申請者リスト!H91)</f>
        <v/>
      </c>
      <c r="G156" s="59" t="s">
        <v>639</v>
      </c>
      <c r="H156" s="59" t="str">
        <f>IF(申請者リスト!I91="","",申請者リスト!I91)</f>
        <v/>
      </c>
      <c r="I156" s="59" t="s">
        <v>639</v>
      </c>
      <c r="J156" s="84" t="str">
        <f>IF(申請者リスト!J91="","",申請者リスト!J91)</f>
        <v/>
      </c>
      <c r="K156" s="58" t="str">
        <f>IF(申請者リスト!K91="","",申請者リスト!K91)</f>
        <v/>
      </c>
      <c r="L156" s="58" t="str">
        <f>IF(申請者リスト!L91="","",申請者リスト!L91)</f>
        <v/>
      </c>
      <c r="M156" s="58" t="str">
        <f>IF(申請者リスト!M91="","",申請者リスト!M91)</f>
        <v/>
      </c>
      <c r="N156" s="58" t="str">
        <f>IF(申請者リスト!N91="","",申請者リスト!N91)</f>
        <v/>
      </c>
      <c r="O156" s="58" t="str">
        <f>IF(申請者リスト!O91=0,"",申請者リスト!O91)</f>
        <v/>
      </c>
      <c r="P156" s="85"/>
    </row>
    <row r="157" spans="1:19" ht="46.5" customHeight="1">
      <c r="A157" s="73">
        <v>14</v>
      </c>
      <c r="B157" s="80" t="str">
        <f t="shared" si="5"/>
        <v/>
      </c>
      <c r="C157" s="58" t="str">
        <f>IF(申請者リスト!D92="","",申請者リスト!D92)</f>
        <v/>
      </c>
      <c r="D157" s="58" t="str">
        <f>IF(申請者リスト!C92="","",申請者リスト!C92)</f>
        <v/>
      </c>
      <c r="E157" s="58" t="str">
        <f>IF(申請者リスト!B92="","",申請者リスト!B92)</f>
        <v/>
      </c>
      <c r="F157" s="83" t="str">
        <f>IF(申請者リスト!H92="","",申請者リスト!H92)</f>
        <v/>
      </c>
      <c r="G157" s="59" t="s">
        <v>639</v>
      </c>
      <c r="H157" s="59" t="str">
        <f>IF(申請者リスト!I92="","",申請者リスト!I92)</f>
        <v/>
      </c>
      <c r="I157" s="59" t="s">
        <v>639</v>
      </c>
      <c r="J157" s="84" t="str">
        <f>IF(申請者リスト!J92="","",申請者リスト!J92)</f>
        <v/>
      </c>
      <c r="K157" s="58" t="str">
        <f>IF(申請者リスト!K92="","",申請者リスト!K92)</f>
        <v/>
      </c>
      <c r="L157" s="58" t="str">
        <f>IF(申請者リスト!L92="","",申請者リスト!L92)</f>
        <v/>
      </c>
      <c r="M157" s="58" t="str">
        <f>IF(申請者リスト!M92="","",申請者リスト!M92)</f>
        <v/>
      </c>
      <c r="N157" s="58" t="str">
        <f>IF(申請者リスト!N92="","",申請者リスト!N92)</f>
        <v/>
      </c>
      <c r="O157" s="58" t="str">
        <f>IF(申請者リスト!O92=0,"",申請者リスト!O92)</f>
        <v/>
      </c>
      <c r="P157" s="85"/>
    </row>
    <row r="158" spans="1:19" ht="46.5" customHeight="1">
      <c r="A158" s="73">
        <v>15</v>
      </c>
      <c r="B158" s="80" t="str">
        <f t="shared" si="5"/>
        <v/>
      </c>
      <c r="C158" s="58" t="str">
        <f>IF(申請者リスト!D93="","",申請者リスト!D93)</f>
        <v/>
      </c>
      <c r="D158" s="58" t="str">
        <f>IF(申請者リスト!C93="","",申請者リスト!C93)</f>
        <v/>
      </c>
      <c r="E158" s="58" t="str">
        <f>IF(申請者リスト!B93="","",申請者リスト!B93)</f>
        <v/>
      </c>
      <c r="F158" s="83" t="str">
        <f>IF(申請者リスト!H93="","",申請者リスト!H93)</f>
        <v/>
      </c>
      <c r="G158" s="59" t="s">
        <v>639</v>
      </c>
      <c r="H158" s="59" t="str">
        <f>IF(申請者リスト!I93="","",申請者リスト!I93)</f>
        <v/>
      </c>
      <c r="I158" s="59" t="s">
        <v>639</v>
      </c>
      <c r="J158" s="84" t="str">
        <f>IF(申請者リスト!J93="","",申請者リスト!J93)</f>
        <v/>
      </c>
      <c r="K158" s="58" t="str">
        <f>IF(申請者リスト!K93="","",申請者リスト!K93)</f>
        <v/>
      </c>
      <c r="L158" s="58" t="str">
        <f>IF(申請者リスト!L93="","",申請者リスト!L93)</f>
        <v/>
      </c>
      <c r="M158" s="58" t="str">
        <f>IF(申請者リスト!M93="","",申請者リスト!M93)</f>
        <v/>
      </c>
      <c r="N158" s="58" t="str">
        <f>IF(申請者リスト!N93="","",申請者リスト!N93)</f>
        <v/>
      </c>
      <c r="O158" s="58" t="str">
        <f>IF(申請者リスト!O93=0,"",申請者リスト!O93)</f>
        <v/>
      </c>
      <c r="P158" s="85"/>
    </row>
    <row r="159" spans="1:19" ht="13.5" customHeight="1">
      <c r="B159" s="40" t="str">
        <f>B24</f>
        <v>※１　学科の欄には、大学科名を記入する。</v>
      </c>
      <c r="C159" s="50"/>
      <c r="D159" s="75"/>
      <c r="E159" s="50"/>
      <c r="F159" s="50"/>
      <c r="G159" s="50"/>
      <c r="H159" s="50"/>
      <c r="I159" s="50"/>
      <c r="J159" s="50"/>
      <c r="K159" s="50"/>
      <c r="L159" s="50"/>
      <c r="M159" s="50"/>
      <c r="N159" s="50"/>
      <c r="O159" s="50"/>
      <c r="P159" s="50"/>
    </row>
    <row r="160" spans="1:19" ht="13.5" customHeight="1">
      <c r="B160" s="40" t="str">
        <f>B25</f>
        <v>※２　資格・試験等ランクの欄には、取得個数を記入する。</v>
      </c>
      <c r="C160" s="50"/>
      <c r="D160" s="75"/>
      <c r="E160" s="50"/>
      <c r="F160" s="50"/>
      <c r="G160" s="50"/>
      <c r="H160" s="50"/>
      <c r="I160" s="50"/>
      <c r="J160" s="50"/>
      <c r="K160" s="50"/>
      <c r="L160" s="50"/>
      <c r="M160" s="50"/>
      <c r="N160" s="50"/>
      <c r="O160" s="50"/>
      <c r="P160" s="50"/>
    </row>
    <row r="161" spans="1:26" ht="13.5" customHeight="1">
      <c r="B161" s="40" t="str">
        <f>B26</f>
        <v>※３　得点合計欄には、得点の合計を記入する。</v>
      </c>
      <c r="C161" s="50"/>
      <c r="D161" s="75"/>
      <c r="E161" s="50"/>
      <c r="F161" s="50"/>
      <c r="G161" s="50"/>
      <c r="H161" s="50"/>
      <c r="I161" s="50"/>
      <c r="J161" s="50"/>
      <c r="K161" s="50"/>
      <c r="L161" s="50"/>
      <c r="M161" s="50"/>
      <c r="N161" s="50"/>
      <c r="O161" s="50"/>
      <c r="P161" s="50"/>
    </row>
    <row r="162" spans="1:26" ht="13.5" customHeight="1">
      <c r="B162" s="74"/>
      <c r="C162" s="50"/>
      <c r="D162" s="75"/>
      <c r="E162" s="50"/>
      <c r="F162" s="50"/>
      <c r="G162" s="50"/>
      <c r="H162" s="50"/>
      <c r="I162" s="50"/>
      <c r="J162" s="50"/>
      <c r="K162" s="50"/>
      <c r="L162" s="50"/>
      <c r="M162" s="50"/>
      <c r="N162" s="50"/>
      <c r="O162" s="50"/>
      <c r="P162" s="50"/>
    </row>
    <row r="163" spans="1:26" ht="14.25">
      <c r="B163" s="74" t="s">
        <v>667</v>
      </c>
      <c r="C163" s="50"/>
      <c r="D163" s="75"/>
      <c r="E163" s="50"/>
      <c r="F163" s="50"/>
      <c r="G163" s="50"/>
      <c r="H163" s="196" t="s">
        <v>668</v>
      </c>
      <c r="I163" s="196"/>
      <c r="J163" s="61">
        <f>+J136</f>
        <v>0</v>
      </c>
      <c r="K163" s="50" t="s">
        <v>669</v>
      </c>
      <c r="L163" s="50"/>
      <c r="M163" s="61">
        <f>+M136</f>
        <v>0</v>
      </c>
      <c r="N163" s="50" t="s">
        <v>625</v>
      </c>
      <c r="O163" s="61">
        <f>+O136+1</f>
        <v>7</v>
      </c>
      <c r="P163" s="50" t="s">
        <v>626</v>
      </c>
    </row>
    <row r="164" spans="1:26" ht="9" customHeight="1">
      <c r="B164" s="77"/>
      <c r="C164" s="50"/>
      <c r="D164" s="75"/>
      <c r="E164" s="50"/>
      <c r="F164" s="50"/>
      <c r="G164" s="50"/>
      <c r="H164" s="50"/>
      <c r="I164" s="50"/>
      <c r="J164" s="50"/>
      <c r="K164" s="50"/>
      <c r="L164" s="50"/>
      <c r="M164" s="50"/>
      <c r="N164" s="50"/>
      <c r="O164" s="50"/>
      <c r="P164" s="50"/>
      <c r="R164" s="40"/>
      <c r="V164" s="50"/>
      <c r="W164" s="50"/>
      <c r="X164" s="50"/>
      <c r="Y164" s="50"/>
      <c r="Z164" s="50"/>
    </row>
    <row r="165" spans="1:26" ht="14.25">
      <c r="B165" s="176" t="s">
        <v>670</v>
      </c>
      <c r="C165" s="176"/>
      <c r="D165" s="176"/>
      <c r="E165" s="176"/>
      <c r="F165" s="176"/>
      <c r="G165" s="176"/>
      <c r="H165" s="176"/>
      <c r="I165" s="176"/>
      <c r="J165" s="176"/>
      <c r="K165" s="176"/>
      <c r="L165" s="176"/>
      <c r="M165" s="176"/>
      <c r="N165" s="176"/>
      <c r="O165" s="176"/>
      <c r="P165" s="176"/>
    </row>
    <row r="166" spans="1:26" ht="16.5" customHeight="1">
      <c r="B166" s="77"/>
      <c r="C166" s="50"/>
      <c r="D166" s="75"/>
      <c r="E166" s="50"/>
      <c r="F166" s="40" t="s">
        <v>671</v>
      </c>
      <c r="G166" s="40"/>
      <c r="H166" s="40"/>
      <c r="I166" s="190">
        <f>+I139</f>
        <v>0</v>
      </c>
      <c r="J166" s="190"/>
      <c r="K166" s="190"/>
      <c r="L166" s="190"/>
      <c r="M166" s="190"/>
      <c r="N166" s="190"/>
      <c r="O166" s="40" t="s">
        <v>605</v>
      </c>
      <c r="P166" s="40"/>
    </row>
    <row r="167" spans="1:26" ht="16.5" customHeight="1">
      <c r="B167" s="77"/>
      <c r="C167" s="50"/>
      <c r="D167" s="75"/>
      <c r="E167" s="50"/>
      <c r="F167" s="40" t="s">
        <v>672</v>
      </c>
      <c r="G167" s="40"/>
      <c r="H167" s="40"/>
      <c r="I167" s="40"/>
      <c r="J167" s="40"/>
      <c r="K167" s="82">
        <f>+K140</f>
        <v>0</v>
      </c>
      <c r="L167" s="40" t="s">
        <v>3</v>
      </c>
      <c r="M167" s="82">
        <f>+M140</f>
        <v>0</v>
      </c>
      <c r="N167" s="40" t="s">
        <v>673</v>
      </c>
      <c r="O167" s="82">
        <f>+O140</f>
        <v>0</v>
      </c>
      <c r="P167" s="40" t="s">
        <v>674</v>
      </c>
    </row>
    <row r="168" spans="1:26" ht="13.5" customHeight="1">
      <c r="B168" s="197" t="s">
        <v>675</v>
      </c>
      <c r="C168" s="181" t="s">
        <v>676</v>
      </c>
      <c r="D168" s="198" t="s">
        <v>657</v>
      </c>
      <c r="E168" s="199" t="s">
        <v>585</v>
      </c>
      <c r="F168" s="199" t="s">
        <v>677</v>
      </c>
      <c r="G168" s="199"/>
      <c r="H168" s="199"/>
      <c r="I168" s="199"/>
      <c r="J168" s="199"/>
      <c r="K168" s="188" t="s">
        <v>632</v>
      </c>
      <c r="L168" s="188"/>
      <c r="M168" s="188"/>
      <c r="N168" s="188"/>
      <c r="O168" s="200" t="s">
        <v>678</v>
      </c>
      <c r="P168" s="199" t="s">
        <v>679</v>
      </c>
    </row>
    <row r="169" spans="1:26" ht="18.75" customHeight="1">
      <c r="B169" s="197"/>
      <c r="C169" s="181"/>
      <c r="D169" s="198"/>
      <c r="E169" s="199"/>
      <c r="F169" s="199"/>
      <c r="G169" s="199"/>
      <c r="H169" s="199"/>
      <c r="I169" s="199"/>
      <c r="J169" s="199"/>
      <c r="K169" s="56" t="s">
        <v>635</v>
      </c>
      <c r="L169" s="56" t="s">
        <v>636</v>
      </c>
      <c r="M169" s="56" t="s">
        <v>637</v>
      </c>
      <c r="N169" s="56" t="s">
        <v>638</v>
      </c>
      <c r="O169" s="183"/>
      <c r="P169" s="199"/>
    </row>
    <row r="170" spans="1:26" ht="12" customHeight="1">
      <c r="B170" s="197"/>
      <c r="C170" s="181"/>
      <c r="D170" s="198"/>
      <c r="E170" s="199"/>
      <c r="F170" s="199"/>
      <c r="G170" s="199"/>
      <c r="H170" s="199"/>
      <c r="I170" s="199"/>
      <c r="J170" s="199"/>
      <c r="K170" s="57">
        <v>6</v>
      </c>
      <c r="L170" s="57">
        <v>3</v>
      </c>
      <c r="M170" s="57">
        <v>2</v>
      </c>
      <c r="N170" s="57">
        <v>1</v>
      </c>
      <c r="O170" s="184"/>
      <c r="P170" s="199"/>
    </row>
    <row r="171" spans="1:26" ht="46.5" customHeight="1">
      <c r="A171" s="73">
        <v>1</v>
      </c>
      <c r="B171" s="80" t="str">
        <f>IF(E171="","",B158+1)</f>
        <v/>
      </c>
      <c r="C171" s="58" t="str">
        <f>IF(申請者リスト!D94="","",申請者リスト!D94)</f>
        <v/>
      </c>
      <c r="D171" s="58" t="str">
        <f>IF(申請者リスト!C94="","",申請者リスト!C94)</f>
        <v/>
      </c>
      <c r="E171" s="58" t="str">
        <f>IF(申請者リスト!B94="","",申請者リスト!B94)</f>
        <v/>
      </c>
      <c r="F171" s="83" t="str">
        <f>IF(申請者リスト!H94="","",申請者リスト!H94)</f>
        <v/>
      </c>
      <c r="G171" s="59" t="s">
        <v>639</v>
      </c>
      <c r="H171" s="59" t="str">
        <f>IF(申請者リスト!I94="","",申請者リスト!I94)</f>
        <v/>
      </c>
      <c r="I171" s="59" t="s">
        <v>639</v>
      </c>
      <c r="J171" s="84" t="str">
        <f>IF(申請者リスト!J94="","",申請者リスト!J94)</f>
        <v/>
      </c>
      <c r="K171" s="58" t="str">
        <f>IF(申請者リスト!K94="","",申請者リスト!K94)</f>
        <v/>
      </c>
      <c r="L171" s="58" t="str">
        <f>IF(申請者リスト!L94="","",申請者リスト!L94)</f>
        <v/>
      </c>
      <c r="M171" s="58" t="str">
        <f>IF(申請者リスト!M94="","",申請者リスト!M94)</f>
        <v/>
      </c>
      <c r="N171" s="58" t="str">
        <f>IF(申請者リスト!N94="","",申請者リスト!N94)</f>
        <v/>
      </c>
      <c r="O171" s="58" t="str">
        <f>IF(申請者リスト!O94=0,"",申請者リスト!O94)</f>
        <v/>
      </c>
      <c r="P171" s="85"/>
      <c r="S171" s="79"/>
    </row>
    <row r="172" spans="1:26" ht="46.5" customHeight="1">
      <c r="A172" s="73">
        <v>2</v>
      </c>
      <c r="B172" s="80" t="str">
        <f t="shared" ref="B172:B185" si="6">IF(E172="","",B171+1)</f>
        <v/>
      </c>
      <c r="C172" s="58" t="str">
        <f>IF(申請者リスト!D95="","",申請者リスト!D95)</f>
        <v/>
      </c>
      <c r="D172" s="58" t="str">
        <f>IF(申請者リスト!C95="","",申請者リスト!C95)</f>
        <v/>
      </c>
      <c r="E172" s="58" t="str">
        <f>IF(申請者リスト!B95="","",申請者リスト!B95)</f>
        <v/>
      </c>
      <c r="F172" s="83" t="str">
        <f>IF(申請者リスト!H95="","",申請者リスト!H95)</f>
        <v/>
      </c>
      <c r="G172" s="59" t="s">
        <v>639</v>
      </c>
      <c r="H172" s="59" t="str">
        <f>IF(申請者リスト!I95="","",申請者リスト!I95)</f>
        <v/>
      </c>
      <c r="I172" s="59" t="s">
        <v>639</v>
      </c>
      <c r="J172" s="84" t="str">
        <f>IF(申請者リスト!J95="","",申請者リスト!J95)</f>
        <v/>
      </c>
      <c r="K172" s="58" t="str">
        <f>IF(申請者リスト!K95="","",申請者リスト!K95)</f>
        <v/>
      </c>
      <c r="L172" s="58" t="str">
        <f>IF(申請者リスト!L95="","",申請者リスト!L95)</f>
        <v/>
      </c>
      <c r="M172" s="58" t="str">
        <f>IF(申請者リスト!M95="","",申請者リスト!M95)</f>
        <v/>
      </c>
      <c r="N172" s="58" t="str">
        <f>IF(申請者リスト!N95="","",申請者リスト!N95)</f>
        <v/>
      </c>
      <c r="O172" s="58" t="str">
        <f>IF(申請者リスト!O95=0,"",申請者リスト!O95)</f>
        <v/>
      </c>
      <c r="P172" s="85"/>
      <c r="S172" s="81"/>
    </row>
    <row r="173" spans="1:26" ht="46.5" customHeight="1">
      <c r="A173" s="73">
        <v>3</v>
      </c>
      <c r="B173" s="80" t="str">
        <f t="shared" si="6"/>
        <v/>
      </c>
      <c r="C173" s="58" t="str">
        <f>IF(申請者リスト!D96="","",申請者リスト!D96)</f>
        <v/>
      </c>
      <c r="D173" s="58" t="str">
        <f>IF(申請者リスト!C96="","",申請者リスト!C96)</f>
        <v/>
      </c>
      <c r="E173" s="58" t="str">
        <f>IF(申請者リスト!B96="","",申請者リスト!B96)</f>
        <v/>
      </c>
      <c r="F173" s="83" t="str">
        <f>IF(申請者リスト!H96="","",申請者リスト!H96)</f>
        <v/>
      </c>
      <c r="G173" s="59" t="s">
        <v>639</v>
      </c>
      <c r="H173" s="59" t="str">
        <f>IF(申請者リスト!I96="","",申請者リスト!I96)</f>
        <v/>
      </c>
      <c r="I173" s="59" t="s">
        <v>639</v>
      </c>
      <c r="J173" s="84" t="str">
        <f>IF(申請者リスト!J96="","",申請者リスト!J96)</f>
        <v/>
      </c>
      <c r="K173" s="58" t="str">
        <f>IF(申請者リスト!K96="","",申請者リスト!K96)</f>
        <v/>
      </c>
      <c r="L173" s="58" t="str">
        <f>IF(申請者リスト!L96="","",申請者リスト!L96)</f>
        <v/>
      </c>
      <c r="M173" s="58" t="str">
        <f>IF(申請者リスト!M96="","",申請者リスト!M96)</f>
        <v/>
      </c>
      <c r="N173" s="58" t="str">
        <f>IF(申請者リスト!N96="","",申請者リスト!N96)</f>
        <v/>
      </c>
      <c r="O173" s="58" t="str">
        <f>IF(申請者リスト!O96=0,"",申請者リスト!O96)</f>
        <v/>
      </c>
      <c r="P173" s="85"/>
    </row>
    <row r="174" spans="1:26" ht="46.5" customHeight="1">
      <c r="A174" s="73">
        <v>4</v>
      </c>
      <c r="B174" s="80" t="str">
        <f t="shared" si="6"/>
        <v/>
      </c>
      <c r="C174" s="58" t="str">
        <f>IF(申請者リスト!D97="","",申請者リスト!D97)</f>
        <v/>
      </c>
      <c r="D174" s="58" t="str">
        <f>IF(申請者リスト!C97="","",申請者リスト!C97)</f>
        <v/>
      </c>
      <c r="E174" s="58" t="str">
        <f>IF(申請者リスト!B97="","",申請者リスト!B97)</f>
        <v/>
      </c>
      <c r="F174" s="83" t="str">
        <f>IF(申請者リスト!H97="","",申請者リスト!H97)</f>
        <v/>
      </c>
      <c r="G174" s="59" t="s">
        <v>639</v>
      </c>
      <c r="H174" s="59" t="str">
        <f>IF(申請者リスト!I97="","",申請者リスト!I97)</f>
        <v/>
      </c>
      <c r="I174" s="59" t="s">
        <v>639</v>
      </c>
      <c r="J174" s="84" t="str">
        <f>IF(申請者リスト!J97="","",申請者リスト!J97)</f>
        <v/>
      </c>
      <c r="K174" s="58" t="str">
        <f>IF(申請者リスト!K97="","",申請者リスト!K97)</f>
        <v/>
      </c>
      <c r="L174" s="58" t="str">
        <f>IF(申請者リスト!L97="","",申請者リスト!L97)</f>
        <v/>
      </c>
      <c r="M174" s="58" t="str">
        <f>IF(申請者リスト!M97="","",申請者リスト!M97)</f>
        <v/>
      </c>
      <c r="N174" s="58" t="str">
        <f>IF(申請者リスト!N97="","",申請者リスト!N97)</f>
        <v/>
      </c>
      <c r="O174" s="58" t="str">
        <f>IF(申請者リスト!O97=0,"",申請者リスト!O97)</f>
        <v/>
      </c>
      <c r="P174" s="85"/>
    </row>
    <row r="175" spans="1:26" ht="46.5" customHeight="1">
      <c r="A175" s="73">
        <v>5</v>
      </c>
      <c r="B175" s="80" t="str">
        <f t="shared" si="6"/>
        <v/>
      </c>
      <c r="C175" s="58" t="str">
        <f>IF(申請者リスト!D98="","",申請者リスト!D98)</f>
        <v/>
      </c>
      <c r="D175" s="58" t="str">
        <f>IF(申請者リスト!C98="","",申請者リスト!C98)</f>
        <v/>
      </c>
      <c r="E175" s="58" t="str">
        <f>IF(申請者リスト!B98="","",申請者リスト!B98)</f>
        <v/>
      </c>
      <c r="F175" s="83" t="str">
        <f>IF(申請者リスト!H98="","",申請者リスト!H98)</f>
        <v/>
      </c>
      <c r="G175" s="59" t="s">
        <v>639</v>
      </c>
      <c r="H175" s="59" t="str">
        <f>IF(申請者リスト!I98="","",申請者リスト!I98)</f>
        <v/>
      </c>
      <c r="I175" s="59" t="s">
        <v>639</v>
      </c>
      <c r="J175" s="84" t="str">
        <f>IF(申請者リスト!J98="","",申請者リスト!J98)</f>
        <v/>
      </c>
      <c r="K175" s="58" t="str">
        <f>IF(申請者リスト!K98="","",申請者リスト!K98)</f>
        <v/>
      </c>
      <c r="L175" s="58" t="str">
        <f>IF(申請者リスト!L98="","",申請者リスト!L98)</f>
        <v/>
      </c>
      <c r="M175" s="58" t="str">
        <f>IF(申請者リスト!M98="","",申請者リスト!M98)</f>
        <v/>
      </c>
      <c r="N175" s="58" t="str">
        <f>IF(申請者リスト!N98="","",申請者リスト!N98)</f>
        <v/>
      </c>
      <c r="O175" s="58" t="str">
        <f>IF(申請者リスト!O98=0,"",申請者リスト!O98)</f>
        <v/>
      </c>
      <c r="P175" s="85"/>
    </row>
    <row r="176" spans="1:26" ht="46.5" customHeight="1">
      <c r="A176" s="73">
        <v>6</v>
      </c>
      <c r="B176" s="80" t="str">
        <f t="shared" si="6"/>
        <v/>
      </c>
      <c r="C176" s="58" t="str">
        <f>IF(申請者リスト!D99="","",申請者リスト!D99)</f>
        <v/>
      </c>
      <c r="D176" s="58" t="str">
        <f>IF(申請者リスト!C99="","",申請者リスト!C99)</f>
        <v/>
      </c>
      <c r="E176" s="58" t="str">
        <f>IF(申請者リスト!B99="","",申請者リスト!B99)</f>
        <v/>
      </c>
      <c r="F176" s="83" t="str">
        <f>IF(申請者リスト!H99="","",申請者リスト!H99)</f>
        <v/>
      </c>
      <c r="G176" s="59" t="s">
        <v>639</v>
      </c>
      <c r="H176" s="59" t="str">
        <f>IF(申請者リスト!I99="","",申請者リスト!I99)</f>
        <v/>
      </c>
      <c r="I176" s="59" t="s">
        <v>639</v>
      </c>
      <c r="J176" s="84" t="str">
        <f>IF(申請者リスト!J99="","",申請者リスト!J99)</f>
        <v/>
      </c>
      <c r="K176" s="58" t="str">
        <f>IF(申請者リスト!K99="","",申請者リスト!K99)</f>
        <v/>
      </c>
      <c r="L176" s="58" t="str">
        <f>IF(申請者リスト!L99="","",申請者リスト!L99)</f>
        <v/>
      </c>
      <c r="M176" s="58" t="str">
        <f>IF(申請者リスト!M99="","",申請者リスト!M99)</f>
        <v/>
      </c>
      <c r="N176" s="58" t="str">
        <f>IF(申請者リスト!N99="","",申請者リスト!N99)</f>
        <v/>
      </c>
      <c r="O176" s="58" t="str">
        <f>IF(申請者リスト!O99=0,"",申請者リスト!O99)</f>
        <v/>
      </c>
      <c r="P176" s="85"/>
    </row>
    <row r="177" spans="1:26" ht="46.5" customHeight="1">
      <c r="A177" s="73">
        <v>7</v>
      </c>
      <c r="B177" s="80" t="str">
        <f t="shared" si="6"/>
        <v/>
      </c>
      <c r="C177" s="58" t="str">
        <f>IF(申請者リスト!D100="","",申請者リスト!D100)</f>
        <v/>
      </c>
      <c r="D177" s="58" t="str">
        <f>IF(申請者リスト!C100="","",申請者リスト!C100)</f>
        <v/>
      </c>
      <c r="E177" s="58" t="str">
        <f>IF(申請者リスト!B100="","",申請者リスト!B100)</f>
        <v/>
      </c>
      <c r="F177" s="83" t="str">
        <f>IF(申請者リスト!H100="","",申請者リスト!H100)</f>
        <v/>
      </c>
      <c r="G177" s="59" t="s">
        <v>639</v>
      </c>
      <c r="H177" s="59" t="str">
        <f>IF(申請者リスト!I100="","",申請者リスト!I100)</f>
        <v/>
      </c>
      <c r="I177" s="59" t="s">
        <v>639</v>
      </c>
      <c r="J177" s="84" t="str">
        <f>IF(申請者リスト!J100="","",申請者リスト!J100)</f>
        <v/>
      </c>
      <c r="K177" s="58" t="str">
        <f>IF(申請者リスト!K100="","",申請者リスト!K100)</f>
        <v/>
      </c>
      <c r="L177" s="58" t="str">
        <f>IF(申請者リスト!L100="","",申請者リスト!L100)</f>
        <v/>
      </c>
      <c r="M177" s="58" t="str">
        <f>IF(申請者リスト!M100="","",申請者リスト!M100)</f>
        <v/>
      </c>
      <c r="N177" s="58" t="str">
        <f>IF(申請者リスト!N100="","",申請者リスト!N100)</f>
        <v/>
      </c>
      <c r="O177" s="58" t="str">
        <f>IF(申請者リスト!O100=0,"",申請者リスト!O100)</f>
        <v/>
      </c>
      <c r="P177" s="85"/>
    </row>
    <row r="178" spans="1:26" ht="46.5" customHeight="1">
      <c r="A178" s="73">
        <v>8</v>
      </c>
      <c r="B178" s="80" t="str">
        <f t="shared" si="6"/>
        <v/>
      </c>
      <c r="C178" s="58" t="str">
        <f>IF(申請者リスト!D101="","",申請者リスト!D101)</f>
        <v/>
      </c>
      <c r="D178" s="58" t="str">
        <f>IF(申請者リスト!C101="","",申請者リスト!C101)</f>
        <v/>
      </c>
      <c r="E178" s="58" t="str">
        <f>IF(申請者リスト!B101="","",申請者リスト!B101)</f>
        <v/>
      </c>
      <c r="F178" s="83" t="str">
        <f>IF(申請者リスト!H101="","",申請者リスト!H101)</f>
        <v/>
      </c>
      <c r="G178" s="59" t="s">
        <v>639</v>
      </c>
      <c r="H178" s="59" t="str">
        <f>IF(申請者リスト!I101="","",申請者リスト!I101)</f>
        <v/>
      </c>
      <c r="I178" s="59" t="s">
        <v>639</v>
      </c>
      <c r="J178" s="84" t="str">
        <f>IF(申請者リスト!J101="","",申請者リスト!J101)</f>
        <v/>
      </c>
      <c r="K178" s="58" t="str">
        <f>IF(申請者リスト!K101="","",申請者リスト!K101)</f>
        <v/>
      </c>
      <c r="L178" s="58" t="str">
        <f>IF(申請者リスト!L101="","",申請者リスト!L101)</f>
        <v/>
      </c>
      <c r="M178" s="58" t="str">
        <f>IF(申請者リスト!M101="","",申請者リスト!M101)</f>
        <v/>
      </c>
      <c r="N178" s="58" t="str">
        <f>IF(申請者リスト!N101="","",申請者リスト!N101)</f>
        <v/>
      </c>
      <c r="O178" s="58" t="str">
        <f>IF(申請者リスト!O101=0,"",申請者リスト!O101)</f>
        <v/>
      </c>
      <c r="P178" s="85"/>
    </row>
    <row r="179" spans="1:26" ht="46.5" customHeight="1">
      <c r="A179" s="73">
        <v>9</v>
      </c>
      <c r="B179" s="80" t="str">
        <f t="shared" si="6"/>
        <v/>
      </c>
      <c r="C179" s="58" t="str">
        <f>IF(申請者リスト!D102="","",申請者リスト!D102)</f>
        <v/>
      </c>
      <c r="D179" s="58" t="str">
        <f>IF(申請者リスト!C102="","",申請者リスト!C102)</f>
        <v/>
      </c>
      <c r="E179" s="58" t="str">
        <f>IF(申請者リスト!B102="","",申請者リスト!B102)</f>
        <v/>
      </c>
      <c r="F179" s="83" t="str">
        <f>IF(申請者リスト!H102="","",申請者リスト!H102)</f>
        <v/>
      </c>
      <c r="G179" s="59" t="s">
        <v>639</v>
      </c>
      <c r="H179" s="59" t="str">
        <f>IF(申請者リスト!I102="","",申請者リスト!I102)</f>
        <v/>
      </c>
      <c r="I179" s="59" t="s">
        <v>639</v>
      </c>
      <c r="J179" s="84" t="str">
        <f>IF(申請者リスト!J102="","",申請者リスト!J102)</f>
        <v/>
      </c>
      <c r="K179" s="58" t="str">
        <f>IF(申請者リスト!K102="","",申請者リスト!K102)</f>
        <v/>
      </c>
      <c r="L179" s="58" t="str">
        <f>IF(申請者リスト!L102="","",申請者リスト!L102)</f>
        <v/>
      </c>
      <c r="M179" s="58" t="str">
        <f>IF(申請者リスト!M102="","",申請者リスト!M102)</f>
        <v/>
      </c>
      <c r="N179" s="58" t="str">
        <f>IF(申請者リスト!N102="","",申請者リスト!N102)</f>
        <v/>
      </c>
      <c r="O179" s="58" t="str">
        <f>IF(申請者リスト!O102=0,"",申請者リスト!O102)</f>
        <v/>
      </c>
      <c r="P179" s="85"/>
    </row>
    <row r="180" spans="1:26" ht="46.5" customHeight="1">
      <c r="A180" s="73">
        <v>10</v>
      </c>
      <c r="B180" s="80" t="str">
        <f t="shared" si="6"/>
        <v/>
      </c>
      <c r="C180" s="58" t="str">
        <f>IF(申請者リスト!D103="","",申請者リスト!D103)</f>
        <v/>
      </c>
      <c r="D180" s="58" t="str">
        <f>IF(申請者リスト!C103="","",申請者リスト!C103)</f>
        <v/>
      </c>
      <c r="E180" s="58" t="str">
        <f>IF(申請者リスト!B103="","",申請者リスト!B103)</f>
        <v/>
      </c>
      <c r="F180" s="83" t="str">
        <f>IF(申請者リスト!H103="","",申請者リスト!H103)</f>
        <v/>
      </c>
      <c r="G180" s="59" t="s">
        <v>639</v>
      </c>
      <c r="H180" s="59" t="str">
        <f>IF(申請者リスト!I103="","",申請者リスト!I103)</f>
        <v/>
      </c>
      <c r="I180" s="59" t="s">
        <v>639</v>
      </c>
      <c r="J180" s="84" t="str">
        <f>IF(申請者リスト!J103="","",申請者リスト!J103)</f>
        <v/>
      </c>
      <c r="K180" s="58" t="str">
        <f>IF(申請者リスト!K103="","",申請者リスト!K103)</f>
        <v/>
      </c>
      <c r="L180" s="58" t="str">
        <f>IF(申請者リスト!L103="","",申請者リスト!L103)</f>
        <v/>
      </c>
      <c r="M180" s="58" t="str">
        <f>IF(申請者リスト!M103="","",申請者リスト!M103)</f>
        <v/>
      </c>
      <c r="N180" s="58" t="str">
        <f>IF(申請者リスト!N103="","",申請者リスト!N103)</f>
        <v/>
      </c>
      <c r="O180" s="58" t="str">
        <f>IF(申請者リスト!O103=0,"",申請者リスト!O103)</f>
        <v/>
      </c>
      <c r="P180" s="85"/>
    </row>
    <row r="181" spans="1:26" ht="46.5" customHeight="1">
      <c r="A181" s="73">
        <v>11</v>
      </c>
      <c r="B181" s="80" t="str">
        <f t="shared" si="6"/>
        <v/>
      </c>
      <c r="C181" s="58" t="str">
        <f>IF(申請者リスト!D104="","",申請者リスト!D104)</f>
        <v/>
      </c>
      <c r="D181" s="58" t="str">
        <f>IF(申請者リスト!C104="","",申請者リスト!C104)</f>
        <v/>
      </c>
      <c r="E181" s="58" t="str">
        <f>IF(申請者リスト!B104="","",申請者リスト!B104)</f>
        <v/>
      </c>
      <c r="F181" s="83" t="str">
        <f>IF(申請者リスト!H104="","",申請者リスト!H104)</f>
        <v/>
      </c>
      <c r="G181" s="59" t="s">
        <v>639</v>
      </c>
      <c r="H181" s="59" t="str">
        <f>IF(申請者リスト!I104="","",申請者リスト!I104)</f>
        <v/>
      </c>
      <c r="I181" s="59" t="s">
        <v>639</v>
      </c>
      <c r="J181" s="84" t="str">
        <f>IF(申請者リスト!J104="","",申請者リスト!J104)</f>
        <v/>
      </c>
      <c r="K181" s="58" t="str">
        <f>IF(申請者リスト!K104="","",申請者リスト!K104)</f>
        <v/>
      </c>
      <c r="L181" s="58" t="str">
        <f>IF(申請者リスト!L104="","",申請者リスト!L104)</f>
        <v/>
      </c>
      <c r="M181" s="58" t="str">
        <f>IF(申請者リスト!M104="","",申請者リスト!M104)</f>
        <v/>
      </c>
      <c r="N181" s="58" t="str">
        <f>IF(申請者リスト!N104="","",申請者リスト!N104)</f>
        <v/>
      </c>
      <c r="O181" s="58" t="str">
        <f>IF(申請者リスト!O104=0,"",申請者リスト!O104)</f>
        <v/>
      </c>
      <c r="P181" s="85"/>
    </row>
    <row r="182" spans="1:26" ht="46.5" customHeight="1">
      <c r="A182" s="73">
        <v>12</v>
      </c>
      <c r="B182" s="80" t="str">
        <f t="shared" si="6"/>
        <v/>
      </c>
      <c r="C182" s="58" t="str">
        <f>IF(申請者リスト!D105="","",申請者リスト!D105)</f>
        <v/>
      </c>
      <c r="D182" s="58" t="str">
        <f>IF(申請者リスト!C105="","",申請者リスト!C105)</f>
        <v/>
      </c>
      <c r="E182" s="58" t="str">
        <f>IF(申請者リスト!B105="","",申請者リスト!B105)</f>
        <v/>
      </c>
      <c r="F182" s="83" t="str">
        <f>IF(申請者リスト!H105="","",申請者リスト!H105)</f>
        <v/>
      </c>
      <c r="G182" s="59" t="s">
        <v>639</v>
      </c>
      <c r="H182" s="59" t="str">
        <f>IF(申請者リスト!I105="","",申請者リスト!I105)</f>
        <v/>
      </c>
      <c r="I182" s="59" t="s">
        <v>639</v>
      </c>
      <c r="J182" s="84" t="str">
        <f>IF(申請者リスト!J105="","",申請者リスト!J105)</f>
        <v/>
      </c>
      <c r="K182" s="58" t="str">
        <f>IF(申請者リスト!K105="","",申請者リスト!K105)</f>
        <v/>
      </c>
      <c r="L182" s="58" t="str">
        <f>IF(申請者リスト!L105="","",申請者リスト!L105)</f>
        <v/>
      </c>
      <c r="M182" s="58" t="str">
        <f>IF(申請者リスト!M105="","",申請者リスト!M105)</f>
        <v/>
      </c>
      <c r="N182" s="58" t="str">
        <f>IF(申請者リスト!N105="","",申請者リスト!N105)</f>
        <v/>
      </c>
      <c r="O182" s="58" t="str">
        <f>IF(申請者リスト!O105=0,"",申請者リスト!O105)</f>
        <v/>
      </c>
      <c r="P182" s="85"/>
    </row>
    <row r="183" spans="1:26" ht="46.5" customHeight="1">
      <c r="A183" s="73">
        <v>13</v>
      </c>
      <c r="B183" s="80" t="str">
        <f t="shared" si="6"/>
        <v/>
      </c>
      <c r="C183" s="58" t="str">
        <f>IF(申請者リスト!D106="","",申請者リスト!D106)</f>
        <v/>
      </c>
      <c r="D183" s="58" t="str">
        <f>IF(申請者リスト!C106="","",申請者リスト!C106)</f>
        <v/>
      </c>
      <c r="E183" s="58" t="str">
        <f>IF(申請者リスト!B106="","",申請者リスト!B106)</f>
        <v/>
      </c>
      <c r="F183" s="83" t="str">
        <f>IF(申請者リスト!H106="","",申請者リスト!H106)</f>
        <v/>
      </c>
      <c r="G183" s="59" t="s">
        <v>639</v>
      </c>
      <c r="H183" s="59" t="str">
        <f>IF(申請者リスト!I106="","",申請者リスト!I106)</f>
        <v/>
      </c>
      <c r="I183" s="59" t="s">
        <v>639</v>
      </c>
      <c r="J183" s="84" t="str">
        <f>IF(申請者リスト!J106="","",申請者リスト!J106)</f>
        <v/>
      </c>
      <c r="K183" s="58" t="str">
        <f>IF(申請者リスト!K106="","",申請者リスト!K106)</f>
        <v/>
      </c>
      <c r="L183" s="58" t="str">
        <f>IF(申請者リスト!L106="","",申請者リスト!L106)</f>
        <v/>
      </c>
      <c r="M183" s="58" t="str">
        <f>IF(申請者リスト!M106="","",申請者リスト!M106)</f>
        <v/>
      </c>
      <c r="N183" s="58" t="str">
        <f>IF(申請者リスト!N106="","",申請者リスト!N106)</f>
        <v/>
      </c>
      <c r="O183" s="58" t="str">
        <f>IF(申請者リスト!O106=0,"",申請者リスト!O106)</f>
        <v/>
      </c>
      <c r="P183" s="85"/>
    </row>
    <row r="184" spans="1:26" ht="46.5" customHeight="1">
      <c r="A184" s="73">
        <v>14</v>
      </c>
      <c r="B184" s="80" t="str">
        <f t="shared" si="6"/>
        <v/>
      </c>
      <c r="C184" s="58" t="str">
        <f>IF(申請者リスト!D107="","",申請者リスト!D107)</f>
        <v/>
      </c>
      <c r="D184" s="58" t="str">
        <f>IF(申請者リスト!C107="","",申請者リスト!C107)</f>
        <v/>
      </c>
      <c r="E184" s="58" t="str">
        <f>IF(申請者リスト!B107="","",申請者リスト!B107)</f>
        <v/>
      </c>
      <c r="F184" s="83" t="str">
        <f>IF(申請者リスト!H107="","",申請者リスト!H107)</f>
        <v/>
      </c>
      <c r="G184" s="59" t="s">
        <v>639</v>
      </c>
      <c r="H184" s="59" t="str">
        <f>IF(申請者リスト!I107="","",申請者リスト!I107)</f>
        <v/>
      </c>
      <c r="I184" s="59" t="s">
        <v>639</v>
      </c>
      <c r="J184" s="84" t="str">
        <f>IF(申請者リスト!J107="","",申請者リスト!J107)</f>
        <v/>
      </c>
      <c r="K184" s="58" t="str">
        <f>IF(申請者リスト!K107="","",申請者リスト!K107)</f>
        <v/>
      </c>
      <c r="L184" s="58" t="str">
        <f>IF(申請者リスト!L107="","",申請者リスト!L107)</f>
        <v/>
      </c>
      <c r="M184" s="58" t="str">
        <f>IF(申請者リスト!M107="","",申請者リスト!M107)</f>
        <v/>
      </c>
      <c r="N184" s="58" t="str">
        <f>IF(申請者リスト!N107="","",申請者リスト!N107)</f>
        <v/>
      </c>
      <c r="O184" s="58" t="str">
        <f>IF(申請者リスト!O107=0,"",申請者リスト!O107)</f>
        <v/>
      </c>
      <c r="P184" s="85"/>
    </row>
    <row r="185" spans="1:26" ht="46.5" customHeight="1">
      <c r="A185" s="73">
        <v>15</v>
      </c>
      <c r="B185" s="80" t="str">
        <f t="shared" si="6"/>
        <v/>
      </c>
      <c r="C185" s="58" t="str">
        <f>IF(申請者リスト!D108="","",申請者リスト!D108)</f>
        <v/>
      </c>
      <c r="D185" s="58" t="str">
        <f>IF(申請者リスト!C108="","",申請者リスト!C108)</f>
        <v/>
      </c>
      <c r="E185" s="58" t="str">
        <f>IF(申請者リスト!B108="","",申請者リスト!B108)</f>
        <v/>
      </c>
      <c r="F185" s="83" t="str">
        <f>IF(申請者リスト!H108="","",申請者リスト!H108)</f>
        <v/>
      </c>
      <c r="G185" s="59" t="s">
        <v>639</v>
      </c>
      <c r="H185" s="59" t="str">
        <f>IF(申請者リスト!I108="","",申請者リスト!I108)</f>
        <v/>
      </c>
      <c r="I185" s="59" t="s">
        <v>639</v>
      </c>
      <c r="J185" s="84" t="str">
        <f>IF(申請者リスト!J108="","",申請者リスト!J108)</f>
        <v/>
      </c>
      <c r="K185" s="58" t="str">
        <f>IF(申請者リスト!K108="","",申請者リスト!K108)</f>
        <v/>
      </c>
      <c r="L185" s="58" t="str">
        <f>IF(申請者リスト!L108="","",申請者リスト!L108)</f>
        <v/>
      </c>
      <c r="M185" s="58" t="str">
        <f>IF(申請者リスト!M108="","",申請者リスト!M108)</f>
        <v/>
      </c>
      <c r="N185" s="58" t="str">
        <f>IF(申請者リスト!N108="","",申請者リスト!N108)</f>
        <v/>
      </c>
      <c r="O185" s="58" t="str">
        <f>IF(申請者リスト!O108=0,"",申請者リスト!O108)</f>
        <v/>
      </c>
      <c r="P185" s="85"/>
    </row>
    <row r="186" spans="1:26" ht="13.5" customHeight="1">
      <c r="B186" s="40" t="str">
        <f>B24</f>
        <v>※１　学科の欄には、大学科名を記入する。</v>
      </c>
      <c r="C186" s="50"/>
      <c r="D186" s="75"/>
      <c r="E186" s="50"/>
      <c r="F186" s="50"/>
      <c r="G186" s="50"/>
      <c r="H186" s="50"/>
      <c r="I186" s="50"/>
      <c r="J186" s="50"/>
      <c r="K186" s="50"/>
      <c r="L186" s="50"/>
      <c r="M186" s="50"/>
      <c r="N186" s="50"/>
      <c r="O186" s="50"/>
      <c r="P186" s="50"/>
    </row>
    <row r="187" spans="1:26" ht="13.5" customHeight="1">
      <c r="B187" s="40" t="str">
        <f>B25</f>
        <v>※２　資格・試験等ランクの欄には、取得個数を記入する。</v>
      </c>
      <c r="C187" s="50"/>
      <c r="D187" s="75"/>
      <c r="E187" s="50"/>
      <c r="F187" s="50"/>
      <c r="G187" s="50"/>
      <c r="H187" s="50"/>
      <c r="I187" s="50"/>
      <c r="J187" s="50"/>
      <c r="K187" s="50"/>
      <c r="L187" s="50"/>
      <c r="M187" s="50"/>
      <c r="N187" s="50"/>
      <c r="O187" s="50"/>
      <c r="P187" s="50"/>
    </row>
    <row r="188" spans="1:26" ht="13.5" customHeight="1">
      <c r="B188" s="40" t="str">
        <f>B26</f>
        <v>※３　得点合計欄には、得点の合計を記入する。</v>
      </c>
      <c r="C188" s="50"/>
      <c r="D188" s="75"/>
      <c r="E188" s="50"/>
      <c r="F188" s="50"/>
      <c r="G188" s="50"/>
      <c r="H188" s="50"/>
      <c r="I188" s="50"/>
      <c r="J188" s="50"/>
      <c r="K188" s="50"/>
      <c r="L188" s="50"/>
      <c r="M188" s="50"/>
      <c r="N188" s="50"/>
      <c r="O188" s="50"/>
      <c r="P188" s="50"/>
    </row>
    <row r="189" spans="1:26" ht="13.5" customHeight="1">
      <c r="B189" s="74"/>
      <c r="C189" s="50"/>
      <c r="D189" s="75"/>
      <c r="E189" s="50"/>
      <c r="F189" s="50"/>
      <c r="G189" s="50"/>
      <c r="H189" s="50"/>
      <c r="I189" s="50"/>
      <c r="J189" s="50"/>
      <c r="K189" s="50"/>
      <c r="L189" s="50"/>
      <c r="M189" s="50"/>
      <c r="N189" s="50"/>
      <c r="O189" s="50"/>
      <c r="P189" s="50"/>
    </row>
    <row r="190" spans="1:26" ht="14.25">
      <c r="B190" s="74" t="s">
        <v>667</v>
      </c>
      <c r="C190" s="50"/>
      <c r="D190" s="75"/>
      <c r="E190" s="50"/>
      <c r="F190" s="50"/>
      <c r="G190" s="50"/>
      <c r="H190" s="196" t="s">
        <v>668</v>
      </c>
      <c r="I190" s="196"/>
      <c r="J190" s="61">
        <f>+J163</f>
        <v>0</v>
      </c>
      <c r="K190" s="50" t="s">
        <v>669</v>
      </c>
      <c r="L190" s="50"/>
      <c r="M190" s="61">
        <f>+M163</f>
        <v>0</v>
      </c>
      <c r="N190" s="50" t="s">
        <v>625</v>
      </c>
      <c r="O190" s="61">
        <f>+O163+1</f>
        <v>8</v>
      </c>
      <c r="P190" s="50" t="s">
        <v>626</v>
      </c>
    </row>
    <row r="191" spans="1:26" ht="9" customHeight="1">
      <c r="B191" s="77"/>
      <c r="C191" s="50"/>
      <c r="D191" s="75"/>
      <c r="E191" s="50"/>
      <c r="F191" s="50"/>
      <c r="G191" s="50"/>
      <c r="H191" s="50"/>
      <c r="I191" s="50"/>
      <c r="J191" s="50"/>
      <c r="K191" s="50"/>
      <c r="L191" s="50"/>
      <c r="M191" s="50"/>
      <c r="N191" s="50"/>
      <c r="O191" s="50"/>
      <c r="P191" s="50"/>
      <c r="R191" s="40"/>
      <c r="V191" s="50"/>
      <c r="W191" s="50"/>
      <c r="X191" s="50"/>
      <c r="Y191" s="50"/>
      <c r="Z191" s="50"/>
    </row>
    <row r="192" spans="1:26" ht="14.25">
      <c r="B192" s="176" t="s">
        <v>670</v>
      </c>
      <c r="C192" s="176"/>
      <c r="D192" s="176"/>
      <c r="E192" s="176"/>
      <c r="F192" s="176"/>
      <c r="G192" s="176"/>
      <c r="H192" s="176"/>
      <c r="I192" s="176"/>
      <c r="J192" s="176"/>
      <c r="K192" s="176"/>
      <c r="L192" s="176"/>
      <c r="M192" s="176"/>
      <c r="N192" s="176"/>
      <c r="O192" s="176"/>
      <c r="P192" s="176"/>
    </row>
    <row r="193" spans="1:19" ht="16.5" customHeight="1">
      <c r="B193" s="77"/>
      <c r="C193" s="50"/>
      <c r="D193" s="75"/>
      <c r="E193" s="50"/>
      <c r="F193" s="40" t="s">
        <v>671</v>
      </c>
      <c r="G193" s="40"/>
      <c r="H193" s="40"/>
      <c r="I193" s="190">
        <f>+I166</f>
        <v>0</v>
      </c>
      <c r="J193" s="190"/>
      <c r="K193" s="190"/>
      <c r="L193" s="190"/>
      <c r="M193" s="190"/>
      <c r="N193" s="190"/>
      <c r="O193" s="40" t="s">
        <v>605</v>
      </c>
      <c r="P193" s="40"/>
    </row>
    <row r="194" spans="1:19" ht="16.5" customHeight="1">
      <c r="B194" s="77"/>
      <c r="C194" s="50"/>
      <c r="D194" s="75"/>
      <c r="E194" s="50"/>
      <c r="F194" s="40" t="s">
        <v>672</v>
      </c>
      <c r="G194" s="40"/>
      <c r="H194" s="40"/>
      <c r="I194" s="40"/>
      <c r="J194" s="40"/>
      <c r="K194" s="82">
        <f>+K167</f>
        <v>0</v>
      </c>
      <c r="L194" s="40" t="s">
        <v>3</v>
      </c>
      <c r="M194" s="82">
        <f>+M167</f>
        <v>0</v>
      </c>
      <c r="N194" s="40" t="s">
        <v>673</v>
      </c>
      <c r="O194" s="82">
        <f>+O167</f>
        <v>0</v>
      </c>
      <c r="P194" s="40" t="s">
        <v>674</v>
      </c>
    </row>
    <row r="195" spans="1:19" ht="13.5" customHeight="1">
      <c r="B195" s="197" t="s">
        <v>675</v>
      </c>
      <c r="C195" s="181" t="s">
        <v>676</v>
      </c>
      <c r="D195" s="198" t="s">
        <v>657</v>
      </c>
      <c r="E195" s="199" t="s">
        <v>585</v>
      </c>
      <c r="F195" s="199" t="s">
        <v>677</v>
      </c>
      <c r="G195" s="199"/>
      <c r="H195" s="199"/>
      <c r="I195" s="199"/>
      <c r="J195" s="199"/>
      <c r="K195" s="188" t="s">
        <v>632</v>
      </c>
      <c r="L195" s="188"/>
      <c r="M195" s="188"/>
      <c r="N195" s="188"/>
      <c r="O195" s="200" t="s">
        <v>678</v>
      </c>
      <c r="P195" s="199" t="s">
        <v>679</v>
      </c>
    </row>
    <row r="196" spans="1:19" ht="18.75" customHeight="1">
      <c r="B196" s="197"/>
      <c r="C196" s="181"/>
      <c r="D196" s="198"/>
      <c r="E196" s="199"/>
      <c r="F196" s="199"/>
      <c r="G196" s="199"/>
      <c r="H196" s="199"/>
      <c r="I196" s="199"/>
      <c r="J196" s="199"/>
      <c r="K196" s="56" t="s">
        <v>635</v>
      </c>
      <c r="L196" s="56" t="s">
        <v>636</v>
      </c>
      <c r="M196" s="56" t="s">
        <v>637</v>
      </c>
      <c r="N196" s="56" t="s">
        <v>638</v>
      </c>
      <c r="O196" s="183"/>
      <c r="P196" s="199"/>
    </row>
    <row r="197" spans="1:19" ht="12" customHeight="1">
      <c r="B197" s="197"/>
      <c r="C197" s="181"/>
      <c r="D197" s="198"/>
      <c r="E197" s="199"/>
      <c r="F197" s="199"/>
      <c r="G197" s="199"/>
      <c r="H197" s="199"/>
      <c r="I197" s="199"/>
      <c r="J197" s="199"/>
      <c r="K197" s="57">
        <v>6</v>
      </c>
      <c r="L197" s="57">
        <v>3</v>
      </c>
      <c r="M197" s="57">
        <v>2</v>
      </c>
      <c r="N197" s="57">
        <v>1</v>
      </c>
      <c r="O197" s="184"/>
      <c r="P197" s="199"/>
    </row>
    <row r="198" spans="1:19" ht="46.5" customHeight="1">
      <c r="A198" s="73">
        <v>1</v>
      </c>
      <c r="B198" s="80" t="str">
        <f>IF(E198="","",B185+1)</f>
        <v/>
      </c>
      <c r="C198" s="58" t="str">
        <f>IF(申請者リスト!D109="","",申請者リスト!D109)</f>
        <v/>
      </c>
      <c r="D198" s="58" t="str">
        <f>IF(申請者リスト!C109="","",申請者リスト!C109)</f>
        <v/>
      </c>
      <c r="E198" s="58" t="str">
        <f>IF(申請者リスト!B109="","",申請者リスト!B109)</f>
        <v/>
      </c>
      <c r="F198" s="83" t="str">
        <f>IF(申請者リスト!H109="","",申請者リスト!H109)</f>
        <v/>
      </c>
      <c r="G198" s="59" t="s">
        <v>639</v>
      </c>
      <c r="H198" s="59" t="str">
        <f>IF(申請者リスト!I109="","",申請者リスト!I109)</f>
        <v/>
      </c>
      <c r="I198" s="59" t="s">
        <v>639</v>
      </c>
      <c r="J198" s="84" t="str">
        <f>IF(申請者リスト!J109="","",申請者リスト!J109)</f>
        <v/>
      </c>
      <c r="K198" s="58" t="str">
        <f>IF(申請者リスト!K109="","",申請者リスト!K109)</f>
        <v/>
      </c>
      <c r="L198" s="58" t="str">
        <f>IF(申請者リスト!L109="","",申請者リスト!L109)</f>
        <v/>
      </c>
      <c r="M198" s="58" t="str">
        <f>IF(申請者リスト!M109="","",申請者リスト!M109)</f>
        <v/>
      </c>
      <c r="N198" s="58" t="str">
        <f>IF(申請者リスト!N109="","",申請者リスト!N109)</f>
        <v/>
      </c>
      <c r="O198" s="58" t="str">
        <f>IF(申請者リスト!O109=0,"",申請者リスト!O109)</f>
        <v/>
      </c>
      <c r="P198" s="85"/>
      <c r="S198" s="79"/>
    </row>
    <row r="199" spans="1:19" ht="46.5" customHeight="1">
      <c r="A199" s="73">
        <v>2</v>
      </c>
      <c r="B199" s="80" t="str">
        <f t="shared" ref="B199:B212" si="7">IF(E199="","",B198+1)</f>
        <v/>
      </c>
      <c r="C199" s="58" t="str">
        <f>IF(申請者リスト!D110="","",申請者リスト!D110)</f>
        <v/>
      </c>
      <c r="D199" s="58" t="str">
        <f>IF(申請者リスト!C110="","",申請者リスト!C110)</f>
        <v/>
      </c>
      <c r="E199" s="58" t="str">
        <f>IF(申請者リスト!B110="","",申請者リスト!B110)</f>
        <v/>
      </c>
      <c r="F199" s="83" t="str">
        <f>IF(申請者リスト!H110="","",申請者リスト!H110)</f>
        <v/>
      </c>
      <c r="G199" s="59" t="s">
        <v>639</v>
      </c>
      <c r="H199" s="59" t="str">
        <f>IF(申請者リスト!I110="","",申請者リスト!I110)</f>
        <v/>
      </c>
      <c r="I199" s="59" t="s">
        <v>639</v>
      </c>
      <c r="J199" s="84" t="str">
        <f>IF(申請者リスト!J110="","",申請者リスト!J110)</f>
        <v/>
      </c>
      <c r="K199" s="58" t="str">
        <f>IF(申請者リスト!K110="","",申請者リスト!K110)</f>
        <v/>
      </c>
      <c r="L199" s="58" t="str">
        <f>IF(申請者リスト!L110="","",申請者リスト!L110)</f>
        <v/>
      </c>
      <c r="M199" s="58" t="str">
        <f>IF(申請者リスト!M110="","",申請者リスト!M110)</f>
        <v/>
      </c>
      <c r="N199" s="58" t="str">
        <f>IF(申請者リスト!N110="","",申請者リスト!N110)</f>
        <v/>
      </c>
      <c r="O199" s="58" t="str">
        <f>IF(申請者リスト!O110=0,"",申請者リスト!O110)</f>
        <v/>
      </c>
      <c r="P199" s="85"/>
      <c r="S199" s="81"/>
    </row>
    <row r="200" spans="1:19" ht="46.5" customHeight="1">
      <c r="A200" s="73">
        <v>3</v>
      </c>
      <c r="B200" s="80" t="str">
        <f t="shared" si="7"/>
        <v/>
      </c>
      <c r="C200" s="58" t="str">
        <f>IF(申請者リスト!D111="","",申請者リスト!D111)</f>
        <v/>
      </c>
      <c r="D200" s="58" t="str">
        <f>IF(申請者リスト!C111="","",申請者リスト!C111)</f>
        <v/>
      </c>
      <c r="E200" s="58" t="str">
        <f>IF(申請者リスト!B111="","",申請者リスト!B111)</f>
        <v/>
      </c>
      <c r="F200" s="83" t="str">
        <f>IF(申請者リスト!H111="","",申請者リスト!H111)</f>
        <v/>
      </c>
      <c r="G200" s="59" t="s">
        <v>639</v>
      </c>
      <c r="H200" s="59" t="str">
        <f>IF(申請者リスト!I111="","",申請者リスト!I111)</f>
        <v/>
      </c>
      <c r="I200" s="59" t="s">
        <v>639</v>
      </c>
      <c r="J200" s="84" t="str">
        <f>IF(申請者リスト!J111="","",申請者リスト!J111)</f>
        <v/>
      </c>
      <c r="K200" s="58" t="str">
        <f>IF(申請者リスト!K111="","",申請者リスト!K111)</f>
        <v/>
      </c>
      <c r="L200" s="58" t="str">
        <f>IF(申請者リスト!L111="","",申請者リスト!L111)</f>
        <v/>
      </c>
      <c r="M200" s="58" t="str">
        <f>IF(申請者リスト!M111="","",申請者リスト!M111)</f>
        <v/>
      </c>
      <c r="N200" s="58" t="str">
        <f>IF(申請者リスト!N111="","",申請者リスト!N111)</f>
        <v/>
      </c>
      <c r="O200" s="58" t="str">
        <f>IF(申請者リスト!O111=0,"",申請者リスト!O111)</f>
        <v/>
      </c>
      <c r="P200" s="85"/>
    </row>
    <row r="201" spans="1:19" ht="46.5" customHeight="1">
      <c r="A201" s="73">
        <v>4</v>
      </c>
      <c r="B201" s="80" t="str">
        <f t="shared" si="7"/>
        <v/>
      </c>
      <c r="C201" s="58" t="str">
        <f>IF(申請者リスト!D112="","",申請者リスト!D112)</f>
        <v/>
      </c>
      <c r="D201" s="58" t="str">
        <f>IF(申請者リスト!C112="","",申請者リスト!C112)</f>
        <v/>
      </c>
      <c r="E201" s="58" t="str">
        <f>IF(申請者リスト!B112="","",申請者リスト!B112)</f>
        <v/>
      </c>
      <c r="F201" s="83" t="str">
        <f>IF(申請者リスト!H112="","",申請者リスト!H112)</f>
        <v/>
      </c>
      <c r="G201" s="59" t="s">
        <v>639</v>
      </c>
      <c r="H201" s="59" t="str">
        <f>IF(申請者リスト!I112="","",申請者リスト!I112)</f>
        <v/>
      </c>
      <c r="I201" s="59" t="s">
        <v>639</v>
      </c>
      <c r="J201" s="84" t="str">
        <f>IF(申請者リスト!J112="","",申請者リスト!J112)</f>
        <v/>
      </c>
      <c r="K201" s="58" t="str">
        <f>IF(申請者リスト!K112="","",申請者リスト!K112)</f>
        <v/>
      </c>
      <c r="L201" s="58" t="str">
        <f>IF(申請者リスト!L112="","",申請者リスト!L112)</f>
        <v/>
      </c>
      <c r="M201" s="58" t="str">
        <f>IF(申請者リスト!M112="","",申請者リスト!M112)</f>
        <v/>
      </c>
      <c r="N201" s="58" t="str">
        <f>IF(申請者リスト!N112="","",申請者リスト!N112)</f>
        <v/>
      </c>
      <c r="O201" s="58" t="str">
        <f>IF(申請者リスト!O112=0,"",申請者リスト!O112)</f>
        <v/>
      </c>
      <c r="P201" s="85"/>
    </row>
    <row r="202" spans="1:19" ht="46.5" customHeight="1">
      <c r="A202" s="73">
        <v>5</v>
      </c>
      <c r="B202" s="80" t="str">
        <f t="shared" si="7"/>
        <v/>
      </c>
      <c r="C202" s="58" t="str">
        <f>IF(申請者リスト!D113="","",申請者リスト!D113)</f>
        <v/>
      </c>
      <c r="D202" s="58" t="str">
        <f>IF(申請者リスト!C113="","",申請者リスト!C113)</f>
        <v/>
      </c>
      <c r="E202" s="58" t="str">
        <f>IF(申請者リスト!B113="","",申請者リスト!B113)</f>
        <v/>
      </c>
      <c r="F202" s="83" t="str">
        <f>IF(申請者リスト!H113="","",申請者リスト!H113)</f>
        <v/>
      </c>
      <c r="G202" s="59" t="s">
        <v>639</v>
      </c>
      <c r="H202" s="59" t="str">
        <f>IF(申請者リスト!I113="","",申請者リスト!I113)</f>
        <v/>
      </c>
      <c r="I202" s="59" t="s">
        <v>639</v>
      </c>
      <c r="J202" s="84" t="str">
        <f>IF(申請者リスト!J113="","",申請者リスト!J113)</f>
        <v/>
      </c>
      <c r="K202" s="58" t="str">
        <f>IF(申請者リスト!K113="","",申請者リスト!K113)</f>
        <v/>
      </c>
      <c r="L202" s="58" t="str">
        <f>IF(申請者リスト!L113="","",申請者リスト!L113)</f>
        <v/>
      </c>
      <c r="M202" s="58" t="str">
        <f>IF(申請者リスト!M113="","",申請者リスト!M113)</f>
        <v/>
      </c>
      <c r="N202" s="58" t="str">
        <f>IF(申請者リスト!N113="","",申請者リスト!N113)</f>
        <v/>
      </c>
      <c r="O202" s="58" t="str">
        <f>IF(申請者リスト!O113=0,"",申請者リスト!O113)</f>
        <v/>
      </c>
      <c r="P202" s="85"/>
    </row>
    <row r="203" spans="1:19" ht="46.5" customHeight="1">
      <c r="A203" s="73">
        <v>6</v>
      </c>
      <c r="B203" s="80" t="str">
        <f t="shared" si="7"/>
        <v/>
      </c>
      <c r="C203" s="58" t="str">
        <f>IF(申請者リスト!D114="","",申請者リスト!D114)</f>
        <v/>
      </c>
      <c r="D203" s="58" t="str">
        <f>IF(申請者リスト!C114="","",申請者リスト!C114)</f>
        <v/>
      </c>
      <c r="E203" s="58" t="str">
        <f>IF(申請者リスト!B114="","",申請者リスト!B114)</f>
        <v/>
      </c>
      <c r="F203" s="83" t="str">
        <f>IF(申請者リスト!H114="","",申請者リスト!H114)</f>
        <v/>
      </c>
      <c r="G203" s="59" t="s">
        <v>639</v>
      </c>
      <c r="H203" s="59" t="str">
        <f>IF(申請者リスト!I114="","",申請者リスト!I114)</f>
        <v/>
      </c>
      <c r="I203" s="59" t="s">
        <v>639</v>
      </c>
      <c r="J203" s="84" t="str">
        <f>IF(申請者リスト!J114="","",申請者リスト!J114)</f>
        <v/>
      </c>
      <c r="K203" s="58" t="str">
        <f>IF(申請者リスト!K114="","",申請者リスト!K114)</f>
        <v/>
      </c>
      <c r="L203" s="58" t="str">
        <f>IF(申請者リスト!L114="","",申請者リスト!L114)</f>
        <v/>
      </c>
      <c r="M203" s="58" t="str">
        <f>IF(申請者リスト!M114="","",申請者リスト!M114)</f>
        <v/>
      </c>
      <c r="N203" s="58" t="str">
        <f>IF(申請者リスト!N114="","",申請者リスト!N114)</f>
        <v/>
      </c>
      <c r="O203" s="58" t="str">
        <f>IF(申請者リスト!O114=0,"",申請者リスト!O114)</f>
        <v/>
      </c>
      <c r="P203" s="85"/>
    </row>
    <row r="204" spans="1:19" ht="46.5" customHeight="1">
      <c r="A204" s="73">
        <v>7</v>
      </c>
      <c r="B204" s="80" t="str">
        <f t="shared" si="7"/>
        <v/>
      </c>
      <c r="C204" s="58" t="str">
        <f>IF(申請者リスト!D115="","",申請者リスト!D115)</f>
        <v/>
      </c>
      <c r="D204" s="58" t="str">
        <f>IF(申請者リスト!C115="","",申請者リスト!C115)</f>
        <v/>
      </c>
      <c r="E204" s="58" t="str">
        <f>IF(申請者リスト!B115="","",申請者リスト!B115)</f>
        <v/>
      </c>
      <c r="F204" s="83" t="str">
        <f>IF(申請者リスト!H115="","",申請者リスト!H115)</f>
        <v/>
      </c>
      <c r="G204" s="59" t="s">
        <v>639</v>
      </c>
      <c r="H204" s="59" t="str">
        <f>IF(申請者リスト!I115="","",申請者リスト!I115)</f>
        <v/>
      </c>
      <c r="I204" s="59" t="s">
        <v>639</v>
      </c>
      <c r="J204" s="84" t="str">
        <f>IF(申請者リスト!J115="","",申請者リスト!J115)</f>
        <v/>
      </c>
      <c r="K204" s="58" t="str">
        <f>IF(申請者リスト!K115="","",申請者リスト!K115)</f>
        <v/>
      </c>
      <c r="L204" s="58" t="str">
        <f>IF(申請者リスト!L115="","",申請者リスト!L115)</f>
        <v/>
      </c>
      <c r="M204" s="58" t="str">
        <f>IF(申請者リスト!M115="","",申請者リスト!M115)</f>
        <v/>
      </c>
      <c r="N204" s="58" t="str">
        <f>IF(申請者リスト!N115="","",申請者リスト!N115)</f>
        <v/>
      </c>
      <c r="O204" s="58" t="str">
        <f>IF(申請者リスト!O115=0,"",申請者リスト!O115)</f>
        <v/>
      </c>
      <c r="P204" s="85"/>
    </row>
    <row r="205" spans="1:19" ht="46.5" customHeight="1">
      <c r="A205" s="73">
        <v>8</v>
      </c>
      <c r="B205" s="80" t="str">
        <f t="shared" si="7"/>
        <v/>
      </c>
      <c r="C205" s="58" t="str">
        <f>IF(申請者リスト!D116="","",申請者リスト!D116)</f>
        <v/>
      </c>
      <c r="D205" s="58" t="str">
        <f>IF(申請者リスト!C116="","",申請者リスト!C116)</f>
        <v/>
      </c>
      <c r="E205" s="58" t="str">
        <f>IF(申請者リスト!B116="","",申請者リスト!B116)</f>
        <v/>
      </c>
      <c r="F205" s="83" t="str">
        <f>IF(申請者リスト!H116="","",申請者リスト!H116)</f>
        <v/>
      </c>
      <c r="G205" s="59" t="s">
        <v>639</v>
      </c>
      <c r="H205" s="59" t="str">
        <f>IF(申請者リスト!I116="","",申請者リスト!I116)</f>
        <v/>
      </c>
      <c r="I205" s="59" t="s">
        <v>639</v>
      </c>
      <c r="J205" s="84" t="str">
        <f>IF(申請者リスト!J116="","",申請者リスト!J116)</f>
        <v/>
      </c>
      <c r="K205" s="58" t="str">
        <f>IF(申請者リスト!K116="","",申請者リスト!K116)</f>
        <v/>
      </c>
      <c r="L205" s="58" t="str">
        <f>IF(申請者リスト!L116="","",申請者リスト!L116)</f>
        <v/>
      </c>
      <c r="M205" s="58" t="str">
        <f>IF(申請者リスト!M116="","",申請者リスト!M116)</f>
        <v/>
      </c>
      <c r="N205" s="58" t="str">
        <f>IF(申請者リスト!N116="","",申請者リスト!N116)</f>
        <v/>
      </c>
      <c r="O205" s="58" t="str">
        <f>IF(申請者リスト!O116=0,"",申請者リスト!O116)</f>
        <v/>
      </c>
      <c r="P205" s="85"/>
    </row>
    <row r="206" spans="1:19" ht="46.5" customHeight="1">
      <c r="A206" s="73">
        <v>9</v>
      </c>
      <c r="B206" s="80" t="str">
        <f t="shared" si="7"/>
        <v/>
      </c>
      <c r="C206" s="58" t="str">
        <f>IF(申請者リスト!D117="","",申請者リスト!D117)</f>
        <v/>
      </c>
      <c r="D206" s="58" t="str">
        <f>IF(申請者リスト!C117="","",申請者リスト!C117)</f>
        <v/>
      </c>
      <c r="E206" s="58" t="str">
        <f>IF(申請者リスト!B117="","",申請者リスト!B117)</f>
        <v/>
      </c>
      <c r="F206" s="83" t="str">
        <f>IF(申請者リスト!H117="","",申請者リスト!H117)</f>
        <v/>
      </c>
      <c r="G206" s="59" t="s">
        <v>639</v>
      </c>
      <c r="H206" s="59" t="str">
        <f>IF(申請者リスト!I117="","",申請者リスト!I117)</f>
        <v/>
      </c>
      <c r="I206" s="59" t="s">
        <v>639</v>
      </c>
      <c r="J206" s="84" t="str">
        <f>IF(申請者リスト!J117="","",申請者リスト!J117)</f>
        <v/>
      </c>
      <c r="K206" s="58" t="str">
        <f>IF(申請者リスト!K117="","",申請者リスト!K117)</f>
        <v/>
      </c>
      <c r="L206" s="58" t="str">
        <f>IF(申請者リスト!L117="","",申請者リスト!L117)</f>
        <v/>
      </c>
      <c r="M206" s="58" t="str">
        <f>IF(申請者リスト!M117="","",申請者リスト!M117)</f>
        <v/>
      </c>
      <c r="N206" s="58" t="str">
        <f>IF(申請者リスト!N117="","",申請者リスト!N117)</f>
        <v/>
      </c>
      <c r="O206" s="58" t="str">
        <f>IF(申請者リスト!O117=0,"",申請者リスト!O117)</f>
        <v/>
      </c>
      <c r="P206" s="85"/>
    </row>
    <row r="207" spans="1:19" ht="46.5" customHeight="1">
      <c r="A207" s="73">
        <v>10</v>
      </c>
      <c r="B207" s="80" t="str">
        <f t="shared" si="7"/>
        <v/>
      </c>
      <c r="C207" s="58" t="str">
        <f>IF(申請者リスト!D118="","",申請者リスト!D118)</f>
        <v/>
      </c>
      <c r="D207" s="58" t="str">
        <f>IF(申請者リスト!C118="","",申請者リスト!C118)</f>
        <v/>
      </c>
      <c r="E207" s="58" t="str">
        <f>IF(申請者リスト!B118="","",申請者リスト!B118)</f>
        <v/>
      </c>
      <c r="F207" s="83" t="str">
        <f>IF(申請者リスト!H118="","",申請者リスト!H118)</f>
        <v/>
      </c>
      <c r="G207" s="59" t="s">
        <v>639</v>
      </c>
      <c r="H207" s="59" t="str">
        <f>IF(申請者リスト!I118="","",申請者リスト!I118)</f>
        <v/>
      </c>
      <c r="I207" s="59" t="s">
        <v>639</v>
      </c>
      <c r="J207" s="84" t="str">
        <f>IF(申請者リスト!J118="","",申請者リスト!J118)</f>
        <v/>
      </c>
      <c r="K207" s="58" t="str">
        <f>IF(申請者リスト!K118="","",申請者リスト!K118)</f>
        <v/>
      </c>
      <c r="L207" s="58" t="str">
        <f>IF(申請者リスト!L118="","",申請者リスト!L118)</f>
        <v/>
      </c>
      <c r="M207" s="58" t="str">
        <f>IF(申請者リスト!M118="","",申請者リスト!M118)</f>
        <v/>
      </c>
      <c r="N207" s="58" t="str">
        <f>IF(申請者リスト!N118="","",申請者リスト!N118)</f>
        <v/>
      </c>
      <c r="O207" s="58" t="str">
        <f>IF(申請者リスト!O118=0,"",申請者リスト!O118)</f>
        <v/>
      </c>
      <c r="P207" s="85"/>
    </row>
    <row r="208" spans="1:19" ht="46.5" customHeight="1">
      <c r="A208" s="73">
        <v>11</v>
      </c>
      <c r="B208" s="80" t="str">
        <f t="shared" si="7"/>
        <v/>
      </c>
      <c r="C208" s="58" t="str">
        <f>IF(申請者リスト!D119="","",申請者リスト!D119)</f>
        <v/>
      </c>
      <c r="D208" s="58" t="str">
        <f>IF(申請者リスト!C119="","",申請者リスト!C119)</f>
        <v/>
      </c>
      <c r="E208" s="58" t="str">
        <f>IF(申請者リスト!B119="","",申請者リスト!B119)</f>
        <v/>
      </c>
      <c r="F208" s="83" t="str">
        <f>IF(申請者リスト!H119="","",申請者リスト!H119)</f>
        <v/>
      </c>
      <c r="G208" s="59" t="s">
        <v>639</v>
      </c>
      <c r="H208" s="59" t="str">
        <f>IF(申請者リスト!I119="","",申請者リスト!I119)</f>
        <v/>
      </c>
      <c r="I208" s="59" t="s">
        <v>639</v>
      </c>
      <c r="J208" s="84" t="str">
        <f>IF(申請者リスト!J119="","",申請者リスト!J119)</f>
        <v/>
      </c>
      <c r="K208" s="58" t="str">
        <f>IF(申請者リスト!K119="","",申請者リスト!K119)</f>
        <v/>
      </c>
      <c r="L208" s="58" t="str">
        <f>IF(申請者リスト!L119="","",申請者リスト!L119)</f>
        <v/>
      </c>
      <c r="M208" s="58" t="str">
        <f>IF(申請者リスト!M119="","",申請者リスト!M119)</f>
        <v/>
      </c>
      <c r="N208" s="58" t="str">
        <f>IF(申請者リスト!N119="","",申請者リスト!N119)</f>
        <v/>
      </c>
      <c r="O208" s="58" t="str">
        <f>IF(申請者リスト!O119=0,"",申請者リスト!O119)</f>
        <v/>
      </c>
      <c r="P208" s="85"/>
    </row>
    <row r="209" spans="1:26" ht="46.5" customHeight="1">
      <c r="A209" s="73">
        <v>12</v>
      </c>
      <c r="B209" s="80" t="str">
        <f t="shared" si="7"/>
        <v/>
      </c>
      <c r="C209" s="58" t="str">
        <f>IF(申請者リスト!D120="","",申請者リスト!D120)</f>
        <v/>
      </c>
      <c r="D209" s="58" t="str">
        <f>IF(申請者リスト!C120="","",申請者リスト!C120)</f>
        <v/>
      </c>
      <c r="E209" s="58" t="str">
        <f>IF(申請者リスト!B120="","",申請者リスト!B120)</f>
        <v/>
      </c>
      <c r="F209" s="83" t="str">
        <f>IF(申請者リスト!H120="","",申請者リスト!H120)</f>
        <v/>
      </c>
      <c r="G209" s="59" t="s">
        <v>639</v>
      </c>
      <c r="H209" s="59" t="str">
        <f>IF(申請者リスト!I120="","",申請者リスト!I120)</f>
        <v/>
      </c>
      <c r="I209" s="59" t="s">
        <v>639</v>
      </c>
      <c r="J209" s="84" t="str">
        <f>IF(申請者リスト!J120="","",申請者リスト!J120)</f>
        <v/>
      </c>
      <c r="K209" s="58" t="str">
        <f>IF(申請者リスト!K120="","",申請者リスト!K120)</f>
        <v/>
      </c>
      <c r="L209" s="58" t="str">
        <f>IF(申請者リスト!L120="","",申請者リスト!L120)</f>
        <v/>
      </c>
      <c r="M209" s="58" t="str">
        <f>IF(申請者リスト!M120="","",申請者リスト!M120)</f>
        <v/>
      </c>
      <c r="N209" s="58" t="str">
        <f>IF(申請者リスト!N120="","",申請者リスト!N120)</f>
        <v/>
      </c>
      <c r="O209" s="58" t="str">
        <f>IF(申請者リスト!O120=0,"",申請者リスト!O120)</f>
        <v/>
      </c>
      <c r="P209" s="85"/>
    </row>
    <row r="210" spans="1:26" ht="46.5" customHeight="1">
      <c r="A210" s="73">
        <v>13</v>
      </c>
      <c r="B210" s="80" t="str">
        <f t="shared" si="7"/>
        <v/>
      </c>
      <c r="C210" s="58" t="str">
        <f>IF(申請者リスト!D121="","",申請者リスト!D121)</f>
        <v/>
      </c>
      <c r="D210" s="58" t="str">
        <f>IF(申請者リスト!C121="","",申請者リスト!C121)</f>
        <v/>
      </c>
      <c r="E210" s="58" t="str">
        <f>IF(申請者リスト!B121="","",申請者リスト!B121)</f>
        <v/>
      </c>
      <c r="F210" s="83" t="str">
        <f>IF(申請者リスト!H121="","",申請者リスト!H121)</f>
        <v/>
      </c>
      <c r="G210" s="59" t="s">
        <v>639</v>
      </c>
      <c r="H210" s="59" t="str">
        <f>IF(申請者リスト!I121="","",申請者リスト!I121)</f>
        <v/>
      </c>
      <c r="I210" s="59" t="s">
        <v>639</v>
      </c>
      <c r="J210" s="84" t="str">
        <f>IF(申請者リスト!J121="","",申請者リスト!J121)</f>
        <v/>
      </c>
      <c r="K210" s="58" t="str">
        <f>IF(申請者リスト!K121="","",申請者リスト!K121)</f>
        <v/>
      </c>
      <c r="L210" s="58" t="str">
        <f>IF(申請者リスト!L121="","",申請者リスト!L121)</f>
        <v/>
      </c>
      <c r="M210" s="58" t="str">
        <f>IF(申請者リスト!M121="","",申請者リスト!M121)</f>
        <v/>
      </c>
      <c r="N210" s="58" t="str">
        <f>IF(申請者リスト!N121="","",申請者リスト!N121)</f>
        <v/>
      </c>
      <c r="O210" s="58" t="str">
        <f>IF(申請者リスト!O121=0,"",申請者リスト!O121)</f>
        <v/>
      </c>
      <c r="P210" s="85"/>
    </row>
    <row r="211" spans="1:26" ht="46.5" customHeight="1">
      <c r="A211" s="73">
        <v>14</v>
      </c>
      <c r="B211" s="80" t="str">
        <f t="shared" si="7"/>
        <v/>
      </c>
      <c r="C211" s="58" t="str">
        <f>IF(申請者リスト!D122="","",申請者リスト!D122)</f>
        <v/>
      </c>
      <c r="D211" s="58" t="str">
        <f>IF(申請者リスト!C122="","",申請者リスト!C122)</f>
        <v/>
      </c>
      <c r="E211" s="58" t="str">
        <f>IF(申請者リスト!B122="","",申請者リスト!B122)</f>
        <v/>
      </c>
      <c r="F211" s="83" t="str">
        <f>IF(申請者リスト!H122="","",申請者リスト!H122)</f>
        <v/>
      </c>
      <c r="G211" s="59" t="s">
        <v>639</v>
      </c>
      <c r="H211" s="59" t="str">
        <f>IF(申請者リスト!I122="","",申請者リスト!I122)</f>
        <v/>
      </c>
      <c r="I211" s="59" t="s">
        <v>639</v>
      </c>
      <c r="J211" s="84" t="str">
        <f>IF(申請者リスト!J122="","",申請者リスト!J122)</f>
        <v/>
      </c>
      <c r="K211" s="58" t="str">
        <f>IF(申請者リスト!K122="","",申請者リスト!K122)</f>
        <v/>
      </c>
      <c r="L211" s="58" t="str">
        <f>IF(申請者リスト!L122="","",申請者リスト!L122)</f>
        <v/>
      </c>
      <c r="M211" s="58" t="str">
        <f>IF(申請者リスト!M122="","",申請者リスト!M122)</f>
        <v/>
      </c>
      <c r="N211" s="58" t="str">
        <f>IF(申請者リスト!N122="","",申請者リスト!N122)</f>
        <v/>
      </c>
      <c r="O211" s="58" t="str">
        <f>IF(申請者リスト!O122=0,"",申請者リスト!O122)</f>
        <v/>
      </c>
      <c r="P211" s="85"/>
    </row>
    <row r="212" spans="1:26" ht="46.5" customHeight="1">
      <c r="A212" s="73">
        <v>15</v>
      </c>
      <c r="B212" s="80" t="str">
        <f t="shared" si="7"/>
        <v/>
      </c>
      <c r="C212" s="58" t="str">
        <f>IF(申請者リスト!D123="","",申請者リスト!D123)</f>
        <v/>
      </c>
      <c r="D212" s="58" t="str">
        <f>IF(申請者リスト!C123="","",申請者リスト!C123)</f>
        <v/>
      </c>
      <c r="E212" s="58" t="str">
        <f>IF(申請者リスト!B123="","",申請者リスト!B123)</f>
        <v/>
      </c>
      <c r="F212" s="83" t="str">
        <f>IF(申請者リスト!H123="","",申請者リスト!H123)</f>
        <v/>
      </c>
      <c r="G212" s="59" t="s">
        <v>639</v>
      </c>
      <c r="H212" s="59" t="str">
        <f>IF(申請者リスト!I123="","",申請者リスト!I123)</f>
        <v/>
      </c>
      <c r="I212" s="59" t="s">
        <v>639</v>
      </c>
      <c r="J212" s="84" t="str">
        <f>IF(申請者リスト!J123="","",申請者リスト!J123)</f>
        <v/>
      </c>
      <c r="K212" s="58" t="str">
        <f>IF(申請者リスト!K123="","",申請者リスト!K123)</f>
        <v/>
      </c>
      <c r="L212" s="58" t="str">
        <f>IF(申請者リスト!L123="","",申請者リスト!L123)</f>
        <v/>
      </c>
      <c r="M212" s="58" t="str">
        <f>IF(申請者リスト!M123="","",申請者リスト!M123)</f>
        <v/>
      </c>
      <c r="N212" s="58" t="str">
        <f>IF(申請者リスト!N123="","",申請者リスト!N123)</f>
        <v/>
      </c>
      <c r="O212" s="58" t="str">
        <f>IF(申請者リスト!O123=0,"",申請者リスト!O123)</f>
        <v/>
      </c>
      <c r="P212" s="85"/>
    </row>
    <row r="213" spans="1:26" ht="13.5" customHeight="1">
      <c r="B213" s="40" t="str">
        <f>B24</f>
        <v>※１　学科の欄には、大学科名を記入する。</v>
      </c>
      <c r="C213" s="50"/>
      <c r="D213" s="75"/>
      <c r="E213" s="50"/>
      <c r="F213" s="50"/>
      <c r="G213" s="50"/>
      <c r="H213" s="50"/>
      <c r="I213" s="50"/>
      <c r="J213" s="50"/>
      <c r="K213" s="50"/>
      <c r="L213" s="50"/>
      <c r="M213" s="50"/>
      <c r="N213" s="50"/>
      <c r="O213" s="50"/>
      <c r="P213" s="50"/>
    </row>
    <row r="214" spans="1:26" ht="13.5" customHeight="1">
      <c r="B214" s="40" t="str">
        <f>B25</f>
        <v>※２　資格・試験等ランクの欄には、取得個数を記入する。</v>
      </c>
      <c r="C214" s="50"/>
      <c r="D214" s="75"/>
      <c r="E214" s="50"/>
      <c r="F214" s="50"/>
      <c r="G214" s="50"/>
      <c r="H214" s="50"/>
      <c r="I214" s="50"/>
      <c r="J214" s="50"/>
      <c r="K214" s="50"/>
      <c r="L214" s="50"/>
      <c r="M214" s="50"/>
      <c r="N214" s="50"/>
      <c r="O214" s="50"/>
      <c r="P214" s="50"/>
    </row>
    <row r="215" spans="1:26" ht="13.5" customHeight="1">
      <c r="B215" s="40" t="str">
        <f>B26</f>
        <v>※３　得点合計欄には、得点の合計を記入する。</v>
      </c>
      <c r="C215" s="50"/>
      <c r="D215" s="75"/>
      <c r="E215" s="50"/>
      <c r="F215" s="50"/>
      <c r="G215" s="50"/>
      <c r="H215" s="50"/>
      <c r="I215" s="50"/>
      <c r="J215" s="50"/>
      <c r="K215" s="50"/>
      <c r="L215" s="50"/>
      <c r="M215" s="50"/>
      <c r="N215" s="50"/>
      <c r="O215" s="50"/>
      <c r="P215" s="50"/>
    </row>
    <row r="216" spans="1:26" ht="13.5" customHeight="1">
      <c r="B216" s="40"/>
      <c r="C216" s="50"/>
      <c r="D216" s="75"/>
      <c r="E216" s="50"/>
      <c r="F216" s="50"/>
      <c r="G216" s="50"/>
      <c r="H216" s="50"/>
      <c r="I216" s="50"/>
      <c r="J216" s="50"/>
      <c r="K216" s="50"/>
      <c r="L216" s="50"/>
      <c r="M216" s="50"/>
      <c r="N216" s="50"/>
      <c r="O216" s="50"/>
      <c r="P216" s="50"/>
    </row>
    <row r="217" spans="1:26" ht="14.25">
      <c r="B217" s="74" t="s">
        <v>667</v>
      </c>
      <c r="C217" s="50"/>
      <c r="D217" s="75"/>
      <c r="E217" s="50"/>
      <c r="F217" s="50"/>
      <c r="G217" s="50"/>
      <c r="H217" s="196" t="s">
        <v>668</v>
      </c>
      <c r="I217" s="196"/>
      <c r="J217" s="61">
        <f>+J190</f>
        <v>0</v>
      </c>
      <c r="K217" s="50" t="s">
        <v>669</v>
      </c>
      <c r="L217" s="50"/>
      <c r="M217" s="61">
        <f>+M190</f>
        <v>0</v>
      </c>
      <c r="N217" s="50" t="s">
        <v>625</v>
      </c>
      <c r="O217" s="61">
        <f>+O190+1</f>
        <v>9</v>
      </c>
      <c r="P217" s="50" t="s">
        <v>626</v>
      </c>
    </row>
    <row r="218" spans="1:26" ht="9" customHeight="1">
      <c r="B218" s="77"/>
      <c r="C218" s="50"/>
      <c r="D218" s="75"/>
      <c r="E218" s="50"/>
      <c r="F218" s="50"/>
      <c r="G218" s="50"/>
      <c r="H218" s="50"/>
      <c r="I218" s="50"/>
      <c r="J218" s="50"/>
      <c r="K218" s="50"/>
      <c r="L218" s="50"/>
      <c r="M218" s="50"/>
      <c r="N218" s="50"/>
      <c r="O218" s="50"/>
      <c r="P218" s="50"/>
      <c r="R218" s="40"/>
      <c r="V218" s="50"/>
      <c r="W218" s="50"/>
      <c r="X218" s="50"/>
      <c r="Y218" s="50"/>
      <c r="Z218" s="50"/>
    </row>
    <row r="219" spans="1:26" ht="14.25">
      <c r="B219" s="176" t="s">
        <v>670</v>
      </c>
      <c r="C219" s="176"/>
      <c r="D219" s="176"/>
      <c r="E219" s="176"/>
      <c r="F219" s="176"/>
      <c r="G219" s="176"/>
      <c r="H219" s="176"/>
      <c r="I219" s="176"/>
      <c r="J219" s="176"/>
      <c r="K219" s="176"/>
      <c r="L219" s="176"/>
      <c r="M219" s="176"/>
      <c r="N219" s="176"/>
      <c r="O219" s="176"/>
      <c r="P219" s="176"/>
    </row>
    <row r="220" spans="1:26" ht="16.5" customHeight="1">
      <c r="B220" s="77"/>
      <c r="C220" s="50"/>
      <c r="D220" s="75"/>
      <c r="E220" s="50"/>
      <c r="F220" s="40" t="s">
        <v>671</v>
      </c>
      <c r="G220" s="40"/>
      <c r="H220" s="40"/>
      <c r="I220" s="190">
        <f>+I193</f>
        <v>0</v>
      </c>
      <c r="J220" s="190"/>
      <c r="K220" s="190"/>
      <c r="L220" s="190"/>
      <c r="M220" s="190"/>
      <c r="N220" s="190"/>
      <c r="O220" s="40" t="s">
        <v>605</v>
      </c>
      <c r="P220" s="40"/>
    </row>
    <row r="221" spans="1:26" ht="16.5" customHeight="1">
      <c r="B221" s="77"/>
      <c r="C221" s="50"/>
      <c r="D221" s="75"/>
      <c r="E221" s="50"/>
      <c r="F221" s="40" t="s">
        <v>672</v>
      </c>
      <c r="G221" s="40"/>
      <c r="H221" s="40"/>
      <c r="I221" s="40"/>
      <c r="J221" s="40"/>
      <c r="K221" s="82">
        <f>+K194</f>
        <v>0</v>
      </c>
      <c r="L221" s="40" t="s">
        <v>3</v>
      </c>
      <c r="M221" s="82">
        <f>+M194</f>
        <v>0</v>
      </c>
      <c r="N221" s="40" t="s">
        <v>673</v>
      </c>
      <c r="O221" s="82">
        <f>+O194</f>
        <v>0</v>
      </c>
      <c r="P221" s="40" t="s">
        <v>674</v>
      </c>
    </row>
    <row r="222" spans="1:26" ht="13.5" customHeight="1">
      <c r="B222" s="197" t="s">
        <v>675</v>
      </c>
      <c r="C222" s="181" t="s">
        <v>676</v>
      </c>
      <c r="D222" s="198" t="s">
        <v>657</v>
      </c>
      <c r="E222" s="199" t="s">
        <v>585</v>
      </c>
      <c r="F222" s="199" t="s">
        <v>677</v>
      </c>
      <c r="G222" s="199"/>
      <c r="H222" s="199"/>
      <c r="I222" s="199"/>
      <c r="J222" s="199"/>
      <c r="K222" s="188" t="s">
        <v>632</v>
      </c>
      <c r="L222" s="188"/>
      <c r="M222" s="188"/>
      <c r="N222" s="188"/>
      <c r="O222" s="200" t="s">
        <v>678</v>
      </c>
      <c r="P222" s="199" t="s">
        <v>679</v>
      </c>
    </row>
    <row r="223" spans="1:26" ht="18.75" customHeight="1">
      <c r="B223" s="197"/>
      <c r="C223" s="181"/>
      <c r="D223" s="198"/>
      <c r="E223" s="199"/>
      <c r="F223" s="199"/>
      <c r="G223" s="199"/>
      <c r="H223" s="199"/>
      <c r="I223" s="199"/>
      <c r="J223" s="199"/>
      <c r="K223" s="56" t="s">
        <v>635</v>
      </c>
      <c r="L223" s="56" t="s">
        <v>636</v>
      </c>
      <c r="M223" s="56" t="s">
        <v>637</v>
      </c>
      <c r="N223" s="56" t="s">
        <v>638</v>
      </c>
      <c r="O223" s="183"/>
      <c r="P223" s="199"/>
    </row>
    <row r="224" spans="1:26" ht="12" customHeight="1">
      <c r="B224" s="197"/>
      <c r="C224" s="181"/>
      <c r="D224" s="198"/>
      <c r="E224" s="199"/>
      <c r="F224" s="199"/>
      <c r="G224" s="199"/>
      <c r="H224" s="199"/>
      <c r="I224" s="199"/>
      <c r="J224" s="199"/>
      <c r="K224" s="57">
        <v>6</v>
      </c>
      <c r="L224" s="57">
        <v>3</v>
      </c>
      <c r="M224" s="57">
        <v>2</v>
      </c>
      <c r="N224" s="57">
        <v>1</v>
      </c>
      <c r="O224" s="184"/>
      <c r="P224" s="199"/>
    </row>
    <row r="225" spans="1:19" ht="46.5" customHeight="1">
      <c r="A225" s="73">
        <v>1</v>
      </c>
      <c r="B225" s="80" t="str">
        <f>IF(E225="","",B212+1)</f>
        <v/>
      </c>
      <c r="C225" s="46" t="str">
        <f>IF(申請者リスト!D124="","",申請者リスト!D124)</f>
        <v/>
      </c>
      <c r="D225" s="58" t="str">
        <f>IF(申請者リスト!C124="","",申請者リスト!C124)</f>
        <v/>
      </c>
      <c r="E225" s="46" t="str">
        <f>IF(申請者リスト!B124="","",申請者リスト!B124)</f>
        <v/>
      </c>
      <c r="F225" s="53" t="str">
        <f>IF(申請者リスト!H124="","",申請者リスト!H124)</f>
        <v/>
      </c>
      <c r="G225" s="59" t="s">
        <v>639</v>
      </c>
      <c r="H225" s="54" t="str">
        <f>IF(申請者リスト!I124="","",申請者リスト!I124)</f>
        <v/>
      </c>
      <c r="I225" s="59" t="s">
        <v>639</v>
      </c>
      <c r="J225" s="55" t="str">
        <f>IF(申請者リスト!J124="","",申請者リスト!J124)</f>
        <v/>
      </c>
      <c r="K225" s="46" t="str">
        <f>IF(申請者リスト!K124="","",申請者リスト!K124)</f>
        <v/>
      </c>
      <c r="L225" s="46" t="str">
        <f>IF(申請者リスト!L124="","",申請者リスト!L124)</f>
        <v/>
      </c>
      <c r="M225" s="46" t="str">
        <f>IF(申請者リスト!M124="","",申請者リスト!M124)</f>
        <v/>
      </c>
      <c r="N225" s="46" t="str">
        <f>IF(申請者リスト!N124="","",申請者リスト!N124)</f>
        <v/>
      </c>
      <c r="O225" s="46" t="str">
        <f>IF(申請者リスト!O124=0,"",申請者リスト!O124)</f>
        <v/>
      </c>
      <c r="P225" s="45"/>
      <c r="S225" s="79"/>
    </row>
    <row r="226" spans="1:19" ht="46.5" customHeight="1">
      <c r="A226" s="73">
        <v>2</v>
      </c>
      <c r="B226" s="80" t="str">
        <f t="shared" ref="B226:B239" si="8">IF(E226="","",B225+1)</f>
        <v/>
      </c>
      <c r="C226" s="46" t="str">
        <f>IF(申請者リスト!D125="","",申請者リスト!D125)</f>
        <v/>
      </c>
      <c r="D226" s="58" t="str">
        <f>IF(申請者リスト!C125="","",申請者リスト!C125)</f>
        <v/>
      </c>
      <c r="E226" s="46" t="str">
        <f>IF(申請者リスト!B125="","",申請者リスト!B125)</f>
        <v/>
      </c>
      <c r="F226" s="53" t="str">
        <f>IF(申請者リスト!H125="","",申請者リスト!H125)</f>
        <v/>
      </c>
      <c r="G226" s="59" t="s">
        <v>639</v>
      </c>
      <c r="H226" s="54" t="str">
        <f>IF(申請者リスト!I125="","",申請者リスト!I125)</f>
        <v/>
      </c>
      <c r="I226" s="59" t="s">
        <v>639</v>
      </c>
      <c r="J226" s="55" t="str">
        <f>IF(申請者リスト!J125="","",申請者リスト!J125)</f>
        <v/>
      </c>
      <c r="K226" s="46" t="str">
        <f>IF(申請者リスト!K125="","",申請者リスト!K125)</f>
        <v/>
      </c>
      <c r="L226" s="46" t="str">
        <f>IF(申請者リスト!L125="","",申請者リスト!L125)</f>
        <v/>
      </c>
      <c r="M226" s="46" t="str">
        <f>IF(申請者リスト!M125="","",申請者リスト!M125)</f>
        <v/>
      </c>
      <c r="N226" s="46" t="str">
        <f>IF(申請者リスト!N125="","",申請者リスト!N125)</f>
        <v/>
      </c>
      <c r="O226" s="46" t="str">
        <f>IF(申請者リスト!O125=0,"",申請者リスト!O125)</f>
        <v/>
      </c>
      <c r="P226" s="45"/>
      <c r="S226" s="81"/>
    </row>
    <row r="227" spans="1:19" ht="46.5" customHeight="1">
      <c r="A227" s="73">
        <v>3</v>
      </c>
      <c r="B227" s="80" t="str">
        <f t="shared" si="8"/>
        <v/>
      </c>
      <c r="C227" s="46" t="str">
        <f>IF(申請者リスト!D126="","",申請者リスト!D126)</f>
        <v/>
      </c>
      <c r="D227" s="58" t="str">
        <f>IF(申請者リスト!C126="","",申請者リスト!C126)</f>
        <v/>
      </c>
      <c r="E227" s="46" t="str">
        <f>IF(申請者リスト!B126="","",申請者リスト!B126)</f>
        <v/>
      </c>
      <c r="F227" s="53" t="str">
        <f>IF(申請者リスト!H126="","",申請者リスト!H126)</f>
        <v/>
      </c>
      <c r="G227" s="59" t="s">
        <v>639</v>
      </c>
      <c r="H227" s="54" t="str">
        <f>IF(申請者リスト!I126="","",申請者リスト!I126)</f>
        <v/>
      </c>
      <c r="I227" s="59" t="s">
        <v>639</v>
      </c>
      <c r="J227" s="55" t="str">
        <f>IF(申請者リスト!J126="","",申請者リスト!J126)</f>
        <v/>
      </c>
      <c r="K227" s="46" t="str">
        <f>IF(申請者リスト!K126="","",申請者リスト!K126)</f>
        <v/>
      </c>
      <c r="L227" s="46" t="str">
        <f>IF(申請者リスト!L126="","",申請者リスト!L126)</f>
        <v/>
      </c>
      <c r="M227" s="46" t="str">
        <f>IF(申請者リスト!M126="","",申請者リスト!M126)</f>
        <v/>
      </c>
      <c r="N227" s="46" t="str">
        <f>IF(申請者リスト!N126="","",申請者リスト!N126)</f>
        <v/>
      </c>
      <c r="O227" s="46" t="str">
        <f>IF(申請者リスト!O126=0,"",申請者リスト!O126)</f>
        <v/>
      </c>
      <c r="P227" s="45"/>
    </row>
    <row r="228" spans="1:19" ht="46.5" customHeight="1">
      <c r="A228" s="73">
        <v>4</v>
      </c>
      <c r="B228" s="80" t="str">
        <f t="shared" si="8"/>
        <v/>
      </c>
      <c r="C228" s="46" t="str">
        <f>IF(申請者リスト!D127="","",申請者リスト!D127)</f>
        <v/>
      </c>
      <c r="D228" s="58" t="str">
        <f>IF(申請者リスト!C127="","",申請者リスト!C127)</f>
        <v/>
      </c>
      <c r="E228" s="46" t="str">
        <f>IF(申請者リスト!B127="","",申請者リスト!B127)</f>
        <v/>
      </c>
      <c r="F228" s="53" t="str">
        <f>IF(申請者リスト!H127="","",申請者リスト!H127)</f>
        <v/>
      </c>
      <c r="G228" s="59" t="s">
        <v>639</v>
      </c>
      <c r="H228" s="54" t="str">
        <f>IF(申請者リスト!I127="","",申請者リスト!I127)</f>
        <v/>
      </c>
      <c r="I228" s="59" t="s">
        <v>639</v>
      </c>
      <c r="J228" s="55" t="str">
        <f>IF(申請者リスト!J127="","",申請者リスト!J127)</f>
        <v/>
      </c>
      <c r="K228" s="46" t="str">
        <f>IF(申請者リスト!K127="","",申請者リスト!K127)</f>
        <v/>
      </c>
      <c r="L228" s="46" t="str">
        <f>IF(申請者リスト!L127="","",申請者リスト!L127)</f>
        <v/>
      </c>
      <c r="M228" s="46" t="str">
        <f>IF(申請者リスト!M127="","",申請者リスト!M127)</f>
        <v/>
      </c>
      <c r="N228" s="46" t="str">
        <f>IF(申請者リスト!N127="","",申請者リスト!N127)</f>
        <v/>
      </c>
      <c r="O228" s="46" t="str">
        <f>IF(申請者リスト!O127=0,"",申請者リスト!O127)</f>
        <v/>
      </c>
      <c r="P228" s="45"/>
    </row>
    <row r="229" spans="1:19" ht="46.5" customHeight="1">
      <c r="A229" s="73">
        <v>5</v>
      </c>
      <c r="B229" s="80" t="str">
        <f t="shared" si="8"/>
        <v/>
      </c>
      <c r="C229" s="46" t="str">
        <f>IF(申請者リスト!D128="","",申請者リスト!D128)</f>
        <v/>
      </c>
      <c r="D229" s="58" t="str">
        <f>IF(申請者リスト!C128="","",申請者リスト!C128)</f>
        <v/>
      </c>
      <c r="E229" s="46" t="str">
        <f>IF(申請者リスト!B128="","",申請者リスト!B128)</f>
        <v/>
      </c>
      <c r="F229" s="53" t="str">
        <f>IF(申請者リスト!H128="","",申請者リスト!H128)</f>
        <v/>
      </c>
      <c r="G229" s="59" t="s">
        <v>639</v>
      </c>
      <c r="H229" s="54" t="str">
        <f>IF(申請者リスト!I128="","",申請者リスト!I128)</f>
        <v/>
      </c>
      <c r="I229" s="59" t="s">
        <v>639</v>
      </c>
      <c r="J229" s="55" t="str">
        <f>IF(申請者リスト!J128="","",申請者リスト!J128)</f>
        <v/>
      </c>
      <c r="K229" s="46" t="str">
        <f>IF(申請者リスト!K128="","",申請者リスト!K128)</f>
        <v/>
      </c>
      <c r="L229" s="46" t="str">
        <f>IF(申請者リスト!L128="","",申請者リスト!L128)</f>
        <v/>
      </c>
      <c r="M229" s="46" t="str">
        <f>IF(申請者リスト!M128="","",申請者リスト!M128)</f>
        <v/>
      </c>
      <c r="N229" s="46" t="str">
        <f>IF(申請者リスト!N128="","",申請者リスト!N128)</f>
        <v/>
      </c>
      <c r="O229" s="46" t="str">
        <f>IF(申請者リスト!O128=0,"",申請者リスト!O128)</f>
        <v/>
      </c>
      <c r="P229" s="45"/>
    </row>
    <row r="230" spans="1:19" ht="46.5" customHeight="1">
      <c r="A230" s="73">
        <v>6</v>
      </c>
      <c r="B230" s="80" t="str">
        <f t="shared" si="8"/>
        <v/>
      </c>
      <c r="C230" s="46" t="str">
        <f>IF(申請者リスト!D129="","",申請者リスト!D129)</f>
        <v/>
      </c>
      <c r="D230" s="58" t="str">
        <f>IF(申請者リスト!C129="","",申請者リスト!C129)</f>
        <v/>
      </c>
      <c r="E230" s="46" t="str">
        <f>IF(申請者リスト!B129="","",申請者リスト!B129)</f>
        <v/>
      </c>
      <c r="F230" s="53" t="str">
        <f>IF(申請者リスト!H129="","",申請者リスト!H129)</f>
        <v/>
      </c>
      <c r="G230" s="59" t="s">
        <v>639</v>
      </c>
      <c r="H230" s="54" t="str">
        <f>IF(申請者リスト!I129="","",申請者リスト!I129)</f>
        <v/>
      </c>
      <c r="I230" s="59" t="s">
        <v>639</v>
      </c>
      <c r="J230" s="55" t="str">
        <f>IF(申請者リスト!J129="","",申請者リスト!J129)</f>
        <v/>
      </c>
      <c r="K230" s="46" t="str">
        <f>IF(申請者リスト!K129="","",申請者リスト!K129)</f>
        <v/>
      </c>
      <c r="L230" s="46" t="str">
        <f>IF(申請者リスト!L129="","",申請者リスト!L129)</f>
        <v/>
      </c>
      <c r="M230" s="46" t="str">
        <f>IF(申請者リスト!M129="","",申請者リスト!M129)</f>
        <v/>
      </c>
      <c r="N230" s="46" t="str">
        <f>IF(申請者リスト!N129="","",申請者リスト!N129)</f>
        <v/>
      </c>
      <c r="O230" s="46" t="str">
        <f>IF(申請者リスト!O129=0,"",申請者リスト!O129)</f>
        <v/>
      </c>
      <c r="P230" s="45"/>
    </row>
    <row r="231" spans="1:19" ht="46.5" customHeight="1">
      <c r="A231" s="73">
        <v>7</v>
      </c>
      <c r="B231" s="80" t="str">
        <f t="shared" si="8"/>
        <v/>
      </c>
      <c r="C231" s="46" t="str">
        <f>IF(申請者リスト!D130="","",申請者リスト!D130)</f>
        <v/>
      </c>
      <c r="D231" s="58" t="str">
        <f>IF(申請者リスト!C130="","",申請者リスト!C130)</f>
        <v/>
      </c>
      <c r="E231" s="46" t="str">
        <f>IF(申請者リスト!B130="","",申請者リスト!B130)</f>
        <v/>
      </c>
      <c r="F231" s="53" t="str">
        <f>IF(申請者リスト!H130="","",申請者リスト!H130)</f>
        <v/>
      </c>
      <c r="G231" s="59" t="s">
        <v>639</v>
      </c>
      <c r="H231" s="54" t="str">
        <f>IF(申請者リスト!I130="","",申請者リスト!I130)</f>
        <v/>
      </c>
      <c r="I231" s="59" t="s">
        <v>639</v>
      </c>
      <c r="J231" s="55" t="str">
        <f>IF(申請者リスト!J130="","",申請者リスト!J130)</f>
        <v/>
      </c>
      <c r="K231" s="46" t="str">
        <f>IF(申請者リスト!K130="","",申請者リスト!K130)</f>
        <v/>
      </c>
      <c r="L231" s="46" t="str">
        <f>IF(申請者リスト!L130="","",申請者リスト!L130)</f>
        <v/>
      </c>
      <c r="M231" s="46" t="str">
        <f>IF(申請者リスト!M130="","",申請者リスト!M130)</f>
        <v/>
      </c>
      <c r="N231" s="46" t="str">
        <f>IF(申請者リスト!N130="","",申請者リスト!N130)</f>
        <v/>
      </c>
      <c r="O231" s="46" t="str">
        <f>IF(申請者リスト!O130=0,"",申請者リスト!O130)</f>
        <v/>
      </c>
      <c r="P231" s="45"/>
    </row>
    <row r="232" spans="1:19" ht="46.5" customHeight="1">
      <c r="A232" s="73">
        <v>8</v>
      </c>
      <c r="B232" s="80" t="str">
        <f t="shared" si="8"/>
        <v/>
      </c>
      <c r="C232" s="46" t="str">
        <f>IF(申請者リスト!D131="","",申請者リスト!D131)</f>
        <v/>
      </c>
      <c r="D232" s="58" t="str">
        <f>IF(申請者リスト!C131="","",申請者リスト!C131)</f>
        <v/>
      </c>
      <c r="E232" s="46" t="str">
        <f>IF(申請者リスト!B131="","",申請者リスト!B131)</f>
        <v/>
      </c>
      <c r="F232" s="53" t="str">
        <f>IF(申請者リスト!H131="","",申請者リスト!H131)</f>
        <v/>
      </c>
      <c r="G232" s="59" t="s">
        <v>639</v>
      </c>
      <c r="H232" s="54" t="str">
        <f>IF(申請者リスト!I131="","",申請者リスト!I131)</f>
        <v/>
      </c>
      <c r="I232" s="59" t="s">
        <v>639</v>
      </c>
      <c r="J232" s="55" t="str">
        <f>IF(申請者リスト!J131="","",申請者リスト!J131)</f>
        <v/>
      </c>
      <c r="K232" s="46" t="str">
        <f>IF(申請者リスト!K131="","",申請者リスト!K131)</f>
        <v/>
      </c>
      <c r="L232" s="46" t="str">
        <f>IF(申請者リスト!L131="","",申請者リスト!L131)</f>
        <v/>
      </c>
      <c r="M232" s="46" t="str">
        <f>IF(申請者リスト!M131="","",申請者リスト!M131)</f>
        <v/>
      </c>
      <c r="N232" s="46" t="str">
        <f>IF(申請者リスト!N131="","",申請者リスト!N131)</f>
        <v/>
      </c>
      <c r="O232" s="46" t="str">
        <f>IF(申請者リスト!O131=0,"",申請者リスト!O131)</f>
        <v/>
      </c>
      <c r="P232" s="45"/>
    </row>
    <row r="233" spans="1:19" ht="46.5" customHeight="1">
      <c r="A233" s="73">
        <v>9</v>
      </c>
      <c r="B233" s="80" t="str">
        <f t="shared" si="8"/>
        <v/>
      </c>
      <c r="C233" s="46" t="str">
        <f>IF(申請者リスト!D132="","",申請者リスト!D132)</f>
        <v/>
      </c>
      <c r="D233" s="58" t="str">
        <f>IF(申請者リスト!C132="","",申請者リスト!C132)</f>
        <v/>
      </c>
      <c r="E233" s="46" t="str">
        <f>IF(申請者リスト!B132="","",申請者リスト!B132)</f>
        <v/>
      </c>
      <c r="F233" s="53" t="str">
        <f>IF(申請者リスト!H132="","",申請者リスト!H132)</f>
        <v/>
      </c>
      <c r="G233" s="59" t="s">
        <v>639</v>
      </c>
      <c r="H233" s="54" t="str">
        <f>IF(申請者リスト!I132="","",申請者リスト!I132)</f>
        <v/>
      </c>
      <c r="I233" s="59" t="s">
        <v>639</v>
      </c>
      <c r="J233" s="55" t="str">
        <f>IF(申請者リスト!J132="","",申請者リスト!J132)</f>
        <v/>
      </c>
      <c r="K233" s="46" t="str">
        <f>IF(申請者リスト!K132="","",申請者リスト!K132)</f>
        <v/>
      </c>
      <c r="L233" s="46" t="str">
        <f>IF(申請者リスト!L132="","",申請者リスト!L132)</f>
        <v/>
      </c>
      <c r="M233" s="46" t="str">
        <f>IF(申請者リスト!M132="","",申請者リスト!M132)</f>
        <v/>
      </c>
      <c r="N233" s="46" t="str">
        <f>IF(申請者リスト!N132="","",申請者リスト!N132)</f>
        <v/>
      </c>
      <c r="O233" s="46" t="str">
        <f>IF(申請者リスト!O132=0,"",申請者リスト!O132)</f>
        <v/>
      </c>
      <c r="P233" s="45"/>
    </row>
    <row r="234" spans="1:19" ht="46.5" customHeight="1">
      <c r="A234" s="73">
        <v>10</v>
      </c>
      <c r="B234" s="80" t="str">
        <f t="shared" si="8"/>
        <v/>
      </c>
      <c r="C234" s="46" t="str">
        <f>IF(申請者リスト!D133="","",申請者リスト!D133)</f>
        <v/>
      </c>
      <c r="D234" s="58" t="str">
        <f>IF(申請者リスト!C133="","",申請者リスト!C133)</f>
        <v/>
      </c>
      <c r="E234" s="46" t="str">
        <f>IF(申請者リスト!B133="","",申請者リスト!B133)</f>
        <v/>
      </c>
      <c r="F234" s="53" t="str">
        <f>IF(申請者リスト!H133="","",申請者リスト!H133)</f>
        <v/>
      </c>
      <c r="G234" s="59" t="s">
        <v>639</v>
      </c>
      <c r="H234" s="54" t="str">
        <f>IF(申請者リスト!I133="","",申請者リスト!I133)</f>
        <v/>
      </c>
      <c r="I234" s="59" t="s">
        <v>639</v>
      </c>
      <c r="J234" s="55" t="str">
        <f>IF(申請者リスト!J133="","",申請者リスト!J133)</f>
        <v/>
      </c>
      <c r="K234" s="46" t="str">
        <f>IF(申請者リスト!K133="","",申請者リスト!K133)</f>
        <v/>
      </c>
      <c r="L234" s="46" t="str">
        <f>IF(申請者リスト!L133="","",申請者リスト!L133)</f>
        <v/>
      </c>
      <c r="M234" s="46" t="str">
        <f>IF(申請者リスト!M133="","",申請者リスト!M133)</f>
        <v/>
      </c>
      <c r="N234" s="46" t="str">
        <f>IF(申請者リスト!N133="","",申請者リスト!N133)</f>
        <v/>
      </c>
      <c r="O234" s="46" t="str">
        <f>IF(申請者リスト!O133=0,"",申請者リスト!O133)</f>
        <v/>
      </c>
      <c r="P234" s="45"/>
    </row>
    <row r="235" spans="1:19" ht="46.5" customHeight="1">
      <c r="A235" s="73">
        <v>11</v>
      </c>
      <c r="B235" s="80" t="str">
        <f t="shared" si="8"/>
        <v/>
      </c>
      <c r="C235" s="46" t="str">
        <f>IF(申請者リスト!D134="","",申請者リスト!D134)</f>
        <v/>
      </c>
      <c r="D235" s="58" t="str">
        <f>IF(申請者リスト!C134="","",申請者リスト!C134)</f>
        <v/>
      </c>
      <c r="E235" s="46" t="str">
        <f>IF(申請者リスト!B134="","",申請者リスト!B134)</f>
        <v/>
      </c>
      <c r="F235" s="53" t="str">
        <f>IF(申請者リスト!H134="","",申請者リスト!H134)</f>
        <v/>
      </c>
      <c r="G235" s="59" t="s">
        <v>639</v>
      </c>
      <c r="H235" s="54" t="str">
        <f>IF(申請者リスト!I134="","",申請者リスト!I134)</f>
        <v/>
      </c>
      <c r="I235" s="59" t="s">
        <v>639</v>
      </c>
      <c r="J235" s="55" t="str">
        <f>IF(申請者リスト!J134="","",申請者リスト!J134)</f>
        <v/>
      </c>
      <c r="K235" s="46" t="str">
        <f>IF(申請者リスト!K134="","",申請者リスト!K134)</f>
        <v/>
      </c>
      <c r="L235" s="46" t="str">
        <f>IF(申請者リスト!L134="","",申請者リスト!L134)</f>
        <v/>
      </c>
      <c r="M235" s="46" t="str">
        <f>IF(申請者リスト!M134="","",申請者リスト!M134)</f>
        <v/>
      </c>
      <c r="N235" s="46" t="str">
        <f>IF(申請者リスト!N134="","",申請者リスト!N134)</f>
        <v/>
      </c>
      <c r="O235" s="46" t="str">
        <f>IF(申請者リスト!O134=0,"",申請者リスト!O134)</f>
        <v/>
      </c>
      <c r="P235" s="45"/>
    </row>
    <row r="236" spans="1:19" ht="46.5" customHeight="1">
      <c r="A236" s="73">
        <v>12</v>
      </c>
      <c r="B236" s="80" t="str">
        <f t="shared" si="8"/>
        <v/>
      </c>
      <c r="C236" s="46" t="str">
        <f>IF(申請者リスト!D135="","",申請者リスト!D135)</f>
        <v/>
      </c>
      <c r="D236" s="58" t="str">
        <f>IF(申請者リスト!C135="","",申請者リスト!C135)</f>
        <v/>
      </c>
      <c r="E236" s="46" t="str">
        <f>IF(申請者リスト!B135="","",申請者リスト!B135)</f>
        <v/>
      </c>
      <c r="F236" s="53" t="str">
        <f>IF(申請者リスト!H135="","",申請者リスト!H135)</f>
        <v/>
      </c>
      <c r="G236" s="59" t="s">
        <v>639</v>
      </c>
      <c r="H236" s="54" t="str">
        <f>IF(申請者リスト!I135="","",申請者リスト!I135)</f>
        <v/>
      </c>
      <c r="I236" s="59" t="s">
        <v>639</v>
      </c>
      <c r="J236" s="55" t="str">
        <f>IF(申請者リスト!J135="","",申請者リスト!J135)</f>
        <v/>
      </c>
      <c r="K236" s="46" t="str">
        <f>IF(申請者リスト!K135="","",申請者リスト!K135)</f>
        <v/>
      </c>
      <c r="L236" s="46" t="str">
        <f>IF(申請者リスト!L135="","",申請者リスト!L135)</f>
        <v/>
      </c>
      <c r="M236" s="46" t="str">
        <f>IF(申請者リスト!M135="","",申請者リスト!M135)</f>
        <v/>
      </c>
      <c r="N236" s="46" t="str">
        <f>IF(申請者リスト!N135="","",申請者リスト!N135)</f>
        <v/>
      </c>
      <c r="O236" s="46" t="str">
        <f>IF(申請者リスト!O135=0,"",申請者リスト!O135)</f>
        <v/>
      </c>
      <c r="P236" s="45"/>
    </row>
    <row r="237" spans="1:19" ht="46.5" customHeight="1">
      <c r="A237" s="73">
        <v>13</v>
      </c>
      <c r="B237" s="80" t="str">
        <f t="shared" si="8"/>
        <v/>
      </c>
      <c r="C237" s="46" t="str">
        <f>IF(申請者リスト!D136="","",申請者リスト!D136)</f>
        <v/>
      </c>
      <c r="D237" s="58" t="str">
        <f>IF(申請者リスト!C136="","",申請者リスト!C136)</f>
        <v/>
      </c>
      <c r="E237" s="46" t="str">
        <f>IF(申請者リスト!B136="","",申請者リスト!B136)</f>
        <v/>
      </c>
      <c r="F237" s="53" t="str">
        <f>IF(申請者リスト!H136="","",申請者リスト!H136)</f>
        <v/>
      </c>
      <c r="G237" s="59" t="s">
        <v>639</v>
      </c>
      <c r="H237" s="54" t="str">
        <f>IF(申請者リスト!I136="","",申請者リスト!I136)</f>
        <v/>
      </c>
      <c r="I237" s="59" t="s">
        <v>639</v>
      </c>
      <c r="J237" s="55" t="str">
        <f>IF(申請者リスト!J136="","",申請者リスト!J136)</f>
        <v/>
      </c>
      <c r="K237" s="46" t="str">
        <f>IF(申請者リスト!K136="","",申請者リスト!K136)</f>
        <v/>
      </c>
      <c r="L237" s="46" t="str">
        <f>IF(申請者リスト!L136="","",申請者リスト!L136)</f>
        <v/>
      </c>
      <c r="M237" s="46" t="str">
        <f>IF(申請者リスト!M136="","",申請者リスト!M136)</f>
        <v/>
      </c>
      <c r="N237" s="46" t="str">
        <f>IF(申請者リスト!N136="","",申請者リスト!N136)</f>
        <v/>
      </c>
      <c r="O237" s="46" t="str">
        <f>IF(申請者リスト!O136=0,"",申請者リスト!O136)</f>
        <v/>
      </c>
      <c r="P237" s="45"/>
    </row>
    <row r="238" spans="1:19" ht="46.5" customHeight="1">
      <c r="A238" s="73">
        <v>14</v>
      </c>
      <c r="B238" s="80" t="str">
        <f t="shared" si="8"/>
        <v/>
      </c>
      <c r="C238" s="46" t="str">
        <f>IF(申請者リスト!D137="","",申請者リスト!D137)</f>
        <v/>
      </c>
      <c r="D238" s="58" t="str">
        <f>IF(申請者リスト!C137="","",申請者リスト!C137)</f>
        <v/>
      </c>
      <c r="E238" s="46" t="str">
        <f>IF(申請者リスト!B137="","",申請者リスト!B137)</f>
        <v/>
      </c>
      <c r="F238" s="53" t="str">
        <f>IF(申請者リスト!H137="","",申請者リスト!H137)</f>
        <v/>
      </c>
      <c r="G238" s="59" t="s">
        <v>639</v>
      </c>
      <c r="H238" s="54" t="str">
        <f>IF(申請者リスト!I137="","",申請者リスト!I137)</f>
        <v/>
      </c>
      <c r="I238" s="59" t="s">
        <v>639</v>
      </c>
      <c r="J238" s="55" t="str">
        <f>IF(申請者リスト!J137="","",申請者リスト!J137)</f>
        <v/>
      </c>
      <c r="K238" s="46" t="str">
        <f>IF(申請者リスト!K137="","",申請者リスト!K137)</f>
        <v/>
      </c>
      <c r="L238" s="46" t="str">
        <f>IF(申請者リスト!L137="","",申請者リスト!L137)</f>
        <v/>
      </c>
      <c r="M238" s="46" t="str">
        <f>IF(申請者リスト!M137="","",申請者リスト!M137)</f>
        <v/>
      </c>
      <c r="N238" s="46" t="str">
        <f>IF(申請者リスト!N137="","",申請者リスト!N137)</f>
        <v/>
      </c>
      <c r="O238" s="46" t="str">
        <f>IF(申請者リスト!O137=0,"",申請者リスト!O137)</f>
        <v/>
      </c>
      <c r="P238" s="45"/>
    </row>
    <row r="239" spans="1:19" ht="46.5" customHeight="1">
      <c r="A239" s="73">
        <v>15</v>
      </c>
      <c r="B239" s="80" t="str">
        <f t="shared" si="8"/>
        <v/>
      </c>
      <c r="C239" s="46" t="str">
        <f>IF(申請者リスト!D138="","",申請者リスト!D138)</f>
        <v/>
      </c>
      <c r="D239" s="58" t="str">
        <f>IF(申請者リスト!C138="","",申請者リスト!C138)</f>
        <v/>
      </c>
      <c r="E239" s="46" t="str">
        <f>IF(申請者リスト!B138="","",申請者リスト!B138)</f>
        <v/>
      </c>
      <c r="F239" s="53" t="str">
        <f>IF(申請者リスト!H138="","",申請者リスト!H138)</f>
        <v/>
      </c>
      <c r="G239" s="59" t="s">
        <v>639</v>
      </c>
      <c r="H239" s="54" t="str">
        <f>IF(申請者リスト!I138="","",申請者リスト!I138)</f>
        <v/>
      </c>
      <c r="I239" s="59" t="s">
        <v>639</v>
      </c>
      <c r="J239" s="55" t="str">
        <f>IF(申請者リスト!J138="","",申請者リスト!J138)</f>
        <v/>
      </c>
      <c r="K239" s="46" t="str">
        <f>IF(申請者リスト!K138="","",申請者リスト!K138)</f>
        <v/>
      </c>
      <c r="L239" s="46" t="str">
        <f>IF(申請者リスト!L138="","",申請者リスト!L138)</f>
        <v/>
      </c>
      <c r="M239" s="46" t="str">
        <f>IF(申請者リスト!M138="","",申請者リスト!M138)</f>
        <v/>
      </c>
      <c r="N239" s="46" t="str">
        <f>IF(申請者リスト!N138="","",申請者リスト!N138)</f>
        <v/>
      </c>
      <c r="O239" s="46" t="str">
        <f>IF(申請者リスト!O138=0,"",申請者リスト!O138)</f>
        <v/>
      </c>
      <c r="P239" s="45"/>
    </row>
    <row r="240" spans="1:19" ht="13.5" customHeight="1">
      <c r="B240" s="40" t="str">
        <f>B24</f>
        <v>※１　学科の欄には、大学科名を記入する。</v>
      </c>
      <c r="C240" s="50"/>
      <c r="D240" s="75"/>
      <c r="E240" s="50"/>
      <c r="F240" s="50"/>
      <c r="G240" s="50"/>
      <c r="H240" s="50"/>
      <c r="I240" s="50"/>
      <c r="J240" s="50"/>
      <c r="K240" s="50"/>
      <c r="L240" s="50"/>
      <c r="M240" s="50"/>
      <c r="N240" s="50"/>
      <c r="O240" s="50"/>
      <c r="P240" s="50"/>
    </row>
    <row r="241" spans="1:26" ht="13.5" customHeight="1">
      <c r="B241" s="40" t="str">
        <f>B25</f>
        <v>※２　資格・試験等ランクの欄には、取得個数を記入する。</v>
      </c>
      <c r="C241" s="50"/>
      <c r="D241" s="75"/>
      <c r="E241" s="50"/>
      <c r="F241" s="50"/>
      <c r="G241" s="50"/>
      <c r="H241" s="50"/>
      <c r="I241" s="50"/>
      <c r="J241" s="50"/>
      <c r="K241" s="50"/>
      <c r="L241" s="50"/>
      <c r="M241" s="50"/>
      <c r="N241" s="50"/>
      <c r="O241" s="50"/>
      <c r="P241" s="50"/>
    </row>
    <row r="242" spans="1:26" ht="13.5" customHeight="1">
      <c r="B242" s="40" t="str">
        <f>B26</f>
        <v>※３　得点合計欄には、得点の合計を記入する。</v>
      </c>
      <c r="C242" s="50"/>
      <c r="D242" s="75"/>
      <c r="E242" s="50"/>
      <c r="F242" s="50"/>
      <c r="G242" s="50"/>
      <c r="H242" s="50"/>
      <c r="I242" s="50"/>
      <c r="J242" s="50"/>
      <c r="K242" s="50"/>
      <c r="L242" s="50"/>
      <c r="M242" s="50"/>
      <c r="N242" s="50"/>
      <c r="O242" s="50"/>
      <c r="P242" s="50"/>
    </row>
    <row r="243" spans="1:26" ht="13.5" customHeight="1">
      <c r="B243" s="74"/>
      <c r="C243" s="50"/>
      <c r="D243" s="75"/>
      <c r="E243" s="50"/>
      <c r="F243" s="50"/>
      <c r="G243" s="50"/>
      <c r="H243" s="50"/>
      <c r="I243" s="50"/>
      <c r="J243" s="50"/>
      <c r="K243" s="50"/>
      <c r="L243" s="50"/>
      <c r="M243" s="50"/>
      <c r="N243" s="50"/>
      <c r="O243" s="50"/>
      <c r="P243" s="50"/>
    </row>
    <row r="244" spans="1:26" ht="14.25">
      <c r="B244" s="74" t="s">
        <v>667</v>
      </c>
      <c r="C244" s="50"/>
      <c r="D244" s="75"/>
      <c r="E244" s="50"/>
      <c r="F244" s="50"/>
      <c r="G244" s="50"/>
      <c r="H244" s="196" t="s">
        <v>668</v>
      </c>
      <c r="I244" s="196"/>
      <c r="J244" s="61">
        <f>+J217</f>
        <v>0</v>
      </c>
      <c r="K244" s="50" t="s">
        <v>669</v>
      </c>
      <c r="L244" s="50"/>
      <c r="M244" s="61">
        <f>+M217</f>
        <v>0</v>
      </c>
      <c r="N244" s="50" t="s">
        <v>625</v>
      </c>
      <c r="O244" s="61">
        <f>+O217+1</f>
        <v>10</v>
      </c>
      <c r="P244" s="50" t="s">
        <v>626</v>
      </c>
    </row>
    <row r="245" spans="1:26" ht="9" customHeight="1">
      <c r="B245" s="77"/>
      <c r="C245" s="50"/>
      <c r="D245" s="75"/>
      <c r="E245" s="50"/>
      <c r="F245" s="50"/>
      <c r="G245" s="50"/>
      <c r="H245" s="50"/>
      <c r="I245" s="50"/>
      <c r="J245" s="50"/>
      <c r="K245" s="50"/>
      <c r="L245" s="50"/>
      <c r="M245" s="50"/>
      <c r="N245" s="50"/>
      <c r="O245" s="50"/>
      <c r="P245" s="50"/>
      <c r="R245" s="40"/>
      <c r="V245" s="50"/>
      <c r="W245" s="50"/>
      <c r="X245" s="50"/>
      <c r="Y245" s="50"/>
      <c r="Z245" s="50"/>
    </row>
    <row r="246" spans="1:26" ht="14.25">
      <c r="B246" s="176" t="s">
        <v>670</v>
      </c>
      <c r="C246" s="176"/>
      <c r="D246" s="176"/>
      <c r="E246" s="176"/>
      <c r="F246" s="176"/>
      <c r="G246" s="176"/>
      <c r="H246" s="176"/>
      <c r="I246" s="176"/>
      <c r="J246" s="176"/>
      <c r="K246" s="176"/>
      <c r="L246" s="176"/>
      <c r="M246" s="176"/>
      <c r="N246" s="176"/>
      <c r="O246" s="176"/>
      <c r="P246" s="176"/>
    </row>
    <row r="247" spans="1:26" ht="16.5" customHeight="1">
      <c r="B247" s="77"/>
      <c r="C247" s="50"/>
      <c r="D247" s="75"/>
      <c r="E247" s="50"/>
      <c r="F247" s="40" t="s">
        <v>671</v>
      </c>
      <c r="G247" s="40"/>
      <c r="H247" s="40"/>
      <c r="I247" s="190">
        <f>+I220</f>
        <v>0</v>
      </c>
      <c r="J247" s="190"/>
      <c r="K247" s="190"/>
      <c r="L247" s="190"/>
      <c r="M247" s="190"/>
      <c r="N247" s="190"/>
      <c r="O247" s="40" t="s">
        <v>605</v>
      </c>
      <c r="P247" s="40"/>
    </row>
    <row r="248" spans="1:26" ht="16.5" customHeight="1">
      <c r="B248" s="77"/>
      <c r="C248" s="50"/>
      <c r="D248" s="75"/>
      <c r="E248" s="50"/>
      <c r="F248" s="40" t="s">
        <v>672</v>
      </c>
      <c r="G248" s="40"/>
      <c r="H248" s="40"/>
      <c r="I248" s="40"/>
      <c r="J248" s="40"/>
      <c r="K248" s="82">
        <f>+K221</f>
        <v>0</v>
      </c>
      <c r="L248" s="40" t="s">
        <v>3</v>
      </c>
      <c r="M248" s="82">
        <f>+M221</f>
        <v>0</v>
      </c>
      <c r="N248" s="40" t="s">
        <v>673</v>
      </c>
      <c r="O248" s="82">
        <f>+O221</f>
        <v>0</v>
      </c>
      <c r="P248" s="40" t="s">
        <v>674</v>
      </c>
    </row>
    <row r="249" spans="1:26" ht="13.5" customHeight="1">
      <c r="B249" s="197" t="s">
        <v>675</v>
      </c>
      <c r="C249" s="181" t="s">
        <v>676</v>
      </c>
      <c r="D249" s="198" t="s">
        <v>657</v>
      </c>
      <c r="E249" s="199" t="s">
        <v>585</v>
      </c>
      <c r="F249" s="199" t="s">
        <v>677</v>
      </c>
      <c r="G249" s="199"/>
      <c r="H249" s="199"/>
      <c r="I249" s="199"/>
      <c r="J249" s="199"/>
      <c r="K249" s="188" t="s">
        <v>632</v>
      </c>
      <c r="L249" s="188"/>
      <c r="M249" s="188"/>
      <c r="N249" s="188"/>
      <c r="O249" s="200" t="s">
        <v>678</v>
      </c>
      <c r="P249" s="199" t="s">
        <v>679</v>
      </c>
    </row>
    <row r="250" spans="1:26" ht="18.75" customHeight="1">
      <c r="B250" s="197"/>
      <c r="C250" s="181"/>
      <c r="D250" s="198"/>
      <c r="E250" s="199"/>
      <c r="F250" s="199"/>
      <c r="G250" s="199"/>
      <c r="H250" s="199"/>
      <c r="I250" s="199"/>
      <c r="J250" s="199"/>
      <c r="K250" s="56" t="s">
        <v>635</v>
      </c>
      <c r="L250" s="56" t="s">
        <v>636</v>
      </c>
      <c r="M250" s="56" t="s">
        <v>637</v>
      </c>
      <c r="N250" s="56" t="s">
        <v>638</v>
      </c>
      <c r="O250" s="183"/>
      <c r="P250" s="199"/>
    </row>
    <row r="251" spans="1:26" ht="12" customHeight="1">
      <c r="B251" s="197"/>
      <c r="C251" s="181"/>
      <c r="D251" s="198"/>
      <c r="E251" s="199"/>
      <c r="F251" s="199"/>
      <c r="G251" s="199"/>
      <c r="H251" s="199"/>
      <c r="I251" s="199"/>
      <c r="J251" s="199"/>
      <c r="K251" s="57">
        <v>6</v>
      </c>
      <c r="L251" s="57">
        <v>3</v>
      </c>
      <c r="M251" s="57">
        <v>2</v>
      </c>
      <c r="N251" s="57">
        <v>1</v>
      </c>
      <c r="O251" s="184"/>
      <c r="P251" s="199"/>
    </row>
    <row r="252" spans="1:26" ht="46.5" customHeight="1">
      <c r="A252" s="73">
        <v>1</v>
      </c>
      <c r="B252" s="80" t="str">
        <f>IF(E252="","",B239+1)</f>
        <v/>
      </c>
      <c r="C252" s="46" t="str">
        <f>IF(申請者リスト!D139="","",申請者リスト!D139)</f>
        <v/>
      </c>
      <c r="D252" s="58" t="str">
        <f>IF(申請者リスト!C139="","",申請者リスト!C139)</f>
        <v/>
      </c>
      <c r="E252" s="46" t="str">
        <f>IF(申請者リスト!B139="","",申請者リスト!B139)</f>
        <v/>
      </c>
      <c r="F252" s="53" t="str">
        <f>IF(申請者リスト!H139="","",申請者リスト!H139)</f>
        <v/>
      </c>
      <c r="G252" s="59" t="s">
        <v>639</v>
      </c>
      <c r="H252" s="54" t="str">
        <f>IF(申請者リスト!I139="","",申請者リスト!I139)</f>
        <v/>
      </c>
      <c r="I252" s="59" t="s">
        <v>639</v>
      </c>
      <c r="J252" s="55" t="str">
        <f>IF(申請者リスト!J139="","",申請者リスト!J139)</f>
        <v/>
      </c>
      <c r="K252" s="46" t="str">
        <f>IF(申請者リスト!K139="","",申請者リスト!K139)</f>
        <v/>
      </c>
      <c r="L252" s="46" t="str">
        <f>IF(申請者リスト!L139="","",申請者リスト!L139)</f>
        <v/>
      </c>
      <c r="M252" s="46" t="str">
        <f>IF(申請者リスト!M139="","",申請者リスト!M139)</f>
        <v/>
      </c>
      <c r="N252" s="46" t="str">
        <f>IF(申請者リスト!N139="","",申請者リスト!N139)</f>
        <v/>
      </c>
      <c r="O252" s="46" t="str">
        <f>IF(申請者リスト!O139=0,"",申請者リスト!O139)</f>
        <v/>
      </c>
      <c r="P252" s="45"/>
      <c r="S252" s="79"/>
    </row>
    <row r="253" spans="1:26" ht="46.5" customHeight="1">
      <c r="A253" s="73">
        <v>2</v>
      </c>
      <c r="B253" s="80" t="str">
        <f t="shared" ref="B253:B266" si="9">IF(E253="","",B252+1)</f>
        <v/>
      </c>
      <c r="C253" s="46" t="str">
        <f>IF(申請者リスト!D140="","",申請者リスト!D140)</f>
        <v/>
      </c>
      <c r="D253" s="58" t="str">
        <f>IF(申請者リスト!C140="","",申請者リスト!C140)</f>
        <v/>
      </c>
      <c r="E253" s="46" t="str">
        <f>IF(申請者リスト!B140="","",申請者リスト!B140)</f>
        <v/>
      </c>
      <c r="F253" s="53" t="str">
        <f>IF(申請者リスト!H140="","",申請者リスト!H140)</f>
        <v/>
      </c>
      <c r="G253" s="59" t="s">
        <v>639</v>
      </c>
      <c r="H253" s="54" t="str">
        <f>IF(申請者リスト!I140="","",申請者リスト!I140)</f>
        <v/>
      </c>
      <c r="I253" s="59" t="s">
        <v>639</v>
      </c>
      <c r="J253" s="55" t="str">
        <f>IF(申請者リスト!J140="","",申請者リスト!J140)</f>
        <v/>
      </c>
      <c r="K253" s="46" t="str">
        <f>IF(申請者リスト!K140="","",申請者リスト!K140)</f>
        <v/>
      </c>
      <c r="L253" s="46" t="str">
        <f>IF(申請者リスト!L140="","",申請者リスト!L140)</f>
        <v/>
      </c>
      <c r="M253" s="46" t="str">
        <f>IF(申請者リスト!M140="","",申請者リスト!M140)</f>
        <v/>
      </c>
      <c r="N253" s="46" t="str">
        <f>IF(申請者リスト!N140="","",申請者リスト!N140)</f>
        <v/>
      </c>
      <c r="O253" s="46" t="str">
        <f>IF(申請者リスト!O140=0,"",申請者リスト!O140)</f>
        <v/>
      </c>
      <c r="P253" s="45"/>
      <c r="S253" s="81"/>
    </row>
    <row r="254" spans="1:26" ht="46.5" customHeight="1">
      <c r="A254" s="73">
        <v>3</v>
      </c>
      <c r="B254" s="80" t="str">
        <f t="shared" si="9"/>
        <v/>
      </c>
      <c r="C254" s="46" t="str">
        <f>IF(申請者リスト!D141="","",申請者リスト!D141)</f>
        <v/>
      </c>
      <c r="D254" s="58" t="str">
        <f>IF(申請者リスト!C141="","",申請者リスト!C141)</f>
        <v/>
      </c>
      <c r="E254" s="46" t="str">
        <f>IF(申請者リスト!B141="","",申請者リスト!B141)</f>
        <v/>
      </c>
      <c r="F254" s="53" t="str">
        <f>IF(申請者リスト!H141="","",申請者リスト!H141)</f>
        <v/>
      </c>
      <c r="G254" s="59" t="s">
        <v>639</v>
      </c>
      <c r="H254" s="54" t="str">
        <f>IF(申請者リスト!I141="","",申請者リスト!I141)</f>
        <v/>
      </c>
      <c r="I254" s="59" t="s">
        <v>639</v>
      </c>
      <c r="J254" s="55" t="str">
        <f>IF(申請者リスト!J141="","",申請者リスト!J141)</f>
        <v/>
      </c>
      <c r="K254" s="46" t="str">
        <f>IF(申請者リスト!K141="","",申請者リスト!K141)</f>
        <v/>
      </c>
      <c r="L254" s="46" t="str">
        <f>IF(申請者リスト!L141="","",申請者リスト!L141)</f>
        <v/>
      </c>
      <c r="M254" s="46" t="str">
        <f>IF(申請者リスト!M141="","",申請者リスト!M141)</f>
        <v/>
      </c>
      <c r="N254" s="46" t="str">
        <f>IF(申請者リスト!N141="","",申請者リスト!N141)</f>
        <v/>
      </c>
      <c r="O254" s="46" t="str">
        <f>IF(申請者リスト!O141=0,"",申請者リスト!O141)</f>
        <v/>
      </c>
      <c r="P254" s="45"/>
    </row>
    <row r="255" spans="1:26" ht="46.5" customHeight="1">
      <c r="A255" s="73">
        <v>4</v>
      </c>
      <c r="B255" s="80" t="str">
        <f t="shared" si="9"/>
        <v/>
      </c>
      <c r="C255" s="46" t="str">
        <f>IF(申請者リスト!D142="","",申請者リスト!D142)</f>
        <v/>
      </c>
      <c r="D255" s="58" t="str">
        <f>IF(申請者リスト!C142="","",申請者リスト!C142)</f>
        <v/>
      </c>
      <c r="E255" s="46" t="str">
        <f>IF(申請者リスト!B142="","",申請者リスト!B142)</f>
        <v/>
      </c>
      <c r="F255" s="53" t="str">
        <f>IF(申請者リスト!H142="","",申請者リスト!H142)</f>
        <v/>
      </c>
      <c r="G255" s="59" t="s">
        <v>639</v>
      </c>
      <c r="H255" s="54" t="str">
        <f>IF(申請者リスト!I142="","",申請者リスト!I142)</f>
        <v/>
      </c>
      <c r="I255" s="59" t="s">
        <v>639</v>
      </c>
      <c r="J255" s="55" t="str">
        <f>IF(申請者リスト!J142="","",申請者リスト!J142)</f>
        <v/>
      </c>
      <c r="K255" s="46" t="str">
        <f>IF(申請者リスト!K142="","",申請者リスト!K142)</f>
        <v/>
      </c>
      <c r="L255" s="46" t="str">
        <f>IF(申請者リスト!L142="","",申請者リスト!L142)</f>
        <v/>
      </c>
      <c r="M255" s="46" t="str">
        <f>IF(申請者リスト!M142="","",申請者リスト!M142)</f>
        <v/>
      </c>
      <c r="N255" s="46" t="str">
        <f>IF(申請者リスト!N142="","",申請者リスト!N142)</f>
        <v/>
      </c>
      <c r="O255" s="46" t="str">
        <f>IF(申請者リスト!O142=0,"",申請者リスト!O142)</f>
        <v/>
      </c>
      <c r="P255" s="45"/>
    </row>
    <row r="256" spans="1:26" ht="46.5" customHeight="1">
      <c r="A256" s="73">
        <v>5</v>
      </c>
      <c r="B256" s="80" t="str">
        <f t="shared" si="9"/>
        <v/>
      </c>
      <c r="C256" s="46" t="str">
        <f>IF(申請者リスト!D143="","",申請者リスト!D143)</f>
        <v/>
      </c>
      <c r="D256" s="58" t="str">
        <f>IF(申請者リスト!C143="","",申請者リスト!C143)</f>
        <v/>
      </c>
      <c r="E256" s="46" t="str">
        <f>IF(申請者リスト!B143="","",申請者リスト!B143)</f>
        <v/>
      </c>
      <c r="F256" s="53" t="str">
        <f>IF(申請者リスト!H143="","",申請者リスト!H143)</f>
        <v/>
      </c>
      <c r="G256" s="59" t="s">
        <v>639</v>
      </c>
      <c r="H256" s="54" t="str">
        <f>IF(申請者リスト!I143="","",申請者リスト!I143)</f>
        <v/>
      </c>
      <c r="I256" s="59" t="s">
        <v>639</v>
      </c>
      <c r="J256" s="55" t="str">
        <f>IF(申請者リスト!J143="","",申請者リスト!J143)</f>
        <v/>
      </c>
      <c r="K256" s="46" t="str">
        <f>IF(申請者リスト!K143="","",申請者リスト!K143)</f>
        <v/>
      </c>
      <c r="L256" s="46" t="str">
        <f>IF(申請者リスト!L143="","",申請者リスト!L143)</f>
        <v/>
      </c>
      <c r="M256" s="46" t="str">
        <f>IF(申請者リスト!M143="","",申請者リスト!M143)</f>
        <v/>
      </c>
      <c r="N256" s="46" t="str">
        <f>IF(申請者リスト!N143="","",申請者リスト!N143)</f>
        <v/>
      </c>
      <c r="O256" s="46" t="str">
        <f>IF(申請者リスト!O143=0,"",申請者リスト!O143)</f>
        <v/>
      </c>
      <c r="P256" s="45"/>
    </row>
    <row r="257" spans="1:26" ht="46.5" customHeight="1">
      <c r="A257" s="73">
        <v>6</v>
      </c>
      <c r="B257" s="80" t="str">
        <f t="shared" si="9"/>
        <v/>
      </c>
      <c r="C257" s="46" t="str">
        <f>IF(申請者リスト!D144="","",申請者リスト!D144)</f>
        <v/>
      </c>
      <c r="D257" s="58" t="str">
        <f>IF(申請者リスト!C144="","",申請者リスト!C144)</f>
        <v/>
      </c>
      <c r="E257" s="46" t="str">
        <f>IF(申請者リスト!B144="","",申請者リスト!B144)</f>
        <v/>
      </c>
      <c r="F257" s="53" t="str">
        <f>IF(申請者リスト!H144="","",申請者リスト!H144)</f>
        <v/>
      </c>
      <c r="G257" s="59" t="s">
        <v>639</v>
      </c>
      <c r="H257" s="54" t="str">
        <f>IF(申請者リスト!I144="","",申請者リスト!I144)</f>
        <v/>
      </c>
      <c r="I257" s="59" t="s">
        <v>639</v>
      </c>
      <c r="J257" s="55" t="str">
        <f>IF(申請者リスト!J144="","",申請者リスト!J144)</f>
        <v/>
      </c>
      <c r="K257" s="46" t="str">
        <f>IF(申請者リスト!K144="","",申請者リスト!K144)</f>
        <v/>
      </c>
      <c r="L257" s="46" t="str">
        <f>IF(申請者リスト!L144="","",申請者リスト!L144)</f>
        <v/>
      </c>
      <c r="M257" s="46" t="str">
        <f>IF(申請者リスト!M144="","",申請者リスト!M144)</f>
        <v/>
      </c>
      <c r="N257" s="46" t="str">
        <f>IF(申請者リスト!N144="","",申請者リスト!N144)</f>
        <v/>
      </c>
      <c r="O257" s="46" t="str">
        <f>IF(申請者リスト!O144=0,"",申請者リスト!O144)</f>
        <v/>
      </c>
      <c r="P257" s="45"/>
    </row>
    <row r="258" spans="1:26" ht="46.5" customHeight="1">
      <c r="A258" s="73">
        <v>7</v>
      </c>
      <c r="B258" s="80" t="str">
        <f t="shared" si="9"/>
        <v/>
      </c>
      <c r="C258" s="46" t="str">
        <f>IF(申請者リスト!D145="","",申請者リスト!D145)</f>
        <v/>
      </c>
      <c r="D258" s="58" t="str">
        <f>IF(申請者リスト!C145="","",申請者リスト!C145)</f>
        <v/>
      </c>
      <c r="E258" s="46" t="str">
        <f>IF(申請者リスト!B145="","",申請者リスト!B145)</f>
        <v/>
      </c>
      <c r="F258" s="53" t="str">
        <f>IF(申請者リスト!H145="","",申請者リスト!H145)</f>
        <v/>
      </c>
      <c r="G258" s="59" t="s">
        <v>639</v>
      </c>
      <c r="H258" s="54" t="str">
        <f>IF(申請者リスト!I145="","",申請者リスト!I145)</f>
        <v/>
      </c>
      <c r="I258" s="59" t="s">
        <v>639</v>
      </c>
      <c r="J258" s="55" t="str">
        <f>IF(申請者リスト!J145="","",申請者リスト!J145)</f>
        <v/>
      </c>
      <c r="K258" s="46" t="str">
        <f>IF(申請者リスト!K145="","",申請者リスト!K145)</f>
        <v/>
      </c>
      <c r="L258" s="46" t="str">
        <f>IF(申請者リスト!L145="","",申請者リスト!L145)</f>
        <v/>
      </c>
      <c r="M258" s="46" t="str">
        <f>IF(申請者リスト!M145="","",申請者リスト!M145)</f>
        <v/>
      </c>
      <c r="N258" s="46" t="str">
        <f>IF(申請者リスト!N145="","",申請者リスト!N145)</f>
        <v/>
      </c>
      <c r="O258" s="46" t="str">
        <f>IF(申請者リスト!O145=0,"",申請者リスト!O145)</f>
        <v/>
      </c>
      <c r="P258" s="45"/>
    </row>
    <row r="259" spans="1:26" ht="46.5" customHeight="1">
      <c r="A259" s="73">
        <v>8</v>
      </c>
      <c r="B259" s="80" t="str">
        <f t="shared" si="9"/>
        <v/>
      </c>
      <c r="C259" s="46" t="str">
        <f>IF(申請者リスト!D146="","",申請者リスト!D146)</f>
        <v/>
      </c>
      <c r="D259" s="58" t="str">
        <f>IF(申請者リスト!C146="","",申請者リスト!C146)</f>
        <v/>
      </c>
      <c r="E259" s="46" t="str">
        <f>IF(申請者リスト!B146="","",申請者リスト!B146)</f>
        <v/>
      </c>
      <c r="F259" s="53" t="str">
        <f>IF(申請者リスト!H146="","",申請者リスト!H146)</f>
        <v/>
      </c>
      <c r="G259" s="59" t="s">
        <v>639</v>
      </c>
      <c r="H259" s="54" t="str">
        <f>IF(申請者リスト!I146="","",申請者リスト!I146)</f>
        <v/>
      </c>
      <c r="I259" s="59" t="s">
        <v>639</v>
      </c>
      <c r="J259" s="55" t="str">
        <f>IF(申請者リスト!J146="","",申請者リスト!J146)</f>
        <v/>
      </c>
      <c r="K259" s="46" t="str">
        <f>IF(申請者リスト!K146="","",申請者リスト!K146)</f>
        <v/>
      </c>
      <c r="L259" s="46" t="str">
        <f>IF(申請者リスト!L146="","",申請者リスト!L146)</f>
        <v/>
      </c>
      <c r="M259" s="46" t="str">
        <f>IF(申請者リスト!M146="","",申請者リスト!M146)</f>
        <v/>
      </c>
      <c r="N259" s="46" t="str">
        <f>IF(申請者リスト!N146="","",申請者リスト!N146)</f>
        <v/>
      </c>
      <c r="O259" s="46" t="str">
        <f>IF(申請者リスト!O146=0,"",申請者リスト!O146)</f>
        <v/>
      </c>
      <c r="P259" s="45"/>
    </row>
    <row r="260" spans="1:26" ht="46.5" customHeight="1">
      <c r="A260" s="73">
        <v>9</v>
      </c>
      <c r="B260" s="80" t="str">
        <f t="shared" si="9"/>
        <v/>
      </c>
      <c r="C260" s="46" t="str">
        <f>IF(申請者リスト!D147="","",申請者リスト!D147)</f>
        <v/>
      </c>
      <c r="D260" s="58" t="str">
        <f>IF(申請者リスト!C147="","",申請者リスト!C147)</f>
        <v/>
      </c>
      <c r="E260" s="46" t="str">
        <f>IF(申請者リスト!B147="","",申請者リスト!B147)</f>
        <v/>
      </c>
      <c r="F260" s="53" t="str">
        <f>IF(申請者リスト!H147="","",申請者リスト!H147)</f>
        <v/>
      </c>
      <c r="G260" s="59" t="s">
        <v>639</v>
      </c>
      <c r="H260" s="54" t="str">
        <f>IF(申請者リスト!I147="","",申請者リスト!I147)</f>
        <v/>
      </c>
      <c r="I260" s="59" t="s">
        <v>639</v>
      </c>
      <c r="J260" s="55" t="str">
        <f>IF(申請者リスト!J147="","",申請者リスト!J147)</f>
        <v/>
      </c>
      <c r="K260" s="46" t="str">
        <f>IF(申請者リスト!K147="","",申請者リスト!K147)</f>
        <v/>
      </c>
      <c r="L260" s="46" t="str">
        <f>IF(申請者リスト!L147="","",申請者リスト!L147)</f>
        <v/>
      </c>
      <c r="M260" s="46" t="str">
        <f>IF(申請者リスト!M147="","",申請者リスト!M147)</f>
        <v/>
      </c>
      <c r="N260" s="46" t="str">
        <f>IF(申請者リスト!N147="","",申請者リスト!N147)</f>
        <v/>
      </c>
      <c r="O260" s="46" t="str">
        <f>IF(申請者リスト!O147=0,"",申請者リスト!O147)</f>
        <v/>
      </c>
      <c r="P260" s="45"/>
    </row>
    <row r="261" spans="1:26" ht="46.5" customHeight="1">
      <c r="A261" s="73">
        <v>10</v>
      </c>
      <c r="B261" s="80" t="str">
        <f t="shared" si="9"/>
        <v/>
      </c>
      <c r="C261" s="46" t="str">
        <f>IF(申請者リスト!D148="","",申請者リスト!D148)</f>
        <v/>
      </c>
      <c r="D261" s="58" t="str">
        <f>IF(申請者リスト!C148="","",申請者リスト!C148)</f>
        <v/>
      </c>
      <c r="E261" s="46" t="str">
        <f>IF(申請者リスト!B148="","",申請者リスト!B148)</f>
        <v/>
      </c>
      <c r="F261" s="53" t="str">
        <f>IF(申請者リスト!H148="","",申請者リスト!H148)</f>
        <v/>
      </c>
      <c r="G261" s="59" t="s">
        <v>639</v>
      </c>
      <c r="H261" s="54" t="str">
        <f>IF(申請者リスト!I148="","",申請者リスト!I148)</f>
        <v/>
      </c>
      <c r="I261" s="59" t="s">
        <v>639</v>
      </c>
      <c r="J261" s="55" t="str">
        <f>IF(申請者リスト!J148="","",申請者リスト!J148)</f>
        <v/>
      </c>
      <c r="K261" s="46" t="str">
        <f>IF(申請者リスト!K148="","",申請者リスト!K148)</f>
        <v/>
      </c>
      <c r="L261" s="46" t="str">
        <f>IF(申請者リスト!L148="","",申請者リスト!L148)</f>
        <v/>
      </c>
      <c r="M261" s="46" t="str">
        <f>IF(申請者リスト!M148="","",申請者リスト!M148)</f>
        <v/>
      </c>
      <c r="N261" s="46" t="str">
        <f>IF(申請者リスト!N148="","",申請者リスト!N148)</f>
        <v/>
      </c>
      <c r="O261" s="46" t="str">
        <f>IF(申請者リスト!O148=0,"",申請者リスト!O148)</f>
        <v/>
      </c>
      <c r="P261" s="45"/>
    </row>
    <row r="262" spans="1:26" ht="46.5" customHeight="1">
      <c r="A262" s="73">
        <v>11</v>
      </c>
      <c r="B262" s="80" t="str">
        <f t="shared" si="9"/>
        <v/>
      </c>
      <c r="C262" s="46" t="str">
        <f>IF(申請者リスト!D149="","",申請者リスト!D149)</f>
        <v/>
      </c>
      <c r="D262" s="58" t="str">
        <f>IF(申請者リスト!C149="","",申請者リスト!C149)</f>
        <v/>
      </c>
      <c r="E262" s="46" t="str">
        <f>IF(申請者リスト!B149="","",申請者リスト!B149)</f>
        <v/>
      </c>
      <c r="F262" s="53" t="str">
        <f>IF(申請者リスト!H149="","",申請者リスト!H149)</f>
        <v/>
      </c>
      <c r="G262" s="59" t="s">
        <v>639</v>
      </c>
      <c r="H262" s="54" t="str">
        <f>IF(申請者リスト!I149="","",申請者リスト!I149)</f>
        <v/>
      </c>
      <c r="I262" s="59" t="s">
        <v>639</v>
      </c>
      <c r="J262" s="55" t="str">
        <f>IF(申請者リスト!J149="","",申請者リスト!J149)</f>
        <v/>
      </c>
      <c r="K262" s="46" t="str">
        <f>IF(申請者リスト!K149="","",申請者リスト!K149)</f>
        <v/>
      </c>
      <c r="L262" s="46" t="str">
        <f>IF(申請者リスト!L149="","",申請者リスト!L149)</f>
        <v/>
      </c>
      <c r="M262" s="46" t="str">
        <f>IF(申請者リスト!M149="","",申請者リスト!M149)</f>
        <v/>
      </c>
      <c r="N262" s="46" t="str">
        <f>IF(申請者リスト!N149="","",申請者リスト!N149)</f>
        <v/>
      </c>
      <c r="O262" s="46" t="str">
        <f>IF(申請者リスト!O149=0,"",申請者リスト!O149)</f>
        <v/>
      </c>
      <c r="P262" s="45"/>
    </row>
    <row r="263" spans="1:26" ht="46.5" customHeight="1">
      <c r="A263" s="73">
        <v>12</v>
      </c>
      <c r="B263" s="80" t="str">
        <f t="shared" si="9"/>
        <v/>
      </c>
      <c r="C263" s="46" t="str">
        <f>IF(申請者リスト!D150="","",申請者リスト!D150)</f>
        <v/>
      </c>
      <c r="D263" s="58" t="str">
        <f>IF(申請者リスト!C150="","",申請者リスト!C150)</f>
        <v/>
      </c>
      <c r="E263" s="46" t="str">
        <f>IF(申請者リスト!B150="","",申請者リスト!B150)</f>
        <v/>
      </c>
      <c r="F263" s="53" t="str">
        <f>IF(申請者リスト!H150="","",申請者リスト!H150)</f>
        <v/>
      </c>
      <c r="G263" s="59" t="s">
        <v>639</v>
      </c>
      <c r="H263" s="54" t="str">
        <f>IF(申請者リスト!I150="","",申請者リスト!I150)</f>
        <v/>
      </c>
      <c r="I263" s="59" t="s">
        <v>639</v>
      </c>
      <c r="J263" s="55" t="str">
        <f>IF(申請者リスト!J150="","",申請者リスト!J150)</f>
        <v/>
      </c>
      <c r="K263" s="46" t="str">
        <f>IF(申請者リスト!K150="","",申請者リスト!K150)</f>
        <v/>
      </c>
      <c r="L263" s="46" t="str">
        <f>IF(申請者リスト!L150="","",申請者リスト!L150)</f>
        <v/>
      </c>
      <c r="M263" s="46" t="str">
        <f>IF(申請者リスト!M150="","",申請者リスト!M150)</f>
        <v/>
      </c>
      <c r="N263" s="46" t="str">
        <f>IF(申請者リスト!N150="","",申請者リスト!N150)</f>
        <v/>
      </c>
      <c r="O263" s="46" t="str">
        <f>IF(申請者リスト!O150=0,"",申請者リスト!O150)</f>
        <v/>
      </c>
      <c r="P263" s="45"/>
    </row>
    <row r="264" spans="1:26" ht="46.5" customHeight="1">
      <c r="A264" s="73">
        <v>13</v>
      </c>
      <c r="B264" s="80" t="str">
        <f t="shared" si="9"/>
        <v/>
      </c>
      <c r="C264" s="46" t="str">
        <f>IF(申請者リスト!D151="","",申請者リスト!D151)</f>
        <v/>
      </c>
      <c r="D264" s="58" t="str">
        <f>IF(申請者リスト!C151="","",申請者リスト!C151)</f>
        <v/>
      </c>
      <c r="E264" s="46" t="str">
        <f>IF(申請者リスト!B151="","",申請者リスト!B151)</f>
        <v/>
      </c>
      <c r="F264" s="53" t="str">
        <f>IF(申請者リスト!H151="","",申請者リスト!H151)</f>
        <v/>
      </c>
      <c r="G264" s="59" t="s">
        <v>639</v>
      </c>
      <c r="H264" s="54" t="str">
        <f>IF(申請者リスト!I151="","",申請者リスト!I151)</f>
        <v/>
      </c>
      <c r="I264" s="59" t="s">
        <v>639</v>
      </c>
      <c r="J264" s="55" t="str">
        <f>IF(申請者リスト!J151="","",申請者リスト!J151)</f>
        <v/>
      </c>
      <c r="K264" s="46" t="str">
        <f>IF(申請者リスト!K151="","",申請者リスト!K151)</f>
        <v/>
      </c>
      <c r="L264" s="46" t="str">
        <f>IF(申請者リスト!L151="","",申請者リスト!L151)</f>
        <v/>
      </c>
      <c r="M264" s="46" t="str">
        <f>IF(申請者リスト!M151="","",申請者リスト!M151)</f>
        <v/>
      </c>
      <c r="N264" s="46" t="str">
        <f>IF(申請者リスト!N151="","",申請者リスト!N151)</f>
        <v/>
      </c>
      <c r="O264" s="46" t="str">
        <f>IF(申請者リスト!O151=0,"",申請者リスト!O151)</f>
        <v/>
      </c>
      <c r="P264" s="45"/>
    </row>
    <row r="265" spans="1:26" ht="46.5" customHeight="1">
      <c r="A265" s="73">
        <v>14</v>
      </c>
      <c r="B265" s="80" t="str">
        <f t="shared" si="9"/>
        <v/>
      </c>
      <c r="C265" s="46" t="str">
        <f>IF(申請者リスト!D152="","",申請者リスト!D152)</f>
        <v/>
      </c>
      <c r="D265" s="58" t="str">
        <f>IF(申請者リスト!C152="","",申請者リスト!C152)</f>
        <v/>
      </c>
      <c r="E265" s="46" t="str">
        <f>IF(申請者リスト!B152="","",申請者リスト!B152)</f>
        <v/>
      </c>
      <c r="F265" s="53" t="str">
        <f>IF(申請者リスト!H152="","",申請者リスト!H152)</f>
        <v/>
      </c>
      <c r="G265" s="59" t="s">
        <v>639</v>
      </c>
      <c r="H265" s="54" t="str">
        <f>IF(申請者リスト!I152="","",申請者リスト!I152)</f>
        <v/>
      </c>
      <c r="I265" s="59" t="s">
        <v>639</v>
      </c>
      <c r="J265" s="55" t="str">
        <f>IF(申請者リスト!J152="","",申請者リスト!J152)</f>
        <v/>
      </c>
      <c r="K265" s="46" t="str">
        <f>IF(申請者リスト!K152="","",申請者リスト!K152)</f>
        <v/>
      </c>
      <c r="L265" s="46" t="str">
        <f>IF(申請者リスト!L152="","",申請者リスト!L152)</f>
        <v/>
      </c>
      <c r="M265" s="46" t="str">
        <f>IF(申請者リスト!M152="","",申請者リスト!M152)</f>
        <v/>
      </c>
      <c r="N265" s="46" t="str">
        <f>IF(申請者リスト!N152="","",申請者リスト!N152)</f>
        <v/>
      </c>
      <c r="O265" s="46" t="str">
        <f>IF(申請者リスト!O152=0,"",申請者リスト!O152)</f>
        <v/>
      </c>
      <c r="P265" s="45"/>
    </row>
    <row r="266" spans="1:26" ht="46.5" customHeight="1">
      <c r="A266" s="73">
        <v>15</v>
      </c>
      <c r="B266" s="80" t="str">
        <f t="shared" si="9"/>
        <v/>
      </c>
      <c r="C266" s="46" t="str">
        <f>IF(申請者リスト!D153="","",申請者リスト!D153)</f>
        <v/>
      </c>
      <c r="D266" s="58" t="str">
        <f>IF(申請者リスト!C153="","",申請者リスト!C153)</f>
        <v/>
      </c>
      <c r="E266" s="46" t="str">
        <f>IF(申請者リスト!B153="","",申請者リスト!B153)</f>
        <v/>
      </c>
      <c r="F266" s="53" t="str">
        <f>IF(申請者リスト!H153="","",申請者リスト!H153)</f>
        <v/>
      </c>
      <c r="G266" s="59" t="s">
        <v>639</v>
      </c>
      <c r="H266" s="54" t="str">
        <f>IF(申請者リスト!I153="","",申請者リスト!I153)</f>
        <v/>
      </c>
      <c r="I266" s="59" t="s">
        <v>639</v>
      </c>
      <c r="J266" s="55" t="str">
        <f>IF(申請者リスト!J153="","",申請者リスト!J153)</f>
        <v/>
      </c>
      <c r="K266" s="46" t="str">
        <f>IF(申請者リスト!K153="","",申請者リスト!K153)</f>
        <v/>
      </c>
      <c r="L266" s="46" t="str">
        <f>IF(申請者リスト!L153="","",申請者リスト!L153)</f>
        <v/>
      </c>
      <c r="M266" s="46" t="str">
        <f>IF(申請者リスト!M153="","",申請者リスト!M153)</f>
        <v/>
      </c>
      <c r="N266" s="46" t="str">
        <f>IF(申請者リスト!N153="","",申請者リスト!N153)</f>
        <v/>
      </c>
      <c r="O266" s="46" t="str">
        <f>IF(申請者リスト!O153=0,"",申請者リスト!O153)</f>
        <v/>
      </c>
      <c r="P266" s="45"/>
    </row>
    <row r="267" spans="1:26" ht="13.5" customHeight="1">
      <c r="B267" s="40" t="str">
        <f>B24</f>
        <v>※１　学科の欄には、大学科名を記入する。</v>
      </c>
      <c r="C267" s="50"/>
      <c r="D267" s="75"/>
      <c r="E267" s="50"/>
      <c r="F267" s="50"/>
      <c r="G267" s="50"/>
      <c r="H267" s="50"/>
      <c r="I267" s="50"/>
      <c r="J267" s="50"/>
      <c r="K267" s="50"/>
      <c r="L267" s="50"/>
      <c r="M267" s="50"/>
      <c r="N267" s="50"/>
      <c r="O267" s="50"/>
      <c r="P267" s="50"/>
    </row>
    <row r="268" spans="1:26" ht="13.5" customHeight="1">
      <c r="B268" s="40" t="str">
        <f>B25</f>
        <v>※２　資格・試験等ランクの欄には、取得個数を記入する。</v>
      </c>
      <c r="C268" s="50"/>
      <c r="D268" s="75"/>
      <c r="E268" s="50"/>
      <c r="F268" s="50"/>
      <c r="G268" s="50"/>
      <c r="H268" s="50"/>
      <c r="I268" s="50"/>
      <c r="J268" s="50"/>
      <c r="K268" s="50"/>
      <c r="L268" s="50"/>
      <c r="M268" s="50"/>
      <c r="N268" s="50"/>
      <c r="O268" s="50"/>
      <c r="P268" s="50"/>
    </row>
    <row r="269" spans="1:26" ht="13.5" customHeight="1">
      <c r="B269" s="40" t="str">
        <f>B26</f>
        <v>※３　得点合計欄には、得点の合計を記入する。</v>
      </c>
      <c r="C269" s="50"/>
      <c r="D269" s="75"/>
      <c r="E269" s="50"/>
      <c r="F269" s="50"/>
      <c r="G269" s="50"/>
      <c r="H269" s="50"/>
      <c r="I269" s="50"/>
      <c r="J269" s="50"/>
      <c r="K269" s="50"/>
      <c r="L269" s="50"/>
      <c r="M269" s="50"/>
      <c r="N269" s="50"/>
      <c r="O269" s="50"/>
      <c r="P269" s="50"/>
    </row>
    <row r="270" spans="1:26" ht="13.5" customHeight="1">
      <c r="B270" s="40"/>
      <c r="C270" s="50"/>
      <c r="D270" s="75"/>
      <c r="E270" s="50"/>
      <c r="F270" s="50"/>
      <c r="G270" s="50"/>
      <c r="H270" s="50"/>
      <c r="I270" s="50"/>
      <c r="J270" s="50"/>
      <c r="K270" s="50"/>
      <c r="L270" s="50"/>
      <c r="M270" s="50"/>
      <c r="N270" s="50"/>
      <c r="O270" s="50"/>
      <c r="P270" s="50"/>
    </row>
    <row r="271" spans="1:26" ht="14.25">
      <c r="B271" s="74" t="s">
        <v>667</v>
      </c>
      <c r="C271" s="50"/>
      <c r="D271" s="75"/>
      <c r="E271" s="50"/>
      <c r="F271" s="50"/>
      <c r="G271" s="50"/>
      <c r="H271" s="196" t="s">
        <v>668</v>
      </c>
      <c r="I271" s="196"/>
      <c r="J271" s="61">
        <f>+J244</f>
        <v>0</v>
      </c>
      <c r="K271" s="50" t="s">
        <v>669</v>
      </c>
      <c r="L271" s="50"/>
      <c r="M271" s="61">
        <f>+M244</f>
        <v>0</v>
      </c>
      <c r="N271" s="50" t="s">
        <v>625</v>
      </c>
      <c r="O271" s="61">
        <f>+O244+1</f>
        <v>11</v>
      </c>
      <c r="P271" s="50" t="s">
        <v>626</v>
      </c>
    </row>
    <row r="272" spans="1:26" ht="9" customHeight="1">
      <c r="B272" s="77"/>
      <c r="C272" s="50"/>
      <c r="D272" s="75"/>
      <c r="E272" s="50"/>
      <c r="F272" s="50"/>
      <c r="G272" s="50"/>
      <c r="H272" s="50"/>
      <c r="I272" s="50"/>
      <c r="J272" s="50"/>
      <c r="K272" s="50"/>
      <c r="L272" s="50"/>
      <c r="M272" s="50"/>
      <c r="N272" s="50"/>
      <c r="O272" s="50"/>
      <c r="P272" s="50"/>
      <c r="R272" s="40"/>
      <c r="V272" s="50"/>
      <c r="W272" s="50"/>
      <c r="X272" s="50"/>
      <c r="Y272" s="50"/>
      <c r="Z272" s="50"/>
    </row>
    <row r="273" spans="1:19" ht="14.25">
      <c r="B273" s="176" t="s">
        <v>670</v>
      </c>
      <c r="C273" s="176"/>
      <c r="D273" s="176"/>
      <c r="E273" s="176"/>
      <c r="F273" s="176"/>
      <c r="G273" s="176"/>
      <c r="H273" s="176"/>
      <c r="I273" s="176"/>
      <c r="J273" s="176"/>
      <c r="K273" s="176"/>
      <c r="L273" s="176"/>
      <c r="M273" s="176"/>
      <c r="N273" s="176"/>
      <c r="O273" s="176"/>
      <c r="P273" s="176"/>
    </row>
    <row r="274" spans="1:19" ht="16.5" customHeight="1">
      <c r="B274" s="77"/>
      <c r="C274" s="50"/>
      <c r="D274" s="75"/>
      <c r="E274" s="50"/>
      <c r="F274" s="40" t="s">
        <v>671</v>
      </c>
      <c r="G274" s="40"/>
      <c r="H274" s="40"/>
      <c r="I274" s="190">
        <f>+I247</f>
        <v>0</v>
      </c>
      <c r="J274" s="190"/>
      <c r="K274" s="190"/>
      <c r="L274" s="190"/>
      <c r="M274" s="190"/>
      <c r="N274" s="190"/>
      <c r="O274" s="40" t="s">
        <v>605</v>
      </c>
      <c r="P274" s="40"/>
    </row>
    <row r="275" spans="1:19" ht="16.5" customHeight="1">
      <c r="B275" s="77"/>
      <c r="C275" s="50"/>
      <c r="D275" s="75"/>
      <c r="E275" s="50"/>
      <c r="F275" s="40" t="s">
        <v>672</v>
      </c>
      <c r="G275" s="40"/>
      <c r="H275" s="40"/>
      <c r="I275" s="40"/>
      <c r="J275" s="40"/>
      <c r="K275" s="82">
        <f>+K248</f>
        <v>0</v>
      </c>
      <c r="L275" s="40" t="s">
        <v>3</v>
      </c>
      <c r="M275" s="82">
        <f>+M248</f>
        <v>0</v>
      </c>
      <c r="N275" s="40" t="s">
        <v>673</v>
      </c>
      <c r="O275" s="82">
        <f>+O248</f>
        <v>0</v>
      </c>
      <c r="P275" s="40" t="s">
        <v>674</v>
      </c>
    </row>
    <row r="276" spans="1:19" ht="13.5" customHeight="1">
      <c r="B276" s="197" t="s">
        <v>675</v>
      </c>
      <c r="C276" s="181" t="s">
        <v>676</v>
      </c>
      <c r="D276" s="198" t="s">
        <v>657</v>
      </c>
      <c r="E276" s="199" t="s">
        <v>585</v>
      </c>
      <c r="F276" s="199" t="s">
        <v>677</v>
      </c>
      <c r="G276" s="199"/>
      <c r="H276" s="199"/>
      <c r="I276" s="199"/>
      <c r="J276" s="199"/>
      <c r="K276" s="188" t="s">
        <v>632</v>
      </c>
      <c r="L276" s="188"/>
      <c r="M276" s="188"/>
      <c r="N276" s="188"/>
      <c r="O276" s="200" t="s">
        <v>678</v>
      </c>
      <c r="P276" s="199" t="s">
        <v>679</v>
      </c>
    </row>
    <row r="277" spans="1:19" ht="18.75" customHeight="1">
      <c r="B277" s="197"/>
      <c r="C277" s="181"/>
      <c r="D277" s="198"/>
      <c r="E277" s="199"/>
      <c r="F277" s="199"/>
      <c r="G277" s="199"/>
      <c r="H277" s="199"/>
      <c r="I277" s="199"/>
      <c r="J277" s="199"/>
      <c r="K277" s="56" t="s">
        <v>635</v>
      </c>
      <c r="L277" s="56" t="s">
        <v>636</v>
      </c>
      <c r="M277" s="56" t="s">
        <v>637</v>
      </c>
      <c r="N277" s="56" t="s">
        <v>638</v>
      </c>
      <c r="O277" s="183"/>
      <c r="P277" s="199"/>
    </row>
    <row r="278" spans="1:19" ht="12" customHeight="1">
      <c r="B278" s="197"/>
      <c r="C278" s="181"/>
      <c r="D278" s="198"/>
      <c r="E278" s="199"/>
      <c r="F278" s="199"/>
      <c r="G278" s="199"/>
      <c r="H278" s="199"/>
      <c r="I278" s="199"/>
      <c r="J278" s="199"/>
      <c r="K278" s="57">
        <v>6</v>
      </c>
      <c r="L278" s="57">
        <v>3</v>
      </c>
      <c r="M278" s="57">
        <v>2</v>
      </c>
      <c r="N278" s="57">
        <v>1</v>
      </c>
      <c r="O278" s="184"/>
      <c r="P278" s="199"/>
    </row>
    <row r="279" spans="1:19" ht="46.5" customHeight="1">
      <c r="A279" s="73">
        <v>1</v>
      </c>
      <c r="B279" s="80" t="str">
        <f>IF(E279="","",B266+1)</f>
        <v/>
      </c>
      <c r="C279" s="46" t="str">
        <f>IF(申請者リスト!D154="","",申請者リスト!D154)</f>
        <v/>
      </c>
      <c r="D279" s="58" t="str">
        <f>IF(申請者リスト!C154="","",申請者リスト!C154)</f>
        <v/>
      </c>
      <c r="E279" s="46" t="str">
        <f>IF(申請者リスト!B154="","",申請者リスト!B154)</f>
        <v/>
      </c>
      <c r="F279" s="53" t="str">
        <f>IF(申請者リスト!H154="","",申請者リスト!H154)</f>
        <v/>
      </c>
      <c r="G279" s="59" t="s">
        <v>639</v>
      </c>
      <c r="H279" s="54" t="str">
        <f>IF(申請者リスト!I154="","",申請者リスト!I154)</f>
        <v/>
      </c>
      <c r="I279" s="59" t="s">
        <v>639</v>
      </c>
      <c r="J279" s="55" t="str">
        <f>IF(申請者リスト!J154="","",申請者リスト!J154)</f>
        <v/>
      </c>
      <c r="K279" s="46" t="str">
        <f>IF(申請者リスト!K154="","",申請者リスト!K154)</f>
        <v/>
      </c>
      <c r="L279" s="46" t="str">
        <f>IF(申請者リスト!L154="","",申請者リスト!L154)</f>
        <v/>
      </c>
      <c r="M279" s="46" t="str">
        <f>IF(申請者リスト!M154="","",申請者リスト!M154)</f>
        <v/>
      </c>
      <c r="N279" s="46" t="str">
        <f>IF(申請者リスト!N154="","",申請者リスト!N154)</f>
        <v/>
      </c>
      <c r="O279" s="46" t="str">
        <f>IF(申請者リスト!O154=0,"",申請者リスト!O154)</f>
        <v/>
      </c>
      <c r="P279" s="45"/>
      <c r="S279" s="79"/>
    </row>
    <row r="280" spans="1:19" ht="46.5" customHeight="1">
      <c r="A280" s="73">
        <v>2</v>
      </c>
      <c r="B280" s="80" t="str">
        <f t="shared" ref="B280:B293" si="10">IF(E280="","",B279+1)</f>
        <v/>
      </c>
      <c r="C280" s="46" t="str">
        <f>IF(申請者リスト!D155="","",申請者リスト!D155)</f>
        <v/>
      </c>
      <c r="D280" s="58" t="str">
        <f>IF(申請者リスト!C155="","",申請者リスト!C155)</f>
        <v/>
      </c>
      <c r="E280" s="46" t="str">
        <f>IF(申請者リスト!B155="","",申請者リスト!B155)</f>
        <v/>
      </c>
      <c r="F280" s="53" t="str">
        <f>IF(申請者リスト!H155="","",申請者リスト!H155)</f>
        <v/>
      </c>
      <c r="G280" s="59" t="s">
        <v>639</v>
      </c>
      <c r="H280" s="54" t="str">
        <f>IF(申請者リスト!I155="","",申請者リスト!I155)</f>
        <v/>
      </c>
      <c r="I280" s="59" t="s">
        <v>639</v>
      </c>
      <c r="J280" s="55" t="str">
        <f>IF(申請者リスト!J155="","",申請者リスト!J155)</f>
        <v/>
      </c>
      <c r="K280" s="46" t="str">
        <f>IF(申請者リスト!K155="","",申請者リスト!K155)</f>
        <v/>
      </c>
      <c r="L280" s="46" t="str">
        <f>IF(申請者リスト!L155="","",申請者リスト!L155)</f>
        <v/>
      </c>
      <c r="M280" s="46" t="str">
        <f>IF(申請者リスト!M155="","",申請者リスト!M155)</f>
        <v/>
      </c>
      <c r="N280" s="46" t="str">
        <f>IF(申請者リスト!N155="","",申請者リスト!N155)</f>
        <v/>
      </c>
      <c r="O280" s="46" t="str">
        <f>IF(申請者リスト!O155=0,"",申請者リスト!O155)</f>
        <v/>
      </c>
      <c r="P280" s="45"/>
      <c r="S280" s="81"/>
    </row>
    <row r="281" spans="1:19" ht="46.5" customHeight="1">
      <c r="A281" s="73">
        <v>3</v>
      </c>
      <c r="B281" s="80" t="str">
        <f t="shared" si="10"/>
        <v/>
      </c>
      <c r="C281" s="46" t="str">
        <f>IF(申請者リスト!D156="","",申請者リスト!D156)</f>
        <v/>
      </c>
      <c r="D281" s="58" t="str">
        <f>IF(申請者リスト!C156="","",申請者リスト!C156)</f>
        <v/>
      </c>
      <c r="E281" s="46" t="str">
        <f>IF(申請者リスト!B156="","",申請者リスト!B156)</f>
        <v/>
      </c>
      <c r="F281" s="53" t="str">
        <f>IF(申請者リスト!H156="","",申請者リスト!H156)</f>
        <v/>
      </c>
      <c r="G281" s="59" t="s">
        <v>639</v>
      </c>
      <c r="H281" s="54" t="str">
        <f>IF(申請者リスト!I156="","",申請者リスト!I156)</f>
        <v/>
      </c>
      <c r="I281" s="59" t="s">
        <v>639</v>
      </c>
      <c r="J281" s="55" t="str">
        <f>IF(申請者リスト!J156="","",申請者リスト!J156)</f>
        <v/>
      </c>
      <c r="K281" s="46" t="str">
        <f>IF(申請者リスト!K156="","",申請者リスト!K156)</f>
        <v/>
      </c>
      <c r="L281" s="46" t="str">
        <f>IF(申請者リスト!L156="","",申請者リスト!L156)</f>
        <v/>
      </c>
      <c r="M281" s="46" t="str">
        <f>IF(申請者リスト!M156="","",申請者リスト!M156)</f>
        <v/>
      </c>
      <c r="N281" s="46" t="str">
        <f>IF(申請者リスト!N156="","",申請者リスト!N156)</f>
        <v/>
      </c>
      <c r="O281" s="46" t="str">
        <f>IF(申請者リスト!O156=0,"",申請者リスト!O156)</f>
        <v/>
      </c>
      <c r="P281" s="45"/>
    </row>
    <row r="282" spans="1:19" ht="46.5" customHeight="1">
      <c r="A282" s="73">
        <v>4</v>
      </c>
      <c r="B282" s="80" t="str">
        <f t="shared" si="10"/>
        <v/>
      </c>
      <c r="C282" s="46" t="str">
        <f>IF(申請者リスト!D157="","",申請者リスト!D157)</f>
        <v/>
      </c>
      <c r="D282" s="58" t="str">
        <f>IF(申請者リスト!C157="","",申請者リスト!C157)</f>
        <v/>
      </c>
      <c r="E282" s="46" t="str">
        <f>IF(申請者リスト!B157="","",申請者リスト!B157)</f>
        <v/>
      </c>
      <c r="F282" s="53" t="str">
        <f>IF(申請者リスト!H157="","",申請者リスト!H157)</f>
        <v/>
      </c>
      <c r="G282" s="59" t="s">
        <v>639</v>
      </c>
      <c r="H282" s="54" t="str">
        <f>IF(申請者リスト!I157="","",申請者リスト!I157)</f>
        <v/>
      </c>
      <c r="I282" s="59" t="s">
        <v>639</v>
      </c>
      <c r="J282" s="55" t="str">
        <f>IF(申請者リスト!J157="","",申請者リスト!J157)</f>
        <v/>
      </c>
      <c r="K282" s="46" t="str">
        <f>IF(申請者リスト!K157="","",申請者リスト!K157)</f>
        <v/>
      </c>
      <c r="L282" s="46" t="str">
        <f>IF(申請者リスト!L157="","",申請者リスト!L157)</f>
        <v/>
      </c>
      <c r="M282" s="46" t="str">
        <f>IF(申請者リスト!M157="","",申請者リスト!M157)</f>
        <v/>
      </c>
      <c r="N282" s="46" t="str">
        <f>IF(申請者リスト!N157="","",申請者リスト!N157)</f>
        <v/>
      </c>
      <c r="O282" s="46" t="str">
        <f>IF(申請者リスト!O157=0,"",申請者リスト!O157)</f>
        <v/>
      </c>
      <c r="P282" s="45"/>
    </row>
    <row r="283" spans="1:19" ht="46.5" customHeight="1">
      <c r="A283" s="73">
        <v>5</v>
      </c>
      <c r="B283" s="80" t="str">
        <f t="shared" si="10"/>
        <v/>
      </c>
      <c r="C283" s="46" t="str">
        <f>IF(申請者リスト!D158="","",申請者リスト!D158)</f>
        <v/>
      </c>
      <c r="D283" s="58" t="str">
        <f>IF(申請者リスト!C158="","",申請者リスト!C158)</f>
        <v/>
      </c>
      <c r="E283" s="46" t="str">
        <f>IF(申請者リスト!B158="","",申請者リスト!B158)</f>
        <v/>
      </c>
      <c r="F283" s="53" t="str">
        <f>IF(申請者リスト!H158="","",申請者リスト!H158)</f>
        <v/>
      </c>
      <c r="G283" s="59" t="s">
        <v>639</v>
      </c>
      <c r="H283" s="54" t="str">
        <f>IF(申請者リスト!I158="","",申請者リスト!I158)</f>
        <v/>
      </c>
      <c r="I283" s="59" t="s">
        <v>639</v>
      </c>
      <c r="J283" s="55" t="str">
        <f>IF(申請者リスト!J158="","",申請者リスト!J158)</f>
        <v/>
      </c>
      <c r="K283" s="46" t="str">
        <f>IF(申請者リスト!K158="","",申請者リスト!K158)</f>
        <v/>
      </c>
      <c r="L283" s="46" t="str">
        <f>IF(申請者リスト!L158="","",申請者リスト!L158)</f>
        <v/>
      </c>
      <c r="M283" s="46" t="str">
        <f>IF(申請者リスト!M158="","",申請者リスト!M158)</f>
        <v/>
      </c>
      <c r="N283" s="46" t="str">
        <f>IF(申請者リスト!N158="","",申請者リスト!N158)</f>
        <v/>
      </c>
      <c r="O283" s="46" t="str">
        <f>IF(申請者リスト!O158=0,"",申請者リスト!O158)</f>
        <v/>
      </c>
      <c r="P283" s="45"/>
    </row>
    <row r="284" spans="1:19" ht="46.5" customHeight="1">
      <c r="A284" s="73">
        <v>6</v>
      </c>
      <c r="B284" s="80" t="str">
        <f t="shared" si="10"/>
        <v/>
      </c>
      <c r="C284" s="46" t="str">
        <f>IF(申請者リスト!D159="","",申請者リスト!D159)</f>
        <v/>
      </c>
      <c r="D284" s="58" t="str">
        <f>IF(申請者リスト!C159="","",申請者リスト!C159)</f>
        <v/>
      </c>
      <c r="E284" s="46" t="str">
        <f>IF(申請者リスト!B159="","",申請者リスト!B159)</f>
        <v/>
      </c>
      <c r="F284" s="53" t="str">
        <f>IF(申請者リスト!H159="","",申請者リスト!H159)</f>
        <v/>
      </c>
      <c r="G284" s="59" t="s">
        <v>639</v>
      </c>
      <c r="H284" s="54" t="str">
        <f>IF(申請者リスト!I159="","",申請者リスト!I159)</f>
        <v/>
      </c>
      <c r="I284" s="59" t="s">
        <v>639</v>
      </c>
      <c r="J284" s="55" t="str">
        <f>IF(申請者リスト!J159="","",申請者リスト!J159)</f>
        <v/>
      </c>
      <c r="K284" s="46" t="str">
        <f>IF(申請者リスト!K159="","",申請者リスト!K159)</f>
        <v/>
      </c>
      <c r="L284" s="46" t="str">
        <f>IF(申請者リスト!L159="","",申請者リスト!L159)</f>
        <v/>
      </c>
      <c r="M284" s="46" t="str">
        <f>IF(申請者リスト!M159="","",申請者リスト!M159)</f>
        <v/>
      </c>
      <c r="N284" s="46" t="str">
        <f>IF(申請者リスト!N159="","",申請者リスト!N159)</f>
        <v/>
      </c>
      <c r="O284" s="46" t="str">
        <f>IF(申請者リスト!O159=0,"",申請者リスト!O159)</f>
        <v/>
      </c>
      <c r="P284" s="45"/>
    </row>
    <row r="285" spans="1:19" ht="46.5" customHeight="1">
      <c r="A285" s="73">
        <v>7</v>
      </c>
      <c r="B285" s="80" t="str">
        <f t="shared" si="10"/>
        <v/>
      </c>
      <c r="C285" s="46" t="str">
        <f>IF(申請者リスト!D160="","",申請者リスト!D160)</f>
        <v/>
      </c>
      <c r="D285" s="58" t="str">
        <f>IF(申請者リスト!C160="","",申請者リスト!C160)</f>
        <v/>
      </c>
      <c r="E285" s="46" t="str">
        <f>IF(申請者リスト!B160="","",申請者リスト!B160)</f>
        <v/>
      </c>
      <c r="F285" s="53" t="str">
        <f>IF(申請者リスト!H160="","",申請者リスト!H160)</f>
        <v/>
      </c>
      <c r="G285" s="59" t="s">
        <v>639</v>
      </c>
      <c r="H285" s="54" t="str">
        <f>IF(申請者リスト!I160="","",申請者リスト!I160)</f>
        <v/>
      </c>
      <c r="I285" s="59" t="s">
        <v>639</v>
      </c>
      <c r="J285" s="55" t="str">
        <f>IF(申請者リスト!J160="","",申請者リスト!J160)</f>
        <v/>
      </c>
      <c r="K285" s="46" t="str">
        <f>IF(申請者リスト!K160="","",申請者リスト!K160)</f>
        <v/>
      </c>
      <c r="L285" s="46" t="str">
        <f>IF(申請者リスト!L160="","",申請者リスト!L160)</f>
        <v/>
      </c>
      <c r="M285" s="46" t="str">
        <f>IF(申請者リスト!M160="","",申請者リスト!M160)</f>
        <v/>
      </c>
      <c r="N285" s="46" t="str">
        <f>IF(申請者リスト!N160="","",申請者リスト!N160)</f>
        <v/>
      </c>
      <c r="O285" s="46" t="str">
        <f>IF(申請者リスト!O160=0,"",申請者リスト!O160)</f>
        <v/>
      </c>
      <c r="P285" s="45"/>
    </row>
    <row r="286" spans="1:19" ht="46.5" customHeight="1">
      <c r="A286" s="73">
        <v>8</v>
      </c>
      <c r="B286" s="80" t="str">
        <f t="shared" si="10"/>
        <v/>
      </c>
      <c r="C286" s="46" t="str">
        <f>IF(申請者リスト!D161="","",申請者リスト!D161)</f>
        <v/>
      </c>
      <c r="D286" s="58" t="str">
        <f>IF(申請者リスト!C161="","",申請者リスト!C161)</f>
        <v/>
      </c>
      <c r="E286" s="46" t="str">
        <f>IF(申請者リスト!B161="","",申請者リスト!B161)</f>
        <v/>
      </c>
      <c r="F286" s="53" t="str">
        <f>IF(申請者リスト!H161="","",申請者リスト!H161)</f>
        <v/>
      </c>
      <c r="G286" s="59" t="s">
        <v>639</v>
      </c>
      <c r="H286" s="54" t="str">
        <f>IF(申請者リスト!I161="","",申請者リスト!I161)</f>
        <v/>
      </c>
      <c r="I286" s="59" t="s">
        <v>639</v>
      </c>
      <c r="J286" s="55" t="str">
        <f>IF(申請者リスト!J161="","",申請者リスト!J161)</f>
        <v/>
      </c>
      <c r="K286" s="46" t="str">
        <f>IF(申請者リスト!K161="","",申請者リスト!K161)</f>
        <v/>
      </c>
      <c r="L286" s="46" t="str">
        <f>IF(申請者リスト!L161="","",申請者リスト!L161)</f>
        <v/>
      </c>
      <c r="M286" s="46" t="str">
        <f>IF(申請者リスト!M161="","",申請者リスト!M161)</f>
        <v/>
      </c>
      <c r="N286" s="46" t="str">
        <f>IF(申請者リスト!N161="","",申請者リスト!N161)</f>
        <v/>
      </c>
      <c r="O286" s="46" t="str">
        <f>IF(申請者リスト!O161=0,"",申請者リスト!O161)</f>
        <v/>
      </c>
      <c r="P286" s="45"/>
    </row>
    <row r="287" spans="1:19" ht="46.5" customHeight="1">
      <c r="A287" s="73">
        <v>9</v>
      </c>
      <c r="B287" s="80" t="str">
        <f t="shared" si="10"/>
        <v/>
      </c>
      <c r="C287" s="46" t="str">
        <f>IF(申請者リスト!D162="","",申請者リスト!D162)</f>
        <v/>
      </c>
      <c r="D287" s="58" t="str">
        <f>IF(申請者リスト!C162="","",申請者リスト!C162)</f>
        <v/>
      </c>
      <c r="E287" s="46" t="str">
        <f>IF(申請者リスト!B162="","",申請者リスト!B162)</f>
        <v/>
      </c>
      <c r="F287" s="53" t="str">
        <f>IF(申請者リスト!H162="","",申請者リスト!H162)</f>
        <v/>
      </c>
      <c r="G287" s="59" t="s">
        <v>639</v>
      </c>
      <c r="H287" s="54" t="str">
        <f>IF(申請者リスト!I162="","",申請者リスト!I162)</f>
        <v/>
      </c>
      <c r="I287" s="59" t="s">
        <v>639</v>
      </c>
      <c r="J287" s="55" t="str">
        <f>IF(申請者リスト!J162="","",申請者リスト!J162)</f>
        <v/>
      </c>
      <c r="K287" s="46" t="str">
        <f>IF(申請者リスト!K162="","",申請者リスト!K162)</f>
        <v/>
      </c>
      <c r="L287" s="46" t="str">
        <f>IF(申請者リスト!L162="","",申請者リスト!L162)</f>
        <v/>
      </c>
      <c r="M287" s="46" t="str">
        <f>IF(申請者リスト!M162="","",申請者リスト!M162)</f>
        <v/>
      </c>
      <c r="N287" s="46" t="str">
        <f>IF(申請者リスト!N162="","",申請者リスト!N162)</f>
        <v/>
      </c>
      <c r="O287" s="46" t="str">
        <f>IF(申請者リスト!O162=0,"",申請者リスト!O162)</f>
        <v/>
      </c>
      <c r="P287" s="45"/>
    </row>
    <row r="288" spans="1:19" ht="46.5" customHeight="1">
      <c r="A288" s="73">
        <v>10</v>
      </c>
      <c r="B288" s="80" t="str">
        <f t="shared" si="10"/>
        <v/>
      </c>
      <c r="C288" s="46" t="str">
        <f>IF(申請者リスト!D163="","",申請者リスト!D163)</f>
        <v/>
      </c>
      <c r="D288" s="58" t="str">
        <f>IF(申請者リスト!C163="","",申請者リスト!C163)</f>
        <v/>
      </c>
      <c r="E288" s="46" t="str">
        <f>IF(申請者リスト!B163="","",申請者リスト!B163)</f>
        <v/>
      </c>
      <c r="F288" s="53" t="str">
        <f>IF(申請者リスト!H163="","",申請者リスト!H163)</f>
        <v/>
      </c>
      <c r="G288" s="59" t="s">
        <v>639</v>
      </c>
      <c r="H288" s="54" t="str">
        <f>IF(申請者リスト!I163="","",申請者リスト!I163)</f>
        <v/>
      </c>
      <c r="I288" s="59" t="s">
        <v>639</v>
      </c>
      <c r="J288" s="55" t="str">
        <f>IF(申請者リスト!J163="","",申請者リスト!J163)</f>
        <v/>
      </c>
      <c r="K288" s="46" t="str">
        <f>IF(申請者リスト!K163="","",申請者リスト!K163)</f>
        <v/>
      </c>
      <c r="L288" s="46" t="str">
        <f>IF(申請者リスト!L163="","",申請者リスト!L163)</f>
        <v/>
      </c>
      <c r="M288" s="46" t="str">
        <f>IF(申請者リスト!M163="","",申請者リスト!M163)</f>
        <v/>
      </c>
      <c r="N288" s="46" t="str">
        <f>IF(申請者リスト!N163="","",申請者リスト!N163)</f>
        <v/>
      </c>
      <c r="O288" s="46" t="str">
        <f>IF(申請者リスト!O163=0,"",申請者リスト!O163)</f>
        <v/>
      </c>
      <c r="P288" s="45"/>
    </row>
    <row r="289" spans="1:26" ht="46.5" customHeight="1">
      <c r="A289" s="73">
        <v>11</v>
      </c>
      <c r="B289" s="80" t="str">
        <f t="shared" si="10"/>
        <v/>
      </c>
      <c r="C289" s="46" t="str">
        <f>IF(申請者リスト!D164="","",申請者リスト!D164)</f>
        <v/>
      </c>
      <c r="D289" s="58" t="str">
        <f>IF(申請者リスト!C164="","",申請者リスト!C164)</f>
        <v/>
      </c>
      <c r="E289" s="46" t="str">
        <f>IF(申請者リスト!B164="","",申請者リスト!B164)</f>
        <v/>
      </c>
      <c r="F289" s="53" t="str">
        <f>IF(申請者リスト!H164="","",申請者リスト!H164)</f>
        <v/>
      </c>
      <c r="G289" s="59" t="s">
        <v>639</v>
      </c>
      <c r="H289" s="54" t="str">
        <f>IF(申請者リスト!I164="","",申請者リスト!I164)</f>
        <v/>
      </c>
      <c r="I289" s="59" t="s">
        <v>639</v>
      </c>
      <c r="J289" s="55" t="str">
        <f>IF(申請者リスト!J164="","",申請者リスト!J164)</f>
        <v/>
      </c>
      <c r="K289" s="46" t="str">
        <f>IF(申請者リスト!K164="","",申請者リスト!K164)</f>
        <v/>
      </c>
      <c r="L289" s="46" t="str">
        <f>IF(申請者リスト!L164="","",申請者リスト!L164)</f>
        <v/>
      </c>
      <c r="M289" s="46" t="str">
        <f>IF(申請者リスト!M164="","",申請者リスト!M164)</f>
        <v/>
      </c>
      <c r="N289" s="46" t="str">
        <f>IF(申請者リスト!N164="","",申請者リスト!N164)</f>
        <v/>
      </c>
      <c r="O289" s="46" t="str">
        <f>IF(申請者リスト!O164=0,"",申請者リスト!O164)</f>
        <v/>
      </c>
      <c r="P289" s="45"/>
    </row>
    <row r="290" spans="1:26" ht="46.5" customHeight="1">
      <c r="A290" s="73">
        <v>12</v>
      </c>
      <c r="B290" s="80" t="str">
        <f t="shared" si="10"/>
        <v/>
      </c>
      <c r="C290" s="46" t="str">
        <f>IF(申請者リスト!D165="","",申請者リスト!D165)</f>
        <v/>
      </c>
      <c r="D290" s="58" t="str">
        <f>IF(申請者リスト!C165="","",申請者リスト!C165)</f>
        <v/>
      </c>
      <c r="E290" s="46" t="str">
        <f>IF(申請者リスト!B165="","",申請者リスト!B165)</f>
        <v/>
      </c>
      <c r="F290" s="53" t="str">
        <f>IF(申請者リスト!H165="","",申請者リスト!H165)</f>
        <v/>
      </c>
      <c r="G290" s="59" t="s">
        <v>639</v>
      </c>
      <c r="H290" s="54" t="str">
        <f>IF(申請者リスト!I165="","",申請者リスト!I165)</f>
        <v/>
      </c>
      <c r="I290" s="59" t="s">
        <v>639</v>
      </c>
      <c r="J290" s="55" t="str">
        <f>IF(申請者リスト!J165="","",申請者リスト!J165)</f>
        <v/>
      </c>
      <c r="K290" s="46" t="str">
        <f>IF(申請者リスト!K165="","",申請者リスト!K165)</f>
        <v/>
      </c>
      <c r="L290" s="46" t="str">
        <f>IF(申請者リスト!L165="","",申請者リスト!L165)</f>
        <v/>
      </c>
      <c r="M290" s="46" t="str">
        <f>IF(申請者リスト!M165="","",申請者リスト!M165)</f>
        <v/>
      </c>
      <c r="N290" s="46" t="str">
        <f>IF(申請者リスト!N165="","",申請者リスト!N165)</f>
        <v/>
      </c>
      <c r="O290" s="46" t="str">
        <f>IF(申請者リスト!O165=0,"",申請者リスト!O165)</f>
        <v/>
      </c>
      <c r="P290" s="45"/>
    </row>
    <row r="291" spans="1:26" ht="46.5" customHeight="1">
      <c r="A291" s="73">
        <v>13</v>
      </c>
      <c r="B291" s="80" t="str">
        <f t="shared" si="10"/>
        <v/>
      </c>
      <c r="C291" s="46" t="str">
        <f>IF(申請者リスト!D166="","",申請者リスト!D166)</f>
        <v/>
      </c>
      <c r="D291" s="58" t="str">
        <f>IF(申請者リスト!C166="","",申請者リスト!C166)</f>
        <v/>
      </c>
      <c r="E291" s="46" t="str">
        <f>IF(申請者リスト!B166="","",申請者リスト!B166)</f>
        <v/>
      </c>
      <c r="F291" s="53" t="str">
        <f>IF(申請者リスト!H166="","",申請者リスト!H166)</f>
        <v/>
      </c>
      <c r="G291" s="59" t="s">
        <v>639</v>
      </c>
      <c r="H291" s="54" t="str">
        <f>IF(申請者リスト!I166="","",申請者リスト!I166)</f>
        <v/>
      </c>
      <c r="I291" s="59" t="s">
        <v>639</v>
      </c>
      <c r="J291" s="55" t="str">
        <f>IF(申請者リスト!J166="","",申請者リスト!J166)</f>
        <v/>
      </c>
      <c r="K291" s="46" t="str">
        <f>IF(申請者リスト!K166="","",申請者リスト!K166)</f>
        <v/>
      </c>
      <c r="L291" s="46" t="str">
        <f>IF(申請者リスト!L166="","",申請者リスト!L166)</f>
        <v/>
      </c>
      <c r="M291" s="46" t="str">
        <f>IF(申請者リスト!M166="","",申請者リスト!M166)</f>
        <v/>
      </c>
      <c r="N291" s="46" t="str">
        <f>IF(申請者リスト!N166="","",申請者リスト!N166)</f>
        <v/>
      </c>
      <c r="O291" s="46" t="str">
        <f>IF(申請者リスト!O166=0,"",申請者リスト!O166)</f>
        <v/>
      </c>
      <c r="P291" s="45"/>
    </row>
    <row r="292" spans="1:26" ht="46.5" customHeight="1">
      <c r="A292" s="73">
        <v>14</v>
      </c>
      <c r="B292" s="80" t="str">
        <f t="shared" si="10"/>
        <v/>
      </c>
      <c r="C292" s="46" t="str">
        <f>IF(申請者リスト!D167="","",申請者リスト!D167)</f>
        <v/>
      </c>
      <c r="D292" s="58" t="str">
        <f>IF(申請者リスト!C167="","",申請者リスト!C167)</f>
        <v/>
      </c>
      <c r="E292" s="46" t="str">
        <f>IF(申請者リスト!B167="","",申請者リスト!B167)</f>
        <v/>
      </c>
      <c r="F292" s="53" t="str">
        <f>IF(申請者リスト!H167="","",申請者リスト!H167)</f>
        <v/>
      </c>
      <c r="G292" s="59" t="s">
        <v>639</v>
      </c>
      <c r="H292" s="54" t="str">
        <f>IF(申請者リスト!I167="","",申請者リスト!I167)</f>
        <v/>
      </c>
      <c r="I292" s="59" t="s">
        <v>639</v>
      </c>
      <c r="J292" s="55" t="str">
        <f>IF(申請者リスト!J167="","",申請者リスト!J167)</f>
        <v/>
      </c>
      <c r="K292" s="46" t="str">
        <f>IF(申請者リスト!K167="","",申請者リスト!K167)</f>
        <v/>
      </c>
      <c r="L292" s="46" t="str">
        <f>IF(申請者リスト!L167="","",申請者リスト!L167)</f>
        <v/>
      </c>
      <c r="M292" s="46" t="str">
        <f>IF(申請者リスト!M167="","",申請者リスト!M167)</f>
        <v/>
      </c>
      <c r="N292" s="46" t="str">
        <f>IF(申請者リスト!N167="","",申請者リスト!N167)</f>
        <v/>
      </c>
      <c r="O292" s="46" t="str">
        <f>IF(申請者リスト!O167=0,"",申請者リスト!O167)</f>
        <v/>
      </c>
      <c r="P292" s="45"/>
    </row>
    <row r="293" spans="1:26" ht="46.5" customHeight="1">
      <c r="A293" s="73">
        <v>15</v>
      </c>
      <c r="B293" s="80" t="str">
        <f t="shared" si="10"/>
        <v/>
      </c>
      <c r="C293" s="46" t="str">
        <f>IF(申請者リスト!D168="","",申請者リスト!D168)</f>
        <v/>
      </c>
      <c r="D293" s="58" t="str">
        <f>IF(申請者リスト!C168="","",申請者リスト!C168)</f>
        <v/>
      </c>
      <c r="E293" s="46" t="str">
        <f>IF(申請者リスト!B168="","",申請者リスト!B168)</f>
        <v/>
      </c>
      <c r="F293" s="53" t="str">
        <f>IF(申請者リスト!H168="","",申請者リスト!H168)</f>
        <v/>
      </c>
      <c r="G293" s="59" t="s">
        <v>639</v>
      </c>
      <c r="H293" s="54" t="str">
        <f>IF(申請者リスト!I168="","",申請者リスト!I168)</f>
        <v/>
      </c>
      <c r="I293" s="59" t="s">
        <v>639</v>
      </c>
      <c r="J293" s="55" t="str">
        <f>IF(申請者リスト!J168="","",申請者リスト!J168)</f>
        <v/>
      </c>
      <c r="K293" s="46" t="str">
        <f>IF(申請者リスト!K168="","",申請者リスト!K168)</f>
        <v/>
      </c>
      <c r="L293" s="46" t="str">
        <f>IF(申請者リスト!L168="","",申請者リスト!L168)</f>
        <v/>
      </c>
      <c r="M293" s="46" t="str">
        <f>IF(申請者リスト!M168="","",申請者リスト!M168)</f>
        <v/>
      </c>
      <c r="N293" s="46" t="str">
        <f>IF(申請者リスト!N168="","",申請者リスト!N168)</f>
        <v/>
      </c>
      <c r="O293" s="46" t="str">
        <f>IF(申請者リスト!O168=0,"",申請者リスト!O168)</f>
        <v/>
      </c>
      <c r="P293" s="45"/>
    </row>
    <row r="294" spans="1:26" ht="13.5" customHeight="1">
      <c r="B294" s="40" t="str">
        <f>B24</f>
        <v>※１　学科の欄には、大学科名を記入する。</v>
      </c>
      <c r="C294" s="50"/>
      <c r="D294" s="75"/>
      <c r="E294" s="50"/>
      <c r="F294" s="50"/>
      <c r="G294" s="50"/>
      <c r="H294" s="50"/>
      <c r="I294" s="50"/>
      <c r="J294" s="50"/>
      <c r="K294" s="50"/>
      <c r="L294" s="50"/>
      <c r="M294" s="50"/>
      <c r="N294" s="50"/>
      <c r="O294" s="50"/>
      <c r="P294" s="50"/>
    </row>
    <row r="295" spans="1:26" ht="13.5" customHeight="1">
      <c r="B295" s="40" t="str">
        <f>B25</f>
        <v>※２　資格・試験等ランクの欄には、取得個数を記入する。</v>
      </c>
      <c r="C295" s="50"/>
      <c r="D295" s="75"/>
      <c r="E295" s="50"/>
      <c r="F295" s="50"/>
      <c r="G295" s="50"/>
      <c r="H295" s="50"/>
      <c r="I295" s="50"/>
      <c r="J295" s="50"/>
      <c r="K295" s="50"/>
      <c r="L295" s="50"/>
      <c r="M295" s="50"/>
      <c r="N295" s="50"/>
      <c r="O295" s="50"/>
      <c r="P295" s="50"/>
    </row>
    <row r="296" spans="1:26" ht="13.5" customHeight="1">
      <c r="B296" s="40" t="str">
        <f>B26</f>
        <v>※３　得点合計欄には、得点の合計を記入する。</v>
      </c>
      <c r="C296" s="50"/>
      <c r="D296" s="75"/>
      <c r="E296" s="50"/>
      <c r="F296" s="50"/>
      <c r="G296" s="50"/>
      <c r="H296" s="50"/>
      <c r="I296" s="50"/>
      <c r="J296" s="50"/>
      <c r="K296" s="50"/>
      <c r="L296" s="50"/>
      <c r="M296" s="50"/>
      <c r="N296" s="50"/>
      <c r="O296" s="50"/>
      <c r="P296" s="50"/>
    </row>
    <row r="297" spans="1:26" ht="13.5" customHeight="1">
      <c r="B297" s="74"/>
      <c r="C297" s="50"/>
      <c r="D297" s="75"/>
      <c r="E297" s="50"/>
      <c r="F297" s="50"/>
      <c r="G297" s="50"/>
      <c r="H297" s="50"/>
      <c r="I297" s="50"/>
      <c r="J297" s="50"/>
      <c r="K297" s="50"/>
      <c r="L297" s="50"/>
      <c r="M297" s="50"/>
      <c r="N297" s="50"/>
      <c r="O297" s="50"/>
      <c r="P297" s="50"/>
    </row>
    <row r="298" spans="1:26" ht="14.25">
      <c r="B298" s="74" t="s">
        <v>667</v>
      </c>
      <c r="C298" s="50"/>
      <c r="D298" s="75"/>
      <c r="E298" s="50"/>
      <c r="F298" s="50"/>
      <c r="G298" s="50"/>
      <c r="H298" s="196" t="s">
        <v>668</v>
      </c>
      <c r="I298" s="196"/>
      <c r="J298" s="61">
        <f>+J271</f>
        <v>0</v>
      </c>
      <c r="K298" s="50" t="s">
        <v>669</v>
      </c>
      <c r="L298" s="50"/>
      <c r="M298" s="61">
        <f>+M271</f>
        <v>0</v>
      </c>
      <c r="N298" s="50" t="s">
        <v>625</v>
      </c>
      <c r="O298" s="61">
        <f>+O271+1</f>
        <v>12</v>
      </c>
      <c r="P298" s="50" t="s">
        <v>626</v>
      </c>
    </row>
    <row r="299" spans="1:26" ht="9" customHeight="1">
      <c r="B299" s="77"/>
      <c r="C299" s="50"/>
      <c r="D299" s="75"/>
      <c r="E299" s="50"/>
      <c r="F299" s="50"/>
      <c r="G299" s="50"/>
      <c r="H299" s="50"/>
      <c r="I299" s="50"/>
      <c r="J299" s="50"/>
      <c r="K299" s="50"/>
      <c r="L299" s="50"/>
      <c r="M299" s="50"/>
      <c r="N299" s="50"/>
      <c r="O299" s="50"/>
      <c r="P299" s="50"/>
      <c r="R299" s="40"/>
      <c r="V299" s="50"/>
      <c r="W299" s="50"/>
      <c r="X299" s="50"/>
      <c r="Y299" s="50"/>
      <c r="Z299" s="50"/>
    </row>
    <row r="300" spans="1:26" ht="14.25">
      <c r="B300" s="176" t="s">
        <v>670</v>
      </c>
      <c r="C300" s="176"/>
      <c r="D300" s="176"/>
      <c r="E300" s="176"/>
      <c r="F300" s="176"/>
      <c r="G300" s="176"/>
      <c r="H300" s="176"/>
      <c r="I300" s="176"/>
      <c r="J300" s="176"/>
      <c r="K300" s="176"/>
      <c r="L300" s="176"/>
      <c r="M300" s="176"/>
      <c r="N300" s="176"/>
      <c r="O300" s="176"/>
      <c r="P300" s="176"/>
    </row>
    <row r="301" spans="1:26" ht="16.5" customHeight="1">
      <c r="B301" s="77"/>
      <c r="C301" s="50"/>
      <c r="D301" s="75"/>
      <c r="E301" s="50"/>
      <c r="F301" s="40" t="s">
        <v>671</v>
      </c>
      <c r="G301" s="40"/>
      <c r="H301" s="40"/>
      <c r="I301" s="190">
        <f>+I274</f>
        <v>0</v>
      </c>
      <c r="J301" s="190"/>
      <c r="K301" s="190"/>
      <c r="L301" s="190"/>
      <c r="M301" s="190"/>
      <c r="N301" s="190"/>
      <c r="O301" s="40" t="s">
        <v>605</v>
      </c>
      <c r="P301" s="40"/>
    </row>
    <row r="302" spans="1:26" ht="16.5" customHeight="1">
      <c r="B302" s="77"/>
      <c r="C302" s="50"/>
      <c r="D302" s="75"/>
      <c r="E302" s="50"/>
      <c r="F302" s="40" t="s">
        <v>672</v>
      </c>
      <c r="G302" s="40"/>
      <c r="H302" s="40"/>
      <c r="I302" s="40"/>
      <c r="J302" s="40"/>
      <c r="K302" s="82">
        <f>+K275</f>
        <v>0</v>
      </c>
      <c r="L302" s="40" t="s">
        <v>3</v>
      </c>
      <c r="M302" s="82">
        <f>+M275</f>
        <v>0</v>
      </c>
      <c r="N302" s="40" t="s">
        <v>673</v>
      </c>
      <c r="O302" s="82">
        <f>+O275</f>
        <v>0</v>
      </c>
      <c r="P302" s="40" t="s">
        <v>674</v>
      </c>
    </row>
    <row r="303" spans="1:26" ht="13.5" customHeight="1">
      <c r="B303" s="197" t="s">
        <v>675</v>
      </c>
      <c r="C303" s="181" t="s">
        <v>676</v>
      </c>
      <c r="D303" s="198" t="s">
        <v>657</v>
      </c>
      <c r="E303" s="199" t="s">
        <v>585</v>
      </c>
      <c r="F303" s="199" t="s">
        <v>677</v>
      </c>
      <c r="G303" s="199"/>
      <c r="H303" s="199"/>
      <c r="I303" s="199"/>
      <c r="J303" s="199"/>
      <c r="K303" s="188" t="s">
        <v>632</v>
      </c>
      <c r="L303" s="188"/>
      <c r="M303" s="188"/>
      <c r="N303" s="188"/>
      <c r="O303" s="200" t="s">
        <v>678</v>
      </c>
      <c r="P303" s="199" t="s">
        <v>679</v>
      </c>
    </row>
    <row r="304" spans="1:26" ht="18.75" customHeight="1">
      <c r="B304" s="197"/>
      <c r="C304" s="181"/>
      <c r="D304" s="198"/>
      <c r="E304" s="199"/>
      <c r="F304" s="199"/>
      <c r="G304" s="199"/>
      <c r="H304" s="199"/>
      <c r="I304" s="199"/>
      <c r="J304" s="199"/>
      <c r="K304" s="56" t="s">
        <v>635</v>
      </c>
      <c r="L304" s="56" t="s">
        <v>636</v>
      </c>
      <c r="M304" s="56" t="s">
        <v>637</v>
      </c>
      <c r="N304" s="56" t="s">
        <v>638</v>
      </c>
      <c r="O304" s="183"/>
      <c r="P304" s="199"/>
    </row>
    <row r="305" spans="1:19" ht="12" customHeight="1">
      <c r="B305" s="197"/>
      <c r="C305" s="181"/>
      <c r="D305" s="198"/>
      <c r="E305" s="199"/>
      <c r="F305" s="199"/>
      <c r="G305" s="199"/>
      <c r="H305" s="199"/>
      <c r="I305" s="199"/>
      <c r="J305" s="199"/>
      <c r="K305" s="57">
        <v>6</v>
      </c>
      <c r="L305" s="57">
        <v>3</v>
      </c>
      <c r="M305" s="57">
        <v>2</v>
      </c>
      <c r="N305" s="57">
        <v>1</v>
      </c>
      <c r="O305" s="184"/>
      <c r="P305" s="199"/>
    </row>
    <row r="306" spans="1:19" ht="46.5" customHeight="1">
      <c r="A306" s="73">
        <v>1</v>
      </c>
      <c r="B306" s="80" t="str">
        <f>IF(E306="","",B293+1)</f>
        <v/>
      </c>
      <c r="C306" s="46" t="str">
        <f>IF(申請者リスト!D169="","",申請者リスト!D169)</f>
        <v/>
      </c>
      <c r="D306" s="58" t="str">
        <f>IF(申請者リスト!C169="","",申請者リスト!C169)</f>
        <v/>
      </c>
      <c r="E306" s="46" t="str">
        <f>IF(申請者リスト!B169="","",申請者リスト!B169)</f>
        <v/>
      </c>
      <c r="F306" s="53" t="str">
        <f>IF(申請者リスト!H169="","",申請者リスト!H169)</f>
        <v/>
      </c>
      <c r="G306" s="59" t="s">
        <v>639</v>
      </c>
      <c r="H306" s="54" t="str">
        <f>IF(申請者リスト!I169="","",申請者リスト!I169)</f>
        <v/>
      </c>
      <c r="I306" s="59" t="s">
        <v>639</v>
      </c>
      <c r="J306" s="55" t="str">
        <f>IF(申請者リスト!J169="","",申請者リスト!J169)</f>
        <v/>
      </c>
      <c r="K306" s="46" t="str">
        <f>IF(申請者リスト!K169="","",申請者リスト!K169)</f>
        <v/>
      </c>
      <c r="L306" s="46" t="str">
        <f>IF(申請者リスト!L169="","",申請者リスト!L169)</f>
        <v/>
      </c>
      <c r="M306" s="46" t="str">
        <f>IF(申請者リスト!M169="","",申請者リスト!M169)</f>
        <v/>
      </c>
      <c r="N306" s="46" t="str">
        <f>IF(申請者リスト!N169="","",申請者リスト!N169)</f>
        <v/>
      </c>
      <c r="O306" s="46" t="str">
        <f>IF(申請者リスト!O169=0,"",申請者リスト!O169)</f>
        <v/>
      </c>
      <c r="P306" s="45"/>
      <c r="S306" s="79"/>
    </row>
    <row r="307" spans="1:19" ht="46.5" customHeight="1">
      <c r="A307" s="73">
        <v>2</v>
      </c>
      <c r="B307" s="80" t="str">
        <f t="shared" ref="B307:B320" si="11">IF(E307="","",B306+1)</f>
        <v/>
      </c>
      <c r="C307" s="46" t="str">
        <f>IF(申請者リスト!D170="","",申請者リスト!D170)</f>
        <v/>
      </c>
      <c r="D307" s="58" t="str">
        <f>IF(申請者リスト!C170="","",申請者リスト!C170)</f>
        <v/>
      </c>
      <c r="E307" s="46" t="str">
        <f>IF(申請者リスト!B170="","",申請者リスト!B170)</f>
        <v/>
      </c>
      <c r="F307" s="53" t="str">
        <f>IF(申請者リスト!H170="","",申請者リスト!H170)</f>
        <v/>
      </c>
      <c r="G307" s="59" t="s">
        <v>639</v>
      </c>
      <c r="H307" s="54" t="str">
        <f>IF(申請者リスト!I170="","",申請者リスト!I170)</f>
        <v/>
      </c>
      <c r="I307" s="59" t="s">
        <v>639</v>
      </c>
      <c r="J307" s="55" t="str">
        <f>IF(申請者リスト!J170="","",申請者リスト!J170)</f>
        <v/>
      </c>
      <c r="K307" s="46" t="str">
        <f>IF(申請者リスト!K170="","",申請者リスト!K170)</f>
        <v/>
      </c>
      <c r="L307" s="46" t="str">
        <f>IF(申請者リスト!L170="","",申請者リスト!L170)</f>
        <v/>
      </c>
      <c r="M307" s="46" t="str">
        <f>IF(申請者リスト!M170="","",申請者リスト!M170)</f>
        <v/>
      </c>
      <c r="N307" s="46" t="str">
        <f>IF(申請者リスト!N170="","",申請者リスト!N170)</f>
        <v/>
      </c>
      <c r="O307" s="46" t="str">
        <f>IF(申請者リスト!O170=0,"",申請者リスト!O170)</f>
        <v/>
      </c>
      <c r="P307" s="45"/>
      <c r="S307" s="81"/>
    </row>
    <row r="308" spans="1:19" ht="46.5" customHeight="1">
      <c r="A308" s="73">
        <v>3</v>
      </c>
      <c r="B308" s="80" t="str">
        <f t="shared" si="11"/>
        <v/>
      </c>
      <c r="C308" s="46" t="str">
        <f>IF(申請者リスト!D171="","",申請者リスト!D171)</f>
        <v/>
      </c>
      <c r="D308" s="58" t="str">
        <f>IF(申請者リスト!C171="","",申請者リスト!C171)</f>
        <v/>
      </c>
      <c r="E308" s="46" t="str">
        <f>IF(申請者リスト!B171="","",申請者リスト!B171)</f>
        <v/>
      </c>
      <c r="F308" s="53" t="str">
        <f>IF(申請者リスト!H171="","",申請者リスト!H171)</f>
        <v/>
      </c>
      <c r="G308" s="59" t="s">
        <v>639</v>
      </c>
      <c r="H308" s="54" t="str">
        <f>IF(申請者リスト!I171="","",申請者リスト!I171)</f>
        <v/>
      </c>
      <c r="I308" s="59" t="s">
        <v>639</v>
      </c>
      <c r="J308" s="55" t="str">
        <f>IF(申請者リスト!J171="","",申請者リスト!J171)</f>
        <v/>
      </c>
      <c r="K308" s="46" t="str">
        <f>IF(申請者リスト!K171="","",申請者リスト!K171)</f>
        <v/>
      </c>
      <c r="L308" s="46" t="str">
        <f>IF(申請者リスト!L171="","",申請者リスト!L171)</f>
        <v/>
      </c>
      <c r="M308" s="46" t="str">
        <f>IF(申請者リスト!M171="","",申請者リスト!M171)</f>
        <v/>
      </c>
      <c r="N308" s="46" t="str">
        <f>IF(申請者リスト!N171="","",申請者リスト!N171)</f>
        <v/>
      </c>
      <c r="O308" s="46" t="str">
        <f>IF(申請者リスト!O171=0,"",申請者リスト!O171)</f>
        <v/>
      </c>
      <c r="P308" s="45"/>
    </row>
    <row r="309" spans="1:19" ht="46.5" customHeight="1">
      <c r="A309" s="73">
        <v>4</v>
      </c>
      <c r="B309" s="80" t="str">
        <f t="shared" si="11"/>
        <v/>
      </c>
      <c r="C309" s="46" t="str">
        <f>IF(申請者リスト!D172="","",申請者リスト!D172)</f>
        <v/>
      </c>
      <c r="D309" s="58" t="str">
        <f>IF(申請者リスト!C172="","",申請者リスト!C172)</f>
        <v/>
      </c>
      <c r="E309" s="46" t="str">
        <f>IF(申請者リスト!B172="","",申請者リスト!B172)</f>
        <v/>
      </c>
      <c r="F309" s="53" t="str">
        <f>IF(申請者リスト!H172="","",申請者リスト!H172)</f>
        <v/>
      </c>
      <c r="G309" s="59" t="s">
        <v>639</v>
      </c>
      <c r="H309" s="54" t="str">
        <f>IF(申請者リスト!I172="","",申請者リスト!I172)</f>
        <v/>
      </c>
      <c r="I309" s="59" t="s">
        <v>639</v>
      </c>
      <c r="J309" s="55" t="str">
        <f>IF(申請者リスト!J172="","",申請者リスト!J172)</f>
        <v/>
      </c>
      <c r="K309" s="46" t="str">
        <f>IF(申請者リスト!K172="","",申請者リスト!K172)</f>
        <v/>
      </c>
      <c r="L309" s="46" t="str">
        <f>IF(申請者リスト!L172="","",申請者リスト!L172)</f>
        <v/>
      </c>
      <c r="M309" s="46" t="str">
        <f>IF(申請者リスト!M172="","",申請者リスト!M172)</f>
        <v/>
      </c>
      <c r="N309" s="46" t="str">
        <f>IF(申請者リスト!N172="","",申請者リスト!N172)</f>
        <v/>
      </c>
      <c r="O309" s="46" t="str">
        <f>IF(申請者リスト!O172=0,"",申請者リスト!O172)</f>
        <v/>
      </c>
      <c r="P309" s="45"/>
    </row>
    <row r="310" spans="1:19" ht="46.5" customHeight="1">
      <c r="A310" s="73">
        <v>5</v>
      </c>
      <c r="B310" s="80" t="str">
        <f t="shared" si="11"/>
        <v/>
      </c>
      <c r="C310" s="46" t="str">
        <f>IF(申請者リスト!D173="","",申請者リスト!D173)</f>
        <v/>
      </c>
      <c r="D310" s="58" t="str">
        <f>IF(申請者リスト!C173="","",申請者リスト!C173)</f>
        <v/>
      </c>
      <c r="E310" s="46" t="str">
        <f>IF(申請者リスト!B173="","",申請者リスト!B173)</f>
        <v/>
      </c>
      <c r="F310" s="53" t="str">
        <f>IF(申請者リスト!H173="","",申請者リスト!H173)</f>
        <v/>
      </c>
      <c r="G310" s="59" t="s">
        <v>639</v>
      </c>
      <c r="H310" s="54" t="str">
        <f>IF(申請者リスト!I173="","",申請者リスト!I173)</f>
        <v/>
      </c>
      <c r="I310" s="59" t="s">
        <v>639</v>
      </c>
      <c r="J310" s="55" t="str">
        <f>IF(申請者リスト!J173="","",申請者リスト!J173)</f>
        <v/>
      </c>
      <c r="K310" s="46" t="str">
        <f>IF(申請者リスト!K173="","",申請者リスト!K173)</f>
        <v/>
      </c>
      <c r="L310" s="46" t="str">
        <f>IF(申請者リスト!L173="","",申請者リスト!L173)</f>
        <v/>
      </c>
      <c r="M310" s="46" t="str">
        <f>IF(申請者リスト!M173="","",申請者リスト!M173)</f>
        <v/>
      </c>
      <c r="N310" s="46" t="str">
        <f>IF(申請者リスト!N173="","",申請者リスト!N173)</f>
        <v/>
      </c>
      <c r="O310" s="46" t="str">
        <f>IF(申請者リスト!O173=0,"",申請者リスト!O173)</f>
        <v/>
      </c>
      <c r="P310" s="45"/>
    </row>
    <row r="311" spans="1:19" ht="46.5" customHeight="1">
      <c r="A311" s="73">
        <v>6</v>
      </c>
      <c r="B311" s="80" t="str">
        <f t="shared" si="11"/>
        <v/>
      </c>
      <c r="C311" s="46" t="str">
        <f>IF(申請者リスト!D174="","",申請者リスト!D174)</f>
        <v/>
      </c>
      <c r="D311" s="58" t="str">
        <f>IF(申請者リスト!C174="","",申請者リスト!C174)</f>
        <v/>
      </c>
      <c r="E311" s="46" t="str">
        <f>IF(申請者リスト!B174="","",申請者リスト!B174)</f>
        <v/>
      </c>
      <c r="F311" s="53" t="str">
        <f>IF(申請者リスト!H174="","",申請者リスト!H174)</f>
        <v/>
      </c>
      <c r="G311" s="59" t="s">
        <v>639</v>
      </c>
      <c r="H311" s="54" t="str">
        <f>IF(申請者リスト!I174="","",申請者リスト!I174)</f>
        <v/>
      </c>
      <c r="I311" s="59" t="s">
        <v>639</v>
      </c>
      <c r="J311" s="55" t="str">
        <f>IF(申請者リスト!J174="","",申請者リスト!J174)</f>
        <v/>
      </c>
      <c r="K311" s="46" t="str">
        <f>IF(申請者リスト!K174="","",申請者リスト!K174)</f>
        <v/>
      </c>
      <c r="L311" s="46" t="str">
        <f>IF(申請者リスト!L174="","",申請者リスト!L174)</f>
        <v/>
      </c>
      <c r="M311" s="46" t="str">
        <f>IF(申請者リスト!M174="","",申請者リスト!M174)</f>
        <v/>
      </c>
      <c r="N311" s="46" t="str">
        <f>IF(申請者リスト!N174="","",申請者リスト!N174)</f>
        <v/>
      </c>
      <c r="O311" s="46" t="str">
        <f>IF(申請者リスト!O174=0,"",申請者リスト!O174)</f>
        <v/>
      </c>
      <c r="P311" s="45"/>
    </row>
    <row r="312" spans="1:19" ht="46.5" customHeight="1">
      <c r="A312" s="73">
        <v>7</v>
      </c>
      <c r="B312" s="80" t="str">
        <f t="shared" si="11"/>
        <v/>
      </c>
      <c r="C312" s="46" t="str">
        <f>IF(申請者リスト!D175="","",申請者リスト!D175)</f>
        <v/>
      </c>
      <c r="D312" s="58" t="str">
        <f>IF(申請者リスト!C175="","",申請者リスト!C175)</f>
        <v/>
      </c>
      <c r="E312" s="46" t="str">
        <f>IF(申請者リスト!B175="","",申請者リスト!B175)</f>
        <v/>
      </c>
      <c r="F312" s="53" t="str">
        <f>IF(申請者リスト!H175="","",申請者リスト!H175)</f>
        <v/>
      </c>
      <c r="G312" s="59" t="s">
        <v>639</v>
      </c>
      <c r="H312" s="54" t="str">
        <f>IF(申請者リスト!I175="","",申請者リスト!I175)</f>
        <v/>
      </c>
      <c r="I312" s="59" t="s">
        <v>639</v>
      </c>
      <c r="J312" s="55" t="str">
        <f>IF(申請者リスト!J175="","",申請者リスト!J175)</f>
        <v/>
      </c>
      <c r="K312" s="46" t="str">
        <f>IF(申請者リスト!K175="","",申請者リスト!K175)</f>
        <v/>
      </c>
      <c r="L312" s="46" t="str">
        <f>IF(申請者リスト!L175="","",申請者リスト!L175)</f>
        <v/>
      </c>
      <c r="M312" s="46" t="str">
        <f>IF(申請者リスト!M175="","",申請者リスト!M175)</f>
        <v/>
      </c>
      <c r="N312" s="46" t="str">
        <f>IF(申請者リスト!N175="","",申請者リスト!N175)</f>
        <v/>
      </c>
      <c r="O312" s="46" t="str">
        <f>IF(申請者リスト!O175=0,"",申請者リスト!O175)</f>
        <v/>
      </c>
      <c r="P312" s="45"/>
    </row>
    <row r="313" spans="1:19" ht="46.5" customHeight="1">
      <c r="A313" s="73">
        <v>8</v>
      </c>
      <c r="B313" s="80" t="str">
        <f t="shared" si="11"/>
        <v/>
      </c>
      <c r="C313" s="46" t="str">
        <f>IF(申請者リスト!D176="","",申請者リスト!D176)</f>
        <v/>
      </c>
      <c r="D313" s="58" t="str">
        <f>IF(申請者リスト!C176="","",申請者リスト!C176)</f>
        <v/>
      </c>
      <c r="E313" s="46" t="str">
        <f>IF(申請者リスト!B176="","",申請者リスト!B176)</f>
        <v/>
      </c>
      <c r="F313" s="53" t="str">
        <f>IF(申請者リスト!H176="","",申請者リスト!H176)</f>
        <v/>
      </c>
      <c r="G313" s="59" t="s">
        <v>639</v>
      </c>
      <c r="H313" s="54" t="str">
        <f>IF(申請者リスト!I176="","",申請者リスト!I176)</f>
        <v/>
      </c>
      <c r="I313" s="59" t="s">
        <v>639</v>
      </c>
      <c r="J313" s="55" t="str">
        <f>IF(申請者リスト!J176="","",申請者リスト!J176)</f>
        <v/>
      </c>
      <c r="K313" s="46" t="str">
        <f>IF(申請者リスト!K176="","",申請者リスト!K176)</f>
        <v/>
      </c>
      <c r="L313" s="46" t="str">
        <f>IF(申請者リスト!L176="","",申請者リスト!L176)</f>
        <v/>
      </c>
      <c r="M313" s="46" t="str">
        <f>IF(申請者リスト!M176="","",申請者リスト!M176)</f>
        <v/>
      </c>
      <c r="N313" s="46" t="str">
        <f>IF(申請者リスト!N176="","",申請者リスト!N176)</f>
        <v/>
      </c>
      <c r="O313" s="46" t="str">
        <f>IF(申請者リスト!O176=0,"",申請者リスト!O176)</f>
        <v/>
      </c>
      <c r="P313" s="45"/>
    </row>
    <row r="314" spans="1:19" ht="46.5" customHeight="1">
      <c r="A314" s="73">
        <v>9</v>
      </c>
      <c r="B314" s="80" t="str">
        <f t="shared" si="11"/>
        <v/>
      </c>
      <c r="C314" s="46" t="str">
        <f>IF(申請者リスト!D177="","",申請者リスト!D177)</f>
        <v/>
      </c>
      <c r="D314" s="58" t="str">
        <f>IF(申請者リスト!C177="","",申請者リスト!C177)</f>
        <v/>
      </c>
      <c r="E314" s="46" t="str">
        <f>IF(申請者リスト!B177="","",申請者リスト!B177)</f>
        <v/>
      </c>
      <c r="F314" s="53" t="str">
        <f>IF(申請者リスト!H177="","",申請者リスト!H177)</f>
        <v/>
      </c>
      <c r="G314" s="59" t="s">
        <v>639</v>
      </c>
      <c r="H314" s="54" t="str">
        <f>IF(申請者リスト!I177="","",申請者リスト!I177)</f>
        <v/>
      </c>
      <c r="I314" s="59" t="s">
        <v>639</v>
      </c>
      <c r="J314" s="55" t="str">
        <f>IF(申請者リスト!J177="","",申請者リスト!J177)</f>
        <v/>
      </c>
      <c r="K314" s="46" t="str">
        <f>IF(申請者リスト!K177="","",申請者リスト!K177)</f>
        <v/>
      </c>
      <c r="L314" s="46" t="str">
        <f>IF(申請者リスト!L177="","",申請者リスト!L177)</f>
        <v/>
      </c>
      <c r="M314" s="46" t="str">
        <f>IF(申請者リスト!M177="","",申請者リスト!M177)</f>
        <v/>
      </c>
      <c r="N314" s="46" t="str">
        <f>IF(申請者リスト!N177="","",申請者リスト!N177)</f>
        <v/>
      </c>
      <c r="O314" s="46" t="str">
        <f>IF(申請者リスト!O177=0,"",申請者リスト!O177)</f>
        <v/>
      </c>
      <c r="P314" s="45"/>
    </row>
    <row r="315" spans="1:19" ht="46.5" customHeight="1">
      <c r="A315" s="73">
        <v>10</v>
      </c>
      <c r="B315" s="80" t="str">
        <f t="shared" si="11"/>
        <v/>
      </c>
      <c r="C315" s="46" t="str">
        <f>IF(申請者リスト!D178="","",申請者リスト!D178)</f>
        <v/>
      </c>
      <c r="D315" s="58" t="str">
        <f>IF(申請者リスト!C178="","",申請者リスト!C178)</f>
        <v/>
      </c>
      <c r="E315" s="46" t="str">
        <f>IF(申請者リスト!B178="","",申請者リスト!B178)</f>
        <v/>
      </c>
      <c r="F315" s="53" t="str">
        <f>IF(申請者リスト!H178="","",申請者リスト!H178)</f>
        <v/>
      </c>
      <c r="G315" s="59" t="s">
        <v>639</v>
      </c>
      <c r="H315" s="54" t="str">
        <f>IF(申請者リスト!I178="","",申請者リスト!I178)</f>
        <v/>
      </c>
      <c r="I315" s="59" t="s">
        <v>639</v>
      </c>
      <c r="J315" s="55" t="str">
        <f>IF(申請者リスト!J178="","",申請者リスト!J178)</f>
        <v/>
      </c>
      <c r="K315" s="46" t="str">
        <f>IF(申請者リスト!K178="","",申請者リスト!K178)</f>
        <v/>
      </c>
      <c r="L315" s="46" t="str">
        <f>IF(申請者リスト!L178="","",申請者リスト!L178)</f>
        <v/>
      </c>
      <c r="M315" s="46" t="str">
        <f>IF(申請者リスト!M178="","",申請者リスト!M178)</f>
        <v/>
      </c>
      <c r="N315" s="46" t="str">
        <f>IF(申請者リスト!N178="","",申請者リスト!N178)</f>
        <v/>
      </c>
      <c r="O315" s="46" t="str">
        <f>IF(申請者リスト!O178=0,"",申請者リスト!O178)</f>
        <v/>
      </c>
      <c r="P315" s="45"/>
    </row>
    <row r="316" spans="1:19" ht="46.5" customHeight="1">
      <c r="A316" s="73">
        <v>11</v>
      </c>
      <c r="B316" s="80" t="str">
        <f t="shared" si="11"/>
        <v/>
      </c>
      <c r="C316" s="46" t="str">
        <f>IF(申請者リスト!D179="","",申請者リスト!D179)</f>
        <v/>
      </c>
      <c r="D316" s="58" t="str">
        <f>IF(申請者リスト!C179="","",申請者リスト!C179)</f>
        <v/>
      </c>
      <c r="E316" s="46" t="str">
        <f>IF(申請者リスト!B179="","",申請者リスト!B179)</f>
        <v/>
      </c>
      <c r="F316" s="53" t="str">
        <f>IF(申請者リスト!H179="","",申請者リスト!H179)</f>
        <v/>
      </c>
      <c r="G316" s="59" t="s">
        <v>639</v>
      </c>
      <c r="H316" s="54" t="str">
        <f>IF(申請者リスト!I179="","",申請者リスト!I179)</f>
        <v/>
      </c>
      <c r="I316" s="59" t="s">
        <v>639</v>
      </c>
      <c r="J316" s="55" t="str">
        <f>IF(申請者リスト!J179="","",申請者リスト!J179)</f>
        <v/>
      </c>
      <c r="K316" s="46" t="str">
        <f>IF(申請者リスト!K179="","",申請者リスト!K179)</f>
        <v/>
      </c>
      <c r="L316" s="46" t="str">
        <f>IF(申請者リスト!L179="","",申請者リスト!L179)</f>
        <v/>
      </c>
      <c r="M316" s="46" t="str">
        <f>IF(申請者リスト!M179="","",申請者リスト!M179)</f>
        <v/>
      </c>
      <c r="N316" s="46" t="str">
        <f>IF(申請者リスト!N179="","",申請者リスト!N179)</f>
        <v/>
      </c>
      <c r="O316" s="46" t="str">
        <f>IF(申請者リスト!O179=0,"",申請者リスト!O179)</f>
        <v/>
      </c>
      <c r="P316" s="45"/>
    </row>
    <row r="317" spans="1:19" ht="46.5" customHeight="1">
      <c r="A317" s="73">
        <v>12</v>
      </c>
      <c r="B317" s="80" t="str">
        <f t="shared" si="11"/>
        <v/>
      </c>
      <c r="C317" s="46" t="str">
        <f>IF(申請者リスト!D180="","",申請者リスト!D180)</f>
        <v/>
      </c>
      <c r="D317" s="58" t="str">
        <f>IF(申請者リスト!C180="","",申請者リスト!C180)</f>
        <v/>
      </c>
      <c r="E317" s="46" t="str">
        <f>IF(申請者リスト!B180="","",申請者リスト!B180)</f>
        <v/>
      </c>
      <c r="F317" s="53" t="str">
        <f>IF(申請者リスト!H180="","",申請者リスト!H180)</f>
        <v/>
      </c>
      <c r="G317" s="59" t="s">
        <v>639</v>
      </c>
      <c r="H317" s="54" t="str">
        <f>IF(申請者リスト!I180="","",申請者リスト!I180)</f>
        <v/>
      </c>
      <c r="I317" s="59" t="s">
        <v>639</v>
      </c>
      <c r="J317" s="55" t="str">
        <f>IF(申請者リスト!J180="","",申請者リスト!J180)</f>
        <v/>
      </c>
      <c r="K317" s="46" t="str">
        <f>IF(申請者リスト!K180="","",申請者リスト!K180)</f>
        <v/>
      </c>
      <c r="L317" s="46" t="str">
        <f>IF(申請者リスト!L180="","",申請者リスト!L180)</f>
        <v/>
      </c>
      <c r="M317" s="46" t="str">
        <f>IF(申請者リスト!M180="","",申請者リスト!M180)</f>
        <v/>
      </c>
      <c r="N317" s="46" t="str">
        <f>IF(申請者リスト!N180="","",申請者リスト!N180)</f>
        <v/>
      </c>
      <c r="O317" s="46" t="str">
        <f>IF(申請者リスト!O180=0,"",申請者リスト!O180)</f>
        <v/>
      </c>
      <c r="P317" s="45"/>
    </row>
    <row r="318" spans="1:19" ht="46.5" customHeight="1">
      <c r="A318" s="73">
        <v>13</v>
      </c>
      <c r="B318" s="80" t="str">
        <f t="shared" si="11"/>
        <v/>
      </c>
      <c r="C318" s="46" t="str">
        <f>IF(申請者リスト!D181="","",申請者リスト!D181)</f>
        <v/>
      </c>
      <c r="D318" s="58" t="str">
        <f>IF(申請者リスト!C181="","",申請者リスト!C181)</f>
        <v/>
      </c>
      <c r="E318" s="46" t="str">
        <f>IF(申請者リスト!B181="","",申請者リスト!B181)</f>
        <v/>
      </c>
      <c r="F318" s="53" t="str">
        <f>IF(申請者リスト!H181="","",申請者リスト!H181)</f>
        <v/>
      </c>
      <c r="G318" s="59" t="s">
        <v>639</v>
      </c>
      <c r="H318" s="54" t="str">
        <f>IF(申請者リスト!I181="","",申請者リスト!I181)</f>
        <v/>
      </c>
      <c r="I318" s="59" t="s">
        <v>639</v>
      </c>
      <c r="J318" s="55" t="str">
        <f>IF(申請者リスト!J181="","",申請者リスト!J181)</f>
        <v/>
      </c>
      <c r="K318" s="46" t="str">
        <f>IF(申請者リスト!K181="","",申請者リスト!K181)</f>
        <v/>
      </c>
      <c r="L318" s="46" t="str">
        <f>IF(申請者リスト!L181="","",申請者リスト!L181)</f>
        <v/>
      </c>
      <c r="M318" s="46" t="str">
        <f>IF(申請者リスト!M181="","",申請者リスト!M181)</f>
        <v/>
      </c>
      <c r="N318" s="46" t="str">
        <f>IF(申請者リスト!N181="","",申請者リスト!N181)</f>
        <v/>
      </c>
      <c r="O318" s="46" t="str">
        <f>IF(申請者リスト!O181=0,"",申請者リスト!O181)</f>
        <v/>
      </c>
      <c r="P318" s="45"/>
    </row>
    <row r="319" spans="1:19" ht="46.5" customHeight="1">
      <c r="A319" s="73">
        <v>14</v>
      </c>
      <c r="B319" s="80" t="str">
        <f t="shared" si="11"/>
        <v/>
      </c>
      <c r="C319" s="46" t="str">
        <f>IF(申請者リスト!D182="","",申請者リスト!D182)</f>
        <v/>
      </c>
      <c r="D319" s="58" t="str">
        <f>IF(申請者リスト!C182="","",申請者リスト!C182)</f>
        <v/>
      </c>
      <c r="E319" s="46" t="str">
        <f>IF(申請者リスト!B182="","",申請者リスト!B182)</f>
        <v/>
      </c>
      <c r="F319" s="53" t="str">
        <f>IF(申請者リスト!H182="","",申請者リスト!H182)</f>
        <v/>
      </c>
      <c r="G319" s="59" t="s">
        <v>639</v>
      </c>
      <c r="H319" s="54" t="str">
        <f>IF(申請者リスト!I182="","",申請者リスト!I182)</f>
        <v/>
      </c>
      <c r="I319" s="59" t="s">
        <v>639</v>
      </c>
      <c r="J319" s="55" t="str">
        <f>IF(申請者リスト!J182="","",申請者リスト!J182)</f>
        <v/>
      </c>
      <c r="K319" s="46" t="str">
        <f>IF(申請者リスト!K182="","",申請者リスト!K182)</f>
        <v/>
      </c>
      <c r="L319" s="46" t="str">
        <f>IF(申請者リスト!L182="","",申請者リスト!L182)</f>
        <v/>
      </c>
      <c r="M319" s="46" t="str">
        <f>IF(申請者リスト!M182="","",申請者リスト!M182)</f>
        <v/>
      </c>
      <c r="N319" s="46" t="str">
        <f>IF(申請者リスト!N182="","",申請者リスト!N182)</f>
        <v/>
      </c>
      <c r="O319" s="46" t="str">
        <f>IF(申請者リスト!O182=0,"",申請者リスト!O182)</f>
        <v/>
      </c>
      <c r="P319" s="45"/>
    </row>
    <row r="320" spans="1:19" ht="46.5" customHeight="1">
      <c r="A320" s="73">
        <v>15</v>
      </c>
      <c r="B320" s="80" t="str">
        <f t="shared" si="11"/>
        <v/>
      </c>
      <c r="C320" s="46" t="str">
        <f>IF(申請者リスト!D183="","",申請者リスト!D183)</f>
        <v/>
      </c>
      <c r="D320" s="58" t="str">
        <f>IF(申請者リスト!C183="","",申請者リスト!C183)</f>
        <v/>
      </c>
      <c r="E320" s="46" t="str">
        <f>IF(申請者リスト!B183="","",申請者リスト!B183)</f>
        <v/>
      </c>
      <c r="F320" s="53" t="str">
        <f>IF(申請者リスト!H183="","",申請者リスト!H183)</f>
        <v/>
      </c>
      <c r="G320" s="59" t="s">
        <v>639</v>
      </c>
      <c r="H320" s="54" t="str">
        <f>IF(申請者リスト!I183="","",申請者リスト!I183)</f>
        <v/>
      </c>
      <c r="I320" s="59" t="s">
        <v>639</v>
      </c>
      <c r="J320" s="55" t="str">
        <f>IF(申請者リスト!J183="","",申請者リスト!J183)</f>
        <v/>
      </c>
      <c r="K320" s="46" t="str">
        <f>IF(申請者リスト!K183="","",申請者リスト!K183)</f>
        <v/>
      </c>
      <c r="L320" s="46" t="str">
        <f>IF(申請者リスト!L183="","",申請者リスト!L183)</f>
        <v/>
      </c>
      <c r="M320" s="46" t="str">
        <f>IF(申請者リスト!M183="","",申請者リスト!M183)</f>
        <v/>
      </c>
      <c r="N320" s="46" t="str">
        <f>IF(申請者リスト!N183="","",申請者リスト!N183)</f>
        <v/>
      </c>
      <c r="O320" s="46" t="str">
        <f>IF(申請者リスト!O183=0,"",申請者リスト!O183)</f>
        <v/>
      </c>
      <c r="P320" s="45"/>
    </row>
    <row r="321" spans="1:26" ht="13.5" customHeight="1">
      <c r="B321" s="40" t="str">
        <f>B24</f>
        <v>※１　学科の欄には、大学科名を記入する。</v>
      </c>
      <c r="C321" s="50"/>
      <c r="D321" s="75"/>
      <c r="E321" s="50"/>
      <c r="F321" s="50"/>
      <c r="G321" s="50"/>
      <c r="H321" s="50"/>
      <c r="I321" s="50"/>
      <c r="J321" s="50"/>
      <c r="K321" s="50"/>
      <c r="L321" s="50"/>
      <c r="M321" s="50"/>
      <c r="N321" s="50"/>
      <c r="O321" s="50"/>
      <c r="P321" s="50"/>
    </row>
    <row r="322" spans="1:26" ht="13.5" customHeight="1">
      <c r="B322" s="40" t="str">
        <f>B25</f>
        <v>※２　資格・試験等ランクの欄には、取得個数を記入する。</v>
      </c>
      <c r="C322" s="50"/>
      <c r="D322" s="75"/>
      <c r="E322" s="50"/>
      <c r="F322" s="50"/>
      <c r="G322" s="50"/>
      <c r="H322" s="50"/>
      <c r="I322" s="50"/>
      <c r="J322" s="50"/>
      <c r="K322" s="50"/>
      <c r="L322" s="50"/>
      <c r="M322" s="50"/>
      <c r="N322" s="50"/>
      <c r="O322" s="50"/>
      <c r="P322" s="50"/>
    </row>
    <row r="323" spans="1:26" ht="13.5" customHeight="1">
      <c r="B323" s="40" t="str">
        <f>B26</f>
        <v>※３　得点合計欄には、得点の合計を記入する。</v>
      </c>
      <c r="C323" s="50"/>
      <c r="D323" s="75"/>
      <c r="E323" s="50"/>
      <c r="F323" s="50"/>
      <c r="G323" s="50"/>
      <c r="H323" s="50"/>
      <c r="I323" s="50"/>
      <c r="J323" s="50"/>
      <c r="K323" s="50"/>
      <c r="L323" s="50"/>
      <c r="M323" s="50"/>
      <c r="N323" s="50"/>
      <c r="O323" s="50"/>
      <c r="P323" s="50"/>
    </row>
    <row r="324" spans="1:26" ht="13.5" customHeight="1">
      <c r="B324" s="74"/>
      <c r="C324" s="50"/>
      <c r="D324" s="75"/>
      <c r="E324" s="50"/>
      <c r="F324" s="50"/>
      <c r="G324" s="50"/>
      <c r="H324" s="50"/>
      <c r="I324" s="50"/>
      <c r="J324" s="50"/>
      <c r="K324" s="50"/>
      <c r="L324" s="50"/>
      <c r="M324" s="50"/>
      <c r="N324" s="50"/>
      <c r="O324" s="50"/>
      <c r="P324" s="50"/>
    </row>
    <row r="325" spans="1:26" ht="14.25">
      <c r="B325" s="74" t="s">
        <v>667</v>
      </c>
      <c r="C325" s="50"/>
      <c r="D325" s="75"/>
      <c r="E325" s="50"/>
      <c r="F325" s="50"/>
      <c r="G325" s="50"/>
      <c r="H325" s="196" t="s">
        <v>668</v>
      </c>
      <c r="I325" s="196"/>
      <c r="J325" s="61">
        <f>+J298</f>
        <v>0</v>
      </c>
      <c r="K325" s="50" t="s">
        <v>669</v>
      </c>
      <c r="L325" s="50"/>
      <c r="M325" s="61">
        <f>+M298</f>
        <v>0</v>
      </c>
      <c r="N325" s="50" t="s">
        <v>625</v>
      </c>
      <c r="O325" s="61">
        <f>+O298+1</f>
        <v>13</v>
      </c>
      <c r="P325" s="50" t="s">
        <v>626</v>
      </c>
    </row>
    <row r="326" spans="1:26" ht="9" customHeight="1">
      <c r="B326" s="77"/>
      <c r="C326" s="50"/>
      <c r="D326" s="75"/>
      <c r="E326" s="50"/>
      <c r="F326" s="50"/>
      <c r="G326" s="50"/>
      <c r="H326" s="50"/>
      <c r="I326" s="50"/>
      <c r="J326" s="50"/>
      <c r="K326" s="50"/>
      <c r="L326" s="50"/>
      <c r="M326" s="50"/>
      <c r="N326" s="50"/>
      <c r="O326" s="50"/>
      <c r="P326" s="50"/>
      <c r="R326" s="40"/>
      <c r="V326" s="50"/>
      <c r="W326" s="50"/>
      <c r="X326" s="50"/>
      <c r="Y326" s="50"/>
      <c r="Z326" s="50"/>
    </row>
    <row r="327" spans="1:26" ht="14.25">
      <c r="B327" s="176" t="s">
        <v>670</v>
      </c>
      <c r="C327" s="176"/>
      <c r="D327" s="176"/>
      <c r="E327" s="176"/>
      <c r="F327" s="176"/>
      <c r="G327" s="176"/>
      <c r="H327" s="176"/>
      <c r="I327" s="176"/>
      <c r="J327" s="176"/>
      <c r="K327" s="176"/>
      <c r="L327" s="176"/>
      <c r="M327" s="176"/>
      <c r="N327" s="176"/>
      <c r="O327" s="176"/>
      <c r="P327" s="176"/>
    </row>
    <row r="328" spans="1:26" ht="16.5" customHeight="1">
      <c r="B328" s="77"/>
      <c r="C328" s="50"/>
      <c r="D328" s="75"/>
      <c r="E328" s="50"/>
      <c r="F328" s="40" t="s">
        <v>671</v>
      </c>
      <c r="G328" s="40"/>
      <c r="H328" s="40"/>
      <c r="I328" s="190">
        <f>+I301</f>
        <v>0</v>
      </c>
      <c r="J328" s="190"/>
      <c r="K328" s="190"/>
      <c r="L328" s="190"/>
      <c r="M328" s="190"/>
      <c r="N328" s="190"/>
      <c r="O328" s="40" t="s">
        <v>605</v>
      </c>
      <c r="P328" s="40"/>
    </row>
    <row r="329" spans="1:26" ht="16.5" customHeight="1">
      <c r="B329" s="77"/>
      <c r="C329" s="50"/>
      <c r="D329" s="75"/>
      <c r="E329" s="50"/>
      <c r="F329" s="40" t="s">
        <v>672</v>
      </c>
      <c r="G329" s="40"/>
      <c r="H329" s="40"/>
      <c r="I329" s="40"/>
      <c r="J329" s="40"/>
      <c r="K329" s="82">
        <f>+K302</f>
        <v>0</v>
      </c>
      <c r="L329" s="40" t="s">
        <v>3</v>
      </c>
      <c r="M329" s="82">
        <f>+M302</f>
        <v>0</v>
      </c>
      <c r="N329" s="40" t="s">
        <v>673</v>
      </c>
      <c r="O329" s="82">
        <f>+O302</f>
        <v>0</v>
      </c>
      <c r="P329" s="40" t="s">
        <v>674</v>
      </c>
    </row>
    <row r="330" spans="1:26" ht="13.5" customHeight="1">
      <c r="B330" s="197" t="s">
        <v>675</v>
      </c>
      <c r="C330" s="181" t="s">
        <v>676</v>
      </c>
      <c r="D330" s="198" t="s">
        <v>657</v>
      </c>
      <c r="E330" s="199" t="s">
        <v>585</v>
      </c>
      <c r="F330" s="199" t="s">
        <v>677</v>
      </c>
      <c r="G330" s="199"/>
      <c r="H330" s="199"/>
      <c r="I330" s="199"/>
      <c r="J330" s="199"/>
      <c r="K330" s="188" t="s">
        <v>632</v>
      </c>
      <c r="L330" s="188"/>
      <c r="M330" s="188"/>
      <c r="N330" s="188"/>
      <c r="O330" s="200" t="s">
        <v>678</v>
      </c>
      <c r="P330" s="199" t="s">
        <v>679</v>
      </c>
    </row>
    <row r="331" spans="1:26" ht="18.75" customHeight="1">
      <c r="B331" s="197"/>
      <c r="C331" s="181"/>
      <c r="D331" s="198"/>
      <c r="E331" s="199"/>
      <c r="F331" s="199"/>
      <c r="G331" s="199"/>
      <c r="H331" s="199"/>
      <c r="I331" s="199"/>
      <c r="J331" s="199"/>
      <c r="K331" s="56" t="s">
        <v>635</v>
      </c>
      <c r="L331" s="56" t="s">
        <v>636</v>
      </c>
      <c r="M331" s="56" t="s">
        <v>637</v>
      </c>
      <c r="N331" s="56" t="s">
        <v>638</v>
      </c>
      <c r="O331" s="183"/>
      <c r="P331" s="199"/>
    </row>
    <row r="332" spans="1:26" ht="12" customHeight="1">
      <c r="B332" s="197"/>
      <c r="C332" s="181"/>
      <c r="D332" s="198"/>
      <c r="E332" s="199"/>
      <c r="F332" s="199"/>
      <c r="G332" s="199"/>
      <c r="H332" s="199"/>
      <c r="I332" s="199"/>
      <c r="J332" s="199"/>
      <c r="K332" s="57">
        <v>6</v>
      </c>
      <c r="L332" s="57">
        <v>3</v>
      </c>
      <c r="M332" s="57">
        <v>2</v>
      </c>
      <c r="N332" s="57">
        <v>1</v>
      </c>
      <c r="O332" s="184"/>
      <c r="P332" s="199"/>
    </row>
    <row r="333" spans="1:26" ht="46.5" customHeight="1">
      <c r="A333" s="73">
        <v>1</v>
      </c>
      <c r="B333" s="80" t="str">
        <f>IF(E333="","",B320+1)</f>
        <v/>
      </c>
      <c r="C333" s="46" t="str">
        <f>IF(申請者リスト!D184="","",申請者リスト!D184)</f>
        <v/>
      </c>
      <c r="D333" s="58" t="str">
        <f>IF(申請者リスト!C184="","",申請者リスト!C184)</f>
        <v/>
      </c>
      <c r="E333" s="46" t="str">
        <f>IF(申請者リスト!B184="","",申請者リスト!B184)</f>
        <v/>
      </c>
      <c r="F333" s="53" t="str">
        <f>IF(申請者リスト!H184="","",申請者リスト!H184)</f>
        <v/>
      </c>
      <c r="G333" s="59" t="s">
        <v>639</v>
      </c>
      <c r="H333" s="54" t="str">
        <f>IF(申請者リスト!I184="","",申請者リスト!I184)</f>
        <v/>
      </c>
      <c r="I333" s="59" t="s">
        <v>639</v>
      </c>
      <c r="J333" s="55" t="str">
        <f>IF(申請者リスト!J184="","",申請者リスト!J184)</f>
        <v/>
      </c>
      <c r="K333" s="46" t="str">
        <f>IF(申請者リスト!K184="","",申請者リスト!K184)</f>
        <v/>
      </c>
      <c r="L333" s="46" t="str">
        <f>IF(申請者リスト!L184="","",申請者リスト!L184)</f>
        <v/>
      </c>
      <c r="M333" s="46" t="str">
        <f>IF(申請者リスト!M184="","",申請者リスト!M184)</f>
        <v/>
      </c>
      <c r="N333" s="46" t="str">
        <f>IF(申請者リスト!N184="","",申請者リスト!N184)</f>
        <v/>
      </c>
      <c r="O333" s="46" t="str">
        <f>IF(申請者リスト!O184=0,"",申請者リスト!O184)</f>
        <v/>
      </c>
      <c r="P333" s="45"/>
      <c r="S333" s="79"/>
    </row>
    <row r="334" spans="1:26" ht="46.5" customHeight="1">
      <c r="A334" s="73">
        <v>2</v>
      </c>
      <c r="B334" s="80" t="str">
        <f t="shared" ref="B334:B347" si="12">IF(E334="","",B333+1)</f>
        <v/>
      </c>
      <c r="C334" s="46" t="str">
        <f>IF(申請者リスト!D185="","",申請者リスト!D185)</f>
        <v/>
      </c>
      <c r="D334" s="58" t="str">
        <f>IF(申請者リスト!C185="","",申請者リスト!C185)</f>
        <v/>
      </c>
      <c r="E334" s="46" t="str">
        <f>IF(申請者リスト!B185="","",申請者リスト!B185)</f>
        <v/>
      </c>
      <c r="F334" s="53" t="str">
        <f>IF(申請者リスト!H185="","",申請者リスト!H185)</f>
        <v/>
      </c>
      <c r="G334" s="59" t="s">
        <v>639</v>
      </c>
      <c r="H334" s="54" t="str">
        <f>IF(申請者リスト!I185="","",申請者リスト!I185)</f>
        <v/>
      </c>
      <c r="I334" s="59" t="s">
        <v>639</v>
      </c>
      <c r="J334" s="55" t="str">
        <f>IF(申請者リスト!J185="","",申請者リスト!J185)</f>
        <v/>
      </c>
      <c r="K334" s="46" t="str">
        <f>IF(申請者リスト!K185="","",申請者リスト!K185)</f>
        <v/>
      </c>
      <c r="L334" s="46" t="str">
        <f>IF(申請者リスト!L185="","",申請者リスト!L185)</f>
        <v/>
      </c>
      <c r="M334" s="46" t="str">
        <f>IF(申請者リスト!M185="","",申請者リスト!M185)</f>
        <v/>
      </c>
      <c r="N334" s="46" t="str">
        <f>IF(申請者リスト!N185="","",申請者リスト!N185)</f>
        <v/>
      </c>
      <c r="O334" s="46" t="str">
        <f>IF(申請者リスト!O185=0,"",申請者リスト!O185)</f>
        <v/>
      </c>
      <c r="P334" s="45"/>
      <c r="S334" s="81"/>
    </row>
    <row r="335" spans="1:26" ht="46.5" customHeight="1">
      <c r="A335" s="73">
        <v>3</v>
      </c>
      <c r="B335" s="80" t="str">
        <f t="shared" si="12"/>
        <v/>
      </c>
      <c r="C335" s="46" t="str">
        <f>IF(申請者リスト!D186="","",申請者リスト!D186)</f>
        <v/>
      </c>
      <c r="D335" s="58" t="str">
        <f>IF(申請者リスト!C186="","",申請者リスト!C186)</f>
        <v/>
      </c>
      <c r="E335" s="46" t="str">
        <f>IF(申請者リスト!B186="","",申請者リスト!B186)</f>
        <v/>
      </c>
      <c r="F335" s="53" t="str">
        <f>IF(申請者リスト!H186="","",申請者リスト!H186)</f>
        <v/>
      </c>
      <c r="G335" s="59" t="s">
        <v>639</v>
      </c>
      <c r="H335" s="54" t="str">
        <f>IF(申請者リスト!I186="","",申請者リスト!I186)</f>
        <v/>
      </c>
      <c r="I335" s="59" t="s">
        <v>639</v>
      </c>
      <c r="J335" s="55" t="str">
        <f>IF(申請者リスト!J186="","",申請者リスト!J186)</f>
        <v/>
      </c>
      <c r="K335" s="46" t="str">
        <f>IF(申請者リスト!K186="","",申請者リスト!K186)</f>
        <v/>
      </c>
      <c r="L335" s="46" t="str">
        <f>IF(申請者リスト!L186="","",申請者リスト!L186)</f>
        <v/>
      </c>
      <c r="M335" s="46" t="str">
        <f>IF(申請者リスト!M186="","",申請者リスト!M186)</f>
        <v/>
      </c>
      <c r="N335" s="46" t="str">
        <f>IF(申請者リスト!N186="","",申請者リスト!N186)</f>
        <v/>
      </c>
      <c r="O335" s="46" t="str">
        <f>IF(申請者リスト!O186=0,"",申請者リスト!O186)</f>
        <v/>
      </c>
      <c r="P335" s="45"/>
    </row>
    <row r="336" spans="1:26" ht="46.5" customHeight="1">
      <c r="A336" s="73">
        <v>4</v>
      </c>
      <c r="B336" s="80" t="str">
        <f t="shared" si="12"/>
        <v/>
      </c>
      <c r="C336" s="46" t="str">
        <f>IF(申請者リスト!D187="","",申請者リスト!D187)</f>
        <v/>
      </c>
      <c r="D336" s="58" t="str">
        <f>IF(申請者リスト!C187="","",申請者リスト!C187)</f>
        <v/>
      </c>
      <c r="E336" s="46" t="str">
        <f>IF(申請者リスト!B187="","",申請者リスト!B187)</f>
        <v/>
      </c>
      <c r="F336" s="53" t="str">
        <f>IF(申請者リスト!H187="","",申請者リスト!H187)</f>
        <v/>
      </c>
      <c r="G336" s="59" t="s">
        <v>639</v>
      </c>
      <c r="H336" s="54" t="str">
        <f>IF(申請者リスト!I187="","",申請者リスト!I187)</f>
        <v/>
      </c>
      <c r="I336" s="59" t="s">
        <v>639</v>
      </c>
      <c r="J336" s="55" t="str">
        <f>IF(申請者リスト!J187="","",申請者リスト!J187)</f>
        <v/>
      </c>
      <c r="K336" s="46" t="str">
        <f>IF(申請者リスト!K187="","",申請者リスト!K187)</f>
        <v/>
      </c>
      <c r="L336" s="46" t="str">
        <f>IF(申請者リスト!L187="","",申請者リスト!L187)</f>
        <v/>
      </c>
      <c r="M336" s="46" t="str">
        <f>IF(申請者リスト!M187="","",申請者リスト!M187)</f>
        <v/>
      </c>
      <c r="N336" s="46" t="str">
        <f>IF(申請者リスト!N187="","",申請者リスト!N187)</f>
        <v/>
      </c>
      <c r="O336" s="46" t="str">
        <f>IF(申請者リスト!O187=0,"",申請者リスト!O187)</f>
        <v/>
      </c>
      <c r="P336" s="45"/>
    </row>
    <row r="337" spans="1:16" ht="46.5" customHeight="1">
      <c r="A337" s="73">
        <v>5</v>
      </c>
      <c r="B337" s="80" t="str">
        <f t="shared" si="12"/>
        <v/>
      </c>
      <c r="C337" s="46" t="str">
        <f>IF(申請者リスト!D188="","",申請者リスト!D188)</f>
        <v/>
      </c>
      <c r="D337" s="58" t="str">
        <f>IF(申請者リスト!C188="","",申請者リスト!C188)</f>
        <v/>
      </c>
      <c r="E337" s="46" t="str">
        <f>IF(申請者リスト!B188="","",申請者リスト!B188)</f>
        <v/>
      </c>
      <c r="F337" s="53" t="str">
        <f>IF(申請者リスト!H188="","",申請者リスト!H188)</f>
        <v/>
      </c>
      <c r="G337" s="59" t="s">
        <v>639</v>
      </c>
      <c r="H337" s="54" t="str">
        <f>IF(申請者リスト!I188="","",申請者リスト!I188)</f>
        <v/>
      </c>
      <c r="I337" s="59" t="s">
        <v>639</v>
      </c>
      <c r="J337" s="55" t="str">
        <f>IF(申請者リスト!J188="","",申請者リスト!J188)</f>
        <v/>
      </c>
      <c r="K337" s="46" t="str">
        <f>IF(申請者リスト!K188="","",申請者リスト!K188)</f>
        <v/>
      </c>
      <c r="L337" s="46" t="str">
        <f>IF(申請者リスト!L188="","",申請者リスト!L188)</f>
        <v/>
      </c>
      <c r="M337" s="46" t="str">
        <f>IF(申請者リスト!M188="","",申請者リスト!M188)</f>
        <v/>
      </c>
      <c r="N337" s="46" t="str">
        <f>IF(申請者リスト!N188="","",申請者リスト!N188)</f>
        <v/>
      </c>
      <c r="O337" s="46" t="str">
        <f>IF(申請者リスト!O188=0,"",申請者リスト!O188)</f>
        <v/>
      </c>
      <c r="P337" s="45"/>
    </row>
    <row r="338" spans="1:16" ht="46.5" customHeight="1">
      <c r="A338" s="73">
        <v>6</v>
      </c>
      <c r="B338" s="80" t="str">
        <f t="shared" si="12"/>
        <v/>
      </c>
      <c r="C338" s="46" t="str">
        <f>IF(申請者リスト!D189="","",申請者リスト!D189)</f>
        <v/>
      </c>
      <c r="D338" s="58" t="str">
        <f>IF(申請者リスト!C189="","",申請者リスト!C189)</f>
        <v/>
      </c>
      <c r="E338" s="46" t="str">
        <f>IF(申請者リスト!B189="","",申請者リスト!B189)</f>
        <v/>
      </c>
      <c r="F338" s="53" t="str">
        <f>IF(申請者リスト!H189="","",申請者リスト!H189)</f>
        <v/>
      </c>
      <c r="G338" s="59" t="s">
        <v>639</v>
      </c>
      <c r="H338" s="54" t="str">
        <f>IF(申請者リスト!I189="","",申請者リスト!I189)</f>
        <v/>
      </c>
      <c r="I338" s="59" t="s">
        <v>639</v>
      </c>
      <c r="J338" s="55" t="str">
        <f>IF(申請者リスト!J189="","",申請者リスト!J189)</f>
        <v/>
      </c>
      <c r="K338" s="46" t="str">
        <f>IF(申請者リスト!K189="","",申請者リスト!K189)</f>
        <v/>
      </c>
      <c r="L338" s="46" t="str">
        <f>IF(申請者リスト!L189="","",申請者リスト!L189)</f>
        <v/>
      </c>
      <c r="M338" s="46" t="str">
        <f>IF(申請者リスト!M189="","",申請者リスト!M189)</f>
        <v/>
      </c>
      <c r="N338" s="46" t="str">
        <f>IF(申請者リスト!N189="","",申請者リスト!N189)</f>
        <v/>
      </c>
      <c r="O338" s="46" t="str">
        <f>IF(申請者リスト!O189=0,"",申請者リスト!O189)</f>
        <v/>
      </c>
      <c r="P338" s="45"/>
    </row>
    <row r="339" spans="1:16" ht="46.5" customHeight="1">
      <c r="A339" s="73">
        <v>7</v>
      </c>
      <c r="B339" s="80" t="str">
        <f t="shared" si="12"/>
        <v/>
      </c>
      <c r="C339" s="46" t="str">
        <f>IF(申請者リスト!D190="","",申請者リスト!D190)</f>
        <v/>
      </c>
      <c r="D339" s="58" t="str">
        <f>IF(申請者リスト!C190="","",申請者リスト!C190)</f>
        <v/>
      </c>
      <c r="E339" s="46" t="str">
        <f>IF(申請者リスト!B190="","",申請者リスト!B190)</f>
        <v/>
      </c>
      <c r="F339" s="53" t="str">
        <f>IF(申請者リスト!H190="","",申請者リスト!H190)</f>
        <v/>
      </c>
      <c r="G339" s="59" t="s">
        <v>639</v>
      </c>
      <c r="H339" s="54" t="str">
        <f>IF(申請者リスト!I190="","",申請者リスト!I190)</f>
        <v/>
      </c>
      <c r="I339" s="59" t="s">
        <v>639</v>
      </c>
      <c r="J339" s="55" t="str">
        <f>IF(申請者リスト!J190="","",申請者リスト!J190)</f>
        <v/>
      </c>
      <c r="K339" s="46" t="str">
        <f>IF(申請者リスト!K190="","",申請者リスト!K190)</f>
        <v/>
      </c>
      <c r="L339" s="46" t="str">
        <f>IF(申請者リスト!L190="","",申請者リスト!L190)</f>
        <v/>
      </c>
      <c r="M339" s="46" t="str">
        <f>IF(申請者リスト!M190="","",申請者リスト!M190)</f>
        <v/>
      </c>
      <c r="N339" s="46" t="str">
        <f>IF(申請者リスト!N190="","",申請者リスト!N190)</f>
        <v/>
      </c>
      <c r="O339" s="46" t="str">
        <f>IF(申請者リスト!O190=0,"",申請者リスト!O190)</f>
        <v/>
      </c>
      <c r="P339" s="45"/>
    </row>
    <row r="340" spans="1:16" ht="46.5" customHeight="1">
      <c r="A340" s="73">
        <v>8</v>
      </c>
      <c r="B340" s="80" t="str">
        <f t="shared" si="12"/>
        <v/>
      </c>
      <c r="C340" s="46" t="str">
        <f>IF(申請者リスト!D191="","",申請者リスト!D191)</f>
        <v/>
      </c>
      <c r="D340" s="58" t="str">
        <f>IF(申請者リスト!C191="","",申請者リスト!C191)</f>
        <v/>
      </c>
      <c r="E340" s="46" t="str">
        <f>IF(申請者リスト!B191="","",申請者リスト!B191)</f>
        <v/>
      </c>
      <c r="F340" s="53" t="str">
        <f>IF(申請者リスト!H191="","",申請者リスト!H191)</f>
        <v/>
      </c>
      <c r="G340" s="59" t="s">
        <v>639</v>
      </c>
      <c r="H340" s="54" t="str">
        <f>IF(申請者リスト!I191="","",申請者リスト!I191)</f>
        <v/>
      </c>
      <c r="I340" s="59" t="s">
        <v>639</v>
      </c>
      <c r="J340" s="55" t="str">
        <f>IF(申請者リスト!J191="","",申請者リスト!J191)</f>
        <v/>
      </c>
      <c r="K340" s="46" t="str">
        <f>IF(申請者リスト!K191="","",申請者リスト!K191)</f>
        <v/>
      </c>
      <c r="L340" s="46" t="str">
        <f>IF(申請者リスト!L191="","",申請者リスト!L191)</f>
        <v/>
      </c>
      <c r="M340" s="46" t="str">
        <f>IF(申請者リスト!M191="","",申請者リスト!M191)</f>
        <v/>
      </c>
      <c r="N340" s="46" t="str">
        <f>IF(申請者リスト!N191="","",申請者リスト!N191)</f>
        <v/>
      </c>
      <c r="O340" s="46" t="str">
        <f>IF(申請者リスト!O191=0,"",申請者リスト!O191)</f>
        <v/>
      </c>
      <c r="P340" s="45"/>
    </row>
    <row r="341" spans="1:16" ht="46.5" customHeight="1">
      <c r="A341" s="73">
        <v>9</v>
      </c>
      <c r="B341" s="80" t="str">
        <f t="shared" si="12"/>
        <v/>
      </c>
      <c r="C341" s="46" t="str">
        <f>IF(申請者リスト!D192="","",申請者リスト!D192)</f>
        <v/>
      </c>
      <c r="D341" s="58" t="str">
        <f>IF(申請者リスト!C192="","",申請者リスト!C192)</f>
        <v/>
      </c>
      <c r="E341" s="46" t="str">
        <f>IF(申請者リスト!B192="","",申請者リスト!B192)</f>
        <v/>
      </c>
      <c r="F341" s="53" t="str">
        <f>IF(申請者リスト!H192="","",申請者リスト!H192)</f>
        <v/>
      </c>
      <c r="G341" s="59" t="s">
        <v>639</v>
      </c>
      <c r="H341" s="54" t="str">
        <f>IF(申請者リスト!I192="","",申請者リスト!I192)</f>
        <v/>
      </c>
      <c r="I341" s="59" t="s">
        <v>639</v>
      </c>
      <c r="J341" s="55" t="str">
        <f>IF(申請者リスト!J192="","",申請者リスト!J192)</f>
        <v/>
      </c>
      <c r="K341" s="46" t="str">
        <f>IF(申請者リスト!K192="","",申請者リスト!K192)</f>
        <v/>
      </c>
      <c r="L341" s="46" t="str">
        <f>IF(申請者リスト!L192="","",申請者リスト!L192)</f>
        <v/>
      </c>
      <c r="M341" s="46" t="str">
        <f>IF(申請者リスト!M192="","",申請者リスト!M192)</f>
        <v/>
      </c>
      <c r="N341" s="46" t="str">
        <f>IF(申請者リスト!N192="","",申請者リスト!N192)</f>
        <v/>
      </c>
      <c r="O341" s="46" t="str">
        <f>IF(申請者リスト!O192=0,"",申請者リスト!O192)</f>
        <v/>
      </c>
      <c r="P341" s="45"/>
    </row>
    <row r="342" spans="1:16" ht="46.5" customHeight="1">
      <c r="A342" s="73">
        <v>10</v>
      </c>
      <c r="B342" s="80" t="str">
        <f t="shared" si="12"/>
        <v/>
      </c>
      <c r="C342" s="46" t="str">
        <f>IF(申請者リスト!D193="","",申請者リスト!D193)</f>
        <v/>
      </c>
      <c r="D342" s="58" t="str">
        <f>IF(申請者リスト!C193="","",申請者リスト!C193)</f>
        <v/>
      </c>
      <c r="E342" s="46" t="str">
        <f>IF(申請者リスト!B193="","",申請者リスト!B193)</f>
        <v/>
      </c>
      <c r="F342" s="53" t="str">
        <f>IF(申請者リスト!H193="","",申請者リスト!H193)</f>
        <v/>
      </c>
      <c r="G342" s="59" t="s">
        <v>639</v>
      </c>
      <c r="H342" s="54" t="str">
        <f>IF(申請者リスト!I193="","",申請者リスト!I193)</f>
        <v/>
      </c>
      <c r="I342" s="59" t="s">
        <v>639</v>
      </c>
      <c r="J342" s="55" t="str">
        <f>IF(申請者リスト!J193="","",申請者リスト!J193)</f>
        <v/>
      </c>
      <c r="K342" s="46" t="str">
        <f>IF(申請者リスト!K193="","",申請者リスト!K193)</f>
        <v/>
      </c>
      <c r="L342" s="46" t="str">
        <f>IF(申請者リスト!L193="","",申請者リスト!L193)</f>
        <v/>
      </c>
      <c r="M342" s="46" t="str">
        <f>IF(申請者リスト!M193="","",申請者リスト!M193)</f>
        <v/>
      </c>
      <c r="N342" s="46" t="str">
        <f>IF(申請者リスト!N193="","",申請者リスト!N193)</f>
        <v/>
      </c>
      <c r="O342" s="46" t="str">
        <f>IF(申請者リスト!O193=0,"",申請者リスト!O193)</f>
        <v/>
      </c>
      <c r="P342" s="45"/>
    </row>
    <row r="343" spans="1:16" ht="46.5" customHeight="1">
      <c r="A343" s="73">
        <v>11</v>
      </c>
      <c r="B343" s="80" t="str">
        <f t="shared" si="12"/>
        <v/>
      </c>
      <c r="C343" s="46" t="str">
        <f>IF(申請者リスト!D194="","",申請者リスト!D194)</f>
        <v/>
      </c>
      <c r="D343" s="58" t="str">
        <f>IF(申請者リスト!C194="","",申請者リスト!C194)</f>
        <v/>
      </c>
      <c r="E343" s="46" t="str">
        <f>IF(申請者リスト!B194="","",申請者リスト!B194)</f>
        <v/>
      </c>
      <c r="F343" s="53" t="str">
        <f>IF(申請者リスト!H194="","",申請者リスト!H194)</f>
        <v/>
      </c>
      <c r="G343" s="59" t="s">
        <v>639</v>
      </c>
      <c r="H343" s="54" t="str">
        <f>IF(申請者リスト!I194="","",申請者リスト!I194)</f>
        <v/>
      </c>
      <c r="I343" s="59" t="s">
        <v>639</v>
      </c>
      <c r="J343" s="55" t="str">
        <f>IF(申請者リスト!J194="","",申請者リスト!J194)</f>
        <v/>
      </c>
      <c r="K343" s="46" t="str">
        <f>IF(申請者リスト!K194="","",申請者リスト!K194)</f>
        <v/>
      </c>
      <c r="L343" s="46" t="str">
        <f>IF(申請者リスト!L194="","",申請者リスト!L194)</f>
        <v/>
      </c>
      <c r="M343" s="46" t="str">
        <f>IF(申請者リスト!M194="","",申請者リスト!M194)</f>
        <v/>
      </c>
      <c r="N343" s="46" t="str">
        <f>IF(申請者リスト!N194="","",申請者リスト!N194)</f>
        <v/>
      </c>
      <c r="O343" s="46" t="str">
        <f>IF(申請者リスト!O194=0,"",申請者リスト!O194)</f>
        <v/>
      </c>
      <c r="P343" s="45"/>
    </row>
    <row r="344" spans="1:16" ht="46.5" customHeight="1">
      <c r="A344" s="73">
        <v>12</v>
      </c>
      <c r="B344" s="80" t="str">
        <f t="shared" si="12"/>
        <v/>
      </c>
      <c r="C344" s="46" t="str">
        <f>IF(申請者リスト!D195="","",申請者リスト!D195)</f>
        <v/>
      </c>
      <c r="D344" s="58" t="str">
        <f>IF(申請者リスト!C195="","",申請者リスト!C195)</f>
        <v/>
      </c>
      <c r="E344" s="46" t="str">
        <f>IF(申請者リスト!B195="","",申請者リスト!B195)</f>
        <v/>
      </c>
      <c r="F344" s="53" t="str">
        <f>IF(申請者リスト!H195="","",申請者リスト!H195)</f>
        <v/>
      </c>
      <c r="G344" s="59" t="s">
        <v>639</v>
      </c>
      <c r="H344" s="54" t="str">
        <f>IF(申請者リスト!I195="","",申請者リスト!I195)</f>
        <v/>
      </c>
      <c r="I344" s="59" t="s">
        <v>639</v>
      </c>
      <c r="J344" s="55" t="str">
        <f>IF(申請者リスト!J195="","",申請者リスト!J195)</f>
        <v/>
      </c>
      <c r="K344" s="46" t="str">
        <f>IF(申請者リスト!K195="","",申請者リスト!K195)</f>
        <v/>
      </c>
      <c r="L344" s="46" t="str">
        <f>IF(申請者リスト!L195="","",申請者リスト!L195)</f>
        <v/>
      </c>
      <c r="M344" s="46" t="str">
        <f>IF(申請者リスト!M195="","",申請者リスト!M195)</f>
        <v/>
      </c>
      <c r="N344" s="46" t="str">
        <f>IF(申請者リスト!N195="","",申請者リスト!N195)</f>
        <v/>
      </c>
      <c r="O344" s="46" t="str">
        <f>IF(申請者リスト!O195=0,"",申請者リスト!O195)</f>
        <v/>
      </c>
      <c r="P344" s="45"/>
    </row>
    <row r="345" spans="1:16" ht="46.5" customHeight="1">
      <c r="A345" s="73">
        <v>13</v>
      </c>
      <c r="B345" s="80" t="str">
        <f t="shared" si="12"/>
        <v/>
      </c>
      <c r="C345" s="46" t="str">
        <f>IF(申請者リスト!D196="","",申請者リスト!D196)</f>
        <v/>
      </c>
      <c r="D345" s="58" t="str">
        <f>IF(申請者リスト!C196="","",申請者リスト!C196)</f>
        <v/>
      </c>
      <c r="E345" s="46" t="str">
        <f>IF(申請者リスト!B196="","",申請者リスト!B196)</f>
        <v/>
      </c>
      <c r="F345" s="53" t="str">
        <f>IF(申請者リスト!H196="","",申請者リスト!H196)</f>
        <v/>
      </c>
      <c r="G345" s="59" t="s">
        <v>639</v>
      </c>
      <c r="H345" s="54" t="str">
        <f>IF(申請者リスト!I196="","",申請者リスト!I196)</f>
        <v/>
      </c>
      <c r="I345" s="59" t="s">
        <v>639</v>
      </c>
      <c r="J345" s="55" t="str">
        <f>IF(申請者リスト!J196="","",申請者リスト!J196)</f>
        <v/>
      </c>
      <c r="K345" s="46" t="str">
        <f>IF(申請者リスト!K196="","",申請者リスト!K196)</f>
        <v/>
      </c>
      <c r="L345" s="46" t="str">
        <f>IF(申請者リスト!L196="","",申請者リスト!L196)</f>
        <v/>
      </c>
      <c r="M345" s="46" t="str">
        <f>IF(申請者リスト!M196="","",申請者リスト!M196)</f>
        <v/>
      </c>
      <c r="N345" s="46" t="str">
        <f>IF(申請者リスト!N196="","",申請者リスト!N196)</f>
        <v/>
      </c>
      <c r="O345" s="46" t="str">
        <f>IF(申請者リスト!O196=0,"",申請者リスト!O196)</f>
        <v/>
      </c>
      <c r="P345" s="45"/>
    </row>
    <row r="346" spans="1:16" ht="46.5" customHeight="1">
      <c r="A346" s="73">
        <v>14</v>
      </c>
      <c r="B346" s="80" t="str">
        <f t="shared" si="12"/>
        <v/>
      </c>
      <c r="C346" s="46" t="str">
        <f>IF(申請者リスト!D197="","",申請者リスト!D197)</f>
        <v/>
      </c>
      <c r="D346" s="58" t="str">
        <f>IF(申請者リスト!C197="","",申請者リスト!C197)</f>
        <v/>
      </c>
      <c r="E346" s="46" t="str">
        <f>IF(申請者リスト!B197="","",申請者リスト!B197)</f>
        <v/>
      </c>
      <c r="F346" s="53" t="str">
        <f>IF(申請者リスト!H197="","",申請者リスト!H197)</f>
        <v/>
      </c>
      <c r="G346" s="59" t="s">
        <v>639</v>
      </c>
      <c r="H346" s="54" t="str">
        <f>IF(申請者リスト!I197="","",申請者リスト!I197)</f>
        <v/>
      </c>
      <c r="I346" s="59" t="s">
        <v>639</v>
      </c>
      <c r="J346" s="55" t="str">
        <f>IF(申請者リスト!J197="","",申請者リスト!J197)</f>
        <v/>
      </c>
      <c r="K346" s="46" t="str">
        <f>IF(申請者リスト!K197="","",申請者リスト!K197)</f>
        <v/>
      </c>
      <c r="L346" s="46" t="str">
        <f>IF(申請者リスト!L197="","",申請者リスト!L197)</f>
        <v/>
      </c>
      <c r="M346" s="46" t="str">
        <f>IF(申請者リスト!M197="","",申請者リスト!M197)</f>
        <v/>
      </c>
      <c r="N346" s="46" t="str">
        <f>IF(申請者リスト!N197="","",申請者リスト!N197)</f>
        <v/>
      </c>
      <c r="O346" s="46" t="str">
        <f>IF(申請者リスト!O197=0,"",申請者リスト!O197)</f>
        <v/>
      </c>
      <c r="P346" s="45"/>
    </row>
    <row r="347" spans="1:16" ht="46.5" customHeight="1">
      <c r="A347" s="73">
        <v>15</v>
      </c>
      <c r="B347" s="80" t="str">
        <f t="shared" si="12"/>
        <v/>
      </c>
      <c r="C347" s="46" t="str">
        <f>IF(申請者リスト!D198="","",申請者リスト!D198)</f>
        <v/>
      </c>
      <c r="D347" s="58" t="str">
        <f>IF(申請者リスト!C198="","",申請者リスト!C198)</f>
        <v/>
      </c>
      <c r="E347" s="46" t="str">
        <f>IF(申請者リスト!B198="","",申請者リスト!B198)</f>
        <v/>
      </c>
      <c r="F347" s="53" t="str">
        <f>IF(申請者リスト!H198="","",申請者リスト!H198)</f>
        <v/>
      </c>
      <c r="G347" s="59" t="s">
        <v>639</v>
      </c>
      <c r="H347" s="54" t="str">
        <f>IF(申請者リスト!I198="","",申請者リスト!I198)</f>
        <v/>
      </c>
      <c r="I347" s="59" t="s">
        <v>639</v>
      </c>
      <c r="J347" s="55" t="str">
        <f>IF(申請者リスト!J198="","",申請者リスト!J198)</f>
        <v/>
      </c>
      <c r="K347" s="46" t="str">
        <f>IF(申請者リスト!K198="","",申請者リスト!K198)</f>
        <v/>
      </c>
      <c r="L347" s="46" t="str">
        <f>IF(申請者リスト!L198="","",申請者リスト!L198)</f>
        <v/>
      </c>
      <c r="M347" s="46" t="str">
        <f>IF(申請者リスト!M198="","",申請者リスト!M198)</f>
        <v/>
      </c>
      <c r="N347" s="46" t="str">
        <f>IF(申請者リスト!N198="","",申請者リスト!N198)</f>
        <v/>
      </c>
      <c r="O347" s="46" t="str">
        <f>IF(申請者リスト!O198=0,"",申請者リスト!O198)</f>
        <v/>
      </c>
      <c r="P347" s="45"/>
    </row>
    <row r="348" spans="1:16" ht="13.5" customHeight="1">
      <c r="B348" s="40" t="str">
        <f>B24</f>
        <v>※１　学科の欄には、大学科名を記入する。</v>
      </c>
      <c r="C348" s="50"/>
      <c r="D348" s="75"/>
      <c r="E348" s="50"/>
      <c r="F348" s="50"/>
      <c r="G348" s="50"/>
      <c r="H348" s="50"/>
      <c r="I348" s="50"/>
      <c r="J348" s="50"/>
      <c r="K348" s="50"/>
      <c r="L348" s="50"/>
      <c r="M348" s="50"/>
      <c r="N348" s="50"/>
      <c r="O348" s="50"/>
      <c r="P348" s="50"/>
    </row>
    <row r="349" spans="1:16" ht="13.5" customHeight="1">
      <c r="B349" s="40" t="str">
        <f>B25</f>
        <v>※２　資格・試験等ランクの欄には、取得個数を記入する。</v>
      </c>
      <c r="C349" s="50"/>
      <c r="D349" s="75"/>
      <c r="E349" s="50"/>
      <c r="F349" s="50"/>
      <c r="G349" s="50"/>
      <c r="H349" s="50"/>
      <c r="I349" s="50"/>
      <c r="J349" s="50"/>
      <c r="K349" s="50"/>
      <c r="L349" s="50"/>
      <c r="M349" s="50"/>
      <c r="N349" s="50"/>
      <c r="O349" s="50"/>
      <c r="P349" s="50"/>
    </row>
    <row r="350" spans="1:16" ht="13.5" customHeight="1">
      <c r="B350" s="40" t="str">
        <f>B26</f>
        <v>※３　得点合計欄には、得点の合計を記入する。</v>
      </c>
      <c r="C350" s="50"/>
      <c r="D350" s="75"/>
      <c r="E350" s="50"/>
      <c r="F350" s="50"/>
      <c r="G350" s="50"/>
      <c r="H350" s="50"/>
      <c r="I350" s="50"/>
      <c r="J350" s="50"/>
      <c r="K350" s="50"/>
      <c r="L350" s="50"/>
      <c r="M350" s="50"/>
      <c r="N350" s="50"/>
      <c r="O350" s="50"/>
      <c r="P350" s="50"/>
    </row>
    <row r="351" spans="1:16" ht="13.5" customHeight="1">
      <c r="B351" s="74"/>
      <c r="C351" s="50"/>
      <c r="D351" s="75"/>
      <c r="E351" s="50"/>
      <c r="F351" s="50"/>
      <c r="G351" s="50"/>
      <c r="H351" s="50"/>
      <c r="I351" s="50"/>
      <c r="J351" s="50"/>
      <c r="K351" s="50"/>
      <c r="L351" s="50"/>
      <c r="M351" s="50"/>
      <c r="N351" s="50"/>
      <c r="O351" s="50"/>
      <c r="P351" s="50"/>
    </row>
    <row r="352" spans="1:16" ht="14.25">
      <c r="B352" s="74" t="s">
        <v>667</v>
      </c>
      <c r="C352" s="50"/>
      <c r="D352" s="75"/>
      <c r="E352" s="50"/>
      <c r="F352" s="50"/>
      <c r="G352" s="50"/>
      <c r="H352" s="196" t="s">
        <v>668</v>
      </c>
      <c r="I352" s="196"/>
      <c r="J352" s="61">
        <f>+J325</f>
        <v>0</v>
      </c>
      <c r="K352" s="50" t="s">
        <v>669</v>
      </c>
      <c r="L352" s="50"/>
      <c r="M352" s="61">
        <f>+M325</f>
        <v>0</v>
      </c>
      <c r="N352" s="50" t="s">
        <v>625</v>
      </c>
      <c r="O352" s="61">
        <f>+O325+1</f>
        <v>14</v>
      </c>
      <c r="P352" s="50" t="s">
        <v>626</v>
      </c>
    </row>
    <row r="353" spans="1:26" ht="9" customHeight="1">
      <c r="B353" s="77"/>
      <c r="C353" s="50"/>
      <c r="D353" s="75"/>
      <c r="E353" s="50"/>
      <c r="F353" s="50"/>
      <c r="G353" s="50"/>
      <c r="H353" s="50"/>
      <c r="I353" s="50"/>
      <c r="J353" s="50"/>
      <c r="K353" s="50"/>
      <c r="L353" s="50"/>
      <c r="M353" s="50"/>
      <c r="N353" s="50"/>
      <c r="O353" s="50"/>
      <c r="P353" s="50"/>
      <c r="R353" s="40"/>
      <c r="V353" s="50"/>
      <c r="W353" s="50"/>
      <c r="X353" s="50"/>
      <c r="Y353" s="50"/>
      <c r="Z353" s="50"/>
    </row>
    <row r="354" spans="1:26" ht="14.25">
      <c r="B354" s="176" t="s">
        <v>670</v>
      </c>
      <c r="C354" s="176"/>
      <c r="D354" s="176"/>
      <c r="E354" s="176"/>
      <c r="F354" s="176"/>
      <c r="G354" s="176"/>
      <c r="H354" s="176"/>
      <c r="I354" s="176"/>
      <c r="J354" s="176"/>
      <c r="K354" s="176"/>
      <c r="L354" s="176"/>
      <c r="M354" s="176"/>
      <c r="N354" s="176"/>
      <c r="O354" s="176"/>
      <c r="P354" s="176"/>
    </row>
    <row r="355" spans="1:26" ht="16.5" customHeight="1">
      <c r="B355" s="77"/>
      <c r="C355" s="50"/>
      <c r="D355" s="75"/>
      <c r="E355" s="50"/>
      <c r="F355" s="40" t="s">
        <v>671</v>
      </c>
      <c r="G355" s="40"/>
      <c r="H355" s="40"/>
      <c r="I355" s="190">
        <f>+I328</f>
        <v>0</v>
      </c>
      <c r="J355" s="190"/>
      <c r="K355" s="190"/>
      <c r="L355" s="190"/>
      <c r="M355" s="190"/>
      <c r="N355" s="190"/>
      <c r="O355" s="40" t="s">
        <v>605</v>
      </c>
      <c r="P355" s="40"/>
    </row>
    <row r="356" spans="1:26" ht="16.5" customHeight="1">
      <c r="B356" s="77"/>
      <c r="C356" s="50"/>
      <c r="D356" s="75"/>
      <c r="E356" s="50"/>
      <c r="F356" s="40" t="s">
        <v>672</v>
      </c>
      <c r="G356" s="40"/>
      <c r="H356" s="40"/>
      <c r="I356" s="40"/>
      <c r="J356" s="40"/>
      <c r="K356" s="82">
        <f>+K329</f>
        <v>0</v>
      </c>
      <c r="L356" s="40" t="s">
        <v>3</v>
      </c>
      <c r="M356" s="82">
        <f>+M329</f>
        <v>0</v>
      </c>
      <c r="N356" s="40" t="s">
        <v>673</v>
      </c>
      <c r="O356" s="82">
        <f>+O329</f>
        <v>0</v>
      </c>
      <c r="P356" s="40" t="s">
        <v>674</v>
      </c>
    </row>
    <row r="357" spans="1:26" ht="13.5" customHeight="1">
      <c r="B357" s="197" t="s">
        <v>675</v>
      </c>
      <c r="C357" s="181" t="s">
        <v>676</v>
      </c>
      <c r="D357" s="198" t="s">
        <v>657</v>
      </c>
      <c r="E357" s="199" t="s">
        <v>585</v>
      </c>
      <c r="F357" s="199" t="s">
        <v>677</v>
      </c>
      <c r="G357" s="199"/>
      <c r="H357" s="199"/>
      <c r="I357" s="199"/>
      <c r="J357" s="199"/>
      <c r="K357" s="188" t="s">
        <v>632</v>
      </c>
      <c r="L357" s="188"/>
      <c r="M357" s="188"/>
      <c r="N357" s="188"/>
      <c r="O357" s="200" t="s">
        <v>678</v>
      </c>
      <c r="P357" s="199" t="s">
        <v>679</v>
      </c>
    </row>
    <row r="358" spans="1:26" ht="18.75" customHeight="1">
      <c r="B358" s="197"/>
      <c r="C358" s="181"/>
      <c r="D358" s="198"/>
      <c r="E358" s="199"/>
      <c r="F358" s="199"/>
      <c r="G358" s="199"/>
      <c r="H358" s="199"/>
      <c r="I358" s="199"/>
      <c r="J358" s="199"/>
      <c r="K358" s="56" t="s">
        <v>635</v>
      </c>
      <c r="L358" s="56" t="s">
        <v>636</v>
      </c>
      <c r="M358" s="56" t="s">
        <v>637</v>
      </c>
      <c r="N358" s="56" t="s">
        <v>638</v>
      </c>
      <c r="O358" s="183"/>
      <c r="P358" s="199"/>
    </row>
    <row r="359" spans="1:26" ht="12" customHeight="1">
      <c r="B359" s="197"/>
      <c r="C359" s="181"/>
      <c r="D359" s="198"/>
      <c r="E359" s="199"/>
      <c r="F359" s="199"/>
      <c r="G359" s="199"/>
      <c r="H359" s="199"/>
      <c r="I359" s="199"/>
      <c r="J359" s="199"/>
      <c r="K359" s="57">
        <v>6</v>
      </c>
      <c r="L359" s="57">
        <v>3</v>
      </c>
      <c r="M359" s="57">
        <v>2</v>
      </c>
      <c r="N359" s="57">
        <v>1</v>
      </c>
      <c r="O359" s="184"/>
      <c r="P359" s="199"/>
    </row>
    <row r="360" spans="1:26" ht="46.5" customHeight="1">
      <c r="A360" s="73">
        <v>1</v>
      </c>
      <c r="B360" s="80" t="str">
        <f>IF(E360="","",B347+1)</f>
        <v/>
      </c>
      <c r="C360" s="46" t="str">
        <f>IF(申請者リスト!D199="","",申請者リスト!D199)</f>
        <v/>
      </c>
      <c r="D360" s="58" t="str">
        <f>IF(申請者リスト!C199="","",申請者リスト!C199)</f>
        <v/>
      </c>
      <c r="E360" s="46" t="str">
        <f>IF(申請者リスト!B199="","",申請者リスト!B199)</f>
        <v/>
      </c>
      <c r="F360" s="53" t="str">
        <f>IF(申請者リスト!H199="","",申請者リスト!H199)</f>
        <v/>
      </c>
      <c r="G360" s="59" t="s">
        <v>639</v>
      </c>
      <c r="H360" s="54" t="str">
        <f>IF(申請者リスト!I199="","",申請者リスト!I199)</f>
        <v/>
      </c>
      <c r="I360" s="59" t="s">
        <v>639</v>
      </c>
      <c r="J360" s="55" t="str">
        <f>IF(申請者リスト!J199="","",申請者リスト!J199)</f>
        <v/>
      </c>
      <c r="K360" s="46" t="str">
        <f>IF(申請者リスト!K199="","",申請者リスト!K199)</f>
        <v/>
      </c>
      <c r="L360" s="46" t="str">
        <f>IF(申請者リスト!L199="","",申請者リスト!L199)</f>
        <v/>
      </c>
      <c r="M360" s="46" t="str">
        <f>IF(申請者リスト!M199="","",申請者リスト!M199)</f>
        <v/>
      </c>
      <c r="N360" s="46" t="str">
        <f>IF(申請者リスト!N199="","",申請者リスト!N199)</f>
        <v/>
      </c>
      <c r="O360" s="46" t="str">
        <f>IF(申請者リスト!O199=0,"",申請者リスト!O199)</f>
        <v/>
      </c>
      <c r="P360" s="45"/>
      <c r="S360" s="79"/>
    </row>
    <row r="361" spans="1:26" ht="46.5" customHeight="1">
      <c r="A361" s="73">
        <v>2</v>
      </c>
      <c r="B361" s="80" t="str">
        <f t="shared" ref="B361:B374" si="13">IF(E361="","",B360+1)</f>
        <v/>
      </c>
      <c r="C361" s="46" t="str">
        <f>IF(申請者リスト!D200="","",申請者リスト!D200)</f>
        <v/>
      </c>
      <c r="D361" s="58" t="str">
        <f>IF(申請者リスト!C200="","",申請者リスト!C200)</f>
        <v/>
      </c>
      <c r="E361" s="46" t="str">
        <f>IF(申請者リスト!B200="","",申請者リスト!B200)</f>
        <v/>
      </c>
      <c r="F361" s="53" t="str">
        <f>IF(申請者リスト!H200="","",申請者リスト!H200)</f>
        <v/>
      </c>
      <c r="G361" s="59" t="s">
        <v>639</v>
      </c>
      <c r="H361" s="54" t="str">
        <f>IF(申請者リスト!I200="","",申請者リスト!I200)</f>
        <v/>
      </c>
      <c r="I361" s="59" t="s">
        <v>639</v>
      </c>
      <c r="J361" s="55" t="str">
        <f>IF(申請者リスト!J200="","",申請者リスト!J200)</f>
        <v/>
      </c>
      <c r="K361" s="46" t="str">
        <f>IF(申請者リスト!K200="","",申請者リスト!K200)</f>
        <v/>
      </c>
      <c r="L361" s="46" t="str">
        <f>IF(申請者リスト!L200="","",申請者リスト!L200)</f>
        <v/>
      </c>
      <c r="M361" s="46" t="str">
        <f>IF(申請者リスト!M200="","",申請者リスト!M200)</f>
        <v/>
      </c>
      <c r="N361" s="46" t="str">
        <f>IF(申請者リスト!N200="","",申請者リスト!N200)</f>
        <v/>
      </c>
      <c r="O361" s="46" t="str">
        <f>IF(申請者リスト!O200=0,"",申請者リスト!O200)</f>
        <v/>
      </c>
      <c r="P361" s="45"/>
      <c r="S361" s="81"/>
    </row>
    <row r="362" spans="1:26" ht="46.5" customHeight="1">
      <c r="A362" s="73">
        <v>3</v>
      </c>
      <c r="B362" s="80" t="str">
        <f t="shared" si="13"/>
        <v/>
      </c>
      <c r="C362" s="46" t="str">
        <f>IF(申請者リスト!D201="","",申請者リスト!D201)</f>
        <v/>
      </c>
      <c r="D362" s="58" t="str">
        <f>IF(申請者リスト!C201="","",申請者リスト!C201)</f>
        <v/>
      </c>
      <c r="E362" s="46" t="str">
        <f>IF(申請者リスト!B201="","",申請者リスト!B201)</f>
        <v/>
      </c>
      <c r="F362" s="53" t="str">
        <f>IF(申請者リスト!H201="","",申請者リスト!H201)</f>
        <v/>
      </c>
      <c r="G362" s="59" t="s">
        <v>639</v>
      </c>
      <c r="H362" s="54" t="str">
        <f>IF(申請者リスト!I201="","",申請者リスト!I201)</f>
        <v/>
      </c>
      <c r="I362" s="59" t="s">
        <v>639</v>
      </c>
      <c r="J362" s="55" t="str">
        <f>IF(申請者リスト!J201="","",申請者リスト!J201)</f>
        <v/>
      </c>
      <c r="K362" s="46" t="str">
        <f>IF(申請者リスト!K201="","",申請者リスト!K201)</f>
        <v/>
      </c>
      <c r="L362" s="46" t="str">
        <f>IF(申請者リスト!L201="","",申請者リスト!L201)</f>
        <v/>
      </c>
      <c r="M362" s="46" t="str">
        <f>IF(申請者リスト!M201="","",申請者リスト!M201)</f>
        <v/>
      </c>
      <c r="N362" s="46" t="str">
        <f>IF(申請者リスト!N201="","",申請者リスト!N201)</f>
        <v/>
      </c>
      <c r="O362" s="46" t="str">
        <f>IF(申請者リスト!O201=0,"",申請者リスト!O201)</f>
        <v/>
      </c>
      <c r="P362" s="45"/>
    </row>
    <row r="363" spans="1:26" ht="46.5" customHeight="1">
      <c r="A363" s="73">
        <v>4</v>
      </c>
      <c r="B363" s="80" t="str">
        <f t="shared" si="13"/>
        <v/>
      </c>
      <c r="C363" s="46" t="str">
        <f>IF(申請者リスト!D202="","",申請者リスト!D202)</f>
        <v/>
      </c>
      <c r="D363" s="58" t="str">
        <f>IF(申請者リスト!C202="","",申請者リスト!C202)</f>
        <v/>
      </c>
      <c r="E363" s="46" t="str">
        <f>IF(申請者リスト!B202="","",申請者リスト!B202)</f>
        <v/>
      </c>
      <c r="F363" s="53" t="str">
        <f>IF(申請者リスト!H202="","",申請者リスト!H202)</f>
        <v/>
      </c>
      <c r="G363" s="59" t="s">
        <v>639</v>
      </c>
      <c r="H363" s="54" t="str">
        <f>IF(申請者リスト!I202="","",申請者リスト!I202)</f>
        <v/>
      </c>
      <c r="I363" s="59" t="s">
        <v>639</v>
      </c>
      <c r="J363" s="55" t="str">
        <f>IF(申請者リスト!J202="","",申請者リスト!J202)</f>
        <v/>
      </c>
      <c r="K363" s="46" t="str">
        <f>IF(申請者リスト!K202="","",申請者リスト!K202)</f>
        <v/>
      </c>
      <c r="L363" s="46" t="str">
        <f>IF(申請者リスト!L202="","",申請者リスト!L202)</f>
        <v/>
      </c>
      <c r="M363" s="46" t="str">
        <f>IF(申請者リスト!M202="","",申請者リスト!M202)</f>
        <v/>
      </c>
      <c r="N363" s="46" t="str">
        <f>IF(申請者リスト!N202="","",申請者リスト!N202)</f>
        <v/>
      </c>
      <c r="O363" s="46" t="str">
        <f>IF(申請者リスト!O202=0,"",申請者リスト!O202)</f>
        <v/>
      </c>
      <c r="P363" s="45"/>
    </row>
    <row r="364" spans="1:26" ht="46.5" customHeight="1">
      <c r="A364" s="73">
        <v>5</v>
      </c>
      <c r="B364" s="80" t="str">
        <f t="shared" si="13"/>
        <v/>
      </c>
      <c r="C364" s="46" t="str">
        <f>IF(申請者リスト!D203="","",申請者リスト!D203)</f>
        <v/>
      </c>
      <c r="D364" s="58" t="str">
        <f>IF(申請者リスト!C203="","",申請者リスト!C203)</f>
        <v/>
      </c>
      <c r="E364" s="46" t="str">
        <f>IF(申請者リスト!B203="","",申請者リスト!B203)</f>
        <v/>
      </c>
      <c r="F364" s="53" t="str">
        <f>IF(申請者リスト!H203="","",申請者リスト!H203)</f>
        <v/>
      </c>
      <c r="G364" s="59" t="s">
        <v>639</v>
      </c>
      <c r="H364" s="54" t="str">
        <f>IF(申請者リスト!I203="","",申請者リスト!I203)</f>
        <v/>
      </c>
      <c r="I364" s="59" t="s">
        <v>639</v>
      </c>
      <c r="J364" s="55" t="str">
        <f>IF(申請者リスト!J203="","",申請者リスト!J203)</f>
        <v/>
      </c>
      <c r="K364" s="46" t="str">
        <f>IF(申請者リスト!K203="","",申請者リスト!K203)</f>
        <v/>
      </c>
      <c r="L364" s="46" t="str">
        <f>IF(申請者リスト!L203="","",申請者リスト!L203)</f>
        <v/>
      </c>
      <c r="M364" s="46" t="str">
        <f>IF(申請者リスト!M203="","",申請者リスト!M203)</f>
        <v/>
      </c>
      <c r="N364" s="46" t="str">
        <f>IF(申請者リスト!N203="","",申請者リスト!N203)</f>
        <v/>
      </c>
      <c r="O364" s="46" t="str">
        <f>IF(申請者リスト!O203=0,"",申請者リスト!O203)</f>
        <v/>
      </c>
      <c r="P364" s="45"/>
    </row>
    <row r="365" spans="1:26" ht="46.5" customHeight="1">
      <c r="A365" s="73">
        <v>6</v>
      </c>
      <c r="B365" s="80" t="str">
        <f t="shared" si="13"/>
        <v/>
      </c>
      <c r="C365" s="46" t="str">
        <f>IF(申請者リスト!D204="","",申請者リスト!D204)</f>
        <v/>
      </c>
      <c r="D365" s="58" t="str">
        <f>IF(申請者リスト!C204="","",申請者リスト!C204)</f>
        <v/>
      </c>
      <c r="E365" s="46" t="str">
        <f>IF(申請者リスト!B204="","",申請者リスト!B204)</f>
        <v/>
      </c>
      <c r="F365" s="53" t="str">
        <f>IF(申請者リスト!H204="","",申請者リスト!H204)</f>
        <v/>
      </c>
      <c r="G365" s="59" t="s">
        <v>639</v>
      </c>
      <c r="H365" s="54" t="str">
        <f>IF(申請者リスト!I204="","",申請者リスト!I204)</f>
        <v/>
      </c>
      <c r="I365" s="59" t="s">
        <v>639</v>
      </c>
      <c r="J365" s="55" t="str">
        <f>IF(申請者リスト!J204="","",申請者リスト!J204)</f>
        <v/>
      </c>
      <c r="K365" s="46" t="str">
        <f>IF(申請者リスト!K204="","",申請者リスト!K204)</f>
        <v/>
      </c>
      <c r="L365" s="46" t="str">
        <f>IF(申請者リスト!L204="","",申請者リスト!L204)</f>
        <v/>
      </c>
      <c r="M365" s="46" t="str">
        <f>IF(申請者リスト!M204="","",申請者リスト!M204)</f>
        <v/>
      </c>
      <c r="N365" s="46" t="str">
        <f>IF(申請者リスト!N204="","",申請者リスト!N204)</f>
        <v/>
      </c>
      <c r="O365" s="46" t="str">
        <f>IF(申請者リスト!O204=0,"",申請者リスト!O204)</f>
        <v/>
      </c>
      <c r="P365" s="45"/>
    </row>
    <row r="366" spans="1:26" ht="46.5" customHeight="1">
      <c r="A366" s="73">
        <v>7</v>
      </c>
      <c r="B366" s="80" t="str">
        <f t="shared" si="13"/>
        <v/>
      </c>
      <c r="C366" s="46" t="str">
        <f>IF(申請者リスト!D205="","",申請者リスト!D205)</f>
        <v/>
      </c>
      <c r="D366" s="58" t="str">
        <f>IF(申請者リスト!C205="","",申請者リスト!C205)</f>
        <v/>
      </c>
      <c r="E366" s="46" t="str">
        <f>IF(申請者リスト!B205="","",申請者リスト!B205)</f>
        <v/>
      </c>
      <c r="F366" s="53" t="str">
        <f>IF(申請者リスト!H205="","",申請者リスト!H205)</f>
        <v/>
      </c>
      <c r="G366" s="59" t="s">
        <v>639</v>
      </c>
      <c r="H366" s="54" t="str">
        <f>IF(申請者リスト!I205="","",申請者リスト!I205)</f>
        <v/>
      </c>
      <c r="I366" s="59" t="s">
        <v>639</v>
      </c>
      <c r="J366" s="55" t="str">
        <f>IF(申請者リスト!J205="","",申請者リスト!J205)</f>
        <v/>
      </c>
      <c r="K366" s="46" t="str">
        <f>IF(申請者リスト!K205="","",申請者リスト!K205)</f>
        <v/>
      </c>
      <c r="L366" s="46" t="str">
        <f>IF(申請者リスト!L205="","",申請者リスト!L205)</f>
        <v/>
      </c>
      <c r="M366" s="46" t="str">
        <f>IF(申請者リスト!M205="","",申請者リスト!M205)</f>
        <v/>
      </c>
      <c r="N366" s="46" t="str">
        <f>IF(申請者リスト!N205="","",申請者リスト!N205)</f>
        <v/>
      </c>
      <c r="O366" s="46" t="str">
        <f>IF(申請者リスト!O205=0,"",申請者リスト!O205)</f>
        <v/>
      </c>
      <c r="P366" s="45"/>
    </row>
    <row r="367" spans="1:26" ht="46.5" customHeight="1">
      <c r="A367" s="73">
        <v>8</v>
      </c>
      <c r="B367" s="80" t="str">
        <f t="shared" si="13"/>
        <v/>
      </c>
      <c r="C367" s="46" t="str">
        <f>IF(申請者リスト!D206="","",申請者リスト!D206)</f>
        <v/>
      </c>
      <c r="D367" s="58" t="str">
        <f>IF(申請者リスト!C206="","",申請者リスト!C206)</f>
        <v/>
      </c>
      <c r="E367" s="46" t="str">
        <f>IF(申請者リスト!B206="","",申請者リスト!B206)</f>
        <v/>
      </c>
      <c r="F367" s="53" t="str">
        <f>IF(申請者リスト!H206="","",申請者リスト!H206)</f>
        <v/>
      </c>
      <c r="G367" s="59" t="s">
        <v>639</v>
      </c>
      <c r="H367" s="54" t="str">
        <f>IF(申請者リスト!I206="","",申請者リスト!I206)</f>
        <v/>
      </c>
      <c r="I367" s="59" t="s">
        <v>639</v>
      </c>
      <c r="J367" s="55" t="str">
        <f>IF(申請者リスト!J206="","",申請者リスト!J206)</f>
        <v/>
      </c>
      <c r="K367" s="46" t="str">
        <f>IF(申請者リスト!K206="","",申請者リスト!K206)</f>
        <v/>
      </c>
      <c r="L367" s="46" t="str">
        <f>IF(申請者リスト!L206="","",申請者リスト!L206)</f>
        <v/>
      </c>
      <c r="M367" s="46" t="str">
        <f>IF(申請者リスト!M206="","",申請者リスト!M206)</f>
        <v/>
      </c>
      <c r="N367" s="46" t="str">
        <f>IF(申請者リスト!N206="","",申請者リスト!N206)</f>
        <v/>
      </c>
      <c r="O367" s="46" t="str">
        <f>IF(申請者リスト!O206=0,"",申請者リスト!O206)</f>
        <v/>
      </c>
      <c r="P367" s="45"/>
    </row>
    <row r="368" spans="1:26" ht="46.5" customHeight="1">
      <c r="A368" s="73">
        <v>9</v>
      </c>
      <c r="B368" s="80" t="str">
        <f t="shared" si="13"/>
        <v/>
      </c>
      <c r="C368" s="46" t="str">
        <f>IF(申請者リスト!D207="","",申請者リスト!D207)</f>
        <v/>
      </c>
      <c r="D368" s="58" t="str">
        <f>IF(申請者リスト!C207="","",申請者リスト!C207)</f>
        <v/>
      </c>
      <c r="E368" s="46" t="str">
        <f>IF(申請者リスト!B207="","",申請者リスト!B207)</f>
        <v/>
      </c>
      <c r="F368" s="53" t="str">
        <f>IF(申請者リスト!H207="","",申請者リスト!H207)</f>
        <v/>
      </c>
      <c r="G368" s="59" t="s">
        <v>639</v>
      </c>
      <c r="H368" s="54" t="str">
        <f>IF(申請者リスト!I207="","",申請者リスト!I207)</f>
        <v/>
      </c>
      <c r="I368" s="59" t="s">
        <v>639</v>
      </c>
      <c r="J368" s="55" t="str">
        <f>IF(申請者リスト!J207="","",申請者リスト!J207)</f>
        <v/>
      </c>
      <c r="K368" s="46" t="str">
        <f>IF(申請者リスト!K207="","",申請者リスト!K207)</f>
        <v/>
      </c>
      <c r="L368" s="46" t="str">
        <f>IF(申請者リスト!L207="","",申請者リスト!L207)</f>
        <v/>
      </c>
      <c r="M368" s="46" t="str">
        <f>IF(申請者リスト!M207="","",申請者リスト!M207)</f>
        <v/>
      </c>
      <c r="N368" s="46" t="str">
        <f>IF(申請者リスト!N207="","",申請者リスト!N207)</f>
        <v/>
      </c>
      <c r="O368" s="46" t="str">
        <f>IF(申請者リスト!O207=0,"",申請者リスト!O207)</f>
        <v/>
      </c>
      <c r="P368" s="45"/>
    </row>
    <row r="369" spans="1:26" ht="46.5" customHeight="1">
      <c r="A369" s="73">
        <v>10</v>
      </c>
      <c r="B369" s="80" t="str">
        <f t="shared" si="13"/>
        <v/>
      </c>
      <c r="C369" s="46" t="str">
        <f>IF(申請者リスト!D208="","",申請者リスト!D208)</f>
        <v/>
      </c>
      <c r="D369" s="58" t="str">
        <f>IF(申請者リスト!C208="","",申請者リスト!C208)</f>
        <v/>
      </c>
      <c r="E369" s="46" t="str">
        <f>IF(申請者リスト!B208="","",申請者リスト!B208)</f>
        <v/>
      </c>
      <c r="F369" s="53" t="str">
        <f>IF(申請者リスト!H208="","",申請者リスト!H208)</f>
        <v/>
      </c>
      <c r="G369" s="59" t="s">
        <v>639</v>
      </c>
      <c r="H369" s="54" t="str">
        <f>IF(申請者リスト!I208="","",申請者リスト!I208)</f>
        <v/>
      </c>
      <c r="I369" s="59" t="s">
        <v>639</v>
      </c>
      <c r="J369" s="55" t="str">
        <f>IF(申請者リスト!J208="","",申請者リスト!J208)</f>
        <v/>
      </c>
      <c r="K369" s="46" t="str">
        <f>IF(申請者リスト!K208="","",申請者リスト!K208)</f>
        <v/>
      </c>
      <c r="L369" s="46" t="str">
        <f>IF(申請者リスト!L208="","",申請者リスト!L208)</f>
        <v/>
      </c>
      <c r="M369" s="46" t="str">
        <f>IF(申請者リスト!M208="","",申請者リスト!M208)</f>
        <v/>
      </c>
      <c r="N369" s="46" t="str">
        <f>IF(申請者リスト!N208="","",申請者リスト!N208)</f>
        <v/>
      </c>
      <c r="O369" s="46" t="str">
        <f>IF(申請者リスト!O208=0,"",申請者リスト!O208)</f>
        <v/>
      </c>
      <c r="P369" s="45"/>
    </row>
    <row r="370" spans="1:26" ht="46.5" customHeight="1">
      <c r="A370" s="73">
        <v>11</v>
      </c>
      <c r="B370" s="80" t="str">
        <f t="shared" si="13"/>
        <v/>
      </c>
      <c r="C370" s="46" t="str">
        <f>IF(申請者リスト!D209="","",申請者リスト!D209)</f>
        <v/>
      </c>
      <c r="D370" s="58" t="str">
        <f>IF(申請者リスト!C209="","",申請者リスト!C209)</f>
        <v/>
      </c>
      <c r="E370" s="46" t="str">
        <f>IF(申請者リスト!B209="","",申請者リスト!B209)</f>
        <v/>
      </c>
      <c r="F370" s="53" t="str">
        <f>IF(申請者リスト!H209="","",申請者リスト!H209)</f>
        <v/>
      </c>
      <c r="G370" s="59" t="s">
        <v>639</v>
      </c>
      <c r="H370" s="54" t="str">
        <f>IF(申請者リスト!I209="","",申請者リスト!I209)</f>
        <v/>
      </c>
      <c r="I370" s="59" t="s">
        <v>639</v>
      </c>
      <c r="J370" s="55" t="str">
        <f>IF(申請者リスト!J209="","",申請者リスト!J209)</f>
        <v/>
      </c>
      <c r="K370" s="46" t="str">
        <f>IF(申請者リスト!K209="","",申請者リスト!K209)</f>
        <v/>
      </c>
      <c r="L370" s="46" t="str">
        <f>IF(申請者リスト!L209="","",申請者リスト!L209)</f>
        <v/>
      </c>
      <c r="M370" s="46" t="str">
        <f>IF(申請者リスト!M209="","",申請者リスト!M209)</f>
        <v/>
      </c>
      <c r="N370" s="46" t="str">
        <f>IF(申請者リスト!N209="","",申請者リスト!N209)</f>
        <v/>
      </c>
      <c r="O370" s="46" t="str">
        <f>IF(申請者リスト!O209=0,"",申請者リスト!O209)</f>
        <v/>
      </c>
      <c r="P370" s="45"/>
    </row>
    <row r="371" spans="1:26" ht="46.5" customHeight="1">
      <c r="A371" s="73">
        <v>12</v>
      </c>
      <c r="B371" s="80" t="str">
        <f t="shared" si="13"/>
        <v/>
      </c>
      <c r="C371" s="46" t="str">
        <f>IF(申請者リスト!D210="","",申請者リスト!D210)</f>
        <v/>
      </c>
      <c r="D371" s="58" t="str">
        <f>IF(申請者リスト!C210="","",申請者リスト!C210)</f>
        <v/>
      </c>
      <c r="E371" s="46" t="str">
        <f>IF(申請者リスト!B210="","",申請者リスト!B210)</f>
        <v/>
      </c>
      <c r="F371" s="53" t="str">
        <f>IF(申請者リスト!H210="","",申請者リスト!H210)</f>
        <v/>
      </c>
      <c r="G371" s="59" t="s">
        <v>639</v>
      </c>
      <c r="H371" s="54" t="str">
        <f>IF(申請者リスト!I210="","",申請者リスト!I210)</f>
        <v/>
      </c>
      <c r="I371" s="59" t="s">
        <v>639</v>
      </c>
      <c r="J371" s="55" t="str">
        <f>IF(申請者リスト!J210="","",申請者リスト!J210)</f>
        <v/>
      </c>
      <c r="K371" s="46" t="str">
        <f>IF(申請者リスト!K210="","",申請者リスト!K210)</f>
        <v/>
      </c>
      <c r="L371" s="46" t="str">
        <f>IF(申請者リスト!L210="","",申請者リスト!L210)</f>
        <v/>
      </c>
      <c r="M371" s="46" t="str">
        <f>IF(申請者リスト!M210="","",申請者リスト!M210)</f>
        <v/>
      </c>
      <c r="N371" s="46" t="str">
        <f>IF(申請者リスト!N210="","",申請者リスト!N210)</f>
        <v/>
      </c>
      <c r="O371" s="46" t="str">
        <f>IF(申請者リスト!O210=0,"",申請者リスト!O210)</f>
        <v/>
      </c>
      <c r="P371" s="45"/>
    </row>
    <row r="372" spans="1:26" ht="46.5" customHeight="1">
      <c r="A372" s="73">
        <v>13</v>
      </c>
      <c r="B372" s="80" t="str">
        <f t="shared" si="13"/>
        <v/>
      </c>
      <c r="C372" s="46" t="str">
        <f>IF(申請者リスト!D211="","",申請者リスト!D211)</f>
        <v/>
      </c>
      <c r="D372" s="58" t="str">
        <f>IF(申請者リスト!C211="","",申請者リスト!C211)</f>
        <v/>
      </c>
      <c r="E372" s="46" t="str">
        <f>IF(申請者リスト!B211="","",申請者リスト!B211)</f>
        <v/>
      </c>
      <c r="F372" s="53" t="str">
        <f>IF(申請者リスト!H211="","",申請者リスト!H211)</f>
        <v/>
      </c>
      <c r="G372" s="59" t="s">
        <v>639</v>
      </c>
      <c r="H372" s="54" t="str">
        <f>IF(申請者リスト!I211="","",申請者リスト!I211)</f>
        <v/>
      </c>
      <c r="I372" s="59" t="s">
        <v>639</v>
      </c>
      <c r="J372" s="55" t="str">
        <f>IF(申請者リスト!J211="","",申請者リスト!J211)</f>
        <v/>
      </c>
      <c r="K372" s="46" t="str">
        <f>IF(申請者リスト!K211="","",申請者リスト!K211)</f>
        <v/>
      </c>
      <c r="L372" s="46" t="str">
        <f>IF(申請者リスト!L211="","",申請者リスト!L211)</f>
        <v/>
      </c>
      <c r="M372" s="46" t="str">
        <f>IF(申請者リスト!M211="","",申請者リスト!M211)</f>
        <v/>
      </c>
      <c r="N372" s="46" t="str">
        <f>IF(申請者リスト!N211="","",申請者リスト!N211)</f>
        <v/>
      </c>
      <c r="O372" s="46" t="str">
        <f>IF(申請者リスト!O211=0,"",申請者リスト!O211)</f>
        <v/>
      </c>
      <c r="P372" s="45"/>
    </row>
    <row r="373" spans="1:26" ht="46.5" customHeight="1">
      <c r="A373" s="73">
        <v>14</v>
      </c>
      <c r="B373" s="80" t="str">
        <f t="shared" si="13"/>
        <v/>
      </c>
      <c r="C373" s="46" t="str">
        <f>IF(申請者リスト!D212="","",申請者リスト!D212)</f>
        <v/>
      </c>
      <c r="D373" s="58" t="str">
        <f>IF(申請者リスト!C212="","",申請者リスト!C212)</f>
        <v/>
      </c>
      <c r="E373" s="46" t="str">
        <f>IF(申請者リスト!B212="","",申請者リスト!B212)</f>
        <v/>
      </c>
      <c r="F373" s="53" t="str">
        <f>IF(申請者リスト!H212="","",申請者リスト!H212)</f>
        <v/>
      </c>
      <c r="G373" s="59" t="s">
        <v>639</v>
      </c>
      <c r="H373" s="54" t="str">
        <f>IF(申請者リスト!I212="","",申請者リスト!I212)</f>
        <v/>
      </c>
      <c r="I373" s="59" t="s">
        <v>639</v>
      </c>
      <c r="J373" s="55" t="str">
        <f>IF(申請者リスト!J212="","",申請者リスト!J212)</f>
        <v/>
      </c>
      <c r="K373" s="46" t="str">
        <f>IF(申請者リスト!K212="","",申請者リスト!K212)</f>
        <v/>
      </c>
      <c r="L373" s="46" t="str">
        <f>IF(申請者リスト!L212="","",申請者リスト!L212)</f>
        <v/>
      </c>
      <c r="M373" s="46" t="str">
        <f>IF(申請者リスト!M212="","",申請者リスト!M212)</f>
        <v/>
      </c>
      <c r="N373" s="46" t="str">
        <f>IF(申請者リスト!N212="","",申請者リスト!N212)</f>
        <v/>
      </c>
      <c r="O373" s="46" t="str">
        <f>IF(申請者リスト!O212=0,"",申請者リスト!O212)</f>
        <v/>
      </c>
      <c r="P373" s="45"/>
    </row>
    <row r="374" spans="1:26" ht="46.5" customHeight="1">
      <c r="A374" s="73">
        <v>15</v>
      </c>
      <c r="B374" s="80" t="str">
        <f t="shared" si="13"/>
        <v/>
      </c>
      <c r="C374" s="46" t="str">
        <f>IF(申請者リスト!D213="","",申請者リスト!D213)</f>
        <v/>
      </c>
      <c r="D374" s="58" t="str">
        <f>IF(申請者リスト!C213="","",申請者リスト!C213)</f>
        <v/>
      </c>
      <c r="E374" s="46" t="str">
        <f>IF(申請者リスト!B213="","",申請者リスト!B213)</f>
        <v/>
      </c>
      <c r="F374" s="53" t="str">
        <f>IF(申請者リスト!H213="","",申請者リスト!H213)</f>
        <v/>
      </c>
      <c r="G374" s="59" t="s">
        <v>639</v>
      </c>
      <c r="H374" s="54" t="str">
        <f>IF(申請者リスト!I213="","",申請者リスト!I213)</f>
        <v/>
      </c>
      <c r="I374" s="59" t="s">
        <v>639</v>
      </c>
      <c r="J374" s="55" t="str">
        <f>IF(申請者リスト!J213="","",申請者リスト!J213)</f>
        <v/>
      </c>
      <c r="K374" s="46" t="str">
        <f>IF(申請者リスト!K213="","",申請者リスト!K213)</f>
        <v/>
      </c>
      <c r="L374" s="46" t="str">
        <f>IF(申請者リスト!L213="","",申請者リスト!L213)</f>
        <v/>
      </c>
      <c r="M374" s="46" t="str">
        <f>IF(申請者リスト!M213="","",申請者リスト!M213)</f>
        <v/>
      </c>
      <c r="N374" s="46" t="str">
        <f>IF(申請者リスト!N213="","",申請者リスト!N213)</f>
        <v/>
      </c>
      <c r="O374" s="46" t="str">
        <f>IF(申請者リスト!O213=0,"",申請者リスト!O213)</f>
        <v/>
      </c>
      <c r="P374" s="45"/>
    </row>
    <row r="375" spans="1:26" ht="13.5" customHeight="1">
      <c r="B375" s="40" t="str">
        <f>B24</f>
        <v>※１　学科の欄には、大学科名を記入する。</v>
      </c>
      <c r="C375" s="50"/>
      <c r="D375" s="75"/>
      <c r="E375" s="50"/>
      <c r="F375" s="50"/>
      <c r="G375" s="50"/>
      <c r="H375" s="50"/>
      <c r="I375" s="50"/>
      <c r="J375" s="50"/>
      <c r="K375" s="50"/>
      <c r="L375" s="50"/>
      <c r="M375" s="50"/>
      <c r="N375" s="50"/>
      <c r="O375" s="50"/>
      <c r="P375" s="50"/>
    </row>
    <row r="376" spans="1:26" ht="13.5" customHeight="1">
      <c r="B376" s="40" t="str">
        <f>B25</f>
        <v>※２　資格・試験等ランクの欄には、取得個数を記入する。</v>
      </c>
      <c r="C376" s="50"/>
      <c r="D376" s="75"/>
      <c r="E376" s="50"/>
      <c r="F376" s="50"/>
      <c r="G376" s="50"/>
      <c r="H376" s="50"/>
      <c r="I376" s="50"/>
      <c r="J376" s="50"/>
      <c r="K376" s="50"/>
      <c r="L376" s="50"/>
      <c r="M376" s="50"/>
      <c r="N376" s="50"/>
      <c r="O376" s="50"/>
      <c r="P376" s="50"/>
    </row>
    <row r="377" spans="1:26" ht="13.5" customHeight="1">
      <c r="B377" s="40" t="str">
        <f>B26</f>
        <v>※３　得点合計欄には、得点の合計を記入する。</v>
      </c>
      <c r="C377" s="50"/>
      <c r="D377" s="75"/>
      <c r="E377" s="50"/>
      <c r="F377" s="50"/>
      <c r="G377" s="50"/>
      <c r="H377" s="50"/>
      <c r="I377" s="50"/>
      <c r="J377" s="50"/>
      <c r="K377" s="50"/>
      <c r="L377" s="50"/>
      <c r="M377" s="50"/>
      <c r="N377" s="50"/>
      <c r="O377" s="50"/>
      <c r="P377" s="50"/>
    </row>
    <row r="378" spans="1:26" ht="13.5" customHeight="1">
      <c r="B378" s="74"/>
      <c r="C378" s="50"/>
      <c r="D378" s="75"/>
      <c r="E378" s="50"/>
      <c r="F378" s="50"/>
      <c r="G378" s="50"/>
      <c r="H378" s="50"/>
      <c r="I378" s="50"/>
      <c r="J378" s="50"/>
      <c r="K378" s="50"/>
      <c r="L378" s="50"/>
      <c r="M378" s="50"/>
      <c r="N378" s="50"/>
      <c r="O378" s="50"/>
      <c r="P378" s="50"/>
    </row>
    <row r="379" spans="1:26" ht="14.25">
      <c r="B379" s="74" t="s">
        <v>667</v>
      </c>
      <c r="C379" s="50"/>
      <c r="D379" s="75"/>
      <c r="E379" s="50"/>
      <c r="F379" s="50"/>
      <c r="G379" s="50"/>
      <c r="H379" s="196" t="s">
        <v>668</v>
      </c>
      <c r="I379" s="196"/>
      <c r="J379" s="61">
        <f>+J352</f>
        <v>0</v>
      </c>
      <c r="K379" s="50" t="s">
        <v>669</v>
      </c>
      <c r="L379" s="50"/>
      <c r="M379" s="61">
        <f>+M352</f>
        <v>0</v>
      </c>
      <c r="N379" s="50" t="s">
        <v>625</v>
      </c>
      <c r="O379" s="61">
        <f>+O352+1</f>
        <v>15</v>
      </c>
      <c r="P379" s="50" t="s">
        <v>626</v>
      </c>
    </row>
    <row r="380" spans="1:26" ht="9" customHeight="1">
      <c r="B380" s="77"/>
      <c r="C380" s="50"/>
      <c r="D380" s="75"/>
      <c r="E380" s="50"/>
      <c r="F380" s="50"/>
      <c r="G380" s="50"/>
      <c r="H380" s="50"/>
      <c r="I380" s="50"/>
      <c r="J380" s="50"/>
      <c r="K380" s="50"/>
      <c r="L380" s="50"/>
      <c r="M380" s="50"/>
      <c r="N380" s="50"/>
      <c r="O380" s="50"/>
      <c r="P380" s="50"/>
      <c r="R380" s="40"/>
      <c r="V380" s="50"/>
      <c r="W380" s="50"/>
      <c r="X380" s="50"/>
      <c r="Y380" s="50"/>
      <c r="Z380" s="50"/>
    </row>
    <row r="381" spans="1:26" ht="14.25">
      <c r="B381" s="176" t="s">
        <v>670</v>
      </c>
      <c r="C381" s="176"/>
      <c r="D381" s="176"/>
      <c r="E381" s="176"/>
      <c r="F381" s="176"/>
      <c r="G381" s="176"/>
      <c r="H381" s="176"/>
      <c r="I381" s="176"/>
      <c r="J381" s="176"/>
      <c r="K381" s="176"/>
      <c r="L381" s="176"/>
      <c r="M381" s="176"/>
      <c r="N381" s="176"/>
      <c r="O381" s="176"/>
      <c r="P381" s="176"/>
    </row>
    <row r="382" spans="1:26" ht="16.5" customHeight="1">
      <c r="B382" s="77"/>
      <c r="C382" s="50"/>
      <c r="D382" s="75"/>
      <c r="E382" s="50"/>
      <c r="F382" s="40" t="s">
        <v>671</v>
      </c>
      <c r="G382" s="40"/>
      <c r="H382" s="40"/>
      <c r="I382" s="190">
        <f>+I355</f>
        <v>0</v>
      </c>
      <c r="J382" s="190"/>
      <c r="K382" s="190"/>
      <c r="L382" s="190"/>
      <c r="M382" s="190"/>
      <c r="N382" s="190"/>
      <c r="O382" s="40" t="s">
        <v>605</v>
      </c>
      <c r="P382" s="40"/>
    </row>
    <row r="383" spans="1:26" ht="16.5" customHeight="1">
      <c r="B383" s="77"/>
      <c r="C383" s="50"/>
      <c r="D383" s="75"/>
      <c r="E383" s="50"/>
      <c r="F383" s="40" t="s">
        <v>672</v>
      </c>
      <c r="G383" s="40"/>
      <c r="H383" s="40"/>
      <c r="I383" s="40"/>
      <c r="J383" s="40"/>
      <c r="K383" s="82">
        <f>+K356</f>
        <v>0</v>
      </c>
      <c r="L383" s="40" t="s">
        <v>3</v>
      </c>
      <c r="M383" s="82">
        <f>+M356</f>
        <v>0</v>
      </c>
      <c r="N383" s="40" t="s">
        <v>673</v>
      </c>
      <c r="O383" s="82">
        <f>+O356</f>
        <v>0</v>
      </c>
      <c r="P383" s="40" t="s">
        <v>674</v>
      </c>
    </row>
    <row r="384" spans="1:26" ht="13.5" customHeight="1">
      <c r="B384" s="197" t="s">
        <v>675</v>
      </c>
      <c r="C384" s="181" t="s">
        <v>676</v>
      </c>
      <c r="D384" s="198" t="s">
        <v>657</v>
      </c>
      <c r="E384" s="199" t="s">
        <v>585</v>
      </c>
      <c r="F384" s="199" t="s">
        <v>677</v>
      </c>
      <c r="G384" s="199"/>
      <c r="H384" s="199"/>
      <c r="I384" s="199"/>
      <c r="J384" s="199"/>
      <c r="K384" s="188" t="s">
        <v>632</v>
      </c>
      <c r="L384" s="188"/>
      <c r="M384" s="188"/>
      <c r="N384" s="188"/>
      <c r="O384" s="200" t="s">
        <v>678</v>
      </c>
      <c r="P384" s="199" t="s">
        <v>679</v>
      </c>
    </row>
    <row r="385" spans="1:19" ht="18.75" customHeight="1">
      <c r="B385" s="197"/>
      <c r="C385" s="181"/>
      <c r="D385" s="198"/>
      <c r="E385" s="199"/>
      <c r="F385" s="199"/>
      <c r="G385" s="199"/>
      <c r="H385" s="199"/>
      <c r="I385" s="199"/>
      <c r="J385" s="199"/>
      <c r="K385" s="56" t="s">
        <v>635</v>
      </c>
      <c r="L385" s="56" t="s">
        <v>636</v>
      </c>
      <c r="M385" s="56" t="s">
        <v>637</v>
      </c>
      <c r="N385" s="56" t="s">
        <v>638</v>
      </c>
      <c r="O385" s="183"/>
      <c r="P385" s="199"/>
    </row>
    <row r="386" spans="1:19" ht="12" customHeight="1">
      <c r="B386" s="197"/>
      <c r="C386" s="181"/>
      <c r="D386" s="198"/>
      <c r="E386" s="199"/>
      <c r="F386" s="199"/>
      <c r="G386" s="199"/>
      <c r="H386" s="199"/>
      <c r="I386" s="199"/>
      <c r="J386" s="199"/>
      <c r="K386" s="57">
        <v>6</v>
      </c>
      <c r="L386" s="57">
        <v>3</v>
      </c>
      <c r="M386" s="57">
        <v>2</v>
      </c>
      <c r="N386" s="57">
        <v>1</v>
      </c>
      <c r="O386" s="184"/>
      <c r="P386" s="199"/>
    </row>
    <row r="387" spans="1:19" ht="46.5" customHeight="1">
      <c r="A387" s="73">
        <v>1</v>
      </c>
      <c r="B387" s="80" t="str">
        <f>IF(E387="","",B374+1)</f>
        <v/>
      </c>
      <c r="C387" s="46" t="str">
        <f>IF(申請者リスト!D214="","",申請者リスト!D214)</f>
        <v/>
      </c>
      <c r="D387" s="58" t="str">
        <f>IF(申請者リスト!C214="","",申請者リスト!C214)</f>
        <v/>
      </c>
      <c r="E387" s="46" t="str">
        <f>IF(申請者リスト!B214="","",申請者リスト!B214)</f>
        <v/>
      </c>
      <c r="F387" s="53" t="str">
        <f>IF(申請者リスト!H214="","",申請者リスト!H214)</f>
        <v/>
      </c>
      <c r="G387" s="59" t="s">
        <v>639</v>
      </c>
      <c r="H387" s="54" t="str">
        <f>IF(申請者リスト!I214="","",申請者リスト!I214)</f>
        <v/>
      </c>
      <c r="I387" s="59" t="s">
        <v>639</v>
      </c>
      <c r="J387" s="55" t="str">
        <f>IF(申請者リスト!J214="","",申請者リスト!J214)</f>
        <v/>
      </c>
      <c r="K387" s="46" t="str">
        <f>IF(申請者リスト!K214="","",申請者リスト!K214)</f>
        <v/>
      </c>
      <c r="L387" s="46" t="str">
        <f>IF(申請者リスト!L214="","",申請者リスト!L214)</f>
        <v/>
      </c>
      <c r="M387" s="46" t="str">
        <f>IF(申請者リスト!M214="","",申請者リスト!M214)</f>
        <v/>
      </c>
      <c r="N387" s="46" t="str">
        <f>IF(申請者リスト!N214="","",申請者リスト!N214)</f>
        <v/>
      </c>
      <c r="O387" s="46" t="str">
        <f>IF(申請者リスト!O214=0,"",申請者リスト!O214)</f>
        <v/>
      </c>
      <c r="P387" s="45"/>
      <c r="S387" s="79"/>
    </row>
    <row r="388" spans="1:19" ht="46.5" customHeight="1">
      <c r="A388" s="73">
        <v>2</v>
      </c>
      <c r="B388" s="80" t="str">
        <f t="shared" ref="B388:B401" si="14">IF(E388="","",B387+1)</f>
        <v/>
      </c>
      <c r="C388" s="46" t="str">
        <f>IF(申請者リスト!D215="","",申請者リスト!D215)</f>
        <v/>
      </c>
      <c r="D388" s="58" t="str">
        <f>IF(申請者リスト!C215="","",申請者リスト!C215)</f>
        <v/>
      </c>
      <c r="E388" s="46" t="str">
        <f>IF(申請者リスト!B215="","",申請者リスト!B215)</f>
        <v/>
      </c>
      <c r="F388" s="53" t="str">
        <f>IF(申請者リスト!H215="","",申請者リスト!H215)</f>
        <v/>
      </c>
      <c r="G388" s="59" t="s">
        <v>639</v>
      </c>
      <c r="H388" s="54" t="str">
        <f>IF(申請者リスト!I215="","",申請者リスト!I215)</f>
        <v/>
      </c>
      <c r="I388" s="59" t="s">
        <v>639</v>
      </c>
      <c r="J388" s="55" t="str">
        <f>IF(申請者リスト!J215="","",申請者リスト!J215)</f>
        <v/>
      </c>
      <c r="K388" s="46" t="str">
        <f>IF(申請者リスト!K215="","",申請者リスト!K215)</f>
        <v/>
      </c>
      <c r="L388" s="46" t="str">
        <f>IF(申請者リスト!L215="","",申請者リスト!L215)</f>
        <v/>
      </c>
      <c r="M388" s="46" t="str">
        <f>IF(申請者リスト!M215="","",申請者リスト!M215)</f>
        <v/>
      </c>
      <c r="N388" s="46" t="str">
        <f>IF(申請者リスト!N215="","",申請者リスト!N215)</f>
        <v/>
      </c>
      <c r="O388" s="46" t="str">
        <f>IF(申請者リスト!O215=0,"",申請者リスト!O215)</f>
        <v/>
      </c>
      <c r="P388" s="45"/>
      <c r="S388" s="81"/>
    </row>
    <row r="389" spans="1:19" ht="46.5" customHeight="1">
      <c r="A389" s="73">
        <v>3</v>
      </c>
      <c r="B389" s="80" t="str">
        <f t="shared" si="14"/>
        <v/>
      </c>
      <c r="C389" s="46" t="str">
        <f>IF(申請者リスト!D216="","",申請者リスト!D216)</f>
        <v/>
      </c>
      <c r="D389" s="58" t="str">
        <f>IF(申請者リスト!C216="","",申請者リスト!C216)</f>
        <v/>
      </c>
      <c r="E389" s="46" t="str">
        <f>IF(申請者リスト!B216="","",申請者リスト!B216)</f>
        <v/>
      </c>
      <c r="F389" s="53" t="str">
        <f>IF(申請者リスト!H216="","",申請者リスト!H216)</f>
        <v/>
      </c>
      <c r="G389" s="59" t="s">
        <v>639</v>
      </c>
      <c r="H389" s="54" t="str">
        <f>IF(申請者リスト!I216="","",申請者リスト!I216)</f>
        <v/>
      </c>
      <c r="I389" s="59" t="s">
        <v>639</v>
      </c>
      <c r="J389" s="55" t="str">
        <f>IF(申請者リスト!J216="","",申請者リスト!J216)</f>
        <v/>
      </c>
      <c r="K389" s="46" t="str">
        <f>IF(申請者リスト!K216="","",申請者リスト!K216)</f>
        <v/>
      </c>
      <c r="L389" s="46" t="str">
        <f>IF(申請者リスト!L216="","",申請者リスト!L216)</f>
        <v/>
      </c>
      <c r="M389" s="46" t="str">
        <f>IF(申請者リスト!M216="","",申請者リスト!M216)</f>
        <v/>
      </c>
      <c r="N389" s="46" t="str">
        <f>IF(申請者リスト!N216="","",申請者リスト!N216)</f>
        <v/>
      </c>
      <c r="O389" s="46" t="str">
        <f>IF(申請者リスト!O216=0,"",申請者リスト!O216)</f>
        <v/>
      </c>
      <c r="P389" s="45"/>
    </row>
    <row r="390" spans="1:19" ht="46.5" customHeight="1">
      <c r="A390" s="73">
        <v>4</v>
      </c>
      <c r="B390" s="80" t="str">
        <f t="shared" si="14"/>
        <v/>
      </c>
      <c r="C390" s="46" t="str">
        <f>IF(申請者リスト!D217="","",申請者リスト!D217)</f>
        <v/>
      </c>
      <c r="D390" s="58" t="str">
        <f>IF(申請者リスト!C217="","",申請者リスト!C217)</f>
        <v/>
      </c>
      <c r="E390" s="46" t="str">
        <f>IF(申請者リスト!B217="","",申請者リスト!B217)</f>
        <v/>
      </c>
      <c r="F390" s="53" t="str">
        <f>IF(申請者リスト!H217="","",申請者リスト!H217)</f>
        <v/>
      </c>
      <c r="G390" s="59" t="s">
        <v>639</v>
      </c>
      <c r="H390" s="54" t="str">
        <f>IF(申請者リスト!I217="","",申請者リスト!I217)</f>
        <v/>
      </c>
      <c r="I390" s="59" t="s">
        <v>639</v>
      </c>
      <c r="J390" s="55" t="str">
        <f>IF(申請者リスト!J217="","",申請者リスト!J217)</f>
        <v/>
      </c>
      <c r="K390" s="46" t="str">
        <f>IF(申請者リスト!K217="","",申請者リスト!K217)</f>
        <v/>
      </c>
      <c r="L390" s="46" t="str">
        <f>IF(申請者リスト!L217="","",申請者リスト!L217)</f>
        <v/>
      </c>
      <c r="M390" s="46" t="str">
        <f>IF(申請者リスト!M217="","",申請者リスト!M217)</f>
        <v/>
      </c>
      <c r="N390" s="46" t="str">
        <f>IF(申請者リスト!N217="","",申請者リスト!N217)</f>
        <v/>
      </c>
      <c r="O390" s="46" t="str">
        <f>IF(申請者リスト!O217=0,"",申請者リスト!O217)</f>
        <v/>
      </c>
      <c r="P390" s="45"/>
    </row>
    <row r="391" spans="1:19" ht="46.5" customHeight="1">
      <c r="A391" s="73">
        <v>5</v>
      </c>
      <c r="B391" s="80" t="str">
        <f t="shared" si="14"/>
        <v/>
      </c>
      <c r="C391" s="46" t="str">
        <f>IF(申請者リスト!D218="","",申請者リスト!D218)</f>
        <v/>
      </c>
      <c r="D391" s="58" t="str">
        <f>IF(申請者リスト!C218="","",申請者リスト!C218)</f>
        <v/>
      </c>
      <c r="E391" s="46" t="str">
        <f>IF(申請者リスト!B218="","",申請者リスト!B218)</f>
        <v/>
      </c>
      <c r="F391" s="53" t="str">
        <f>IF(申請者リスト!H218="","",申請者リスト!H218)</f>
        <v/>
      </c>
      <c r="G391" s="59" t="s">
        <v>639</v>
      </c>
      <c r="H391" s="54" t="str">
        <f>IF(申請者リスト!I218="","",申請者リスト!I218)</f>
        <v/>
      </c>
      <c r="I391" s="59" t="s">
        <v>639</v>
      </c>
      <c r="J391" s="55" t="str">
        <f>IF(申請者リスト!J218="","",申請者リスト!J218)</f>
        <v/>
      </c>
      <c r="K391" s="46" t="str">
        <f>IF(申請者リスト!K218="","",申請者リスト!K218)</f>
        <v/>
      </c>
      <c r="L391" s="46" t="str">
        <f>IF(申請者リスト!L218="","",申請者リスト!L218)</f>
        <v/>
      </c>
      <c r="M391" s="46" t="str">
        <f>IF(申請者リスト!M218="","",申請者リスト!M218)</f>
        <v/>
      </c>
      <c r="N391" s="46" t="str">
        <f>IF(申請者リスト!N218="","",申請者リスト!N218)</f>
        <v/>
      </c>
      <c r="O391" s="46" t="str">
        <f>IF(申請者リスト!O218=0,"",申請者リスト!O218)</f>
        <v/>
      </c>
      <c r="P391" s="45"/>
    </row>
    <row r="392" spans="1:19" ht="46.5" customHeight="1">
      <c r="A392" s="73">
        <v>6</v>
      </c>
      <c r="B392" s="80" t="str">
        <f t="shared" si="14"/>
        <v/>
      </c>
      <c r="C392" s="46" t="str">
        <f>IF(申請者リスト!D219="","",申請者リスト!D219)</f>
        <v/>
      </c>
      <c r="D392" s="58" t="str">
        <f>IF(申請者リスト!C219="","",申請者リスト!C219)</f>
        <v/>
      </c>
      <c r="E392" s="46" t="str">
        <f>IF(申請者リスト!B219="","",申請者リスト!B219)</f>
        <v/>
      </c>
      <c r="F392" s="53" t="str">
        <f>IF(申請者リスト!H219="","",申請者リスト!H219)</f>
        <v/>
      </c>
      <c r="G392" s="59" t="s">
        <v>639</v>
      </c>
      <c r="H392" s="54" t="str">
        <f>IF(申請者リスト!I219="","",申請者リスト!I219)</f>
        <v/>
      </c>
      <c r="I392" s="59" t="s">
        <v>639</v>
      </c>
      <c r="J392" s="55" t="str">
        <f>IF(申請者リスト!J219="","",申請者リスト!J219)</f>
        <v/>
      </c>
      <c r="K392" s="46" t="str">
        <f>IF(申請者リスト!K219="","",申請者リスト!K219)</f>
        <v/>
      </c>
      <c r="L392" s="46" t="str">
        <f>IF(申請者リスト!L219="","",申請者リスト!L219)</f>
        <v/>
      </c>
      <c r="M392" s="46" t="str">
        <f>IF(申請者リスト!M219="","",申請者リスト!M219)</f>
        <v/>
      </c>
      <c r="N392" s="46" t="str">
        <f>IF(申請者リスト!N219="","",申請者リスト!N219)</f>
        <v/>
      </c>
      <c r="O392" s="46" t="str">
        <f>IF(申請者リスト!O219=0,"",申請者リスト!O219)</f>
        <v/>
      </c>
      <c r="P392" s="45"/>
    </row>
    <row r="393" spans="1:19" ht="46.5" customHeight="1">
      <c r="A393" s="73">
        <v>7</v>
      </c>
      <c r="B393" s="80" t="str">
        <f t="shared" si="14"/>
        <v/>
      </c>
      <c r="C393" s="46" t="str">
        <f>IF(申請者リスト!D220="","",申請者リスト!D220)</f>
        <v/>
      </c>
      <c r="D393" s="58" t="str">
        <f>IF(申請者リスト!C220="","",申請者リスト!C220)</f>
        <v/>
      </c>
      <c r="E393" s="46" t="str">
        <f>IF(申請者リスト!B220="","",申請者リスト!B220)</f>
        <v/>
      </c>
      <c r="F393" s="53" t="str">
        <f>IF(申請者リスト!H220="","",申請者リスト!H220)</f>
        <v/>
      </c>
      <c r="G393" s="59" t="s">
        <v>639</v>
      </c>
      <c r="H393" s="54" t="str">
        <f>IF(申請者リスト!I220="","",申請者リスト!I220)</f>
        <v/>
      </c>
      <c r="I393" s="59" t="s">
        <v>639</v>
      </c>
      <c r="J393" s="55" t="str">
        <f>IF(申請者リスト!J220="","",申請者リスト!J220)</f>
        <v/>
      </c>
      <c r="K393" s="46" t="str">
        <f>IF(申請者リスト!K220="","",申請者リスト!K220)</f>
        <v/>
      </c>
      <c r="L393" s="46" t="str">
        <f>IF(申請者リスト!L220="","",申請者リスト!L220)</f>
        <v/>
      </c>
      <c r="M393" s="46" t="str">
        <f>IF(申請者リスト!M220="","",申請者リスト!M220)</f>
        <v/>
      </c>
      <c r="N393" s="46" t="str">
        <f>IF(申請者リスト!N220="","",申請者リスト!N220)</f>
        <v/>
      </c>
      <c r="O393" s="46" t="str">
        <f>IF(申請者リスト!O220=0,"",申請者リスト!O220)</f>
        <v/>
      </c>
      <c r="P393" s="45"/>
    </row>
    <row r="394" spans="1:19" ht="46.5" customHeight="1">
      <c r="A394" s="73">
        <v>8</v>
      </c>
      <c r="B394" s="80" t="str">
        <f t="shared" si="14"/>
        <v/>
      </c>
      <c r="C394" s="46" t="str">
        <f>IF(申請者リスト!D221="","",申請者リスト!D221)</f>
        <v/>
      </c>
      <c r="D394" s="58" t="str">
        <f>IF(申請者リスト!C221="","",申請者リスト!C221)</f>
        <v/>
      </c>
      <c r="E394" s="46" t="str">
        <f>IF(申請者リスト!B221="","",申請者リスト!B221)</f>
        <v/>
      </c>
      <c r="F394" s="53" t="str">
        <f>IF(申請者リスト!H221="","",申請者リスト!H221)</f>
        <v/>
      </c>
      <c r="G394" s="59" t="s">
        <v>639</v>
      </c>
      <c r="H394" s="54" t="str">
        <f>IF(申請者リスト!I221="","",申請者リスト!I221)</f>
        <v/>
      </c>
      <c r="I394" s="59" t="s">
        <v>639</v>
      </c>
      <c r="J394" s="55" t="str">
        <f>IF(申請者リスト!J221="","",申請者リスト!J221)</f>
        <v/>
      </c>
      <c r="K394" s="46" t="str">
        <f>IF(申請者リスト!K221="","",申請者リスト!K221)</f>
        <v/>
      </c>
      <c r="L394" s="46" t="str">
        <f>IF(申請者リスト!L221="","",申請者リスト!L221)</f>
        <v/>
      </c>
      <c r="M394" s="46" t="str">
        <f>IF(申請者リスト!M221="","",申請者リスト!M221)</f>
        <v/>
      </c>
      <c r="N394" s="46" t="str">
        <f>IF(申請者リスト!N221="","",申請者リスト!N221)</f>
        <v/>
      </c>
      <c r="O394" s="46" t="str">
        <f>IF(申請者リスト!O221=0,"",申請者リスト!O221)</f>
        <v/>
      </c>
      <c r="P394" s="45"/>
    </row>
    <row r="395" spans="1:19" ht="46.5" customHeight="1">
      <c r="A395" s="73">
        <v>9</v>
      </c>
      <c r="B395" s="80" t="str">
        <f t="shared" si="14"/>
        <v/>
      </c>
      <c r="C395" s="46" t="str">
        <f>IF(申請者リスト!D222="","",申請者リスト!D222)</f>
        <v/>
      </c>
      <c r="D395" s="58" t="str">
        <f>IF(申請者リスト!C222="","",申請者リスト!C222)</f>
        <v/>
      </c>
      <c r="E395" s="46" t="str">
        <f>IF(申請者リスト!B222="","",申請者リスト!B222)</f>
        <v/>
      </c>
      <c r="F395" s="53" t="str">
        <f>IF(申請者リスト!H222="","",申請者リスト!H222)</f>
        <v/>
      </c>
      <c r="G395" s="59" t="s">
        <v>639</v>
      </c>
      <c r="H395" s="54" t="str">
        <f>IF(申請者リスト!I222="","",申請者リスト!I222)</f>
        <v/>
      </c>
      <c r="I395" s="59" t="s">
        <v>639</v>
      </c>
      <c r="J395" s="55" t="str">
        <f>IF(申請者リスト!J222="","",申請者リスト!J222)</f>
        <v/>
      </c>
      <c r="K395" s="46" t="str">
        <f>IF(申請者リスト!K222="","",申請者リスト!K222)</f>
        <v/>
      </c>
      <c r="L395" s="46" t="str">
        <f>IF(申請者リスト!L222="","",申請者リスト!L222)</f>
        <v/>
      </c>
      <c r="M395" s="46" t="str">
        <f>IF(申請者リスト!M222="","",申請者リスト!M222)</f>
        <v/>
      </c>
      <c r="N395" s="46" t="str">
        <f>IF(申請者リスト!N222="","",申請者リスト!N222)</f>
        <v/>
      </c>
      <c r="O395" s="46" t="str">
        <f>IF(申請者リスト!O222=0,"",申請者リスト!O222)</f>
        <v/>
      </c>
      <c r="P395" s="45"/>
    </row>
    <row r="396" spans="1:19" ht="46.5" customHeight="1">
      <c r="A396" s="73">
        <v>10</v>
      </c>
      <c r="B396" s="80" t="str">
        <f t="shared" si="14"/>
        <v/>
      </c>
      <c r="C396" s="46" t="str">
        <f>IF(申請者リスト!D223="","",申請者リスト!D223)</f>
        <v/>
      </c>
      <c r="D396" s="58" t="str">
        <f>IF(申請者リスト!C223="","",申請者リスト!C223)</f>
        <v/>
      </c>
      <c r="E396" s="46" t="str">
        <f>IF(申請者リスト!B223="","",申請者リスト!B223)</f>
        <v/>
      </c>
      <c r="F396" s="53" t="str">
        <f>IF(申請者リスト!H223="","",申請者リスト!H223)</f>
        <v/>
      </c>
      <c r="G396" s="59" t="s">
        <v>639</v>
      </c>
      <c r="H396" s="54" t="str">
        <f>IF(申請者リスト!I223="","",申請者リスト!I223)</f>
        <v/>
      </c>
      <c r="I396" s="59" t="s">
        <v>639</v>
      </c>
      <c r="J396" s="55" t="str">
        <f>IF(申請者リスト!J223="","",申請者リスト!J223)</f>
        <v/>
      </c>
      <c r="K396" s="46" t="str">
        <f>IF(申請者リスト!K223="","",申請者リスト!K223)</f>
        <v/>
      </c>
      <c r="L396" s="46" t="str">
        <f>IF(申請者リスト!L223="","",申請者リスト!L223)</f>
        <v/>
      </c>
      <c r="M396" s="46" t="str">
        <f>IF(申請者リスト!M223="","",申請者リスト!M223)</f>
        <v/>
      </c>
      <c r="N396" s="46" t="str">
        <f>IF(申請者リスト!N223="","",申請者リスト!N223)</f>
        <v/>
      </c>
      <c r="O396" s="46" t="str">
        <f>IF(申請者リスト!O223=0,"",申請者リスト!O223)</f>
        <v/>
      </c>
      <c r="P396" s="45"/>
    </row>
    <row r="397" spans="1:19" ht="46.5" customHeight="1">
      <c r="A397" s="73">
        <v>11</v>
      </c>
      <c r="B397" s="80" t="str">
        <f t="shared" si="14"/>
        <v/>
      </c>
      <c r="C397" s="46" t="str">
        <f>IF(申請者リスト!D224="","",申請者リスト!D224)</f>
        <v/>
      </c>
      <c r="D397" s="58" t="str">
        <f>IF(申請者リスト!C224="","",申請者リスト!C224)</f>
        <v/>
      </c>
      <c r="E397" s="46" t="str">
        <f>IF(申請者リスト!B224="","",申請者リスト!B224)</f>
        <v/>
      </c>
      <c r="F397" s="53" t="str">
        <f>IF(申請者リスト!H224="","",申請者リスト!H224)</f>
        <v/>
      </c>
      <c r="G397" s="59" t="s">
        <v>639</v>
      </c>
      <c r="H397" s="54" t="str">
        <f>IF(申請者リスト!I224="","",申請者リスト!I224)</f>
        <v/>
      </c>
      <c r="I397" s="59" t="s">
        <v>639</v>
      </c>
      <c r="J397" s="55" t="str">
        <f>IF(申請者リスト!J224="","",申請者リスト!J224)</f>
        <v/>
      </c>
      <c r="K397" s="46" t="str">
        <f>IF(申請者リスト!K224="","",申請者リスト!K224)</f>
        <v/>
      </c>
      <c r="L397" s="46" t="str">
        <f>IF(申請者リスト!L224="","",申請者リスト!L224)</f>
        <v/>
      </c>
      <c r="M397" s="46" t="str">
        <f>IF(申請者リスト!M224="","",申請者リスト!M224)</f>
        <v/>
      </c>
      <c r="N397" s="46" t="str">
        <f>IF(申請者リスト!N224="","",申請者リスト!N224)</f>
        <v/>
      </c>
      <c r="O397" s="46" t="str">
        <f>IF(申請者リスト!O224=0,"",申請者リスト!O224)</f>
        <v/>
      </c>
      <c r="P397" s="45"/>
    </row>
    <row r="398" spans="1:19" ht="46.5" customHeight="1">
      <c r="A398" s="73">
        <v>12</v>
      </c>
      <c r="B398" s="80" t="str">
        <f t="shared" si="14"/>
        <v/>
      </c>
      <c r="C398" s="46" t="str">
        <f>IF(申請者リスト!D225="","",申請者リスト!D225)</f>
        <v/>
      </c>
      <c r="D398" s="58" t="str">
        <f>IF(申請者リスト!C225="","",申請者リスト!C225)</f>
        <v/>
      </c>
      <c r="E398" s="46" t="str">
        <f>IF(申請者リスト!B225="","",申請者リスト!B225)</f>
        <v/>
      </c>
      <c r="F398" s="53" t="str">
        <f>IF(申請者リスト!H225="","",申請者リスト!H225)</f>
        <v/>
      </c>
      <c r="G398" s="59" t="s">
        <v>639</v>
      </c>
      <c r="H398" s="54" t="str">
        <f>IF(申請者リスト!I225="","",申請者リスト!I225)</f>
        <v/>
      </c>
      <c r="I398" s="59" t="s">
        <v>639</v>
      </c>
      <c r="J398" s="55" t="str">
        <f>IF(申請者リスト!J225="","",申請者リスト!J225)</f>
        <v/>
      </c>
      <c r="K398" s="46" t="str">
        <f>IF(申請者リスト!K225="","",申請者リスト!K225)</f>
        <v/>
      </c>
      <c r="L398" s="46" t="str">
        <f>IF(申請者リスト!L225="","",申請者リスト!L225)</f>
        <v/>
      </c>
      <c r="M398" s="46" t="str">
        <f>IF(申請者リスト!M225="","",申請者リスト!M225)</f>
        <v/>
      </c>
      <c r="N398" s="46" t="str">
        <f>IF(申請者リスト!N225="","",申請者リスト!N225)</f>
        <v/>
      </c>
      <c r="O398" s="46" t="str">
        <f>IF(申請者リスト!O225=0,"",申請者リスト!O225)</f>
        <v/>
      </c>
      <c r="P398" s="45"/>
    </row>
    <row r="399" spans="1:19" ht="46.5" customHeight="1">
      <c r="A399" s="73">
        <v>13</v>
      </c>
      <c r="B399" s="80" t="str">
        <f t="shared" si="14"/>
        <v/>
      </c>
      <c r="C399" s="46" t="str">
        <f>IF(申請者リスト!D226="","",申請者リスト!D226)</f>
        <v/>
      </c>
      <c r="D399" s="58" t="str">
        <f>IF(申請者リスト!C226="","",申請者リスト!C226)</f>
        <v/>
      </c>
      <c r="E399" s="46" t="str">
        <f>IF(申請者リスト!B226="","",申請者リスト!B226)</f>
        <v/>
      </c>
      <c r="F399" s="53" t="str">
        <f>IF(申請者リスト!H226="","",申請者リスト!H226)</f>
        <v/>
      </c>
      <c r="G399" s="59" t="s">
        <v>639</v>
      </c>
      <c r="H399" s="54" t="str">
        <f>IF(申請者リスト!I226="","",申請者リスト!I226)</f>
        <v/>
      </c>
      <c r="I399" s="59" t="s">
        <v>639</v>
      </c>
      <c r="J399" s="55" t="str">
        <f>IF(申請者リスト!J226="","",申請者リスト!J226)</f>
        <v/>
      </c>
      <c r="K399" s="46" t="str">
        <f>IF(申請者リスト!K226="","",申請者リスト!K226)</f>
        <v/>
      </c>
      <c r="L399" s="46" t="str">
        <f>IF(申請者リスト!L226="","",申請者リスト!L226)</f>
        <v/>
      </c>
      <c r="M399" s="46" t="str">
        <f>IF(申請者リスト!M226="","",申請者リスト!M226)</f>
        <v/>
      </c>
      <c r="N399" s="46" t="str">
        <f>IF(申請者リスト!N226="","",申請者リスト!N226)</f>
        <v/>
      </c>
      <c r="O399" s="46" t="str">
        <f>IF(申請者リスト!O226=0,"",申請者リスト!O226)</f>
        <v/>
      </c>
      <c r="P399" s="45"/>
    </row>
    <row r="400" spans="1:19" ht="46.5" customHeight="1">
      <c r="A400" s="73">
        <v>14</v>
      </c>
      <c r="B400" s="80" t="str">
        <f t="shared" si="14"/>
        <v/>
      </c>
      <c r="C400" s="46" t="str">
        <f>IF(申請者リスト!D227="","",申請者リスト!D227)</f>
        <v/>
      </c>
      <c r="D400" s="58" t="str">
        <f>IF(申請者リスト!C227="","",申請者リスト!C227)</f>
        <v/>
      </c>
      <c r="E400" s="46" t="str">
        <f>IF(申請者リスト!B227="","",申請者リスト!B227)</f>
        <v/>
      </c>
      <c r="F400" s="53" t="str">
        <f>IF(申請者リスト!H227="","",申請者リスト!H227)</f>
        <v/>
      </c>
      <c r="G400" s="59" t="s">
        <v>639</v>
      </c>
      <c r="H400" s="54" t="str">
        <f>IF(申請者リスト!I227="","",申請者リスト!I227)</f>
        <v/>
      </c>
      <c r="I400" s="59" t="s">
        <v>639</v>
      </c>
      <c r="J400" s="55" t="str">
        <f>IF(申請者リスト!J227="","",申請者リスト!J227)</f>
        <v/>
      </c>
      <c r="K400" s="46" t="str">
        <f>IF(申請者リスト!K227="","",申請者リスト!K227)</f>
        <v/>
      </c>
      <c r="L400" s="46" t="str">
        <f>IF(申請者リスト!L227="","",申請者リスト!L227)</f>
        <v/>
      </c>
      <c r="M400" s="46" t="str">
        <f>IF(申請者リスト!M227="","",申請者リスト!M227)</f>
        <v/>
      </c>
      <c r="N400" s="46" t="str">
        <f>IF(申請者リスト!N227="","",申請者リスト!N227)</f>
        <v/>
      </c>
      <c r="O400" s="46" t="str">
        <f>IF(申請者リスト!O227=0,"",申請者リスト!O227)</f>
        <v/>
      </c>
      <c r="P400" s="45"/>
    </row>
    <row r="401" spans="1:26" ht="46.5" customHeight="1">
      <c r="A401" s="73">
        <v>15</v>
      </c>
      <c r="B401" s="80" t="str">
        <f t="shared" si="14"/>
        <v/>
      </c>
      <c r="C401" s="46" t="str">
        <f>IF(申請者リスト!D228="","",申請者リスト!D228)</f>
        <v/>
      </c>
      <c r="D401" s="58" t="str">
        <f>IF(申請者リスト!C228="","",申請者リスト!C228)</f>
        <v/>
      </c>
      <c r="E401" s="46" t="str">
        <f>IF(申請者リスト!B228="","",申請者リスト!B228)</f>
        <v/>
      </c>
      <c r="F401" s="53" t="str">
        <f>IF(申請者リスト!H228="","",申請者リスト!H228)</f>
        <v/>
      </c>
      <c r="G401" s="59" t="s">
        <v>639</v>
      </c>
      <c r="H401" s="54" t="str">
        <f>IF(申請者リスト!I228="","",申請者リスト!I228)</f>
        <v/>
      </c>
      <c r="I401" s="59" t="s">
        <v>639</v>
      </c>
      <c r="J401" s="55" t="str">
        <f>IF(申請者リスト!J228="","",申請者リスト!J228)</f>
        <v/>
      </c>
      <c r="K401" s="46" t="str">
        <f>IF(申請者リスト!K228="","",申請者リスト!K228)</f>
        <v/>
      </c>
      <c r="L401" s="46" t="str">
        <f>IF(申請者リスト!L228="","",申請者リスト!L228)</f>
        <v/>
      </c>
      <c r="M401" s="46" t="str">
        <f>IF(申請者リスト!M228="","",申請者リスト!M228)</f>
        <v/>
      </c>
      <c r="N401" s="46" t="str">
        <f>IF(申請者リスト!N228="","",申請者リスト!N228)</f>
        <v/>
      </c>
      <c r="O401" s="46" t="str">
        <f>IF(申請者リスト!O228=0,"",申請者リスト!O228)</f>
        <v/>
      </c>
      <c r="P401" s="45"/>
    </row>
    <row r="402" spans="1:26" ht="13.5" customHeight="1">
      <c r="B402" s="40" t="str">
        <f>B24</f>
        <v>※１　学科の欄には、大学科名を記入する。</v>
      </c>
      <c r="C402" s="50"/>
      <c r="D402" s="75"/>
      <c r="E402" s="50"/>
      <c r="F402" s="50"/>
      <c r="G402" s="50"/>
      <c r="H402" s="50"/>
      <c r="I402" s="50"/>
      <c r="J402" s="50"/>
      <c r="K402" s="50"/>
      <c r="L402" s="50"/>
      <c r="M402" s="50"/>
      <c r="N402" s="50"/>
      <c r="O402" s="50"/>
      <c r="P402" s="50"/>
    </row>
    <row r="403" spans="1:26" ht="13.5" customHeight="1">
      <c r="B403" s="40" t="str">
        <f>B25</f>
        <v>※２　資格・試験等ランクの欄には、取得個数を記入する。</v>
      </c>
      <c r="C403" s="50"/>
      <c r="D403" s="75"/>
      <c r="E403" s="50"/>
      <c r="F403" s="50"/>
      <c r="G403" s="50"/>
      <c r="H403" s="50"/>
      <c r="I403" s="50"/>
      <c r="J403" s="50"/>
      <c r="K403" s="50"/>
      <c r="L403" s="50"/>
      <c r="M403" s="50"/>
      <c r="N403" s="50"/>
      <c r="O403" s="50"/>
      <c r="P403" s="50"/>
    </row>
    <row r="404" spans="1:26" ht="13.5" customHeight="1">
      <c r="B404" s="40" t="str">
        <f>B26</f>
        <v>※３　得点合計欄には、得点の合計を記入する。</v>
      </c>
      <c r="C404" s="50"/>
      <c r="D404" s="75"/>
      <c r="E404" s="50"/>
      <c r="F404" s="50"/>
      <c r="G404" s="50"/>
      <c r="H404" s="50"/>
      <c r="I404" s="50"/>
      <c r="J404" s="50"/>
      <c r="K404" s="50"/>
      <c r="L404" s="50"/>
      <c r="M404" s="50"/>
      <c r="N404" s="50"/>
      <c r="O404" s="50"/>
      <c r="P404" s="50"/>
    </row>
    <row r="405" spans="1:26" ht="13.5" customHeight="1">
      <c r="B405" s="74"/>
      <c r="C405" s="50"/>
      <c r="D405" s="75"/>
      <c r="E405" s="50"/>
      <c r="F405" s="50"/>
      <c r="G405" s="50"/>
      <c r="H405" s="50"/>
      <c r="I405" s="50"/>
      <c r="J405" s="50"/>
      <c r="K405" s="50"/>
      <c r="L405" s="50"/>
      <c r="M405" s="50"/>
      <c r="N405" s="50"/>
      <c r="O405" s="50"/>
      <c r="P405" s="50"/>
    </row>
    <row r="406" spans="1:26" ht="14.25">
      <c r="B406" s="74" t="s">
        <v>667</v>
      </c>
      <c r="C406" s="50"/>
      <c r="D406" s="75"/>
      <c r="E406" s="50"/>
      <c r="F406" s="50"/>
      <c r="G406" s="50"/>
      <c r="H406" s="196" t="s">
        <v>668</v>
      </c>
      <c r="I406" s="196"/>
      <c r="J406" s="61">
        <f>+J379</f>
        <v>0</v>
      </c>
      <c r="K406" s="50" t="s">
        <v>669</v>
      </c>
      <c r="L406" s="50"/>
      <c r="M406" s="61">
        <f>+M379</f>
        <v>0</v>
      </c>
      <c r="N406" s="50" t="s">
        <v>625</v>
      </c>
      <c r="O406" s="61">
        <f>+O379+1</f>
        <v>16</v>
      </c>
      <c r="P406" s="50" t="s">
        <v>626</v>
      </c>
    </row>
    <row r="407" spans="1:26" ht="9" customHeight="1">
      <c r="B407" s="77"/>
      <c r="C407" s="50"/>
      <c r="D407" s="75"/>
      <c r="E407" s="50"/>
      <c r="F407" s="50"/>
      <c r="G407" s="50"/>
      <c r="H407" s="50"/>
      <c r="I407" s="50"/>
      <c r="J407" s="50"/>
      <c r="K407" s="50"/>
      <c r="L407" s="50"/>
      <c r="M407" s="50"/>
      <c r="N407" s="50"/>
      <c r="O407" s="50"/>
      <c r="P407" s="50"/>
      <c r="R407" s="40"/>
      <c r="V407" s="50"/>
      <c r="W407" s="50"/>
      <c r="X407" s="50"/>
      <c r="Y407" s="50"/>
      <c r="Z407" s="50"/>
    </row>
    <row r="408" spans="1:26" ht="14.25">
      <c r="B408" s="176" t="s">
        <v>670</v>
      </c>
      <c r="C408" s="176"/>
      <c r="D408" s="176"/>
      <c r="E408" s="176"/>
      <c r="F408" s="176"/>
      <c r="G408" s="176"/>
      <c r="H408" s="176"/>
      <c r="I408" s="176"/>
      <c r="J408" s="176"/>
      <c r="K408" s="176"/>
      <c r="L408" s="176"/>
      <c r="M408" s="176"/>
      <c r="N408" s="176"/>
      <c r="O408" s="176"/>
      <c r="P408" s="176"/>
    </row>
    <row r="409" spans="1:26" ht="16.5" customHeight="1">
      <c r="B409" s="77"/>
      <c r="C409" s="50"/>
      <c r="D409" s="75"/>
      <c r="E409" s="50"/>
      <c r="F409" s="40" t="s">
        <v>671</v>
      </c>
      <c r="G409" s="40"/>
      <c r="H409" s="40"/>
      <c r="I409" s="190">
        <f>+I382</f>
        <v>0</v>
      </c>
      <c r="J409" s="190"/>
      <c r="K409" s="190"/>
      <c r="L409" s="190"/>
      <c r="M409" s="190"/>
      <c r="N409" s="190"/>
      <c r="O409" s="40" t="s">
        <v>605</v>
      </c>
      <c r="P409" s="40"/>
    </row>
    <row r="410" spans="1:26" ht="16.5" customHeight="1">
      <c r="B410" s="77"/>
      <c r="C410" s="50"/>
      <c r="D410" s="75"/>
      <c r="E410" s="50"/>
      <c r="F410" s="40" t="s">
        <v>672</v>
      </c>
      <c r="G410" s="40"/>
      <c r="H410" s="40"/>
      <c r="I410" s="40"/>
      <c r="J410" s="40"/>
      <c r="K410" s="82">
        <f>+K383</f>
        <v>0</v>
      </c>
      <c r="L410" s="40" t="s">
        <v>3</v>
      </c>
      <c r="M410" s="82">
        <f>+M383</f>
        <v>0</v>
      </c>
      <c r="N410" s="40" t="s">
        <v>673</v>
      </c>
      <c r="O410" s="82">
        <f>+O383</f>
        <v>0</v>
      </c>
      <c r="P410" s="40" t="s">
        <v>674</v>
      </c>
    </row>
    <row r="411" spans="1:26" ht="13.5" customHeight="1">
      <c r="B411" s="197" t="s">
        <v>675</v>
      </c>
      <c r="C411" s="181" t="s">
        <v>676</v>
      </c>
      <c r="D411" s="198" t="s">
        <v>657</v>
      </c>
      <c r="E411" s="199" t="s">
        <v>585</v>
      </c>
      <c r="F411" s="199" t="s">
        <v>677</v>
      </c>
      <c r="G411" s="199"/>
      <c r="H411" s="199"/>
      <c r="I411" s="199"/>
      <c r="J411" s="199"/>
      <c r="K411" s="188" t="s">
        <v>632</v>
      </c>
      <c r="L411" s="188"/>
      <c r="M411" s="188"/>
      <c r="N411" s="188"/>
      <c r="O411" s="200" t="s">
        <v>678</v>
      </c>
      <c r="P411" s="199" t="s">
        <v>679</v>
      </c>
    </row>
    <row r="412" spans="1:26" ht="18.75" customHeight="1">
      <c r="B412" s="197"/>
      <c r="C412" s="181"/>
      <c r="D412" s="198"/>
      <c r="E412" s="199"/>
      <c r="F412" s="199"/>
      <c r="G412" s="199"/>
      <c r="H412" s="199"/>
      <c r="I412" s="199"/>
      <c r="J412" s="199"/>
      <c r="K412" s="56" t="s">
        <v>635</v>
      </c>
      <c r="L412" s="56" t="s">
        <v>636</v>
      </c>
      <c r="M412" s="56" t="s">
        <v>637</v>
      </c>
      <c r="N412" s="56" t="s">
        <v>638</v>
      </c>
      <c r="O412" s="183"/>
      <c r="P412" s="199"/>
    </row>
    <row r="413" spans="1:26" ht="12" customHeight="1">
      <c r="B413" s="197"/>
      <c r="C413" s="181"/>
      <c r="D413" s="198"/>
      <c r="E413" s="199"/>
      <c r="F413" s="199"/>
      <c r="G413" s="199"/>
      <c r="H413" s="199"/>
      <c r="I413" s="199"/>
      <c r="J413" s="199"/>
      <c r="K413" s="57">
        <v>6</v>
      </c>
      <c r="L413" s="57">
        <v>3</v>
      </c>
      <c r="M413" s="57">
        <v>2</v>
      </c>
      <c r="N413" s="57">
        <v>1</v>
      </c>
      <c r="O413" s="184"/>
      <c r="P413" s="199"/>
    </row>
    <row r="414" spans="1:26" ht="46.5" customHeight="1">
      <c r="A414" s="73">
        <v>1</v>
      </c>
      <c r="B414" s="80" t="str">
        <f>IF(E414="","",B401+1)</f>
        <v/>
      </c>
      <c r="C414" s="46" t="str">
        <f>IF(申請者リスト!D229="","",申請者リスト!D229)</f>
        <v/>
      </c>
      <c r="D414" s="58" t="str">
        <f>IF(申請者リスト!C229="","",申請者リスト!C229)</f>
        <v/>
      </c>
      <c r="E414" s="46" t="str">
        <f>IF(申請者リスト!B229="","",申請者リスト!B229)</f>
        <v/>
      </c>
      <c r="F414" s="53" t="str">
        <f>IF(申請者リスト!H229="","",申請者リスト!H229)</f>
        <v/>
      </c>
      <c r="G414" s="59" t="s">
        <v>639</v>
      </c>
      <c r="H414" s="54" t="str">
        <f>IF(申請者リスト!I229="","",申請者リスト!I229)</f>
        <v/>
      </c>
      <c r="I414" s="59" t="s">
        <v>639</v>
      </c>
      <c r="J414" s="55" t="str">
        <f>IF(申請者リスト!J229="","",申請者リスト!J229)</f>
        <v/>
      </c>
      <c r="K414" s="46" t="str">
        <f>IF(申請者リスト!K229="","",申請者リスト!K229)</f>
        <v/>
      </c>
      <c r="L414" s="46" t="str">
        <f>IF(申請者リスト!L229="","",申請者リスト!L229)</f>
        <v/>
      </c>
      <c r="M414" s="46" t="str">
        <f>IF(申請者リスト!M229="","",申請者リスト!M229)</f>
        <v/>
      </c>
      <c r="N414" s="46" t="str">
        <f>IF(申請者リスト!N229="","",申請者リスト!N229)</f>
        <v/>
      </c>
      <c r="O414" s="46" t="str">
        <f>IF(申請者リスト!O229=0,"",申請者リスト!O229)</f>
        <v/>
      </c>
      <c r="P414" s="45"/>
      <c r="S414" s="79"/>
    </row>
    <row r="415" spans="1:26" ht="46.5" customHeight="1">
      <c r="A415" s="73">
        <v>2</v>
      </c>
      <c r="B415" s="80" t="str">
        <f t="shared" ref="B415:B428" si="15">IF(E415="","",B414+1)</f>
        <v/>
      </c>
      <c r="C415" s="46" t="str">
        <f>IF(申請者リスト!D230="","",申請者リスト!D230)</f>
        <v/>
      </c>
      <c r="D415" s="58" t="str">
        <f>IF(申請者リスト!C230="","",申請者リスト!C230)</f>
        <v/>
      </c>
      <c r="E415" s="46" t="str">
        <f>IF(申請者リスト!B230="","",申請者リスト!B230)</f>
        <v/>
      </c>
      <c r="F415" s="53" t="str">
        <f>IF(申請者リスト!H230="","",申請者リスト!H230)</f>
        <v/>
      </c>
      <c r="G415" s="59" t="s">
        <v>639</v>
      </c>
      <c r="H415" s="54" t="str">
        <f>IF(申請者リスト!I230="","",申請者リスト!I230)</f>
        <v/>
      </c>
      <c r="I415" s="59" t="s">
        <v>639</v>
      </c>
      <c r="J415" s="55" t="str">
        <f>IF(申請者リスト!J230="","",申請者リスト!J230)</f>
        <v/>
      </c>
      <c r="K415" s="46" t="str">
        <f>IF(申請者リスト!K230="","",申請者リスト!K230)</f>
        <v/>
      </c>
      <c r="L415" s="46" t="str">
        <f>IF(申請者リスト!L230="","",申請者リスト!L230)</f>
        <v/>
      </c>
      <c r="M415" s="46" t="str">
        <f>IF(申請者リスト!M230="","",申請者リスト!M230)</f>
        <v/>
      </c>
      <c r="N415" s="46" t="str">
        <f>IF(申請者リスト!N230="","",申請者リスト!N230)</f>
        <v/>
      </c>
      <c r="O415" s="46" t="str">
        <f>IF(申請者リスト!O230=0,"",申請者リスト!O230)</f>
        <v/>
      </c>
      <c r="P415" s="45"/>
      <c r="S415" s="81"/>
    </row>
    <row r="416" spans="1:26" ht="46.5" customHeight="1">
      <c r="A416" s="73">
        <v>3</v>
      </c>
      <c r="B416" s="80" t="str">
        <f t="shared" si="15"/>
        <v/>
      </c>
      <c r="C416" s="46" t="str">
        <f>IF(申請者リスト!D231="","",申請者リスト!D231)</f>
        <v/>
      </c>
      <c r="D416" s="58" t="str">
        <f>IF(申請者リスト!C231="","",申請者リスト!C231)</f>
        <v/>
      </c>
      <c r="E416" s="46" t="str">
        <f>IF(申請者リスト!B231="","",申請者リスト!B231)</f>
        <v/>
      </c>
      <c r="F416" s="53" t="str">
        <f>IF(申請者リスト!H231="","",申請者リスト!H231)</f>
        <v/>
      </c>
      <c r="G416" s="59" t="s">
        <v>639</v>
      </c>
      <c r="H416" s="54" t="str">
        <f>IF(申請者リスト!I231="","",申請者リスト!I231)</f>
        <v/>
      </c>
      <c r="I416" s="59" t="s">
        <v>639</v>
      </c>
      <c r="J416" s="55" t="str">
        <f>IF(申請者リスト!J231="","",申請者リスト!J231)</f>
        <v/>
      </c>
      <c r="K416" s="46" t="str">
        <f>IF(申請者リスト!K231="","",申請者リスト!K231)</f>
        <v/>
      </c>
      <c r="L416" s="46" t="str">
        <f>IF(申請者リスト!L231="","",申請者リスト!L231)</f>
        <v/>
      </c>
      <c r="M416" s="46" t="str">
        <f>IF(申請者リスト!M231="","",申請者リスト!M231)</f>
        <v/>
      </c>
      <c r="N416" s="46" t="str">
        <f>IF(申請者リスト!N231="","",申請者リスト!N231)</f>
        <v/>
      </c>
      <c r="O416" s="46" t="str">
        <f>IF(申請者リスト!O231=0,"",申請者リスト!O231)</f>
        <v/>
      </c>
      <c r="P416" s="45"/>
    </row>
    <row r="417" spans="1:16" ht="46.5" customHeight="1">
      <c r="A417" s="73">
        <v>4</v>
      </c>
      <c r="B417" s="80" t="str">
        <f t="shared" si="15"/>
        <v/>
      </c>
      <c r="C417" s="46" t="str">
        <f>IF(申請者リスト!D232="","",申請者リスト!D232)</f>
        <v/>
      </c>
      <c r="D417" s="58" t="str">
        <f>IF(申請者リスト!C232="","",申請者リスト!C232)</f>
        <v/>
      </c>
      <c r="E417" s="46" t="str">
        <f>IF(申請者リスト!B232="","",申請者リスト!B232)</f>
        <v/>
      </c>
      <c r="F417" s="53" t="str">
        <f>IF(申請者リスト!H232="","",申請者リスト!H232)</f>
        <v/>
      </c>
      <c r="G417" s="59" t="s">
        <v>639</v>
      </c>
      <c r="H417" s="54" t="str">
        <f>IF(申請者リスト!I232="","",申請者リスト!I232)</f>
        <v/>
      </c>
      <c r="I417" s="59" t="s">
        <v>639</v>
      </c>
      <c r="J417" s="55" t="str">
        <f>IF(申請者リスト!J232="","",申請者リスト!J232)</f>
        <v/>
      </c>
      <c r="K417" s="46" t="str">
        <f>IF(申請者リスト!K232="","",申請者リスト!K232)</f>
        <v/>
      </c>
      <c r="L417" s="46" t="str">
        <f>IF(申請者リスト!L232="","",申請者リスト!L232)</f>
        <v/>
      </c>
      <c r="M417" s="46" t="str">
        <f>IF(申請者リスト!M232="","",申請者リスト!M232)</f>
        <v/>
      </c>
      <c r="N417" s="46" t="str">
        <f>IF(申請者リスト!N232="","",申請者リスト!N232)</f>
        <v/>
      </c>
      <c r="O417" s="46" t="str">
        <f>IF(申請者リスト!O232=0,"",申請者リスト!O232)</f>
        <v/>
      </c>
      <c r="P417" s="45"/>
    </row>
    <row r="418" spans="1:16" ht="46.5" customHeight="1">
      <c r="A418" s="73">
        <v>5</v>
      </c>
      <c r="B418" s="80" t="str">
        <f t="shared" si="15"/>
        <v/>
      </c>
      <c r="C418" s="46" t="str">
        <f>IF(申請者リスト!D233="","",申請者リスト!D233)</f>
        <v/>
      </c>
      <c r="D418" s="58" t="str">
        <f>IF(申請者リスト!C233="","",申請者リスト!C233)</f>
        <v/>
      </c>
      <c r="E418" s="46" t="str">
        <f>IF(申請者リスト!B233="","",申請者リスト!B233)</f>
        <v/>
      </c>
      <c r="F418" s="53" t="str">
        <f>IF(申請者リスト!H233="","",申請者リスト!H233)</f>
        <v/>
      </c>
      <c r="G418" s="59" t="s">
        <v>639</v>
      </c>
      <c r="H418" s="54" t="str">
        <f>IF(申請者リスト!I233="","",申請者リスト!I233)</f>
        <v/>
      </c>
      <c r="I418" s="59" t="s">
        <v>639</v>
      </c>
      <c r="J418" s="55" t="str">
        <f>IF(申請者リスト!J233="","",申請者リスト!J233)</f>
        <v/>
      </c>
      <c r="K418" s="46" t="str">
        <f>IF(申請者リスト!K233="","",申請者リスト!K233)</f>
        <v/>
      </c>
      <c r="L418" s="46" t="str">
        <f>IF(申請者リスト!L233="","",申請者リスト!L233)</f>
        <v/>
      </c>
      <c r="M418" s="46" t="str">
        <f>IF(申請者リスト!M233="","",申請者リスト!M233)</f>
        <v/>
      </c>
      <c r="N418" s="46" t="str">
        <f>IF(申請者リスト!N233="","",申請者リスト!N233)</f>
        <v/>
      </c>
      <c r="O418" s="46" t="str">
        <f>IF(申請者リスト!O233=0,"",申請者リスト!O233)</f>
        <v/>
      </c>
      <c r="P418" s="45"/>
    </row>
    <row r="419" spans="1:16" ht="46.5" customHeight="1">
      <c r="A419" s="73">
        <v>6</v>
      </c>
      <c r="B419" s="80" t="str">
        <f t="shared" si="15"/>
        <v/>
      </c>
      <c r="C419" s="46" t="str">
        <f>IF(申請者リスト!D234="","",申請者リスト!D234)</f>
        <v/>
      </c>
      <c r="D419" s="58" t="str">
        <f>IF(申請者リスト!C234="","",申請者リスト!C234)</f>
        <v/>
      </c>
      <c r="E419" s="46" t="str">
        <f>IF(申請者リスト!B234="","",申請者リスト!B234)</f>
        <v/>
      </c>
      <c r="F419" s="53" t="str">
        <f>IF(申請者リスト!H234="","",申請者リスト!H234)</f>
        <v/>
      </c>
      <c r="G419" s="59" t="s">
        <v>639</v>
      </c>
      <c r="H419" s="54" t="str">
        <f>IF(申請者リスト!I234="","",申請者リスト!I234)</f>
        <v/>
      </c>
      <c r="I419" s="59" t="s">
        <v>639</v>
      </c>
      <c r="J419" s="55" t="str">
        <f>IF(申請者リスト!J234="","",申請者リスト!J234)</f>
        <v/>
      </c>
      <c r="K419" s="46" t="str">
        <f>IF(申請者リスト!K234="","",申請者リスト!K234)</f>
        <v/>
      </c>
      <c r="L419" s="46" t="str">
        <f>IF(申請者リスト!L234="","",申請者リスト!L234)</f>
        <v/>
      </c>
      <c r="M419" s="46" t="str">
        <f>IF(申請者リスト!M234="","",申請者リスト!M234)</f>
        <v/>
      </c>
      <c r="N419" s="46" t="str">
        <f>IF(申請者リスト!N234="","",申請者リスト!N234)</f>
        <v/>
      </c>
      <c r="O419" s="46" t="str">
        <f>IF(申請者リスト!O234=0,"",申請者リスト!O234)</f>
        <v/>
      </c>
      <c r="P419" s="45"/>
    </row>
    <row r="420" spans="1:16" ht="46.5" customHeight="1">
      <c r="A420" s="73">
        <v>7</v>
      </c>
      <c r="B420" s="80" t="str">
        <f t="shared" si="15"/>
        <v/>
      </c>
      <c r="C420" s="46" t="str">
        <f>IF(申請者リスト!D235="","",申請者リスト!D235)</f>
        <v/>
      </c>
      <c r="D420" s="58" t="str">
        <f>IF(申請者リスト!C235="","",申請者リスト!C235)</f>
        <v/>
      </c>
      <c r="E420" s="46" t="str">
        <f>IF(申請者リスト!B235="","",申請者リスト!B235)</f>
        <v/>
      </c>
      <c r="F420" s="53" t="str">
        <f>IF(申請者リスト!H235="","",申請者リスト!H235)</f>
        <v/>
      </c>
      <c r="G420" s="59" t="s">
        <v>639</v>
      </c>
      <c r="H420" s="54" t="str">
        <f>IF(申請者リスト!I235="","",申請者リスト!I235)</f>
        <v/>
      </c>
      <c r="I420" s="59" t="s">
        <v>639</v>
      </c>
      <c r="J420" s="55" t="str">
        <f>IF(申請者リスト!J235="","",申請者リスト!J235)</f>
        <v/>
      </c>
      <c r="K420" s="46" t="str">
        <f>IF(申請者リスト!K235="","",申請者リスト!K235)</f>
        <v/>
      </c>
      <c r="L420" s="46" t="str">
        <f>IF(申請者リスト!L235="","",申請者リスト!L235)</f>
        <v/>
      </c>
      <c r="M420" s="46" t="str">
        <f>IF(申請者リスト!M235="","",申請者リスト!M235)</f>
        <v/>
      </c>
      <c r="N420" s="46" t="str">
        <f>IF(申請者リスト!N235="","",申請者リスト!N235)</f>
        <v/>
      </c>
      <c r="O420" s="46" t="str">
        <f>IF(申請者リスト!O235=0,"",申請者リスト!O235)</f>
        <v/>
      </c>
      <c r="P420" s="45"/>
    </row>
    <row r="421" spans="1:16" ht="46.5" customHeight="1">
      <c r="A421" s="73">
        <v>8</v>
      </c>
      <c r="B421" s="80" t="str">
        <f t="shared" si="15"/>
        <v/>
      </c>
      <c r="C421" s="46" t="str">
        <f>IF(申請者リスト!D236="","",申請者リスト!D236)</f>
        <v/>
      </c>
      <c r="D421" s="58" t="str">
        <f>IF(申請者リスト!C236="","",申請者リスト!C236)</f>
        <v/>
      </c>
      <c r="E421" s="46" t="str">
        <f>IF(申請者リスト!B236="","",申請者リスト!B236)</f>
        <v/>
      </c>
      <c r="F421" s="53" t="str">
        <f>IF(申請者リスト!H236="","",申請者リスト!H236)</f>
        <v/>
      </c>
      <c r="G421" s="59" t="s">
        <v>639</v>
      </c>
      <c r="H421" s="54" t="str">
        <f>IF(申請者リスト!I236="","",申請者リスト!I236)</f>
        <v/>
      </c>
      <c r="I421" s="59" t="s">
        <v>639</v>
      </c>
      <c r="J421" s="55" t="str">
        <f>IF(申請者リスト!J236="","",申請者リスト!J236)</f>
        <v/>
      </c>
      <c r="K421" s="46" t="str">
        <f>IF(申請者リスト!K236="","",申請者リスト!K236)</f>
        <v/>
      </c>
      <c r="L421" s="46" t="str">
        <f>IF(申請者リスト!L236="","",申請者リスト!L236)</f>
        <v/>
      </c>
      <c r="M421" s="46" t="str">
        <f>IF(申請者リスト!M236="","",申請者リスト!M236)</f>
        <v/>
      </c>
      <c r="N421" s="46" t="str">
        <f>IF(申請者リスト!N236="","",申請者リスト!N236)</f>
        <v/>
      </c>
      <c r="O421" s="46" t="str">
        <f>IF(申請者リスト!O236=0,"",申請者リスト!O236)</f>
        <v/>
      </c>
      <c r="P421" s="45"/>
    </row>
    <row r="422" spans="1:16" ht="46.5" customHeight="1">
      <c r="A422" s="73">
        <v>9</v>
      </c>
      <c r="B422" s="80" t="str">
        <f t="shared" si="15"/>
        <v/>
      </c>
      <c r="C422" s="46" t="str">
        <f>IF(申請者リスト!D237="","",申請者リスト!D237)</f>
        <v/>
      </c>
      <c r="D422" s="58" t="str">
        <f>IF(申請者リスト!C237="","",申請者リスト!C237)</f>
        <v/>
      </c>
      <c r="E422" s="46" t="str">
        <f>IF(申請者リスト!B237="","",申請者リスト!B237)</f>
        <v/>
      </c>
      <c r="F422" s="53" t="str">
        <f>IF(申請者リスト!H237="","",申請者リスト!H237)</f>
        <v/>
      </c>
      <c r="G422" s="59" t="s">
        <v>639</v>
      </c>
      <c r="H422" s="54" t="str">
        <f>IF(申請者リスト!I237="","",申請者リスト!I237)</f>
        <v/>
      </c>
      <c r="I422" s="59" t="s">
        <v>639</v>
      </c>
      <c r="J422" s="55" t="str">
        <f>IF(申請者リスト!J237="","",申請者リスト!J237)</f>
        <v/>
      </c>
      <c r="K422" s="46" t="str">
        <f>IF(申請者リスト!K237="","",申請者リスト!K237)</f>
        <v/>
      </c>
      <c r="L422" s="46" t="str">
        <f>IF(申請者リスト!L237="","",申請者リスト!L237)</f>
        <v/>
      </c>
      <c r="M422" s="46" t="str">
        <f>IF(申請者リスト!M237="","",申請者リスト!M237)</f>
        <v/>
      </c>
      <c r="N422" s="46" t="str">
        <f>IF(申請者リスト!N237="","",申請者リスト!N237)</f>
        <v/>
      </c>
      <c r="O422" s="46" t="str">
        <f>IF(申請者リスト!O237=0,"",申請者リスト!O237)</f>
        <v/>
      </c>
      <c r="P422" s="45"/>
    </row>
    <row r="423" spans="1:16" ht="46.5" customHeight="1">
      <c r="A423" s="73">
        <v>10</v>
      </c>
      <c r="B423" s="80" t="str">
        <f t="shared" si="15"/>
        <v/>
      </c>
      <c r="C423" s="46" t="str">
        <f>IF(申請者リスト!D238="","",申請者リスト!D238)</f>
        <v/>
      </c>
      <c r="D423" s="58" t="str">
        <f>IF(申請者リスト!C238="","",申請者リスト!C238)</f>
        <v/>
      </c>
      <c r="E423" s="46" t="str">
        <f>IF(申請者リスト!B238="","",申請者リスト!B238)</f>
        <v/>
      </c>
      <c r="F423" s="53" t="str">
        <f>IF(申請者リスト!H238="","",申請者リスト!H238)</f>
        <v/>
      </c>
      <c r="G423" s="59" t="s">
        <v>639</v>
      </c>
      <c r="H423" s="54" t="str">
        <f>IF(申請者リスト!I238="","",申請者リスト!I238)</f>
        <v/>
      </c>
      <c r="I423" s="59" t="s">
        <v>639</v>
      </c>
      <c r="J423" s="55" t="str">
        <f>IF(申請者リスト!J238="","",申請者リスト!J238)</f>
        <v/>
      </c>
      <c r="K423" s="46" t="str">
        <f>IF(申請者リスト!K238="","",申請者リスト!K238)</f>
        <v/>
      </c>
      <c r="L423" s="46" t="str">
        <f>IF(申請者リスト!L238="","",申請者リスト!L238)</f>
        <v/>
      </c>
      <c r="M423" s="46" t="str">
        <f>IF(申請者リスト!M238="","",申請者リスト!M238)</f>
        <v/>
      </c>
      <c r="N423" s="46" t="str">
        <f>IF(申請者リスト!N238="","",申請者リスト!N238)</f>
        <v/>
      </c>
      <c r="O423" s="46" t="str">
        <f>IF(申請者リスト!O238=0,"",申請者リスト!O238)</f>
        <v/>
      </c>
      <c r="P423" s="45"/>
    </row>
    <row r="424" spans="1:16" ht="46.5" customHeight="1">
      <c r="A424" s="73">
        <v>11</v>
      </c>
      <c r="B424" s="80" t="str">
        <f t="shared" si="15"/>
        <v/>
      </c>
      <c r="C424" s="46" t="str">
        <f>IF(申請者リスト!D239="","",申請者リスト!D239)</f>
        <v/>
      </c>
      <c r="D424" s="58" t="str">
        <f>IF(申請者リスト!C239="","",申請者リスト!C239)</f>
        <v/>
      </c>
      <c r="E424" s="46" t="str">
        <f>IF(申請者リスト!B239="","",申請者リスト!B239)</f>
        <v/>
      </c>
      <c r="F424" s="53" t="str">
        <f>IF(申請者リスト!H239="","",申請者リスト!H239)</f>
        <v/>
      </c>
      <c r="G424" s="59" t="s">
        <v>639</v>
      </c>
      <c r="H424" s="54" t="str">
        <f>IF(申請者リスト!I239="","",申請者リスト!I239)</f>
        <v/>
      </c>
      <c r="I424" s="59" t="s">
        <v>639</v>
      </c>
      <c r="J424" s="55" t="str">
        <f>IF(申請者リスト!J239="","",申請者リスト!J239)</f>
        <v/>
      </c>
      <c r="K424" s="46" t="str">
        <f>IF(申請者リスト!K239="","",申請者リスト!K239)</f>
        <v/>
      </c>
      <c r="L424" s="46" t="str">
        <f>IF(申請者リスト!L239="","",申請者リスト!L239)</f>
        <v/>
      </c>
      <c r="M424" s="46" t="str">
        <f>IF(申請者リスト!M239="","",申請者リスト!M239)</f>
        <v/>
      </c>
      <c r="N424" s="46" t="str">
        <f>IF(申請者リスト!N239="","",申請者リスト!N239)</f>
        <v/>
      </c>
      <c r="O424" s="46" t="str">
        <f>IF(申請者リスト!O239=0,"",申請者リスト!O239)</f>
        <v/>
      </c>
      <c r="P424" s="45"/>
    </row>
    <row r="425" spans="1:16" ht="46.5" customHeight="1">
      <c r="A425" s="73">
        <v>12</v>
      </c>
      <c r="B425" s="80" t="str">
        <f t="shared" si="15"/>
        <v/>
      </c>
      <c r="C425" s="46" t="str">
        <f>IF(申請者リスト!D240="","",申請者リスト!D240)</f>
        <v/>
      </c>
      <c r="D425" s="58" t="str">
        <f>IF(申請者リスト!C240="","",申請者リスト!C240)</f>
        <v/>
      </c>
      <c r="E425" s="46" t="str">
        <f>IF(申請者リスト!B240="","",申請者リスト!B240)</f>
        <v/>
      </c>
      <c r="F425" s="53" t="str">
        <f>IF(申請者リスト!H240="","",申請者リスト!H240)</f>
        <v/>
      </c>
      <c r="G425" s="59" t="s">
        <v>639</v>
      </c>
      <c r="H425" s="54" t="str">
        <f>IF(申請者リスト!I240="","",申請者リスト!I240)</f>
        <v/>
      </c>
      <c r="I425" s="59" t="s">
        <v>639</v>
      </c>
      <c r="J425" s="55" t="str">
        <f>IF(申請者リスト!J240="","",申請者リスト!J240)</f>
        <v/>
      </c>
      <c r="K425" s="46" t="str">
        <f>IF(申請者リスト!K240="","",申請者リスト!K240)</f>
        <v/>
      </c>
      <c r="L425" s="46" t="str">
        <f>IF(申請者リスト!L240="","",申請者リスト!L240)</f>
        <v/>
      </c>
      <c r="M425" s="46" t="str">
        <f>IF(申請者リスト!M240="","",申請者リスト!M240)</f>
        <v/>
      </c>
      <c r="N425" s="46" t="str">
        <f>IF(申請者リスト!N240="","",申請者リスト!N240)</f>
        <v/>
      </c>
      <c r="O425" s="46" t="str">
        <f>IF(申請者リスト!O240=0,"",申請者リスト!O240)</f>
        <v/>
      </c>
      <c r="P425" s="45"/>
    </row>
    <row r="426" spans="1:16" ht="46.5" customHeight="1">
      <c r="A426" s="73">
        <v>13</v>
      </c>
      <c r="B426" s="80" t="str">
        <f t="shared" si="15"/>
        <v/>
      </c>
      <c r="C426" s="46" t="str">
        <f>IF(申請者リスト!D241="","",申請者リスト!D241)</f>
        <v/>
      </c>
      <c r="D426" s="58" t="str">
        <f>IF(申請者リスト!C241="","",申請者リスト!C241)</f>
        <v/>
      </c>
      <c r="E426" s="46" t="str">
        <f>IF(申請者リスト!B241="","",申請者リスト!B241)</f>
        <v/>
      </c>
      <c r="F426" s="53" t="str">
        <f>IF(申請者リスト!H241="","",申請者リスト!H241)</f>
        <v/>
      </c>
      <c r="G426" s="59" t="s">
        <v>639</v>
      </c>
      <c r="H426" s="54" t="str">
        <f>IF(申請者リスト!I241="","",申請者リスト!I241)</f>
        <v/>
      </c>
      <c r="I426" s="59" t="s">
        <v>639</v>
      </c>
      <c r="J426" s="55" t="str">
        <f>IF(申請者リスト!J241="","",申請者リスト!J241)</f>
        <v/>
      </c>
      <c r="K426" s="46" t="str">
        <f>IF(申請者リスト!K241="","",申請者リスト!K241)</f>
        <v/>
      </c>
      <c r="L426" s="46" t="str">
        <f>IF(申請者リスト!L241="","",申請者リスト!L241)</f>
        <v/>
      </c>
      <c r="M426" s="46" t="str">
        <f>IF(申請者リスト!M241="","",申請者リスト!M241)</f>
        <v/>
      </c>
      <c r="N426" s="46" t="str">
        <f>IF(申請者リスト!N241="","",申請者リスト!N241)</f>
        <v/>
      </c>
      <c r="O426" s="46" t="str">
        <f>IF(申請者リスト!O241=0,"",申請者リスト!O241)</f>
        <v/>
      </c>
      <c r="P426" s="45"/>
    </row>
    <row r="427" spans="1:16" ht="46.5" customHeight="1">
      <c r="A427" s="73">
        <v>14</v>
      </c>
      <c r="B427" s="80" t="str">
        <f t="shared" si="15"/>
        <v/>
      </c>
      <c r="C427" s="46" t="str">
        <f>IF(申請者リスト!D242="","",申請者リスト!D242)</f>
        <v/>
      </c>
      <c r="D427" s="58" t="str">
        <f>IF(申請者リスト!C242="","",申請者リスト!C242)</f>
        <v/>
      </c>
      <c r="E427" s="46" t="str">
        <f>IF(申請者リスト!B242="","",申請者リスト!B242)</f>
        <v/>
      </c>
      <c r="F427" s="53" t="str">
        <f>IF(申請者リスト!H242="","",申請者リスト!H242)</f>
        <v/>
      </c>
      <c r="G427" s="59" t="s">
        <v>639</v>
      </c>
      <c r="H427" s="54" t="str">
        <f>IF(申請者リスト!I242="","",申請者リスト!I242)</f>
        <v/>
      </c>
      <c r="I427" s="59" t="s">
        <v>639</v>
      </c>
      <c r="J427" s="55" t="str">
        <f>IF(申請者リスト!J242="","",申請者リスト!J242)</f>
        <v/>
      </c>
      <c r="K427" s="46" t="str">
        <f>IF(申請者リスト!K242="","",申請者リスト!K242)</f>
        <v/>
      </c>
      <c r="L427" s="46" t="str">
        <f>IF(申請者リスト!L242="","",申請者リスト!L242)</f>
        <v/>
      </c>
      <c r="M427" s="46" t="str">
        <f>IF(申請者リスト!M242="","",申請者リスト!M242)</f>
        <v/>
      </c>
      <c r="N427" s="46" t="str">
        <f>IF(申請者リスト!N242="","",申請者リスト!N242)</f>
        <v/>
      </c>
      <c r="O427" s="46" t="str">
        <f>IF(申請者リスト!O242=0,"",申請者リスト!O242)</f>
        <v/>
      </c>
      <c r="P427" s="45"/>
    </row>
    <row r="428" spans="1:16" ht="46.5" customHeight="1">
      <c r="A428" s="73">
        <v>15</v>
      </c>
      <c r="B428" s="80" t="str">
        <f t="shared" si="15"/>
        <v/>
      </c>
      <c r="C428" s="46" t="str">
        <f>IF(申請者リスト!D243="","",申請者リスト!D243)</f>
        <v/>
      </c>
      <c r="D428" s="58" t="str">
        <f>IF(申請者リスト!C243="","",申請者リスト!C243)</f>
        <v/>
      </c>
      <c r="E428" s="46" t="str">
        <f>IF(申請者リスト!B243="","",申請者リスト!B243)</f>
        <v/>
      </c>
      <c r="F428" s="53" t="str">
        <f>IF(申請者リスト!H243="","",申請者リスト!H243)</f>
        <v/>
      </c>
      <c r="G428" s="59" t="s">
        <v>639</v>
      </c>
      <c r="H428" s="54" t="str">
        <f>IF(申請者リスト!I243="","",申請者リスト!I243)</f>
        <v/>
      </c>
      <c r="I428" s="59" t="s">
        <v>639</v>
      </c>
      <c r="J428" s="55" t="str">
        <f>IF(申請者リスト!J243="","",申請者リスト!J243)</f>
        <v/>
      </c>
      <c r="K428" s="46" t="str">
        <f>IF(申請者リスト!K243="","",申請者リスト!K243)</f>
        <v/>
      </c>
      <c r="L428" s="46" t="str">
        <f>IF(申請者リスト!L243="","",申請者リスト!L243)</f>
        <v/>
      </c>
      <c r="M428" s="46" t="str">
        <f>IF(申請者リスト!M243="","",申請者リスト!M243)</f>
        <v/>
      </c>
      <c r="N428" s="46" t="str">
        <f>IF(申請者リスト!N243="","",申請者リスト!N243)</f>
        <v/>
      </c>
      <c r="O428" s="46" t="str">
        <f>IF(申請者リスト!O243=0,"",申請者リスト!O243)</f>
        <v/>
      </c>
      <c r="P428" s="45"/>
    </row>
    <row r="429" spans="1:16" ht="13.5" customHeight="1">
      <c r="B429" s="40" t="str">
        <f>B24</f>
        <v>※１　学科の欄には、大学科名を記入する。</v>
      </c>
      <c r="C429" s="50"/>
      <c r="D429" s="75"/>
      <c r="E429" s="50"/>
      <c r="F429" s="50"/>
      <c r="G429" s="50"/>
      <c r="H429" s="50"/>
      <c r="I429" s="50"/>
      <c r="J429" s="50"/>
      <c r="K429" s="50"/>
      <c r="L429" s="50"/>
      <c r="M429" s="50"/>
      <c r="N429" s="50"/>
      <c r="O429" s="50"/>
      <c r="P429" s="50"/>
    </row>
    <row r="430" spans="1:16" ht="13.5" customHeight="1">
      <c r="B430" s="40" t="str">
        <f>B25</f>
        <v>※２　資格・試験等ランクの欄には、取得個数を記入する。</v>
      </c>
      <c r="C430" s="50"/>
      <c r="D430" s="75"/>
      <c r="E430" s="50"/>
      <c r="F430" s="50"/>
      <c r="G430" s="50"/>
      <c r="H430" s="50"/>
      <c r="I430" s="50"/>
      <c r="J430" s="50"/>
      <c r="K430" s="50"/>
      <c r="L430" s="50"/>
      <c r="M430" s="50"/>
      <c r="N430" s="50"/>
      <c r="O430" s="50"/>
      <c r="P430" s="50"/>
    </row>
    <row r="431" spans="1:16" ht="13.5" customHeight="1">
      <c r="B431" s="40" t="str">
        <f>B26</f>
        <v>※３　得点合計欄には、得点の合計を記入する。</v>
      </c>
      <c r="C431" s="50"/>
      <c r="D431" s="75"/>
      <c r="E431" s="50"/>
      <c r="F431" s="50"/>
      <c r="G431" s="50"/>
      <c r="H431" s="50"/>
      <c r="I431" s="50"/>
      <c r="J431" s="50"/>
      <c r="K431" s="50"/>
      <c r="L431" s="50"/>
      <c r="M431" s="50"/>
      <c r="N431" s="50"/>
      <c r="O431" s="50"/>
      <c r="P431" s="50"/>
    </row>
    <row r="432" spans="1:16" ht="13.5" customHeight="1">
      <c r="B432" s="74"/>
      <c r="C432" s="50"/>
      <c r="D432" s="75"/>
      <c r="E432" s="50"/>
      <c r="F432" s="50"/>
      <c r="G432" s="50"/>
      <c r="H432" s="50"/>
      <c r="I432" s="50"/>
      <c r="J432" s="50"/>
      <c r="K432" s="50"/>
      <c r="L432" s="50"/>
      <c r="M432" s="50"/>
      <c r="N432" s="50"/>
      <c r="O432" s="50"/>
      <c r="P432" s="50"/>
    </row>
  </sheetData>
  <sheetProtection sheet="1" objects="1" scenarios="1"/>
  <mergeCells count="176">
    <mergeCell ref="O411:O413"/>
    <mergeCell ref="P411:P413"/>
    <mergeCell ref="B411:B413"/>
    <mergeCell ref="C411:C413"/>
    <mergeCell ref="D411:D413"/>
    <mergeCell ref="E411:E413"/>
    <mergeCell ref="F411:J413"/>
    <mergeCell ref="K411:N411"/>
    <mergeCell ref="K384:N384"/>
    <mergeCell ref="O384:O386"/>
    <mergeCell ref="P384:P386"/>
    <mergeCell ref="H406:I406"/>
    <mergeCell ref="B408:P408"/>
    <mergeCell ref="I409:N409"/>
    <mergeCell ref="O357:O359"/>
    <mergeCell ref="P357:P359"/>
    <mergeCell ref="H379:I379"/>
    <mergeCell ref="B381:P381"/>
    <mergeCell ref="I382:N382"/>
    <mergeCell ref="B384:B386"/>
    <mergeCell ref="C384:C386"/>
    <mergeCell ref="D384:D386"/>
    <mergeCell ref="E384:E386"/>
    <mergeCell ref="F384:J386"/>
    <mergeCell ref="B357:B359"/>
    <mergeCell ref="C357:C359"/>
    <mergeCell ref="D357:D359"/>
    <mergeCell ref="E357:E359"/>
    <mergeCell ref="F357:J359"/>
    <mergeCell ref="K357:N357"/>
    <mergeCell ref="K330:N330"/>
    <mergeCell ref="O330:O332"/>
    <mergeCell ref="P330:P332"/>
    <mergeCell ref="H352:I352"/>
    <mergeCell ref="B354:P354"/>
    <mergeCell ref="I355:N355"/>
    <mergeCell ref="O303:O305"/>
    <mergeCell ref="P303:P305"/>
    <mergeCell ref="H325:I325"/>
    <mergeCell ref="B327:P327"/>
    <mergeCell ref="I328:N328"/>
    <mergeCell ref="B330:B332"/>
    <mergeCell ref="C330:C332"/>
    <mergeCell ref="D330:D332"/>
    <mergeCell ref="E330:E332"/>
    <mergeCell ref="F330:J332"/>
    <mergeCell ref="B303:B305"/>
    <mergeCell ref="C303:C305"/>
    <mergeCell ref="D303:D305"/>
    <mergeCell ref="E303:E305"/>
    <mergeCell ref="F303:J305"/>
    <mergeCell ref="K303:N303"/>
    <mergeCell ref="K276:N276"/>
    <mergeCell ref="O276:O278"/>
    <mergeCell ref="P276:P278"/>
    <mergeCell ref="H298:I298"/>
    <mergeCell ref="B300:P300"/>
    <mergeCell ref="I301:N301"/>
    <mergeCell ref="O249:O251"/>
    <mergeCell ref="P249:P251"/>
    <mergeCell ref="H271:I271"/>
    <mergeCell ref="B273:P273"/>
    <mergeCell ref="I274:N274"/>
    <mergeCell ref="B276:B278"/>
    <mergeCell ref="C276:C278"/>
    <mergeCell ref="D276:D278"/>
    <mergeCell ref="E276:E278"/>
    <mergeCell ref="F276:J278"/>
    <mergeCell ref="B249:B251"/>
    <mergeCell ref="C249:C251"/>
    <mergeCell ref="D249:D251"/>
    <mergeCell ref="E249:E251"/>
    <mergeCell ref="F249:J251"/>
    <mergeCell ref="K249:N249"/>
    <mergeCell ref="K222:N222"/>
    <mergeCell ref="O222:O224"/>
    <mergeCell ref="P222:P224"/>
    <mergeCell ref="H244:I244"/>
    <mergeCell ref="B246:P246"/>
    <mergeCell ref="I247:N247"/>
    <mergeCell ref="O195:O197"/>
    <mergeCell ref="P195:P197"/>
    <mergeCell ref="H217:I217"/>
    <mergeCell ref="B219:P219"/>
    <mergeCell ref="I220:N220"/>
    <mergeCell ref="B222:B224"/>
    <mergeCell ref="C222:C224"/>
    <mergeCell ref="D222:D224"/>
    <mergeCell ref="E222:E224"/>
    <mergeCell ref="F222:J224"/>
    <mergeCell ref="B195:B197"/>
    <mergeCell ref="C195:C197"/>
    <mergeCell ref="D195:D197"/>
    <mergeCell ref="E195:E197"/>
    <mergeCell ref="F195:J197"/>
    <mergeCell ref="K195:N195"/>
    <mergeCell ref="K168:N168"/>
    <mergeCell ref="O168:O170"/>
    <mergeCell ref="P168:P170"/>
    <mergeCell ref="H190:I190"/>
    <mergeCell ref="B192:P192"/>
    <mergeCell ref="I193:N193"/>
    <mergeCell ref="O141:O143"/>
    <mergeCell ref="P141:P143"/>
    <mergeCell ref="H163:I163"/>
    <mergeCell ref="B165:P165"/>
    <mergeCell ref="I166:N166"/>
    <mergeCell ref="B168:B170"/>
    <mergeCell ref="C168:C170"/>
    <mergeCell ref="D168:D170"/>
    <mergeCell ref="E168:E170"/>
    <mergeCell ref="F168:J170"/>
    <mergeCell ref="B141:B143"/>
    <mergeCell ref="C141:C143"/>
    <mergeCell ref="D141:D143"/>
    <mergeCell ref="E141:E143"/>
    <mergeCell ref="F141:J143"/>
    <mergeCell ref="K141:N141"/>
    <mergeCell ref="K114:N114"/>
    <mergeCell ref="O114:O116"/>
    <mergeCell ref="P114:P116"/>
    <mergeCell ref="H136:I136"/>
    <mergeCell ref="B138:P138"/>
    <mergeCell ref="I139:N139"/>
    <mergeCell ref="O87:O89"/>
    <mergeCell ref="P87:P89"/>
    <mergeCell ref="H109:I109"/>
    <mergeCell ref="B111:P111"/>
    <mergeCell ref="I112:N112"/>
    <mergeCell ref="B114:B116"/>
    <mergeCell ref="C114:C116"/>
    <mergeCell ref="D114:D116"/>
    <mergeCell ref="E114:E116"/>
    <mergeCell ref="F114:J116"/>
    <mergeCell ref="B87:B89"/>
    <mergeCell ref="C87:C89"/>
    <mergeCell ref="D87:D89"/>
    <mergeCell ref="E87:E89"/>
    <mergeCell ref="F87:J89"/>
    <mergeCell ref="K87:N87"/>
    <mergeCell ref="K60:N60"/>
    <mergeCell ref="O60:O62"/>
    <mergeCell ref="P60:P62"/>
    <mergeCell ref="H82:I82"/>
    <mergeCell ref="B84:P84"/>
    <mergeCell ref="I85:N85"/>
    <mergeCell ref="O33:O35"/>
    <mergeCell ref="P33:P35"/>
    <mergeCell ref="H55:I55"/>
    <mergeCell ref="B57:P57"/>
    <mergeCell ref="I58:N58"/>
    <mergeCell ref="B60:B62"/>
    <mergeCell ref="C60:C62"/>
    <mergeCell ref="D60:D62"/>
    <mergeCell ref="E60:E62"/>
    <mergeCell ref="F60:J62"/>
    <mergeCell ref="H28:I28"/>
    <mergeCell ref="B30:P30"/>
    <mergeCell ref="I31:N31"/>
    <mergeCell ref="B33:B35"/>
    <mergeCell ref="C33:C35"/>
    <mergeCell ref="D33:D35"/>
    <mergeCell ref="E33:E35"/>
    <mergeCell ref="F33:J35"/>
    <mergeCell ref="K33:N33"/>
    <mergeCell ref="H1:I1"/>
    <mergeCell ref="B3:P3"/>
    <mergeCell ref="I4:N4"/>
    <mergeCell ref="B6:B8"/>
    <mergeCell ref="C6:C8"/>
    <mergeCell ref="D6:D8"/>
    <mergeCell ref="E6:E8"/>
    <mergeCell ref="F6:J8"/>
    <mergeCell ref="K6:N6"/>
    <mergeCell ref="O6:O8"/>
    <mergeCell ref="P6:P8"/>
  </mergeCells>
  <phoneticPr fontId="8"/>
  <pageMargins left="0.70866141732283472" right="0.51181102362204722" top="0.47244094488188981" bottom="0.27559055118110237"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25390-BA73-43BE-9341-F652A234D1E1}">
  <dimension ref="A1:P23"/>
  <sheetViews>
    <sheetView zoomScaleNormal="100" workbookViewId="0">
      <selection activeCell="P10" sqref="P10:P12"/>
    </sheetView>
  </sheetViews>
  <sheetFormatPr defaultRowHeight="14.25"/>
  <cols>
    <col min="1" max="1" width="4.875" style="43" customWidth="1"/>
    <col min="2" max="2" width="13.875" style="40" customWidth="1"/>
    <col min="3" max="4" width="4.125" style="40" customWidth="1"/>
    <col min="5" max="5" width="15.625" style="40" customWidth="1"/>
    <col min="6" max="6" width="4.625" style="40" customWidth="1"/>
    <col min="7" max="7" width="2.125" style="40" customWidth="1"/>
    <col min="8" max="8" width="4.625" style="40" customWidth="1"/>
    <col min="9" max="9" width="2.125" style="40" customWidth="1"/>
    <col min="10" max="10" width="4.625" style="40" customWidth="1"/>
    <col min="11" max="14" width="4.25" style="40" customWidth="1"/>
    <col min="15" max="15" width="8.25" style="40" customWidth="1"/>
    <col min="16" max="16" width="10" style="40" customWidth="1"/>
    <col min="17" max="256" width="9" style="40"/>
    <col min="257" max="257" width="4.875" style="40" customWidth="1"/>
    <col min="258" max="258" width="13.875" style="40" customWidth="1"/>
    <col min="259" max="260" width="4.125" style="40" customWidth="1"/>
    <col min="261" max="261" width="15.625" style="40" customWidth="1"/>
    <col min="262" max="262" width="4.625" style="40" customWidth="1"/>
    <col min="263" max="263" width="2.125" style="40" customWidth="1"/>
    <col min="264" max="264" width="4.625" style="40" customWidth="1"/>
    <col min="265" max="265" width="2.125" style="40" customWidth="1"/>
    <col min="266" max="266" width="4.625" style="40" customWidth="1"/>
    <col min="267" max="270" width="4.25" style="40" customWidth="1"/>
    <col min="271" max="271" width="8.25" style="40" customWidth="1"/>
    <col min="272" max="272" width="10" style="40" customWidth="1"/>
    <col min="273" max="512" width="9" style="40"/>
    <col min="513" max="513" width="4.875" style="40" customWidth="1"/>
    <col min="514" max="514" width="13.875" style="40" customWidth="1"/>
    <col min="515" max="516" width="4.125" style="40" customWidth="1"/>
    <col min="517" max="517" width="15.625" style="40" customWidth="1"/>
    <col min="518" max="518" width="4.625" style="40" customWidth="1"/>
    <col min="519" max="519" width="2.125" style="40" customWidth="1"/>
    <col min="520" max="520" width="4.625" style="40" customWidth="1"/>
    <col min="521" max="521" width="2.125" style="40" customWidth="1"/>
    <col min="522" max="522" width="4.625" style="40" customWidth="1"/>
    <col min="523" max="526" width="4.25" style="40" customWidth="1"/>
    <col min="527" max="527" width="8.25" style="40" customWidth="1"/>
    <col min="528" max="528" width="10" style="40" customWidth="1"/>
    <col min="529" max="768" width="9" style="40"/>
    <col min="769" max="769" width="4.875" style="40" customWidth="1"/>
    <col min="770" max="770" width="13.875" style="40" customWidth="1"/>
    <col min="771" max="772" width="4.125" style="40" customWidth="1"/>
    <col min="773" max="773" width="15.625" style="40" customWidth="1"/>
    <col min="774" max="774" width="4.625" style="40" customWidth="1"/>
    <col min="775" max="775" width="2.125" style="40" customWidth="1"/>
    <col min="776" max="776" width="4.625" style="40" customWidth="1"/>
    <col min="777" max="777" width="2.125" style="40" customWidth="1"/>
    <col min="778" max="778" width="4.625" style="40" customWidth="1"/>
    <col min="779" max="782" width="4.25" style="40" customWidth="1"/>
    <col min="783" max="783" width="8.25" style="40" customWidth="1"/>
    <col min="784" max="784" width="10" style="40" customWidth="1"/>
    <col min="785" max="1024" width="9" style="40"/>
    <col min="1025" max="1025" width="4.875" style="40" customWidth="1"/>
    <col min="1026" max="1026" width="13.875" style="40" customWidth="1"/>
    <col min="1027" max="1028" width="4.125" style="40" customWidth="1"/>
    <col min="1029" max="1029" width="15.625" style="40" customWidth="1"/>
    <col min="1030" max="1030" width="4.625" style="40" customWidth="1"/>
    <col min="1031" max="1031" width="2.125" style="40" customWidth="1"/>
    <col min="1032" max="1032" width="4.625" style="40" customWidth="1"/>
    <col min="1033" max="1033" width="2.125" style="40" customWidth="1"/>
    <col min="1034" max="1034" width="4.625" style="40" customWidth="1"/>
    <col min="1035" max="1038" width="4.25" style="40" customWidth="1"/>
    <col min="1039" max="1039" width="8.25" style="40" customWidth="1"/>
    <col min="1040" max="1040" width="10" style="40" customWidth="1"/>
    <col min="1041" max="1280" width="9" style="40"/>
    <col min="1281" max="1281" width="4.875" style="40" customWidth="1"/>
    <col min="1282" max="1282" width="13.875" style="40" customWidth="1"/>
    <col min="1283" max="1284" width="4.125" style="40" customWidth="1"/>
    <col min="1285" max="1285" width="15.625" style="40" customWidth="1"/>
    <col min="1286" max="1286" width="4.625" style="40" customWidth="1"/>
    <col min="1287" max="1287" width="2.125" style="40" customWidth="1"/>
    <col min="1288" max="1288" width="4.625" style="40" customWidth="1"/>
    <col min="1289" max="1289" width="2.125" style="40" customWidth="1"/>
    <col min="1290" max="1290" width="4.625" style="40" customWidth="1"/>
    <col min="1291" max="1294" width="4.25" style="40" customWidth="1"/>
    <col min="1295" max="1295" width="8.25" style="40" customWidth="1"/>
    <col min="1296" max="1296" width="10" style="40" customWidth="1"/>
    <col min="1297" max="1536" width="9" style="40"/>
    <col min="1537" max="1537" width="4.875" style="40" customWidth="1"/>
    <col min="1538" max="1538" width="13.875" style="40" customWidth="1"/>
    <col min="1539" max="1540" width="4.125" style="40" customWidth="1"/>
    <col min="1541" max="1541" width="15.625" style="40" customWidth="1"/>
    <col min="1542" max="1542" width="4.625" style="40" customWidth="1"/>
    <col min="1543" max="1543" width="2.125" style="40" customWidth="1"/>
    <col min="1544" max="1544" width="4.625" style="40" customWidth="1"/>
    <col min="1545" max="1545" width="2.125" style="40" customWidth="1"/>
    <col min="1546" max="1546" width="4.625" style="40" customWidth="1"/>
    <col min="1547" max="1550" width="4.25" style="40" customWidth="1"/>
    <col min="1551" max="1551" width="8.25" style="40" customWidth="1"/>
    <col min="1552" max="1552" width="10" style="40" customWidth="1"/>
    <col min="1553" max="1792" width="9" style="40"/>
    <col min="1793" max="1793" width="4.875" style="40" customWidth="1"/>
    <col min="1794" max="1794" width="13.875" style="40" customWidth="1"/>
    <col min="1795" max="1796" width="4.125" style="40" customWidth="1"/>
    <col min="1797" max="1797" width="15.625" style="40" customWidth="1"/>
    <col min="1798" max="1798" width="4.625" style="40" customWidth="1"/>
    <col min="1799" max="1799" width="2.125" style="40" customWidth="1"/>
    <col min="1800" max="1800" width="4.625" style="40" customWidth="1"/>
    <col min="1801" max="1801" width="2.125" style="40" customWidth="1"/>
    <col min="1802" max="1802" width="4.625" style="40" customWidth="1"/>
    <col min="1803" max="1806" width="4.25" style="40" customWidth="1"/>
    <col min="1807" max="1807" width="8.25" style="40" customWidth="1"/>
    <col min="1808" max="1808" width="10" style="40" customWidth="1"/>
    <col min="1809" max="2048" width="9" style="40"/>
    <col min="2049" max="2049" width="4.875" style="40" customWidth="1"/>
    <col min="2050" max="2050" width="13.875" style="40" customWidth="1"/>
    <col min="2051" max="2052" width="4.125" style="40" customWidth="1"/>
    <col min="2053" max="2053" width="15.625" style="40" customWidth="1"/>
    <col min="2054" max="2054" width="4.625" style="40" customWidth="1"/>
    <col min="2055" max="2055" width="2.125" style="40" customWidth="1"/>
    <col min="2056" max="2056" width="4.625" style="40" customWidth="1"/>
    <col min="2057" max="2057" width="2.125" style="40" customWidth="1"/>
    <col min="2058" max="2058" width="4.625" style="40" customWidth="1"/>
    <col min="2059" max="2062" width="4.25" style="40" customWidth="1"/>
    <col min="2063" max="2063" width="8.25" style="40" customWidth="1"/>
    <col min="2064" max="2064" width="10" style="40" customWidth="1"/>
    <col min="2065" max="2304" width="9" style="40"/>
    <col min="2305" max="2305" width="4.875" style="40" customWidth="1"/>
    <col min="2306" max="2306" width="13.875" style="40" customWidth="1"/>
    <col min="2307" max="2308" width="4.125" style="40" customWidth="1"/>
    <col min="2309" max="2309" width="15.625" style="40" customWidth="1"/>
    <col min="2310" max="2310" width="4.625" style="40" customWidth="1"/>
    <col min="2311" max="2311" width="2.125" style="40" customWidth="1"/>
    <col min="2312" max="2312" width="4.625" style="40" customWidth="1"/>
    <col min="2313" max="2313" width="2.125" style="40" customWidth="1"/>
    <col min="2314" max="2314" width="4.625" style="40" customWidth="1"/>
    <col min="2315" max="2318" width="4.25" style="40" customWidth="1"/>
    <col min="2319" max="2319" width="8.25" style="40" customWidth="1"/>
    <col min="2320" max="2320" width="10" style="40" customWidth="1"/>
    <col min="2321" max="2560" width="9" style="40"/>
    <col min="2561" max="2561" width="4.875" style="40" customWidth="1"/>
    <col min="2562" max="2562" width="13.875" style="40" customWidth="1"/>
    <col min="2563" max="2564" width="4.125" style="40" customWidth="1"/>
    <col min="2565" max="2565" width="15.625" style="40" customWidth="1"/>
    <col min="2566" max="2566" width="4.625" style="40" customWidth="1"/>
    <col min="2567" max="2567" width="2.125" style="40" customWidth="1"/>
    <col min="2568" max="2568" width="4.625" style="40" customWidth="1"/>
    <col min="2569" max="2569" width="2.125" style="40" customWidth="1"/>
    <col min="2570" max="2570" width="4.625" style="40" customWidth="1"/>
    <col min="2571" max="2574" width="4.25" style="40" customWidth="1"/>
    <col min="2575" max="2575" width="8.25" style="40" customWidth="1"/>
    <col min="2576" max="2576" width="10" style="40" customWidth="1"/>
    <col min="2577" max="2816" width="9" style="40"/>
    <col min="2817" max="2817" width="4.875" style="40" customWidth="1"/>
    <col min="2818" max="2818" width="13.875" style="40" customWidth="1"/>
    <col min="2819" max="2820" width="4.125" style="40" customWidth="1"/>
    <col min="2821" max="2821" width="15.625" style="40" customWidth="1"/>
    <col min="2822" max="2822" width="4.625" style="40" customWidth="1"/>
    <col min="2823" max="2823" width="2.125" style="40" customWidth="1"/>
    <col min="2824" max="2824" width="4.625" style="40" customWidth="1"/>
    <col min="2825" max="2825" width="2.125" style="40" customWidth="1"/>
    <col min="2826" max="2826" width="4.625" style="40" customWidth="1"/>
    <col min="2827" max="2830" width="4.25" style="40" customWidth="1"/>
    <col min="2831" max="2831" width="8.25" style="40" customWidth="1"/>
    <col min="2832" max="2832" width="10" style="40" customWidth="1"/>
    <col min="2833" max="3072" width="9" style="40"/>
    <col min="3073" max="3073" width="4.875" style="40" customWidth="1"/>
    <col min="3074" max="3074" width="13.875" style="40" customWidth="1"/>
    <col min="3075" max="3076" width="4.125" style="40" customWidth="1"/>
    <col min="3077" max="3077" width="15.625" style="40" customWidth="1"/>
    <col min="3078" max="3078" width="4.625" style="40" customWidth="1"/>
    <col min="3079" max="3079" width="2.125" style="40" customWidth="1"/>
    <col min="3080" max="3080" width="4.625" style="40" customWidth="1"/>
    <col min="3081" max="3081" width="2.125" style="40" customWidth="1"/>
    <col min="3082" max="3082" width="4.625" style="40" customWidth="1"/>
    <col min="3083" max="3086" width="4.25" style="40" customWidth="1"/>
    <col min="3087" max="3087" width="8.25" style="40" customWidth="1"/>
    <col min="3088" max="3088" width="10" style="40" customWidth="1"/>
    <col min="3089" max="3328" width="9" style="40"/>
    <col min="3329" max="3329" width="4.875" style="40" customWidth="1"/>
    <col min="3330" max="3330" width="13.875" style="40" customWidth="1"/>
    <col min="3331" max="3332" width="4.125" style="40" customWidth="1"/>
    <col min="3333" max="3333" width="15.625" style="40" customWidth="1"/>
    <col min="3334" max="3334" width="4.625" style="40" customWidth="1"/>
    <col min="3335" max="3335" width="2.125" style="40" customWidth="1"/>
    <col min="3336" max="3336" width="4.625" style="40" customWidth="1"/>
    <col min="3337" max="3337" width="2.125" style="40" customWidth="1"/>
    <col min="3338" max="3338" width="4.625" style="40" customWidth="1"/>
    <col min="3339" max="3342" width="4.25" style="40" customWidth="1"/>
    <col min="3343" max="3343" width="8.25" style="40" customWidth="1"/>
    <col min="3344" max="3344" width="10" style="40" customWidth="1"/>
    <col min="3345" max="3584" width="9" style="40"/>
    <col min="3585" max="3585" width="4.875" style="40" customWidth="1"/>
    <col min="3586" max="3586" width="13.875" style="40" customWidth="1"/>
    <col min="3587" max="3588" width="4.125" style="40" customWidth="1"/>
    <col min="3589" max="3589" width="15.625" style="40" customWidth="1"/>
    <col min="3590" max="3590" width="4.625" style="40" customWidth="1"/>
    <col min="3591" max="3591" width="2.125" style="40" customWidth="1"/>
    <col min="3592" max="3592" width="4.625" style="40" customWidth="1"/>
    <col min="3593" max="3593" width="2.125" style="40" customWidth="1"/>
    <col min="3594" max="3594" width="4.625" style="40" customWidth="1"/>
    <col min="3595" max="3598" width="4.25" style="40" customWidth="1"/>
    <col min="3599" max="3599" width="8.25" style="40" customWidth="1"/>
    <col min="3600" max="3600" width="10" style="40" customWidth="1"/>
    <col min="3601" max="3840" width="9" style="40"/>
    <col min="3841" max="3841" width="4.875" style="40" customWidth="1"/>
    <col min="3842" max="3842" width="13.875" style="40" customWidth="1"/>
    <col min="3843" max="3844" width="4.125" style="40" customWidth="1"/>
    <col min="3845" max="3845" width="15.625" style="40" customWidth="1"/>
    <col min="3846" max="3846" width="4.625" style="40" customWidth="1"/>
    <col min="3847" max="3847" width="2.125" style="40" customWidth="1"/>
    <col min="3848" max="3848" width="4.625" style="40" customWidth="1"/>
    <col min="3849" max="3849" width="2.125" style="40" customWidth="1"/>
    <col min="3850" max="3850" width="4.625" style="40" customWidth="1"/>
    <col min="3851" max="3854" width="4.25" style="40" customWidth="1"/>
    <col min="3855" max="3855" width="8.25" style="40" customWidth="1"/>
    <col min="3856" max="3856" width="10" style="40" customWidth="1"/>
    <col min="3857" max="4096" width="9" style="40"/>
    <col min="4097" max="4097" width="4.875" style="40" customWidth="1"/>
    <col min="4098" max="4098" width="13.875" style="40" customWidth="1"/>
    <col min="4099" max="4100" width="4.125" style="40" customWidth="1"/>
    <col min="4101" max="4101" width="15.625" style="40" customWidth="1"/>
    <col min="4102" max="4102" width="4.625" style="40" customWidth="1"/>
    <col min="4103" max="4103" width="2.125" style="40" customWidth="1"/>
    <col min="4104" max="4104" width="4.625" style="40" customWidth="1"/>
    <col min="4105" max="4105" width="2.125" style="40" customWidth="1"/>
    <col min="4106" max="4106" width="4.625" style="40" customWidth="1"/>
    <col min="4107" max="4110" width="4.25" style="40" customWidth="1"/>
    <col min="4111" max="4111" width="8.25" style="40" customWidth="1"/>
    <col min="4112" max="4112" width="10" style="40" customWidth="1"/>
    <col min="4113" max="4352" width="9" style="40"/>
    <col min="4353" max="4353" width="4.875" style="40" customWidth="1"/>
    <col min="4354" max="4354" width="13.875" style="40" customWidth="1"/>
    <col min="4355" max="4356" width="4.125" style="40" customWidth="1"/>
    <col min="4357" max="4357" width="15.625" style="40" customWidth="1"/>
    <col min="4358" max="4358" width="4.625" style="40" customWidth="1"/>
    <col min="4359" max="4359" width="2.125" style="40" customWidth="1"/>
    <col min="4360" max="4360" width="4.625" style="40" customWidth="1"/>
    <col min="4361" max="4361" width="2.125" style="40" customWidth="1"/>
    <col min="4362" max="4362" width="4.625" style="40" customWidth="1"/>
    <col min="4363" max="4366" width="4.25" style="40" customWidth="1"/>
    <col min="4367" max="4367" width="8.25" style="40" customWidth="1"/>
    <col min="4368" max="4368" width="10" style="40" customWidth="1"/>
    <col min="4369" max="4608" width="9" style="40"/>
    <col min="4609" max="4609" width="4.875" style="40" customWidth="1"/>
    <col min="4610" max="4610" width="13.875" style="40" customWidth="1"/>
    <col min="4611" max="4612" width="4.125" style="40" customWidth="1"/>
    <col min="4613" max="4613" width="15.625" style="40" customWidth="1"/>
    <col min="4614" max="4614" width="4.625" style="40" customWidth="1"/>
    <col min="4615" max="4615" width="2.125" style="40" customWidth="1"/>
    <col min="4616" max="4616" width="4.625" style="40" customWidth="1"/>
    <col min="4617" max="4617" width="2.125" style="40" customWidth="1"/>
    <col min="4618" max="4618" width="4.625" style="40" customWidth="1"/>
    <col min="4619" max="4622" width="4.25" style="40" customWidth="1"/>
    <col min="4623" max="4623" width="8.25" style="40" customWidth="1"/>
    <col min="4624" max="4624" width="10" style="40" customWidth="1"/>
    <col min="4625" max="4864" width="9" style="40"/>
    <col min="4865" max="4865" width="4.875" style="40" customWidth="1"/>
    <col min="4866" max="4866" width="13.875" style="40" customWidth="1"/>
    <col min="4867" max="4868" width="4.125" style="40" customWidth="1"/>
    <col min="4869" max="4869" width="15.625" style="40" customWidth="1"/>
    <col min="4870" max="4870" width="4.625" style="40" customWidth="1"/>
    <col min="4871" max="4871" width="2.125" style="40" customWidth="1"/>
    <col min="4872" max="4872" width="4.625" style="40" customWidth="1"/>
    <col min="4873" max="4873" width="2.125" style="40" customWidth="1"/>
    <col min="4874" max="4874" width="4.625" style="40" customWidth="1"/>
    <col min="4875" max="4878" width="4.25" style="40" customWidth="1"/>
    <col min="4879" max="4879" width="8.25" style="40" customWidth="1"/>
    <col min="4880" max="4880" width="10" style="40" customWidth="1"/>
    <col min="4881" max="5120" width="9" style="40"/>
    <col min="5121" max="5121" width="4.875" style="40" customWidth="1"/>
    <col min="5122" max="5122" width="13.875" style="40" customWidth="1"/>
    <col min="5123" max="5124" width="4.125" style="40" customWidth="1"/>
    <col min="5125" max="5125" width="15.625" style="40" customWidth="1"/>
    <col min="5126" max="5126" width="4.625" style="40" customWidth="1"/>
    <col min="5127" max="5127" width="2.125" style="40" customWidth="1"/>
    <col min="5128" max="5128" width="4.625" style="40" customWidth="1"/>
    <col min="5129" max="5129" width="2.125" style="40" customWidth="1"/>
    <col min="5130" max="5130" width="4.625" style="40" customWidth="1"/>
    <col min="5131" max="5134" width="4.25" style="40" customWidth="1"/>
    <col min="5135" max="5135" width="8.25" style="40" customWidth="1"/>
    <col min="5136" max="5136" width="10" style="40" customWidth="1"/>
    <col min="5137" max="5376" width="9" style="40"/>
    <col min="5377" max="5377" width="4.875" style="40" customWidth="1"/>
    <col min="5378" max="5378" width="13.875" style="40" customWidth="1"/>
    <col min="5379" max="5380" width="4.125" style="40" customWidth="1"/>
    <col min="5381" max="5381" width="15.625" style="40" customWidth="1"/>
    <col min="5382" max="5382" width="4.625" style="40" customWidth="1"/>
    <col min="5383" max="5383" width="2.125" style="40" customWidth="1"/>
    <col min="5384" max="5384" width="4.625" style="40" customWidth="1"/>
    <col min="5385" max="5385" width="2.125" style="40" customWidth="1"/>
    <col min="5386" max="5386" width="4.625" style="40" customWidth="1"/>
    <col min="5387" max="5390" width="4.25" style="40" customWidth="1"/>
    <col min="5391" max="5391" width="8.25" style="40" customWidth="1"/>
    <col min="5392" max="5392" width="10" style="40" customWidth="1"/>
    <col min="5393" max="5632" width="9" style="40"/>
    <col min="5633" max="5633" width="4.875" style="40" customWidth="1"/>
    <col min="5634" max="5634" width="13.875" style="40" customWidth="1"/>
    <col min="5635" max="5636" width="4.125" style="40" customWidth="1"/>
    <col min="5637" max="5637" width="15.625" style="40" customWidth="1"/>
    <col min="5638" max="5638" width="4.625" style="40" customWidth="1"/>
    <col min="5639" max="5639" width="2.125" style="40" customWidth="1"/>
    <col min="5640" max="5640" width="4.625" style="40" customWidth="1"/>
    <col min="5641" max="5641" width="2.125" style="40" customWidth="1"/>
    <col min="5642" max="5642" width="4.625" style="40" customWidth="1"/>
    <col min="5643" max="5646" width="4.25" style="40" customWidth="1"/>
    <col min="5647" max="5647" width="8.25" style="40" customWidth="1"/>
    <col min="5648" max="5648" width="10" style="40" customWidth="1"/>
    <col min="5649" max="5888" width="9" style="40"/>
    <col min="5889" max="5889" width="4.875" style="40" customWidth="1"/>
    <col min="5890" max="5890" width="13.875" style="40" customWidth="1"/>
    <col min="5891" max="5892" width="4.125" style="40" customWidth="1"/>
    <col min="5893" max="5893" width="15.625" style="40" customWidth="1"/>
    <col min="5894" max="5894" width="4.625" style="40" customWidth="1"/>
    <col min="5895" max="5895" width="2.125" style="40" customWidth="1"/>
    <col min="5896" max="5896" width="4.625" style="40" customWidth="1"/>
    <col min="5897" max="5897" width="2.125" style="40" customWidth="1"/>
    <col min="5898" max="5898" width="4.625" style="40" customWidth="1"/>
    <col min="5899" max="5902" width="4.25" style="40" customWidth="1"/>
    <col min="5903" max="5903" width="8.25" style="40" customWidth="1"/>
    <col min="5904" max="5904" width="10" style="40" customWidth="1"/>
    <col min="5905" max="6144" width="9" style="40"/>
    <col min="6145" max="6145" width="4.875" style="40" customWidth="1"/>
    <col min="6146" max="6146" width="13.875" style="40" customWidth="1"/>
    <col min="6147" max="6148" width="4.125" style="40" customWidth="1"/>
    <col min="6149" max="6149" width="15.625" style="40" customWidth="1"/>
    <col min="6150" max="6150" width="4.625" style="40" customWidth="1"/>
    <col min="6151" max="6151" width="2.125" style="40" customWidth="1"/>
    <col min="6152" max="6152" width="4.625" style="40" customWidth="1"/>
    <col min="6153" max="6153" width="2.125" style="40" customWidth="1"/>
    <col min="6154" max="6154" width="4.625" style="40" customWidth="1"/>
    <col min="6155" max="6158" width="4.25" style="40" customWidth="1"/>
    <col min="6159" max="6159" width="8.25" style="40" customWidth="1"/>
    <col min="6160" max="6160" width="10" style="40" customWidth="1"/>
    <col min="6161" max="6400" width="9" style="40"/>
    <col min="6401" max="6401" width="4.875" style="40" customWidth="1"/>
    <col min="6402" max="6402" width="13.875" style="40" customWidth="1"/>
    <col min="6403" max="6404" width="4.125" style="40" customWidth="1"/>
    <col min="6405" max="6405" width="15.625" style="40" customWidth="1"/>
    <col min="6406" max="6406" width="4.625" style="40" customWidth="1"/>
    <col min="6407" max="6407" width="2.125" style="40" customWidth="1"/>
    <col min="6408" max="6408" width="4.625" style="40" customWidth="1"/>
    <col min="6409" max="6409" width="2.125" style="40" customWidth="1"/>
    <col min="6410" max="6410" width="4.625" style="40" customWidth="1"/>
    <col min="6411" max="6414" width="4.25" style="40" customWidth="1"/>
    <col min="6415" max="6415" width="8.25" style="40" customWidth="1"/>
    <col min="6416" max="6416" width="10" style="40" customWidth="1"/>
    <col min="6417" max="6656" width="9" style="40"/>
    <col min="6657" max="6657" width="4.875" style="40" customWidth="1"/>
    <col min="6658" max="6658" width="13.875" style="40" customWidth="1"/>
    <col min="6659" max="6660" width="4.125" style="40" customWidth="1"/>
    <col min="6661" max="6661" width="15.625" style="40" customWidth="1"/>
    <col min="6662" max="6662" width="4.625" style="40" customWidth="1"/>
    <col min="6663" max="6663" width="2.125" style="40" customWidth="1"/>
    <col min="6664" max="6664" width="4.625" style="40" customWidth="1"/>
    <col min="6665" max="6665" width="2.125" style="40" customWidth="1"/>
    <col min="6666" max="6666" width="4.625" style="40" customWidth="1"/>
    <col min="6667" max="6670" width="4.25" style="40" customWidth="1"/>
    <col min="6671" max="6671" width="8.25" style="40" customWidth="1"/>
    <col min="6672" max="6672" width="10" style="40" customWidth="1"/>
    <col min="6673" max="6912" width="9" style="40"/>
    <col min="6913" max="6913" width="4.875" style="40" customWidth="1"/>
    <col min="6914" max="6914" width="13.875" style="40" customWidth="1"/>
    <col min="6915" max="6916" width="4.125" style="40" customWidth="1"/>
    <col min="6917" max="6917" width="15.625" style="40" customWidth="1"/>
    <col min="6918" max="6918" width="4.625" style="40" customWidth="1"/>
    <col min="6919" max="6919" width="2.125" style="40" customWidth="1"/>
    <col min="6920" max="6920" width="4.625" style="40" customWidth="1"/>
    <col min="6921" max="6921" width="2.125" style="40" customWidth="1"/>
    <col min="6922" max="6922" width="4.625" style="40" customWidth="1"/>
    <col min="6923" max="6926" width="4.25" style="40" customWidth="1"/>
    <col min="6927" max="6927" width="8.25" style="40" customWidth="1"/>
    <col min="6928" max="6928" width="10" style="40" customWidth="1"/>
    <col min="6929" max="7168" width="9" style="40"/>
    <col min="7169" max="7169" width="4.875" style="40" customWidth="1"/>
    <col min="7170" max="7170" width="13.875" style="40" customWidth="1"/>
    <col min="7171" max="7172" width="4.125" style="40" customWidth="1"/>
    <col min="7173" max="7173" width="15.625" style="40" customWidth="1"/>
    <col min="7174" max="7174" width="4.625" style="40" customWidth="1"/>
    <col min="7175" max="7175" width="2.125" style="40" customWidth="1"/>
    <col min="7176" max="7176" width="4.625" style="40" customWidth="1"/>
    <col min="7177" max="7177" width="2.125" style="40" customWidth="1"/>
    <col min="7178" max="7178" width="4.625" style="40" customWidth="1"/>
    <col min="7179" max="7182" width="4.25" style="40" customWidth="1"/>
    <col min="7183" max="7183" width="8.25" style="40" customWidth="1"/>
    <col min="7184" max="7184" width="10" style="40" customWidth="1"/>
    <col min="7185" max="7424" width="9" style="40"/>
    <col min="7425" max="7425" width="4.875" style="40" customWidth="1"/>
    <col min="7426" max="7426" width="13.875" style="40" customWidth="1"/>
    <col min="7427" max="7428" width="4.125" style="40" customWidth="1"/>
    <col min="7429" max="7429" width="15.625" style="40" customWidth="1"/>
    <col min="7430" max="7430" width="4.625" style="40" customWidth="1"/>
    <col min="7431" max="7431" width="2.125" style="40" customWidth="1"/>
    <col min="7432" max="7432" width="4.625" style="40" customWidth="1"/>
    <col min="7433" max="7433" width="2.125" style="40" customWidth="1"/>
    <col min="7434" max="7434" width="4.625" style="40" customWidth="1"/>
    <col min="7435" max="7438" width="4.25" style="40" customWidth="1"/>
    <col min="7439" max="7439" width="8.25" style="40" customWidth="1"/>
    <col min="7440" max="7440" width="10" style="40" customWidth="1"/>
    <col min="7441" max="7680" width="9" style="40"/>
    <col min="7681" max="7681" width="4.875" style="40" customWidth="1"/>
    <col min="7682" max="7682" width="13.875" style="40" customWidth="1"/>
    <col min="7683" max="7684" width="4.125" style="40" customWidth="1"/>
    <col min="7685" max="7685" width="15.625" style="40" customWidth="1"/>
    <col min="7686" max="7686" width="4.625" style="40" customWidth="1"/>
    <col min="7687" max="7687" width="2.125" style="40" customWidth="1"/>
    <col min="7688" max="7688" width="4.625" style="40" customWidth="1"/>
    <col min="7689" max="7689" width="2.125" style="40" customWidth="1"/>
    <col min="7690" max="7690" width="4.625" style="40" customWidth="1"/>
    <col min="7691" max="7694" width="4.25" style="40" customWidth="1"/>
    <col min="7695" max="7695" width="8.25" style="40" customWidth="1"/>
    <col min="7696" max="7696" width="10" style="40" customWidth="1"/>
    <col min="7697" max="7936" width="9" style="40"/>
    <col min="7937" max="7937" width="4.875" style="40" customWidth="1"/>
    <col min="7938" max="7938" width="13.875" style="40" customWidth="1"/>
    <col min="7939" max="7940" width="4.125" style="40" customWidth="1"/>
    <col min="7941" max="7941" width="15.625" style="40" customWidth="1"/>
    <col min="7942" max="7942" width="4.625" style="40" customWidth="1"/>
    <col min="7943" max="7943" width="2.125" style="40" customWidth="1"/>
    <col min="7944" max="7944" width="4.625" style="40" customWidth="1"/>
    <col min="7945" max="7945" width="2.125" style="40" customWidth="1"/>
    <col min="7946" max="7946" width="4.625" style="40" customWidth="1"/>
    <col min="7947" max="7950" width="4.25" style="40" customWidth="1"/>
    <col min="7951" max="7951" width="8.25" style="40" customWidth="1"/>
    <col min="7952" max="7952" width="10" style="40" customWidth="1"/>
    <col min="7953" max="8192" width="9" style="40"/>
    <col min="8193" max="8193" width="4.875" style="40" customWidth="1"/>
    <col min="8194" max="8194" width="13.875" style="40" customWidth="1"/>
    <col min="8195" max="8196" width="4.125" style="40" customWidth="1"/>
    <col min="8197" max="8197" width="15.625" style="40" customWidth="1"/>
    <col min="8198" max="8198" width="4.625" style="40" customWidth="1"/>
    <col min="8199" max="8199" width="2.125" style="40" customWidth="1"/>
    <col min="8200" max="8200" width="4.625" style="40" customWidth="1"/>
    <col min="8201" max="8201" width="2.125" style="40" customWidth="1"/>
    <col min="8202" max="8202" width="4.625" style="40" customWidth="1"/>
    <col min="8203" max="8206" width="4.25" style="40" customWidth="1"/>
    <col min="8207" max="8207" width="8.25" style="40" customWidth="1"/>
    <col min="8208" max="8208" width="10" style="40" customWidth="1"/>
    <col min="8209" max="8448" width="9" style="40"/>
    <col min="8449" max="8449" width="4.875" style="40" customWidth="1"/>
    <col min="8450" max="8450" width="13.875" style="40" customWidth="1"/>
    <col min="8451" max="8452" width="4.125" style="40" customWidth="1"/>
    <col min="8453" max="8453" width="15.625" style="40" customWidth="1"/>
    <col min="8454" max="8454" width="4.625" style="40" customWidth="1"/>
    <col min="8455" max="8455" width="2.125" style="40" customWidth="1"/>
    <col min="8456" max="8456" width="4.625" style="40" customWidth="1"/>
    <col min="8457" max="8457" width="2.125" style="40" customWidth="1"/>
    <col min="8458" max="8458" width="4.625" style="40" customWidth="1"/>
    <col min="8459" max="8462" width="4.25" style="40" customWidth="1"/>
    <col min="8463" max="8463" width="8.25" style="40" customWidth="1"/>
    <col min="8464" max="8464" width="10" style="40" customWidth="1"/>
    <col min="8465" max="8704" width="9" style="40"/>
    <col min="8705" max="8705" width="4.875" style="40" customWidth="1"/>
    <col min="8706" max="8706" width="13.875" style="40" customWidth="1"/>
    <col min="8707" max="8708" width="4.125" style="40" customWidth="1"/>
    <col min="8709" max="8709" width="15.625" style="40" customWidth="1"/>
    <col min="8710" max="8710" width="4.625" style="40" customWidth="1"/>
    <col min="8711" max="8711" width="2.125" style="40" customWidth="1"/>
    <col min="8712" max="8712" width="4.625" style="40" customWidth="1"/>
    <col min="8713" max="8713" width="2.125" style="40" customWidth="1"/>
    <col min="8714" max="8714" width="4.625" style="40" customWidth="1"/>
    <col min="8715" max="8718" width="4.25" style="40" customWidth="1"/>
    <col min="8719" max="8719" width="8.25" style="40" customWidth="1"/>
    <col min="8720" max="8720" width="10" style="40" customWidth="1"/>
    <col min="8721" max="8960" width="9" style="40"/>
    <col min="8961" max="8961" width="4.875" style="40" customWidth="1"/>
    <col min="8962" max="8962" width="13.875" style="40" customWidth="1"/>
    <col min="8963" max="8964" width="4.125" style="40" customWidth="1"/>
    <col min="8965" max="8965" width="15.625" style="40" customWidth="1"/>
    <col min="8966" max="8966" width="4.625" style="40" customWidth="1"/>
    <col min="8967" max="8967" width="2.125" style="40" customWidth="1"/>
    <col min="8968" max="8968" width="4.625" style="40" customWidth="1"/>
    <col min="8969" max="8969" width="2.125" style="40" customWidth="1"/>
    <col min="8970" max="8970" width="4.625" style="40" customWidth="1"/>
    <col min="8971" max="8974" width="4.25" style="40" customWidth="1"/>
    <col min="8975" max="8975" width="8.25" style="40" customWidth="1"/>
    <col min="8976" max="8976" width="10" style="40" customWidth="1"/>
    <col min="8977" max="9216" width="9" style="40"/>
    <col min="9217" max="9217" width="4.875" style="40" customWidth="1"/>
    <col min="9218" max="9218" width="13.875" style="40" customWidth="1"/>
    <col min="9219" max="9220" width="4.125" style="40" customWidth="1"/>
    <col min="9221" max="9221" width="15.625" style="40" customWidth="1"/>
    <col min="9222" max="9222" width="4.625" style="40" customWidth="1"/>
    <col min="9223" max="9223" width="2.125" style="40" customWidth="1"/>
    <col min="9224" max="9224" width="4.625" style="40" customWidth="1"/>
    <col min="9225" max="9225" width="2.125" style="40" customWidth="1"/>
    <col min="9226" max="9226" width="4.625" style="40" customWidth="1"/>
    <col min="9227" max="9230" width="4.25" style="40" customWidth="1"/>
    <col min="9231" max="9231" width="8.25" style="40" customWidth="1"/>
    <col min="9232" max="9232" width="10" style="40" customWidth="1"/>
    <col min="9233" max="9472" width="9" style="40"/>
    <col min="9473" max="9473" width="4.875" style="40" customWidth="1"/>
    <col min="9474" max="9474" width="13.875" style="40" customWidth="1"/>
    <col min="9475" max="9476" width="4.125" style="40" customWidth="1"/>
    <col min="9477" max="9477" width="15.625" style="40" customWidth="1"/>
    <col min="9478" max="9478" width="4.625" style="40" customWidth="1"/>
    <col min="9479" max="9479" width="2.125" style="40" customWidth="1"/>
    <col min="9480" max="9480" width="4.625" style="40" customWidth="1"/>
    <col min="9481" max="9481" width="2.125" style="40" customWidth="1"/>
    <col min="9482" max="9482" width="4.625" style="40" customWidth="1"/>
    <col min="9483" max="9486" width="4.25" style="40" customWidth="1"/>
    <col min="9487" max="9487" width="8.25" style="40" customWidth="1"/>
    <col min="9488" max="9488" width="10" style="40" customWidth="1"/>
    <col min="9489" max="9728" width="9" style="40"/>
    <col min="9729" max="9729" width="4.875" style="40" customWidth="1"/>
    <col min="9730" max="9730" width="13.875" style="40" customWidth="1"/>
    <col min="9731" max="9732" width="4.125" style="40" customWidth="1"/>
    <col min="9733" max="9733" width="15.625" style="40" customWidth="1"/>
    <col min="9734" max="9734" width="4.625" style="40" customWidth="1"/>
    <col min="9735" max="9735" width="2.125" style="40" customWidth="1"/>
    <col min="9736" max="9736" width="4.625" style="40" customWidth="1"/>
    <col min="9737" max="9737" width="2.125" style="40" customWidth="1"/>
    <col min="9738" max="9738" width="4.625" style="40" customWidth="1"/>
    <col min="9739" max="9742" width="4.25" style="40" customWidth="1"/>
    <col min="9743" max="9743" width="8.25" style="40" customWidth="1"/>
    <col min="9744" max="9744" width="10" style="40" customWidth="1"/>
    <col min="9745" max="9984" width="9" style="40"/>
    <col min="9985" max="9985" width="4.875" style="40" customWidth="1"/>
    <col min="9986" max="9986" width="13.875" style="40" customWidth="1"/>
    <col min="9987" max="9988" width="4.125" style="40" customWidth="1"/>
    <col min="9989" max="9989" width="15.625" style="40" customWidth="1"/>
    <col min="9990" max="9990" width="4.625" style="40" customWidth="1"/>
    <col min="9991" max="9991" width="2.125" style="40" customWidth="1"/>
    <col min="9992" max="9992" width="4.625" style="40" customWidth="1"/>
    <col min="9993" max="9993" width="2.125" style="40" customWidth="1"/>
    <col min="9994" max="9994" width="4.625" style="40" customWidth="1"/>
    <col min="9995" max="9998" width="4.25" style="40" customWidth="1"/>
    <col min="9999" max="9999" width="8.25" style="40" customWidth="1"/>
    <col min="10000" max="10000" width="10" style="40" customWidth="1"/>
    <col min="10001" max="10240" width="9" style="40"/>
    <col min="10241" max="10241" width="4.875" style="40" customWidth="1"/>
    <col min="10242" max="10242" width="13.875" style="40" customWidth="1"/>
    <col min="10243" max="10244" width="4.125" style="40" customWidth="1"/>
    <col min="10245" max="10245" width="15.625" style="40" customWidth="1"/>
    <col min="10246" max="10246" width="4.625" style="40" customWidth="1"/>
    <col min="10247" max="10247" width="2.125" style="40" customWidth="1"/>
    <col min="10248" max="10248" width="4.625" style="40" customWidth="1"/>
    <col min="10249" max="10249" width="2.125" style="40" customWidth="1"/>
    <col min="10250" max="10250" width="4.625" style="40" customWidth="1"/>
    <col min="10251" max="10254" width="4.25" style="40" customWidth="1"/>
    <col min="10255" max="10255" width="8.25" style="40" customWidth="1"/>
    <col min="10256" max="10256" width="10" style="40" customWidth="1"/>
    <col min="10257" max="10496" width="9" style="40"/>
    <col min="10497" max="10497" width="4.875" style="40" customWidth="1"/>
    <col min="10498" max="10498" width="13.875" style="40" customWidth="1"/>
    <col min="10499" max="10500" width="4.125" style="40" customWidth="1"/>
    <col min="10501" max="10501" width="15.625" style="40" customWidth="1"/>
    <col min="10502" max="10502" width="4.625" style="40" customWidth="1"/>
    <col min="10503" max="10503" width="2.125" style="40" customWidth="1"/>
    <col min="10504" max="10504" width="4.625" style="40" customWidth="1"/>
    <col min="10505" max="10505" width="2.125" style="40" customWidth="1"/>
    <col min="10506" max="10506" width="4.625" style="40" customWidth="1"/>
    <col min="10507" max="10510" width="4.25" style="40" customWidth="1"/>
    <col min="10511" max="10511" width="8.25" style="40" customWidth="1"/>
    <col min="10512" max="10512" width="10" style="40" customWidth="1"/>
    <col min="10513" max="10752" width="9" style="40"/>
    <col min="10753" max="10753" width="4.875" style="40" customWidth="1"/>
    <col min="10754" max="10754" width="13.875" style="40" customWidth="1"/>
    <col min="10755" max="10756" width="4.125" style="40" customWidth="1"/>
    <col min="10757" max="10757" width="15.625" style="40" customWidth="1"/>
    <col min="10758" max="10758" width="4.625" style="40" customWidth="1"/>
    <col min="10759" max="10759" width="2.125" style="40" customWidth="1"/>
    <col min="10760" max="10760" width="4.625" style="40" customWidth="1"/>
    <col min="10761" max="10761" width="2.125" style="40" customWidth="1"/>
    <col min="10762" max="10762" width="4.625" style="40" customWidth="1"/>
    <col min="10763" max="10766" width="4.25" style="40" customWidth="1"/>
    <col min="10767" max="10767" width="8.25" style="40" customWidth="1"/>
    <col min="10768" max="10768" width="10" style="40" customWidth="1"/>
    <col min="10769" max="11008" width="9" style="40"/>
    <col min="11009" max="11009" width="4.875" style="40" customWidth="1"/>
    <col min="11010" max="11010" width="13.875" style="40" customWidth="1"/>
    <col min="11011" max="11012" width="4.125" style="40" customWidth="1"/>
    <col min="11013" max="11013" width="15.625" style="40" customWidth="1"/>
    <col min="11014" max="11014" width="4.625" style="40" customWidth="1"/>
    <col min="11015" max="11015" width="2.125" style="40" customWidth="1"/>
    <col min="11016" max="11016" width="4.625" style="40" customWidth="1"/>
    <col min="11017" max="11017" width="2.125" style="40" customWidth="1"/>
    <col min="11018" max="11018" width="4.625" style="40" customWidth="1"/>
    <col min="11019" max="11022" width="4.25" style="40" customWidth="1"/>
    <col min="11023" max="11023" width="8.25" style="40" customWidth="1"/>
    <col min="11024" max="11024" width="10" style="40" customWidth="1"/>
    <col min="11025" max="11264" width="9" style="40"/>
    <col min="11265" max="11265" width="4.875" style="40" customWidth="1"/>
    <col min="11266" max="11266" width="13.875" style="40" customWidth="1"/>
    <col min="11267" max="11268" width="4.125" style="40" customWidth="1"/>
    <col min="11269" max="11269" width="15.625" style="40" customWidth="1"/>
    <col min="11270" max="11270" width="4.625" style="40" customWidth="1"/>
    <col min="11271" max="11271" width="2.125" style="40" customWidth="1"/>
    <col min="11272" max="11272" width="4.625" style="40" customWidth="1"/>
    <col min="11273" max="11273" width="2.125" style="40" customWidth="1"/>
    <col min="11274" max="11274" width="4.625" style="40" customWidth="1"/>
    <col min="11275" max="11278" width="4.25" style="40" customWidth="1"/>
    <col min="11279" max="11279" width="8.25" style="40" customWidth="1"/>
    <col min="11280" max="11280" width="10" style="40" customWidth="1"/>
    <col min="11281" max="11520" width="9" style="40"/>
    <col min="11521" max="11521" width="4.875" style="40" customWidth="1"/>
    <col min="11522" max="11522" width="13.875" style="40" customWidth="1"/>
    <col min="11523" max="11524" width="4.125" style="40" customWidth="1"/>
    <col min="11525" max="11525" width="15.625" style="40" customWidth="1"/>
    <col min="11526" max="11526" width="4.625" style="40" customWidth="1"/>
    <col min="11527" max="11527" width="2.125" style="40" customWidth="1"/>
    <col min="11528" max="11528" width="4.625" style="40" customWidth="1"/>
    <col min="11529" max="11529" width="2.125" style="40" customWidth="1"/>
    <col min="11530" max="11530" width="4.625" style="40" customWidth="1"/>
    <col min="11531" max="11534" width="4.25" style="40" customWidth="1"/>
    <col min="11535" max="11535" width="8.25" style="40" customWidth="1"/>
    <col min="11536" max="11536" width="10" style="40" customWidth="1"/>
    <col min="11537" max="11776" width="9" style="40"/>
    <col min="11777" max="11777" width="4.875" style="40" customWidth="1"/>
    <col min="11778" max="11778" width="13.875" style="40" customWidth="1"/>
    <col min="11779" max="11780" width="4.125" style="40" customWidth="1"/>
    <col min="11781" max="11781" width="15.625" style="40" customWidth="1"/>
    <col min="11782" max="11782" width="4.625" style="40" customWidth="1"/>
    <col min="11783" max="11783" width="2.125" style="40" customWidth="1"/>
    <col min="11784" max="11784" width="4.625" style="40" customWidth="1"/>
    <col min="11785" max="11785" width="2.125" style="40" customWidth="1"/>
    <col min="11786" max="11786" width="4.625" style="40" customWidth="1"/>
    <col min="11787" max="11790" width="4.25" style="40" customWidth="1"/>
    <col min="11791" max="11791" width="8.25" style="40" customWidth="1"/>
    <col min="11792" max="11792" width="10" style="40" customWidth="1"/>
    <col min="11793" max="12032" width="9" style="40"/>
    <col min="12033" max="12033" width="4.875" style="40" customWidth="1"/>
    <col min="12034" max="12034" width="13.875" style="40" customWidth="1"/>
    <col min="12035" max="12036" width="4.125" style="40" customWidth="1"/>
    <col min="12037" max="12037" width="15.625" style="40" customWidth="1"/>
    <col min="12038" max="12038" width="4.625" style="40" customWidth="1"/>
    <col min="12039" max="12039" width="2.125" style="40" customWidth="1"/>
    <col min="12040" max="12040" width="4.625" style="40" customWidth="1"/>
    <col min="12041" max="12041" width="2.125" style="40" customWidth="1"/>
    <col min="12042" max="12042" width="4.625" style="40" customWidth="1"/>
    <col min="12043" max="12046" width="4.25" style="40" customWidth="1"/>
    <col min="12047" max="12047" width="8.25" style="40" customWidth="1"/>
    <col min="12048" max="12048" width="10" style="40" customWidth="1"/>
    <col min="12049" max="12288" width="9" style="40"/>
    <col min="12289" max="12289" width="4.875" style="40" customWidth="1"/>
    <col min="12290" max="12290" width="13.875" style="40" customWidth="1"/>
    <col min="12291" max="12292" width="4.125" style="40" customWidth="1"/>
    <col min="12293" max="12293" width="15.625" style="40" customWidth="1"/>
    <col min="12294" max="12294" width="4.625" style="40" customWidth="1"/>
    <col min="12295" max="12295" width="2.125" style="40" customWidth="1"/>
    <col min="12296" max="12296" width="4.625" style="40" customWidth="1"/>
    <col min="12297" max="12297" width="2.125" style="40" customWidth="1"/>
    <col min="12298" max="12298" width="4.625" style="40" customWidth="1"/>
    <col min="12299" max="12302" width="4.25" style="40" customWidth="1"/>
    <col min="12303" max="12303" width="8.25" style="40" customWidth="1"/>
    <col min="12304" max="12304" width="10" style="40" customWidth="1"/>
    <col min="12305" max="12544" width="9" style="40"/>
    <col min="12545" max="12545" width="4.875" style="40" customWidth="1"/>
    <col min="12546" max="12546" width="13.875" style="40" customWidth="1"/>
    <col min="12547" max="12548" width="4.125" style="40" customWidth="1"/>
    <col min="12549" max="12549" width="15.625" style="40" customWidth="1"/>
    <col min="12550" max="12550" width="4.625" style="40" customWidth="1"/>
    <col min="12551" max="12551" width="2.125" style="40" customWidth="1"/>
    <col min="12552" max="12552" width="4.625" style="40" customWidth="1"/>
    <col min="12553" max="12553" width="2.125" style="40" customWidth="1"/>
    <col min="12554" max="12554" width="4.625" style="40" customWidth="1"/>
    <col min="12555" max="12558" width="4.25" style="40" customWidth="1"/>
    <col min="12559" max="12559" width="8.25" style="40" customWidth="1"/>
    <col min="12560" max="12560" width="10" style="40" customWidth="1"/>
    <col min="12561" max="12800" width="9" style="40"/>
    <col min="12801" max="12801" width="4.875" style="40" customWidth="1"/>
    <col min="12802" max="12802" width="13.875" style="40" customWidth="1"/>
    <col min="12803" max="12804" width="4.125" style="40" customWidth="1"/>
    <col min="12805" max="12805" width="15.625" style="40" customWidth="1"/>
    <col min="12806" max="12806" width="4.625" style="40" customWidth="1"/>
    <col min="12807" max="12807" width="2.125" style="40" customWidth="1"/>
    <col min="12808" max="12808" width="4.625" style="40" customWidth="1"/>
    <col min="12809" max="12809" width="2.125" style="40" customWidth="1"/>
    <col min="12810" max="12810" width="4.625" style="40" customWidth="1"/>
    <col min="12811" max="12814" width="4.25" style="40" customWidth="1"/>
    <col min="12815" max="12815" width="8.25" style="40" customWidth="1"/>
    <col min="12816" max="12816" width="10" style="40" customWidth="1"/>
    <col min="12817" max="13056" width="9" style="40"/>
    <col min="13057" max="13057" width="4.875" style="40" customWidth="1"/>
    <col min="13058" max="13058" width="13.875" style="40" customWidth="1"/>
    <col min="13059" max="13060" width="4.125" style="40" customWidth="1"/>
    <col min="13061" max="13061" width="15.625" style="40" customWidth="1"/>
    <col min="13062" max="13062" width="4.625" style="40" customWidth="1"/>
    <col min="13063" max="13063" width="2.125" style="40" customWidth="1"/>
    <col min="13064" max="13064" width="4.625" style="40" customWidth="1"/>
    <col min="13065" max="13065" width="2.125" style="40" customWidth="1"/>
    <col min="13066" max="13066" width="4.625" style="40" customWidth="1"/>
    <col min="13067" max="13070" width="4.25" style="40" customWidth="1"/>
    <col min="13071" max="13071" width="8.25" style="40" customWidth="1"/>
    <col min="13072" max="13072" width="10" style="40" customWidth="1"/>
    <col min="13073" max="13312" width="9" style="40"/>
    <col min="13313" max="13313" width="4.875" style="40" customWidth="1"/>
    <col min="13314" max="13314" width="13.875" style="40" customWidth="1"/>
    <col min="13315" max="13316" width="4.125" style="40" customWidth="1"/>
    <col min="13317" max="13317" width="15.625" style="40" customWidth="1"/>
    <col min="13318" max="13318" width="4.625" style="40" customWidth="1"/>
    <col min="13319" max="13319" width="2.125" style="40" customWidth="1"/>
    <col min="13320" max="13320" width="4.625" style="40" customWidth="1"/>
    <col min="13321" max="13321" width="2.125" style="40" customWidth="1"/>
    <col min="13322" max="13322" width="4.625" style="40" customWidth="1"/>
    <col min="13323" max="13326" width="4.25" style="40" customWidth="1"/>
    <col min="13327" max="13327" width="8.25" style="40" customWidth="1"/>
    <col min="13328" max="13328" width="10" style="40" customWidth="1"/>
    <col min="13329" max="13568" width="9" style="40"/>
    <col min="13569" max="13569" width="4.875" style="40" customWidth="1"/>
    <col min="13570" max="13570" width="13.875" style="40" customWidth="1"/>
    <col min="13571" max="13572" width="4.125" style="40" customWidth="1"/>
    <col min="13573" max="13573" width="15.625" style="40" customWidth="1"/>
    <col min="13574" max="13574" width="4.625" style="40" customWidth="1"/>
    <col min="13575" max="13575" width="2.125" style="40" customWidth="1"/>
    <col min="13576" max="13576" width="4.625" style="40" customWidth="1"/>
    <col min="13577" max="13577" width="2.125" style="40" customWidth="1"/>
    <col min="13578" max="13578" width="4.625" style="40" customWidth="1"/>
    <col min="13579" max="13582" width="4.25" style="40" customWidth="1"/>
    <col min="13583" max="13583" width="8.25" style="40" customWidth="1"/>
    <col min="13584" max="13584" width="10" style="40" customWidth="1"/>
    <col min="13585" max="13824" width="9" style="40"/>
    <col min="13825" max="13825" width="4.875" style="40" customWidth="1"/>
    <col min="13826" max="13826" width="13.875" style="40" customWidth="1"/>
    <col min="13827" max="13828" width="4.125" style="40" customWidth="1"/>
    <col min="13829" max="13829" width="15.625" style="40" customWidth="1"/>
    <col min="13830" max="13830" width="4.625" style="40" customWidth="1"/>
    <col min="13831" max="13831" width="2.125" style="40" customWidth="1"/>
    <col min="13832" max="13832" width="4.625" style="40" customWidth="1"/>
    <col min="13833" max="13833" width="2.125" style="40" customWidth="1"/>
    <col min="13834" max="13834" width="4.625" style="40" customWidth="1"/>
    <col min="13835" max="13838" width="4.25" style="40" customWidth="1"/>
    <col min="13839" max="13839" width="8.25" style="40" customWidth="1"/>
    <col min="13840" max="13840" width="10" style="40" customWidth="1"/>
    <col min="13841" max="14080" width="9" style="40"/>
    <col min="14081" max="14081" width="4.875" style="40" customWidth="1"/>
    <col min="14082" max="14082" width="13.875" style="40" customWidth="1"/>
    <col min="14083" max="14084" width="4.125" style="40" customWidth="1"/>
    <col min="14085" max="14085" width="15.625" style="40" customWidth="1"/>
    <col min="14086" max="14086" width="4.625" style="40" customWidth="1"/>
    <col min="14087" max="14087" width="2.125" style="40" customWidth="1"/>
    <col min="14088" max="14088" width="4.625" style="40" customWidth="1"/>
    <col min="14089" max="14089" width="2.125" style="40" customWidth="1"/>
    <col min="14090" max="14090" width="4.625" style="40" customWidth="1"/>
    <col min="14091" max="14094" width="4.25" style="40" customWidth="1"/>
    <col min="14095" max="14095" width="8.25" style="40" customWidth="1"/>
    <col min="14096" max="14096" width="10" style="40" customWidth="1"/>
    <col min="14097" max="14336" width="9" style="40"/>
    <col min="14337" max="14337" width="4.875" style="40" customWidth="1"/>
    <col min="14338" max="14338" width="13.875" style="40" customWidth="1"/>
    <col min="14339" max="14340" width="4.125" style="40" customWidth="1"/>
    <col min="14341" max="14341" width="15.625" style="40" customWidth="1"/>
    <col min="14342" max="14342" width="4.625" style="40" customWidth="1"/>
    <col min="14343" max="14343" width="2.125" style="40" customWidth="1"/>
    <col min="14344" max="14344" width="4.625" style="40" customWidth="1"/>
    <col min="14345" max="14345" width="2.125" style="40" customWidth="1"/>
    <col min="14346" max="14346" width="4.625" style="40" customWidth="1"/>
    <col min="14347" max="14350" width="4.25" style="40" customWidth="1"/>
    <col min="14351" max="14351" width="8.25" style="40" customWidth="1"/>
    <col min="14352" max="14352" width="10" style="40" customWidth="1"/>
    <col min="14353" max="14592" width="9" style="40"/>
    <col min="14593" max="14593" width="4.875" style="40" customWidth="1"/>
    <col min="14594" max="14594" width="13.875" style="40" customWidth="1"/>
    <col min="14595" max="14596" width="4.125" style="40" customWidth="1"/>
    <col min="14597" max="14597" width="15.625" style="40" customWidth="1"/>
    <col min="14598" max="14598" width="4.625" style="40" customWidth="1"/>
    <col min="14599" max="14599" width="2.125" style="40" customWidth="1"/>
    <col min="14600" max="14600" width="4.625" style="40" customWidth="1"/>
    <col min="14601" max="14601" width="2.125" style="40" customWidth="1"/>
    <col min="14602" max="14602" width="4.625" style="40" customWidth="1"/>
    <col min="14603" max="14606" width="4.25" style="40" customWidth="1"/>
    <col min="14607" max="14607" width="8.25" style="40" customWidth="1"/>
    <col min="14608" max="14608" width="10" style="40" customWidth="1"/>
    <col min="14609" max="14848" width="9" style="40"/>
    <col min="14849" max="14849" width="4.875" style="40" customWidth="1"/>
    <col min="14850" max="14850" width="13.875" style="40" customWidth="1"/>
    <col min="14851" max="14852" width="4.125" style="40" customWidth="1"/>
    <col min="14853" max="14853" width="15.625" style="40" customWidth="1"/>
    <col min="14854" max="14854" width="4.625" style="40" customWidth="1"/>
    <col min="14855" max="14855" width="2.125" style="40" customWidth="1"/>
    <col min="14856" max="14856" width="4.625" style="40" customWidth="1"/>
    <col min="14857" max="14857" width="2.125" style="40" customWidth="1"/>
    <col min="14858" max="14858" width="4.625" style="40" customWidth="1"/>
    <col min="14859" max="14862" width="4.25" style="40" customWidth="1"/>
    <col min="14863" max="14863" width="8.25" style="40" customWidth="1"/>
    <col min="14864" max="14864" width="10" style="40" customWidth="1"/>
    <col min="14865" max="15104" width="9" style="40"/>
    <col min="15105" max="15105" width="4.875" style="40" customWidth="1"/>
    <col min="15106" max="15106" width="13.875" style="40" customWidth="1"/>
    <col min="15107" max="15108" width="4.125" style="40" customWidth="1"/>
    <col min="15109" max="15109" width="15.625" style="40" customWidth="1"/>
    <col min="15110" max="15110" width="4.625" style="40" customWidth="1"/>
    <col min="15111" max="15111" width="2.125" style="40" customWidth="1"/>
    <col min="15112" max="15112" width="4.625" style="40" customWidth="1"/>
    <col min="15113" max="15113" width="2.125" style="40" customWidth="1"/>
    <col min="15114" max="15114" width="4.625" style="40" customWidth="1"/>
    <col min="15115" max="15118" width="4.25" style="40" customWidth="1"/>
    <col min="15119" max="15119" width="8.25" style="40" customWidth="1"/>
    <col min="15120" max="15120" width="10" style="40" customWidth="1"/>
    <col min="15121" max="15360" width="9" style="40"/>
    <col min="15361" max="15361" width="4.875" style="40" customWidth="1"/>
    <col min="15362" max="15362" width="13.875" style="40" customWidth="1"/>
    <col min="15363" max="15364" width="4.125" style="40" customWidth="1"/>
    <col min="15365" max="15365" width="15.625" style="40" customWidth="1"/>
    <col min="15366" max="15366" width="4.625" style="40" customWidth="1"/>
    <col min="15367" max="15367" width="2.125" style="40" customWidth="1"/>
    <col min="15368" max="15368" width="4.625" style="40" customWidth="1"/>
    <col min="15369" max="15369" width="2.125" style="40" customWidth="1"/>
    <col min="15370" max="15370" width="4.625" style="40" customWidth="1"/>
    <col min="15371" max="15374" width="4.25" style="40" customWidth="1"/>
    <col min="15375" max="15375" width="8.25" style="40" customWidth="1"/>
    <col min="15376" max="15376" width="10" style="40" customWidth="1"/>
    <col min="15377" max="15616" width="9" style="40"/>
    <col min="15617" max="15617" width="4.875" style="40" customWidth="1"/>
    <col min="15618" max="15618" width="13.875" style="40" customWidth="1"/>
    <col min="15619" max="15620" width="4.125" style="40" customWidth="1"/>
    <col min="15621" max="15621" width="15.625" style="40" customWidth="1"/>
    <col min="15622" max="15622" width="4.625" style="40" customWidth="1"/>
    <col min="15623" max="15623" width="2.125" style="40" customWidth="1"/>
    <col min="15624" max="15624" width="4.625" style="40" customWidth="1"/>
    <col min="15625" max="15625" width="2.125" style="40" customWidth="1"/>
    <col min="15626" max="15626" width="4.625" style="40" customWidth="1"/>
    <col min="15627" max="15630" width="4.25" style="40" customWidth="1"/>
    <col min="15631" max="15631" width="8.25" style="40" customWidth="1"/>
    <col min="15632" max="15632" width="10" style="40" customWidth="1"/>
    <col min="15633" max="15872" width="9" style="40"/>
    <col min="15873" max="15873" width="4.875" style="40" customWidth="1"/>
    <col min="15874" max="15874" width="13.875" style="40" customWidth="1"/>
    <col min="15875" max="15876" width="4.125" style="40" customWidth="1"/>
    <col min="15877" max="15877" width="15.625" style="40" customWidth="1"/>
    <col min="15878" max="15878" width="4.625" style="40" customWidth="1"/>
    <col min="15879" max="15879" width="2.125" style="40" customWidth="1"/>
    <col min="15880" max="15880" width="4.625" style="40" customWidth="1"/>
    <col min="15881" max="15881" width="2.125" style="40" customWidth="1"/>
    <col min="15882" max="15882" width="4.625" style="40" customWidth="1"/>
    <col min="15883" max="15886" width="4.25" style="40" customWidth="1"/>
    <col min="15887" max="15887" width="8.25" style="40" customWidth="1"/>
    <col min="15888" max="15888" width="10" style="40" customWidth="1"/>
    <col min="15889" max="16128" width="9" style="40"/>
    <col min="16129" max="16129" width="4.875" style="40" customWidth="1"/>
    <col min="16130" max="16130" width="13.875" style="40" customWidth="1"/>
    <col min="16131" max="16132" width="4.125" style="40" customWidth="1"/>
    <col min="16133" max="16133" width="15.625" style="40" customWidth="1"/>
    <col min="16134" max="16134" width="4.625" style="40" customWidth="1"/>
    <col min="16135" max="16135" width="2.125" style="40" customWidth="1"/>
    <col min="16136" max="16136" width="4.625" style="40" customWidth="1"/>
    <col min="16137" max="16137" width="2.125" style="40" customWidth="1"/>
    <col min="16138" max="16138" width="4.625" style="40" customWidth="1"/>
    <col min="16139" max="16142" width="4.25" style="40" customWidth="1"/>
    <col min="16143" max="16143" width="8.25" style="40" customWidth="1"/>
    <col min="16144" max="16144" width="10" style="40" customWidth="1"/>
    <col min="16145" max="16384" width="9" style="40"/>
  </cols>
  <sheetData>
    <row r="1" spans="1:16">
      <c r="B1" s="40" t="s">
        <v>682</v>
      </c>
    </row>
    <row r="2" spans="1:16">
      <c r="G2" s="50"/>
      <c r="H2" s="196" t="s">
        <v>668</v>
      </c>
      <c r="I2" s="196"/>
      <c r="J2" s="51"/>
      <c r="K2" s="50" t="s">
        <v>669</v>
      </c>
      <c r="L2" s="50"/>
      <c r="M2" s="51"/>
      <c r="N2" s="50" t="s">
        <v>625</v>
      </c>
      <c r="O2" s="51">
        <v>1</v>
      </c>
      <c r="P2" s="50" t="s">
        <v>626</v>
      </c>
    </row>
    <row r="3" spans="1:16" ht="8.25" customHeight="1"/>
    <row r="4" spans="1:16">
      <c r="B4" s="176" t="s">
        <v>683</v>
      </c>
      <c r="C4" s="176"/>
      <c r="D4" s="176"/>
      <c r="E4" s="176"/>
      <c r="F4" s="176"/>
      <c r="G4" s="176"/>
      <c r="H4" s="176"/>
      <c r="I4" s="176"/>
      <c r="J4" s="176"/>
      <c r="K4" s="176"/>
      <c r="L4" s="176"/>
      <c r="M4" s="176"/>
      <c r="N4" s="176"/>
      <c r="O4" s="176"/>
      <c r="P4" s="176"/>
    </row>
    <row r="5" spans="1:16" ht="7.5" customHeight="1"/>
    <row r="6" spans="1:16">
      <c r="F6" s="40" t="s">
        <v>671</v>
      </c>
      <c r="I6" s="179"/>
      <c r="J6" s="179"/>
      <c r="K6" s="179"/>
      <c r="L6" s="179"/>
      <c r="M6" s="179"/>
      <c r="N6" s="179"/>
      <c r="O6" s="40" t="s">
        <v>605</v>
      </c>
    </row>
    <row r="7" spans="1:16" ht="7.5" customHeight="1"/>
    <row r="8" spans="1:16">
      <c r="F8" s="40" t="s">
        <v>672</v>
      </c>
      <c r="K8" s="78"/>
      <c r="L8" s="40" t="s">
        <v>3</v>
      </c>
      <c r="M8" s="78"/>
      <c r="N8" s="44" t="s">
        <v>673</v>
      </c>
      <c r="O8" s="78"/>
      <c r="P8" s="40" t="s">
        <v>674</v>
      </c>
    </row>
    <row r="9" spans="1:16" ht="7.5" customHeight="1"/>
    <row r="10" spans="1:16" ht="15.75" customHeight="1">
      <c r="B10" s="180" t="s">
        <v>684</v>
      </c>
      <c r="C10" s="181" t="s">
        <v>629</v>
      </c>
      <c r="D10" s="181" t="s">
        <v>630</v>
      </c>
      <c r="E10" s="199" t="s">
        <v>685</v>
      </c>
      <c r="F10" s="199" t="s">
        <v>677</v>
      </c>
      <c r="G10" s="199"/>
      <c r="H10" s="199"/>
      <c r="I10" s="199"/>
      <c r="J10" s="199"/>
      <c r="K10" s="199" t="s">
        <v>686</v>
      </c>
      <c r="L10" s="199"/>
      <c r="M10" s="199"/>
      <c r="N10" s="199"/>
      <c r="O10" s="199"/>
      <c r="P10" s="199" t="s">
        <v>1131</v>
      </c>
    </row>
    <row r="11" spans="1:16" ht="15.75" customHeight="1">
      <c r="B11" s="180"/>
      <c r="C11" s="181"/>
      <c r="D11" s="181"/>
      <c r="E11" s="199"/>
      <c r="F11" s="199"/>
      <c r="G11" s="199"/>
      <c r="H11" s="199"/>
      <c r="I11" s="199"/>
      <c r="J11" s="199"/>
      <c r="K11" s="199"/>
      <c r="L11" s="199"/>
      <c r="M11" s="199"/>
      <c r="N11" s="199"/>
      <c r="O11" s="199"/>
      <c r="P11" s="199"/>
    </row>
    <row r="12" spans="1:16" ht="15.75" customHeight="1">
      <c r="B12" s="180"/>
      <c r="C12" s="181"/>
      <c r="D12" s="181"/>
      <c r="E12" s="199"/>
      <c r="F12" s="199"/>
      <c r="G12" s="199"/>
      <c r="H12" s="199"/>
      <c r="I12" s="199"/>
      <c r="J12" s="199"/>
      <c r="K12" s="199"/>
      <c r="L12" s="199"/>
      <c r="M12" s="199"/>
      <c r="N12" s="199"/>
      <c r="O12" s="199"/>
      <c r="P12" s="199"/>
    </row>
    <row r="13" spans="1:16" ht="74.25" customHeight="1">
      <c r="A13" s="43">
        <v>1</v>
      </c>
      <c r="B13" s="88"/>
      <c r="C13" s="46" t="str">
        <f>IF(様式５!A22="","",様式５!A22)</f>
        <v/>
      </c>
      <c r="D13" s="52" t="str">
        <f>IF(様式５!B22="","",様式５!B22)</f>
        <v/>
      </c>
      <c r="E13" s="46" t="str">
        <f>IF(様式５!C22="","",様式５!C22)</f>
        <v/>
      </c>
      <c r="F13" s="53" t="str">
        <f>IF(様式５!D22="","",様式５!D22)</f>
        <v/>
      </c>
      <c r="G13" s="59" t="s">
        <v>639</v>
      </c>
      <c r="H13" s="54" t="str">
        <f>IF(様式５!F22="","",様式５!F22)</f>
        <v/>
      </c>
      <c r="I13" s="59" t="s">
        <v>639</v>
      </c>
      <c r="J13" s="55" t="str">
        <f>IF(様式５!H22="","",様式５!H22)</f>
        <v/>
      </c>
      <c r="K13" s="180" t="str">
        <f>IF(様式５!I22="","",様式５!I22)</f>
        <v/>
      </c>
      <c r="L13" s="180"/>
      <c r="M13" s="180"/>
      <c r="N13" s="180"/>
      <c r="O13" s="180"/>
      <c r="P13" s="45"/>
    </row>
    <row r="14" spans="1:16" ht="74.25" customHeight="1">
      <c r="A14" s="43">
        <v>2</v>
      </c>
      <c r="B14" s="88"/>
      <c r="C14" s="46" t="str">
        <f>IF(様式５!A23="","",様式５!A23)</f>
        <v/>
      </c>
      <c r="D14" s="46" t="str">
        <f>IF(様式５!B23="","",様式５!B23)</f>
        <v/>
      </c>
      <c r="E14" s="46" t="str">
        <f>IF(様式５!C23="","",様式５!C23)</f>
        <v/>
      </c>
      <c r="F14" s="53" t="str">
        <f>IF(様式５!D23="","",様式５!D23)</f>
        <v/>
      </c>
      <c r="G14" s="59" t="s">
        <v>639</v>
      </c>
      <c r="H14" s="54" t="str">
        <f>IF(様式５!F23="","",様式５!F23)</f>
        <v/>
      </c>
      <c r="I14" s="59" t="s">
        <v>639</v>
      </c>
      <c r="J14" s="55" t="str">
        <f>IF(様式５!H23="","",様式５!H23)</f>
        <v/>
      </c>
      <c r="K14" s="180" t="str">
        <f>IF(様式５!I23="","",様式５!I23)</f>
        <v/>
      </c>
      <c r="L14" s="180"/>
      <c r="M14" s="180"/>
      <c r="N14" s="180"/>
      <c r="O14" s="180"/>
      <c r="P14" s="45"/>
    </row>
    <row r="15" spans="1:16" ht="74.25" customHeight="1">
      <c r="A15" s="43">
        <v>3</v>
      </c>
      <c r="B15" s="88"/>
      <c r="C15" s="46" t="str">
        <f>IF(様式５!A24="","",様式５!A24)</f>
        <v/>
      </c>
      <c r="D15" s="46" t="str">
        <f>IF(様式５!B24="","",様式５!B24)</f>
        <v/>
      </c>
      <c r="E15" s="46" t="str">
        <f>IF(様式５!C24="","",様式５!C24)</f>
        <v/>
      </c>
      <c r="F15" s="53" t="str">
        <f>IF(様式５!D24="","",様式５!D24)</f>
        <v/>
      </c>
      <c r="G15" s="59" t="s">
        <v>639</v>
      </c>
      <c r="H15" s="54" t="str">
        <f>IF(様式５!F24="","",様式５!F24)</f>
        <v/>
      </c>
      <c r="I15" s="59" t="s">
        <v>639</v>
      </c>
      <c r="J15" s="55" t="str">
        <f>IF(様式５!H24="","",様式５!H24)</f>
        <v/>
      </c>
      <c r="K15" s="180" t="str">
        <f>IF(様式５!I24="","",様式５!I24)</f>
        <v/>
      </c>
      <c r="L15" s="180"/>
      <c r="M15" s="180"/>
      <c r="N15" s="180"/>
      <c r="O15" s="180"/>
      <c r="P15" s="45"/>
    </row>
    <row r="16" spans="1:16" ht="74.25" customHeight="1">
      <c r="A16" s="43">
        <v>4</v>
      </c>
      <c r="B16" s="88"/>
      <c r="C16" s="46" t="str">
        <f>IF(様式５!A25="","",様式５!A25)</f>
        <v/>
      </c>
      <c r="D16" s="46" t="str">
        <f>IF(様式５!B25="","",様式５!B25)</f>
        <v/>
      </c>
      <c r="E16" s="46" t="str">
        <f>IF(様式５!C25="","",様式５!C25)</f>
        <v/>
      </c>
      <c r="F16" s="53" t="str">
        <f>IF(様式５!D25="","",様式５!D25)</f>
        <v/>
      </c>
      <c r="G16" s="59" t="s">
        <v>639</v>
      </c>
      <c r="H16" s="54" t="str">
        <f>IF(様式５!F25="","",様式５!F25)</f>
        <v/>
      </c>
      <c r="I16" s="59" t="s">
        <v>639</v>
      </c>
      <c r="J16" s="55" t="str">
        <f>IF(様式５!H25="","",様式５!H25)</f>
        <v/>
      </c>
      <c r="K16" s="180" t="str">
        <f>IF(様式５!I25="","",様式５!I25)</f>
        <v/>
      </c>
      <c r="L16" s="180"/>
      <c r="M16" s="180"/>
      <c r="N16" s="180"/>
      <c r="O16" s="180"/>
      <c r="P16" s="45"/>
    </row>
    <row r="17" spans="1:16" ht="74.25" customHeight="1">
      <c r="A17" s="43">
        <v>5</v>
      </c>
      <c r="B17" s="88"/>
      <c r="C17" s="46" t="str">
        <f>IF(様式５!A26="","",様式５!A26)</f>
        <v/>
      </c>
      <c r="D17" s="46" t="str">
        <f>IF(様式５!B26="","",様式５!B26)</f>
        <v/>
      </c>
      <c r="E17" s="46" t="str">
        <f>IF(様式５!C26="","",様式５!C26)</f>
        <v/>
      </c>
      <c r="F17" s="53" t="str">
        <f>IF(様式５!D26="","",様式５!D26)</f>
        <v/>
      </c>
      <c r="G17" s="59" t="s">
        <v>639</v>
      </c>
      <c r="H17" s="54" t="str">
        <f>IF(様式５!F26="","",様式５!F26)</f>
        <v/>
      </c>
      <c r="I17" s="59" t="s">
        <v>639</v>
      </c>
      <c r="J17" s="55" t="str">
        <f>IF(様式５!H26="","",様式５!H26)</f>
        <v/>
      </c>
      <c r="K17" s="180" t="str">
        <f>IF(様式５!I26="","",様式５!I26)</f>
        <v/>
      </c>
      <c r="L17" s="180"/>
      <c r="M17" s="180"/>
      <c r="N17" s="180"/>
      <c r="O17" s="180"/>
      <c r="P17" s="45"/>
    </row>
    <row r="18" spans="1:16" ht="74.25" customHeight="1">
      <c r="B18" s="88"/>
      <c r="C18" s="46" t="str">
        <f>IF(様式５!A27="","",様式５!A27)</f>
        <v/>
      </c>
      <c r="D18" s="46" t="str">
        <f>IF(様式５!B27="","",様式５!B27)</f>
        <v/>
      </c>
      <c r="E18" s="46" t="str">
        <f>IF(様式５!C27="","",様式５!C27)</f>
        <v/>
      </c>
      <c r="F18" s="53" t="str">
        <f>IF(様式５!D27="","",様式５!D27)</f>
        <v/>
      </c>
      <c r="G18" s="59" t="s">
        <v>639</v>
      </c>
      <c r="H18" s="54" t="str">
        <f>IF(様式５!F27="","",様式５!F27)</f>
        <v/>
      </c>
      <c r="I18" s="59" t="s">
        <v>639</v>
      </c>
      <c r="J18" s="55" t="str">
        <f>IF(様式５!H27="","",様式５!H27)</f>
        <v/>
      </c>
      <c r="K18" s="180" t="str">
        <f>IF(様式５!I27="","",様式５!I27)</f>
        <v/>
      </c>
      <c r="L18" s="180"/>
      <c r="M18" s="180"/>
      <c r="N18" s="180"/>
      <c r="O18" s="180"/>
      <c r="P18" s="45"/>
    </row>
    <row r="19" spans="1:16" ht="74.25" customHeight="1">
      <c r="B19" s="88"/>
      <c r="C19" s="46" t="str">
        <f>IF(様式５!A28="","",様式５!A28)</f>
        <v/>
      </c>
      <c r="D19" s="46" t="str">
        <f>IF(様式５!B28="","",様式５!B28)</f>
        <v/>
      </c>
      <c r="E19" s="46" t="str">
        <f>IF(様式５!C28="","",様式５!C28)</f>
        <v/>
      </c>
      <c r="F19" s="53" t="str">
        <f>IF(様式５!D28="","",様式５!D28)</f>
        <v/>
      </c>
      <c r="G19" s="59" t="s">
        <v>639</v>
      </c>
      <c r="H19" s="54" t="str">
        <f>IF(様式５!F28="","",様式５!F28)</f>
        <v/>
      </c>
      <c r="I19" s="59" t="s">
        <v>639</v>
      </c>
      <c r="J19" s="55" t="str">
        <f>IF(様式５!H28="","",様式５!H28)</f>
        <v/>
      </c>
      <c r="K19" s="180" t="str">
        <f>IF(様式５!I28="","",様式５!I28)</f>
        <v/>
      </c>
      <c r="L19" s="180"/>
      <c r="M19" s="180"/>
      <c r="N19" s="180"/>
      <c r="O19" s="180"/>
      <c r="P19" s="45"/>
    </row>
    <row r="20" spans="1:16" ht="74.25" customHeight="1">
      <c r="A20" s="43">
        <v>6</v>
      </c>
      <c r="B20" s="88"/>
      <c r="C20" s="46" t="str">
        <f>IF(様式５!A29="","",様式５!A29)</f>
        <v/>
      </c>
      <c r="D20" s="46" t="str">
        <f>IF(様式５!B29="","",様式５!B29)</f>
        <v/>
      </c>
      <c r="E20" s="46" t="str">
        <f>IF(様式５!C29="","",様式５!C29)</f>
        <v/>
      </c>
      <c r="F20" s="53" t="str">
        <f>IF(様式５!D29="","",様式５!D29)</f>
        <v/>
      </c>
      <c r="G20" s="59" t="s">
        <v>639</v>
      </c>
      <c r="H20" s="54" t="str">
        <f>IF(様式５!F29="","",様式５!F29)</f>
        <v/>
      </c>
      <c r="I20" s="59" t="s">
        <v>639</v>
      </c>
      <c r="J20" s="55" t="str">
        <f>IF(様式５!H29="","",様式５!H29)</f>
        <v/>
      </c>
      <c r="K20" s="180" t="str">
        <f>IF(様式５!I29="","",様式５!I29)</f>
        <v/>
      </c>
      <c r="L20" s="180"/>
      <c r="M20" s="180"/>
      <c r="N20" s="180"/>
      <c r="O20" s="180"/>
      <c r="P20" s="45"/>
    </row>
    <row r="21" spans="1:16" ht="74.25" customHeight="1">
      <c r="A21" s="43">
        <v>7</v>
      </c>
      <c r="B21" s="88"/>
      <c r="C21" s="46" t="str">
        <f>IF(様式５!A30="","",様式５!A30)</f>
        <v/>
      </c>
      <c r="D21" s="46" t="str">
        <f>IF(様式５!B30="","",様式５!B30)</f>
        <v/>
      </c>
      <c r="E21" s="46" t="str">
        <f>IF(様式５!C30="","",様式５!C30)</f>
        <v/>
      </c>
      <c r="F21" s="53" t="str">
        <f>IF(様式５!D30="","",様式５!D30)</f>
        <v/>
      </c>
      <c r="G21" s="59" t="s">
        <v>639</v>
      </c>
      <c r="H21" s="54" t="str">
        <f>IF(様式５!F30="","",様式５!F30)</f>
        <v/>
      </c>
      <c r="I21" s="59" t="s">
        <v>639</v>
      </c>
      <c r="J21" s="55" t="str">
        <f>IF(様式５!H30="","",様式５!H30)</f>
        <v/>
      </c>
      <c r="K21" s="180" t="str">
        <f>IF(様式５!I30="","",様式５!I30)</f>
        <v/>
      </c>
      <c r="L21" s="180"/>
      <c r="M21" s="180"/>
      <c r="N21" s="180"/>
      <c r="O21" s="180"/>
      <c r="P21" s="45"/>
    </row>
    <row r="22" spans="1:16" ht="74.25" customHeight="1">
      <c r="A22" s="43">
        <v>8</v>
      </c>
      <c r="B22" s="88"/>
      <c r="C22" s="46" t="str">
        <f>IF(様式５!A31="","",様式５!A31)</f>
        <v/>
      </c>
      <c r="D22" s="46" t="str">
        <f>IF(様式５!B31="","",様式５!B31)</f>
        <v/>
      </c>
      <c r="E22" s="46" t="str">
        <f>IF(様式５!C31="","",様式５!C31)</f>
        <v/>
      </c>
      <c r="F22" s="53" t="str">
        <f>IF(様式５!D31="","",様式５!D31)</f>
        <v/>
      </c>
      <c r="G22" s="59" t="s">
        <v>639</v>
      </c>
      <c r="H22" s="54" t="str">
        <f>IF(様式５!F31="","",様式５!F31)</f>
        <v/>
      </c>
      <c r="I22" s="59" t="s">
        <v>639</v>
      </c>
      <c r="J22" s="55" t="str">
        <f>IF(様式５!H31="","",様式５!H31)</f>
        <v/>
      </c>
      <c r="K22" s="180" t="str">
        <f>IF(様式５!I31="","",様式５!I31)</f>
        <v/>
      </c>
      <c r="L22" s="180"/>
      <c r="M22" s="180"/>
      <c r="N22" s="180"/>
      <c r="O22" s="180"/>
      <c r="P22" s="45"/>
    </row>
    <row r="23" spans="1:16">
      <c r="B23" s="40" t="s">
        <v>687</v>
      </c>
    </row>
  </sheetData>
  <sheetProtection sheet="1" objects="1" scenarios="1"/>
  <mergeCells count="20">
    <mergeCell ref="K19:O19"/>
    <mergeCell ref="K20:O20"/>
    <mergeCell ref="K21:O21"/>
    <mergeCell ref="K22:O22"/>
    <mergeCell ref="K13:O13"/>
    <mergeCell ref="K14:O14"/>
    <mergeCell ref="K15:O15"/>
    <mergeCell ref="K16:O16"/>
    <mergeCell ref="K17:O17"/>
    <mergeCell ref="K18:O18"/>
    <mergeCell ref="H2:I2"/>
    <mergeCell ref="B4:P4"/>
    <mergeCell ref="I6:N6"/>
    <mergeCell ref="B10:B12"/>
    <mergeCell ref="C10:C12"/>
    <mergeCell ref="D10:D12"/>
    <mergeCell ref="E10:E12"/>
    <mergeCell ref="F10:J12"/>
    <mergeCell ref="K10:O12"/>
    <mergeCell ref="P10:P12"/>
  </mergeCells>
  <phoneticPr fontId="8"/>
  <pageMargins left="0.70866141732283472" right="0.70866141732283472" top="0.74803149606299213" bottom="0.55118110236220474"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5544B-3DD2-42AF-9E3A-3ABD8D554C87}">
  <dimension ref="A1:I260"/>
  <sheetViews>
    <sheetView zoomScaleNormal="100" workbookViewId="0">
      <selection sqref="A1:A2"/>
    </sheetView>
  </sheetViews>
  <sheetFormatPr defaultColWidth="9" defaultRowHeight="13.5"/>
  <cols>
    <col min="1" max="1" width="11" style="90" customWidth="1"/>
    <col min="2" max="2" width="15.25" style="90" customWidth="1"/>
    <col min="3" max="3" width="33.25" style="90" customWidth="1"/>
    <col min="4" max="4" width="26.625" style="90" customWidth="1"/>
    <col min="5" max="8" width="13.5" style="90" customWidth="1"/>
    <col min="9" max="9" width="10" style="90" bestFit="1" customWidth="1"/>
    <col min="10" max="16384" width="9" style="90"/>
  </cols>
  <sheetData>
    <row r="1" spans="1:9" ht="21.95" customHeight="1">
      <c r="A1" s="205" t="s">
        <v>583</v>
      </c>
      <c r="B1" s="201" t="s">
        <v>582</v>
      </c>
      <c r="C1" s="201" t="s">
        <v>581</v>
      </c>
      <c r="D1" s="201" t="s">
        <v>580</v>
      </c>
      <c r="E1" s="201" t="s">
        <v>579</v>
      </c>
      <c r="F1" s="202"/>
      <c r="G1" s="202"/>
      <c r="H1" s="202"/>
      <c r="I1" s="203" t="s">
        <v>578</v>
      </c>
    </row>
    <row r="2" spans="1:9" ht="18.95" customHeight="1" thickBot="1">
      <c r="A2" s="206"/>
      <c r="B2" s="207"/>
      <c r="C2" s="207"/>
      <c r="D2" s="207"/>
      <c r="E2" s="111" t="s">
        <v>574</v>
      </c>
      <c r="F2" s="111" t="s">
        <v>577</v>
      </c>
      <c r="G2" s="111" t="s">
        <v>576</v>
      </c>
      <c r="H2" s="111" t="s">
        <v>575</v>
      </c>
      <c r="I2" s="204"/>
    </row>
    <row r="3" spans="1:9" s="121" customFormat="1" ht="20.100000000000001" customHeight="1">
      <c r="A3" s="133" t="s">
        <v>983</v>
      </c>
      <c r="B3" s="112" t="s">
        <v>557</v>
      </c>
      <c r="C3" s="112" t="s">
        <v>568</v>
      </c>
      <c r="D3" s="112" t="s">
        <v>120</v>
      </c>
      <c r="E3" s="120"/>
      <c r="F3" s="120" t="s">
        <v>157</v>
      </c>
      <c r="G3" s="120" t="s">
        <v>142</v>
      </c>
      <c r="H3" s="120"/>
      <c r="I3" s="118" t="s">
        <v>118</v>
      </c>
    </row>
    <row r="4" spans="1:9" s="121" customFormat="1" ht="20.100000000000001" customHeight="1">
      <c r="A4" s="134" t="s">
        <v>984</v>
      </c>
      <c r="B4" s="108" t="s">
        <v>557</v>
      </c>
      <c r="C4" s="108" t="s">
        <v>573</v>
      </c>
      <c r="D4" s="108" t="s">
        <v>572</v>
      </c>
      <c r="E4" s="122" t="s">
        <v>157</v>
      </c>
      <c r="F4" s="122" t="s">
        <v>535</v>
      </c>
      <c r="G4" s="122" t="s">
        <v>142</v>
      </c>
      <c r="H4" s="122" t="s">
        <v>172</v>
      </c>
      <c r="I4" s="110" t="s">
        <v>571</v>
      </c>
    </row>
    <row r="5" spans="1:9" s="121" customFormat="1" ht="20.100000000000001" customHeight="1">
      <c r="A5" s="134" t="s">
        <v>982</v>
      </c>
      <c r="B5" s="108" t="s">
        <v>557</v>
      </c>
      <c r="C5" s="108" t="s">
        <v>570</v>
      </c>
      <c r="D5" s="108" t="s">
        <v>539</v>
      </c>
      <c r="E5" s="108" t="s">
        <v>144</v>
      </c>
      <c r="F5" s="108" t="s">
        <v>147</v>
      </c>
      <c r="G5" s="108" t="s">
        <v>266</v>
      </c>
      <c r="H5" s="108" t="s">
        <v>172</v>
      </c>
      <c r="I5" s="110" t="s">
        <v>442</v>
      </c>
    </row>
    <row r="6" spans="1:9" s="121" customFormat="1" ht="20.100000000000001" customHeight="1">
      <c r="A6" s="134" t="s">
        <v>985</v>
      </c>
      <c r="B6" s="108" t="s">
        <v>557</v>
      </c>
      <c r="C6" s="108" t="s">
        <v>569</v>
      </c>
      <c r="D6" s="108" t="s">
        <v>539</v>
      </c>
      <c r="E6" s="108" t="s">
        <v>144</v>
      </c>
      <c r="F6" s="108" t="s">
        <v>143</v>
      </c>
      <c r="G6" s="108" t="s">
        <v>142</v>
      </c>
      <c r="H6" s="108" t="s">
        <v>172</v>
      </c>
      <c r="I6" s="110" t="s">
        <v>442</v>
      </c>
    </row>
    <row r="7" spans="1:9" s="121" customFormat="1" ht="20.100000000000001" customHeight="1">
      <c r="A7" s="134" t="s">
        <v>986</v>
      </c>
      <c r="B7" s="108" t="s">
        <v>557</v>
      </c>
      <c r="C7" s="108" t="s">
        <v>568</v>
      </c>
      <c r="D7" s="108" t="s">
        <v>93</v>
      </c>
      <c r="E7" s="108" t="s">
        <v>144</v>
      </c>
      <c r="F7" s="108" t="s">
        <v>143</v>
      </c>
      <c r="G7" s="108" t="s">
        <v>142</v>
      </c>
      <c r="H7" s="108"/>
      <c r="I7" s="110" t="s">
        <v>79</v>
      </c>
    </row>
    <row r="8" spans="1:9" s="121" customFormat="1" ht="20.100000000000001" customHeight="1">
      <c r="A8" s="134" t="s">
        <v>987</v>
      </c>
      <c r="B8" s="108" t="s">
        <v>557</v>
      </c>
      <c r="C8" s="108" t="s">
        <v>567</v>
      </c>
      <c r="D8" s="108" t="s">
        <v>224</v>
      </c>
      <c r="E8" s="108" t="s">
        <v>144</v>
      </c>
      <c r="F8" s="108" t="s">
        <v>143</v>
      </c>
      <c r="G8" s="108" t="s">
        <v>142</v>
      </c>
      <c r="H8" s="108" t="s">
        <v>172</v>
      </c>
      <c r="I8" s="110" t="s">
        <v>79</v>
      </c>
    </row>
    <row r="9" spans="1:9" s="121" customFormat="1" ht="20.100000000000001" customHeight="1">
      <c r="A9" s="134" t="s">
        <v>988</v>
      </c>
      <c r="B9" s="108" t="s">
        <v>557</v>
      </c>
      <c r="C9" s="108" t="s">
        <v>566</v>
      </c>
      <c r="D9" s="108" t="s">
        <v>539</v>
      </c>
      <c r="E9" s="108" t="s">
        <v>144</v>
      </c>
      <c r="F9" s="108" t="s">
        <v>143</v>
      </c>
      <c r="G9" s="108" t="s">
        <v>142</v>
      </c>
      <c r="H9" s="108" t="s">
        <v>172</v>
      </c>
      <c r="I9" s="110" t="s">
        <v>79</v>
      </c>
    </row>
    <row r="10" spans="1:9" s="121" customFormat="1" ht="20.100000000000001" customHeight="1">
      <c r="A10" s="134" t="s">
        <v>989</v>
      </c>
      <c r="B10" s="108" t="s">
        <v>557</v>
      </c>
      <c r="C10" s="108" t="s">
        <v>565</v>
      </c>
      <c r="D10" s="108" t="s">
        <v>522</v>
      </c>
      <c r="E10" s="108" t="s">
        <v>139</v>
      </c>
      <c r="F10" s="108"/>
      <c r="G10" s="108"/>
      <c r="H10" s="108"/>
      <c r="I10" s="110" t="s">
        <v>49</v>
      </c>
    </row>
    <row r="11" spans="1:9" s="121" customFormat="1" ht="20.100000000000001" customHeight="1">
      <c r="A11" s="134" t="s">
        <v>990</v>
      </c>
      <c r="B11" s="108" t="s">
        <v>557</v>
      </c>
      <c r="C11" s="108" t="s">
        <v>564</v>
      </c>
      <c r="D11" s="108" t="s">
        <v>52</v>
      </c>
      <c r="E11" s="108" t="s">
        <v>144</v>
      </c>
      <c r="F11" s="108" t="s">
        <v>143</v>
      </c>
      <c r="G11" s="108" t="s">
        <v>142</v>
      </c>
      <c r="H11" s="108"/>
      <c r="I11" s="110" t="s">
        <v>49</v>
      </c>
    </row>
    <row r="12" spans="1:9" s="121" customFormat="1" ht="20.100000000000001" customHeight="1">
      <c r="A12" s="134" t="s">
        <v>991</v>
      </c>
      <c r="B12" s="108" t="s">
        <v>557</v>
      </c>
      <c r="C12" s="108" t="s">
        <v>563</v>
      </c>
      <c r="D12" s="108" t="s">
        <v>152</v>
      </c>
      <c r="E12" s="108" t="s">
        <v>144</v>
      </c>
      <c r="F12" s="108" t="s">
        <v>143</v>
      </c>
      <c r="G12" s="108" t="s">
        <v>142</v>
      </c>
      <c r="H12" s="108"/>
      <c r="I12" s="110" t="s">
        <v>49</v>
      </c>
    </row>
    <row r="13" spans="1:9" s="121" customFormat="1" ht="20.100000000000001" customHeight="1">
      <c r="A13" s="134" t="s">
        <v>992</v>
      </c>
      <c r="B13" s="108" t="s">
        <v>557</v>
      </c>
      <c r="C13" s="108" t="s">
        <v>562</v>
      </c>
      <c r="D13" s="108" t="s">
        <v>561</v>
      </c>
      <c r="E13" s="108" t="s">
        <v>516</v>
      </c>
      <c r="F13" s="108" t="s">
        <v>560</v>
      </c>
      <c r="G13" s="108"/>
      <c r="H13" s="108"/>
      <c r="I13" s="110" t="s">
        <v>49</v>
      </c>
    </row>
    <row r="14" spans="1:9" s="121" customFormat="1" ht="20.100000000000001" customHeight="1">
      <c r="A14" s="134" t="s">
        <v>993</v>
      </c>
      <c r="B14" s="108" t="s">
        <v>557</v>
      </c>
      <c r="C14" s="108" t="s">
        <v>559</v>
      </c>
      <c r="D14" s="108" t="s">
        <v>539</v>
      </c>
      <c r="E14" s="108" t="s">
        <v>144</v>
      </c>
      <c r="F14" s="108" t="s">
        <v>143</v>
      </c>
      <c r="G14" s="108" t="s">
        <v>142</v>
      </c>
      <c r="H14" s="108" t="s">
        <v>172</v>
      </c>
      <c r="I14" s="110" t="s">
        <v>49</v>
      </c>
    </row>
    <row r="15" spans="1:9" s="121" customFormat="1" ht="20.100000000000001" customHeight="1">
      <c r="A15" s="134" t="s">
        <v>994</v>
      </c>
      <c r="B15" s="108" t="s">
        <v>557</v>
      </c>
      <c r="C15" s="108" t="s">
        <v>558</v>
      </c>
      <c r="D15" s="109" t="s">
        <v>539</v>
      </c>
      <c r="E15" s="109" t="s">
        <v>144</v>
      </c>
      <c r="F15" s="109" t="s">
        <v>143</v>
      </c>
      <c r="G15" s="109" t="s">
        <v>142</v>
      </c>
      <c r="H15" s="109" t="s">
        <v>172</v>
      </c>
      <c r="I15" s="110" t="s">
        <v>49</v>
      </c>
    </row>
    <row r="16" spans="1:9" s="121" customFormat="1" ht="20.100000000000001" customHeight="1" thickBot="1">
      <c r="A16" s="135" t="s">
        <v>995</v>
      </c>
      <c r="B16" s="114" t="s">
        <v>557</v>
      </c>
      <c r="C16" s="123" t="s">
        <v>556</v>
      </c>
      <c r="D16" s="123" t="s">
        <v>539</v>
      </c>
      <c r="E16" s="123" t="s">
        <v>144</v>
      </c>
      <c r="F16" s="123" t="s">
        <v>143</v>
      </c>
      <c r="G16" s="123" t="s">
        <v>142</v>
      </c>
      <c r="H16" s="123" t="s">
        <v>172</v>
      </c>
      <c r="I16" s="119" t="s">
        <v>49</v>
      </c>
    </row>
    <row r="17" spans="1:9" s="121" customFormat="1" ht="20.100000000000001" customHeight="1">
      <c r="A17" s="133" t="s">
        <v>996</v>
      </c>
      <c r="B17" s="112" t="s">
        <v>538</v>
      </c>
      <c r="C17" s="112" t="s">
        <v>555</v>
      </c>
      <c r="D17" s="112" t="s">
        <v>554</v>
      </c>
      <c r="E17" s="112" t="s">
        <v>144</v>
      </c>
      <c r="F17" s="112" t="s">
        <v>143</v>
      </c>
      <c r="G17" s="112" t="s">
        <v>142</v>
      </c>
      <c r="H17" s="112" t="s">
        <v>172</v>
      </c>
      <c r="I17" s="118" t="s">
        <v>79</v>
      </c>
    </row>
    <row r="18" spans="1:9" s="121" customFormat="1" ht="20.100000000000001" customHeight="1">
      <c r="A18" s="134" t="s">
        <v>997</v>
      </c>
      <c r="B18" s="108" t="s">
        <v>538</v>
      </c>
      <c r="C18" s="122" t="s">
        <v>553</v>
      </c>
      <c r="D18" s="108" t="s">
        <v>539</v>
      </c>
      <c r="E18" s="108" t="s">
        <v>144</v>
      </c>
      <c r="F18" s="108" t="s">
        <v>147</v>
      </c>
      <c r="G18" s="108" t="s">
        <v>266</v>
      </c>
      <c r="H18" s="108" t="s">
        <v>172</v>
      </c>
      <c r="I18" s="110" t="s">
        <v>552</v>
      </c>
    </row>
    <row r="19" spans="1:9" s="121" customFormat="1" ht="20.100000000000001" customHeight="1">
      <c r="A19" s="134" t="s">
        <v>998</v>
      </c>
      <c r="B19" s="108" t="s">
        <v>538</v>
      </c>
      <c r="C19" s="108" t="s">
        <v>551</v>
      </c>
      <c r="D19" s="108" t="s">
        <v>539</v>
      </c>
      <c r="E19" s="108" t="s">
        <v>144</v>
      </c>
      <c r="F19" s="108" t="s">
        <v>143</v>
      </c>
      <c r="G19" s="108" t="s">
        <v>142</v>
      </c>
      <c r="H19" s="108" t="s">
        <v>172</v>
      </c>
      <c r="I19" s="110" t="s">
        <v>442</v>
      </c>
    </row>
    <row r="20" spans="1:9" s="121" customFormat="1" ht="20.100000000000001" customHeight="1">
      <c r="A20" s="134" t="s">
        <v>999</v>
      </c>
      <c r="B20" s="108" t="s">
        <v>538</v>
      </c>
      <c r="C20" s="108" t="s">
        <v>550</v>
      </c>
      <c r="D20" s="108" t="s">
        <v>158</v>
      </c>
      <c r="E20" s="108" t="s">
        <v>549</v>
      </c>
      <c r="F20" s="108" t="s">
        <v>548</v>
      </c>
      <c r="G20" s="108" t="s">
        <v>547</v>
      </c>
      <c r="H20" s="108" t="s">
        <v>546</v>
      </c>
      <c r="I20" s="110" t="s">
        <v>49</v>
      </c>
    </row>
    <row r="21" spans="1:9" s="121" customFormat="1" ht="20.100000000000001" customHeight="1">
      <c r="A21" s="134" t="s">
        <v>1000</v>
      </c>
      <c r="B21" s="108" t="s">
        <v>538</v>
      </c>
      <c r="C21" s="108" t="s">
        <v>545</v>
      </c>
      <c r="D21" s="108" t="s">
        <v>52</v>
      </c>
      <c r="E21" s="108" t="s">
        <v>1134</v>
      </c>
      <c r="F21" s="108" t="s">
        <v>1135</v>
      </c>
      <c r="G21" s="108" t="s">
        <v>1136</v>
      </c>
      <c r="H21" s="108" t="s">
        <v>1137</v>
      </c>
      <c r="I21" s="110" t="s">
        <v>49</v>
      </c>
    </row>
    <row r="22" spans="1:9" s="121" customFormat="1" ht="20.100000000000001" customHeight="1">
      <c r="A22" s="134" t="s">
        <v>1001</v>
      </c>
      <c r="B22" s="108" t="s">
        <v>538</v>
      </c>
      <c r="C22" s="108" t="s">
        <v>544</v>
      </c>
      <c r="D22" s="108" t="s">
        <v>158</v>
      </c>
      <c r="E22" s="108" t="s">
        <v>157</v>
      </c>
      <c r="F22" s="108" t="s">
        <v>142</v>
      </c>
      <c r="G22" s="108" t="s">
        <v>235</v>
      </c>
      <c r="H22" s="108"/>
      <c r="I22" s="110" t="s">
        <v>49</v>
      </c>
    </row>
    <row r="23" spans="1:9" s="121" customFormat="1" ht="20.100000000000001" customHeight="1">
      <c r="A23" s="134" t="s">
        <v>1002</v>
      </c>
      <c r="B23" s="108" t="s">
        <v>538</v>
      </c>
      <c r="C23" s="108" t="s">
        <v>543</v>
      </c>
      <c r="D23" s="108" t="s">
        <v>154</v>
      </c>
      <c r="E23" s="108" t="s">
        <v>144</v>
      </c>
      <c r="F23" s="108" t="s">
        <v>143</v>
      </c>
      <c r="G23" s="108" t="s">
        <v>142</v>
      </c>
      <c r="H23" s="108" t="s">
        <v>172</v>
      </c>
      <c r="I23" s="110" t="s">
        <v>49</v>
      </c>
    </row>
    <row r="24" spans="1:9" s="121" customFormat="1" ht="20.100000000000001" customHeight="1">
      <c r="A24" s="134" t="s">
        <v>1003</v>
      </c>
      <c r="B24" s="108" t="s">
        <v>538</v>
      </c>
      <c r="C24" s="108" t="s">
        <v>542</v>
      </c>
      <c r="D24" s="108" t="s">
        <v>539</v>
      </c>
      <c r="E24" s="108" t="s">
        <v>144</v>
      </c>
      <c r="F24" s="108" t="s">
        <v>147</v>
      </c>
      <c r="G24" s="108" t="s">
        <v>266</v>
      </c>
      <c r="H24" s="108" t="s">
        <v>172</v>
      </c>
      <c r="I24" s="110" t="s">
        <v>442</v>
      </c>
    </row>
    <row r="25" spans="1:9" s="121" customFormat="1" ht="20.100000000000001" customHeight="1">
      <c r="A25" s="134" t="s">
        <v>1004</v>
      </c>
      <c r="B25" s="108" t="s">
        <v>538</v>
      </c>
      <c r="C25" s="108" t="s">
        <v>541</v>
      </c>
      <c r="D25" s="108" t="s">
        <v>539</v>
      </c>
      <c r="E25" s="108" t="s">
        <v>173</v>
      </c>
      <c r="F25" s="108" t="s">
        <v>143</v>
      </c>
      <c r="G25" s="108" t="s">
        <v>142</v>
      </c>
      <c r="H25" s="108" t="s">
        <v>172</v>
      </c>
      <c r="I25" s="110" t="s">
        <v>49</v>
      </c>
    </row>
    <row r="26" spans="1:9" s="121" customFormat="1" ht="20.100000000000001" customHeight="1">
      <c r="A26" s="134" t="s">
        <v>1005</v>
      </c>
      <c r="B26" s="108" t="s">
        <v>538</v>
      </c>
      <c r="C26" s="108" t="s">
        <v>540</v>
      </c>
      <c r="D26" s="108" t="s">
        <v>539</v>
      </c>
      <c r="E26" s="108" t="s">
        <v>144</v>
      </c>
      <c r="F26" s="108" t="s">
        <v>143</v>
      </c>
      <c r="G26" s="108" t="s">
        <v>142</v>
      </c>
      <c r="H26" s="108" t="s">
        <v>172</v>
      </c>
      <c r="I26" s="110" t="s">
        <v>49</v>
      </c>
    </row>
    <row r="27" spans="1:9" s="121" customFormat="1" ht="20.100000000000001" customHeight="1" thickBot="1">
      <c r="A27" s="135" t="s">
        <v>1006</v>
      </c>
      <c r="B27" s="114" t="s">
        <v>538</v>
      </c>
      <c r="C27" s="114" t="s">
        <v>537</v>
      </c>
      <c r="D27" s="114" t="s">
        <v>536</v>
      </c>
      <c r="E27" s="114" t="s">
        <v>150</v>
      </c>
      <c r="F27" s="114" t="s">
        <v>143</v>
      </c>
      <c r="G27" s="114" t="s">
        <v>535</v>
      </c>
      <c r="H27" s="114" t="s">
        <v>142</v>
      </c>
      <c r="I27" s="119" t="s">
        <v>442</v>
      </c>
    </row>
    <row r="28" spans="1:9" s="121" customFormat="1" ht="20.100000000000001" customHeight="1">
      <c r="A28" s="133" t="s">
        <v>1007</v>
      </c>
      <c r="B28" s="112" t="s">
        <v>533</v>
      </c>
      <c r="C28" s="112" t="s">
        <v>534</v>
      </c>
      <c r="D28" s="112" t="s">
        <v>145</v>
      </c>
      <c r="E28" s="112" t="s">
        <v>144</v>
      </c>
      <c r="F28" s="112" t="s">
        <v>143</v>
      </c>
      <c r="G28" s="112" t="s">
        <v>142</v>
      </c>
      <c r="H28" s="112" t="s">
        <v>172</v>
      </c>
      <c r="I28" s="118" t="s">
        <v>79</v>
      </c>
    </row>
    <row r="29" spans="1:9" s="121" customFormat="1" ht="20.100000000000001" customHeight="1" thickBot="1">
      <c r="A29" s="135" t="s">
        <v>1008</v>
      </c>
      <c r="B29" s="114" t="s">
        <v>533</v>
      </c>
      <c r="C29" s="114" t="s">
        <v>532</v>
      </c>
      <c r="D29" s="114" t="s">
        <v>93</v>
      </c>
      <c r="E29" s="114" t="s">
        <v>144</v>
      </c>
      <c r="F29" s="114" t="s">
        <v>143</v>
      </c>
      <c r="G29" s="114" t="s">
        <v>142</v>
      </c>
      <c r="H29" s="114"/>
      <c r="I29" s="119" t="s">
        <v>79</v>
      </c>
    </row>
    <row r="30" spans="1:9" s="121" customFormat="1" ht="20.100000000000001" customHeight="1">
      <c r="A30" s="133" t="s">
        <v>1009</v>
      </c>
      <c r="B30" s="112" t="s">
        <v>524</v>
      </c>
      <c r="C30" s="112" t="s">
        <v>531</v>
      </c>
      <c r="D30" s="112" t="s">
        <v>522</v>
      </c>
      <c r="E30" s="112" t="s">
        <v>139</v>
      </c>
      <c r="F30" s="112"/>
      <c r="G30" s="112"/>
      <c r="H30" s="112"/>
      <c r="I30" s="118" t="s">
        <v>79</v>
      </c>
    </row>
    <row r="31" spans="1:9" s="121" customFormat="1" ht="20.100000000000001" customHeight="1">
      <c r="A31" s="134" t="s">
        <v>1010</v>
      </c>
      <c r="B31" s="108" t="s">
        <v>524</v>
      </c>
      <c r="C31" s="108" t="s">
        <v>530</v>
      </c>
      <c r="D31" s="108" t="s">
        <v>522</v>
      </c>
      <c r="E31" s="108" t="s">
        <v>139</v>
      </c>
      <c r="F31" s="108"/>
      <c r="G31" s="108"/>
      <c r="H31" s="108"/>
      <c r="I31" s="110" t="s">
        <v>79</v>
      </c>
    </row>
    <row r="32" spans="1:9" s="121" customFormat="1" ht="20.100000000000001" customHeight="1">
      <c r="A32" s="134" t="s">
        <v>1011</v>
      </c>
      <c r="B32" s="108" t="s">
        <v>524</v>
      </c>
      <c r="C32" s="108" t="s">
        <v>529</v>
      </c>
      <c r="D32" s="108" t="s">
        <v>522</v>
      </c>
      <c r="E32" s="108" t="s">
        <v>139</v>
      </c>
      <c r="F32" s="108"/>
      <c r="G32" s="108"/>
      <c r="H32" s="108"/>
      <c r="I32" s="110" t="s">
        <v>79</v>
      </c>
    </row>
    <row r="33" spans="1:9" s="121" customFormat="1" ht="20.100000000000001" customHeight="1">
      <c r="A33" s="134" t="s">
        <v>1012</v>
      </c>
      <c r="B33" s="108" t="s">
        <v>524</v>
      </c>
      <c r="C33" s="108" t="s">
        <v>528</v>
      </c>
      <c r="D33" s="108" t="s">
        <v>522</v>
      </c>
      <c r="E33" s="108" t="s">
        <v>139</v>
      </c>
      <c r="F33" s="108"/>
      <c r="G33" s="108"/>
      <c r="H33" s="108"/>
      <c r="I33" s="110" t="s">
        <v>79</v>
      </c>
    </row>
    <row r="34" spans="1:9" s="121" customFormat="1" ht="20.100000000000001" customHeight="1">
      <c r="A34" s="134" t="s">
        <v>1013</v>
      </c>
      <c r="B34" s="108" t="s">
        <v>524</v>
      </c>
      <c r="C34" s="108" t="s">
        <v>527</v>
      </c>
      <c r="D34" s="108" t="s">
        <v>522</v>
      </c>
      <c r="E34" s="108" t="s">
        <v>139</v>
      </c>
      <c r="F34" s="108"/>
      <c r="G34" s="108"/>
      <c r="H34" s="108"/>
      <c r="I34" s="110" t="s">
        <v>79</v>
      </c>
    </row>
    <row r="35" spans="1:9" s="121" customFormat="1" ht="20.100000000000001" customHeight="1">
      <c r="A35" s="134" t="s">
        <v>1014</v>
      </c>
      <c r="B35" s="108" t="s">
        <v>524</v>
      </c>
      <c r="C35" s="108" t="s">
        <v>526</v>
      </c>
      <c r="D35" s="108" t="s">
        <v>522</v>
      </c>
      <c r="E35" s="108" t="s">
        <v>139</v>
      </c>
      <c r="F35" s="108"/>
      <c r="G35" s="108"/>
      <c r="H35" s="108"/>
      <c r="I35" s="110" t="s">
        <v>79</v>
      </c>
    </row>
    <row r="36" spans="1:9" s="121" customFormat="1" ht="20.100000000000001" customHeight="1">
      <c r="A36" s="134" t="s">
        <v>1015</v>
      </c>
      <c r="B36" s="108" t="s">
        <v>524</v>
      </c>
      <c r="C36" s="108" t="s">
        <v>525</v>
      </c>
      <c r="D36" s="108" t="s">
        <v>522</v>
      </c>
      <c r="E36" s="108" t="s">
        <v>139</v>
      </c>
      <c r="F36" s="108"/>
      <c r="G36" s="108"/>
      <c r="H36" s="108"/>
      <c r="I36" s="110" t="s">
        <v>79</v>
      </c>
    </row>
    <row r="37" spans="1:9" s="121" customFormat="1" ht="20.100000000000001" customHeight="1" thickBot="1">
      <c r="A37" s="135" t="s">
        <v>1016</v>
      </c>
      <c r="B37" s="114" t="s">
        <v>524</v>
      </c>
      <c r="C37" s="114" t="s">
        <v>523</v>
      </c>
      <c r="D37" s="114" t="s">
        <v>522</v>
      </c>
      <c r="E37" s="114" t="s">
        <v>139</v>
      </c>
      <c r="F37" s="114"/>
      <c r="G37" s="114"/>
      <c r="H37" s="114"/>
      <c r="I37" s="119" t="s">
        <v>79</v>
      </c>
    </row>
    <row r="38" spans="1:9" s="121" customFormat="1" ht="20.100000000000001" customHeight="1">
      <c r="A38" s="133" t="s">
        <v>1017</v>
      </c>
      <c r="B38" s="112" t="s">
        <v>519</v>
      </c>
      <c r="C38" s="112" t="s">
        <v>521</v>
      </c>
      <c r="D38" s="112" t="s">
        <v>517</v>
      </c>
      <c r="E38" s="112" t="s">
        <v>516</v>
      </c>
      <c r="F38" s="112" t="s">
        <v>235</v>
      </c>
      <c r="G38" s="112"/>
      <c r="H38" s="112"/>
      <c r="I38" s="118" t="s">
        <v>79</v>
      </c>
    </row>
    <row r="39" spans="1:9" s="121" customFormat="1" ht="20.100000000000001" customHeight="1">
      <c r="A39" s="134" t="s">
        <v>1018</v>
      </c>
      <c r="B39" s="108" t="s">
        <v>519</v>
      </c>
      <c r="C39" s="108" t="s">
        <v>520</v>
      </c>
      <c r="D39" s="108" t="s">
        <v>517</v>
      </c>
      <c r="E39" s="108" t="s">
        <v>516</v>
      </c>
      <c r="F39" s="108" t="s">
        <v>235</v>
      </c>
      <c r="G39" s="108"/>
      <c r="H39" s="108"/>
      <c r="I39" s="110" t="s">
        <v>79</v>
      </c>
    </row>
    <row r="40" spans="1:9" s="121" customFormat="1" ht="20.100000000000001" customHeight="1" thickBot="1">
      <c r="A40" s="135" t="s">
        <v>1019</v>
      </c>
      <c r="B40" s="114" t="s">
        <v>519</v>
      </c>
      <c r="C40" s="114" t="s">
        <v>518</v>
      </c>
      <c r="D40" s="114" t="s">
        <v>517</v>
      </c>
      <c r="E40" s="114" t="s">
        <v>516</v>
      </c>
      <c r="F40" s="114" t="s">
        <v>235</v>
      </c>
      <c r="G40" s="114"/>
      <c r="H40" s="114"/>
      <c r="I40" s="119" t="s">
        <v>79</v>
      </c>
    </row>
    <row r="41" spans="1:9" s="121" customFormat="1" ht="20.100000000000001" customHeight="1" thickBot="1">
      <c r="A41" s="136" t="s">
        <v>1020</v>
      </c>
      <c r="B41" s="113" t="s">
        <v>515</v>
      </c>
      <c r="C41" s="113" t="s">
        <v>514</v>
      </c>
      <c r="D41" s="113" t="s">
        <v>452</v>
      </c>
      <c r="E41" s="113"/>
      <c r="F41" s="113"/>
      <c r="G41" s="113"/>
      <c r="H41" s="113" t="s">
        <v>211</v>
      </c>
      <c r="I41" s="116" t="s">
        <v>401</v>
      </c>
    </row>
    <row r="42" spans="1:9" s="121" customFormat="1" ht="20.100000000000001" customHeight="1" thickBot="1">
      <c r="A42" s="136" t="s">
        <v>1021</v>
      </c>
      <c r="B42" s="113" t="s">
        <v>513</v>
      </c>
      <c r="C42" s="113" t="s">
        <v>512</v>
      </c>
      <c r="D42" s="113" t="s">
        <v>452</v>
      </c>
      <c r="E42" s="113"/>
      <c r="F42" s="113"/>
      <c r="G42" s="113"/>
      <c r="H42" s="113" t="s">
        <v>211</v>
      </c>
      <c r="I42" s="116" t="s">
        <v>401</v>
      </c>
    </row>
    <row r="43" spans="1:9" s="121" customFormat="1" ht="20.100000000000001" customHeight="1" thickBot="1">
      <c r="A43" s="136" t="s">
        <v>1022</v>
      </c>
      <c r="B43" s="113" t="s">
        <v>511</v>
      </c>
      <c r="C43" s="113" t="s">
        <v>510</v>
      </c>
      <c r="D43" s="113" t="s">
        <v>509</v>
      </c>
      <c r="E43" s="113" t="s">
        <v>508</v>
      </c>
      <c r="F43" s="113" t="s">
        <v>507</v>
      </c>
      <c r="G43" s="113"/>
      <c r="H43" s="113"/>
      <c r="I43" s="116" t="s">
        <v>401</v>
      </c>
    </row>
    <row r="44" spans="1:9" s="121" customFormat="1" ht="20.100000000000001" customHeight="1">
      <c r="A44" s="133" t="s">
        <v>1023</v>
      </c>
      <c r="B44" s="112" t="s">
        <v>504</v>
      </c>
      <c r="C44" s="112" t="s">
        <v>506</v>
      </c>
      <c r="D44" s="112" t="s">
        <v>505</v>
      </c>
      <c r="E44" s="112"/>
      <c r="F44" s="112"/>
      <c r="G44" s="112"/>
      <c r="H44" s="112" t="s">
        <v>211</v>
      </c>
      <c r="I44" s="118" t="s">
        <v>401</v>
      </c>
    </row>
    <row r="45" spans="1:9" s="121" customFormat="1" ht="20.100000000000001" customHeight="1" thickBot="1">
      <c r="A45" s="135" t="s">
        <v>1024</v>
      </c>
      <c r="B45" s="114" t="s">
        <v>504</v>
      </c>
      <c r="C45" s="114" t="s">
        <v>503</v>
      </c>
      <c r="D45" s="114" t="s">
        <v>502</v>
      </c>
      <c r="E45" s="114" t="s">
        <v>157</v>
      </c>
      <c r="F45" s="114"/>
      <c r="G45" s="114"/>
      <c r="H45" s="114"/>
      <c r="I45" s="119" t="s">
        <v>401</v>
      </c>
    </row>
    <row r="46" spans="1:9" s="121" customFormat="1" ht="20.100000000000001" customHeight="1">
      <c r="A46" s="133" t="s">
        <v>1025</v>
      </c>
      <c r="B46" s="112" t="s">
        <v>498</v>
      </c>
      <c r="C46" s="112" t="s">
        <v>501</v>
      </c>
      <c r="D46" s="112" t="s">
        <v>452</v>
      </c>
      <c r="E46" s="112"/>
      <c r="F46" s="112"/>
      <c r="G46" s="112"/>
      <c r="H46" s="112" t="s">
        <v>211</v>
      </c>
      <c r="I46" s="118" t="s">
        <v>401</v>
      </c>
    </row>
    <row r="47" spans="1:9" s="121" customFormat="1" ht="20.100000000000001" customHeight="1">
      <c r="A47" s="134" t="s">
        <v>1026</v>
      </c>
      <c r="B47" s="108" t="s">
        <v>498</v>
      </c>
      <c r="C47" s="108" t="s">
        <v>500</v>
      </c>
      <c r="D47" s="108" t="s">
        <v>452</v>
      </c>
      <c r="E47" s="108"/>
      <c r="F47" s="108"/>
      <c r="G47" s="108"/>
      <c r="H47" s="108" t="s">
        <v>211</v>
      </c>
      <c r="I47" s="110" t="s">
        <v>401</v>
      </c>
    </row>
    <row r="48" spans="1:9" s="121" customFormat="1" ht="20.100000000000001" customHeight="1">
      <c r="A48" s="134" t="s">
        <v>1027</v>
      </c>
      <c r="B48" s="108" t="s">
        <v>498</v>
      </c>
      <c r="C48" s="108" t="s">
        <v>499</v>
      </c>
      <c r="D48" s="108" t="s">
        <v>452</v>
      </c>
      <c r="E48" s="108"/>
      <c r="F48" s="108" t="s">
        <v>211</v>
      </c>
      <c r="G48" s="108"/>
      <c r="H48" s="108"/>
      <c r="I48" s="110" t="s">
        <v>401</v>
      </c>
    </row>
    <row r="49" spans="1:9" s="121" customFormat="1" ht="20.100000000000001" customHeight="1" thickBot="1">
      <c r="A49" s="135" t="s">
        <v>1028</v>
      </c>
      <c r="B49" s="114" t="s">
        <v>498</v>
      </c>
      <c r="C49" s="114" t="s">
        <v>497</v>
      </c>
      <c r="D49" s="114" t="s">
        <v>452</v>
      </c>
      <c r="E49" s="114"/>
      <c r="F49" s="114"/>
      <c r="G49" s="114" t="s">
        <v>211</v>
      </c>
      <c r="H49" s="114"/>
      <c r="I49" s="119" t="s">
        <v>401</v>
      </c>
    </row>
    <row r="50" spans="1:9" s="121" customFormat="1" ht="20.100000000000001" customHeight="1">
      <c r="A50" s="133" t="s">
        <v>1029</v>
      </c>
      <c r="B50" s="112" t="s">
        <v>495</v>
      </c>
      <c r="C50" s="112" t="s">
        <v>496</v>
      </c>
      <c r="D50" s="112" t="s">
        <v>452</v>
      </c>
      <c r="E50" s="112"/>
      <c r="F50" s="112"/>
      <c r="G50" s="112"/>
      <c r="H50" s="112" t="s">
        <v>211</v>
      </c>
      <c r="I50" s="118" t="s">
        <v>401</v>
      </c>
    </row>
    <row r="51" spans="1:9" s="121" customFormat="1" ht="20.100000000000001" customHeight="1" thickBot="1">
      <c r="A51" s="135" t="s">
        <v>1030</v>
      </c>
      <c r="B51" s="114" t="s">
        <v>495</v>
      </c>
      <c r="C51" s="114" t="s">
        <v>494</v>
      </c>
      <c r="D51" s="114" t="s">
        <v>452</v>
      </c>
      <c r="E51" s="114"/>
      <c r="F51" s="114"/>
      <c r="G51" s="114" t="s">
        <v>211</v>
      </c>
      <c r="H51" s="114"/>
      <c r="I51" s="119" t="s">
        <v>401</v>
      </c>
    </row>
    <row r="52" spans="1:9" s="121" customFormat="1" ht="20.100000000000001" customHeight="1" thickBot="1">
      <c r="A52" s="136" t="s">
        <v>1031</v>
      </c>
      <c r="B52" s="113" t="s">
        <v>493</v>
      </c>
      <c r="C52" s="113" t="s">
        <v>493</v>
      </c>
      <c r="D52" s="113" t="s">
        <v>452</v>
      </c>
      <c r="E52" s="113"/>
      <c r="F52" s="113"/>
      <c r="G52" s="113"/>
      <c r="H52" s="113" t="s">
        <v>211</v>
      </c>
      <c r="I52" s="116" t="s">
        <v>401</v>
      </c>
    </row>
    <row r="53" spans="1:9" s="121" customFormat="1" ht="20.100000000000001" customHeight="1" thickBot="1">
      <c r="A53" s="136" t="s">
        <v>1032</v>
      </c>
      <c r="B53" s="113" t="s">
        <v>492</v>
      </c>
      <c r="C53" s="113" t="s">
        <v>492</v>
      </c>
      <c r="D53" s="113" t="s">
        <v>452</v>
      </c>
      <c r="E53" s="113"/>
      <c r="F53" s="113"/>
      <c r="G53" s="113"/>
      <c r="H53" s="113" t="s">
        <v>211</v>
      </c>
      <c r="I53" s="116" t="s">
        <v>401</v>
      </c>
    </row>
    <row r="54" spans="1:9" s="121" customFormat="1" ht="20.100000000000001" customHeight="1">
      <c r="A54" s="133" t="s">
        <v>1033</v>
      </c>
      <c r="B54" s="112" t="s">
        <v>490</v>
      </c>
      <c r="C54" s="112" t="s">
        <v>491</v>
      </c>
      <c r="D54" s="112" t="s">
        <v>452</v>
      </c>
      <c r="E54" s="112"/>
      <c r="F54" s="112"/>
      <c r="G54" s="112"/>
      <c r="H54" s="112" t="s">
        <v>211</v>
      </c>
      <c r="I54" s="118" t="s">
        <v>401</v>
      </c>
    </row>
    <row r="55" spans="1:9" s="121" customFormat="1" ht="20.100000000000001" customHeight="1" thickBot="1">
      <c r="A55" s="135" t="s">
        <v>1034</v>
      </c>
      <c r="B55" s="114" t="s">
        <v>490</v>
      </c>
      <c r="C55" s="114" t="s">
        <v>489</v>
      </c>
      <c r="D55" s="114" t="s">
        <v>452</v>
      </c>
      <c r="E55" s="114"/>
      <c r="F55" s="114"/>
      <c r="G55" s="114" t="s">
        <v>211</v>
      </c>
      <c r="H55" s="114"/>
      <c r="I55" s="119" t="s">
        <v>401</v>
      </c>
    </row>
    <row r="56" spans="1:9" s="121" customFormat="1" ht="20.100000000000001" customHeight="1" thickBot="1">
      <c r="A56" s="136" t="s">
        <v>1035</v>
      </c>
      <c r="B56" s="113" t="s">
        <v>488</v>
      </c>
      <c r="C56" s="113" t="s">
        <v>487</v>
      </c>
      <c r="D56" s="113" t="s">
        <v>452</v>
      </c>
      <c r="E56" s="113"/>
      <c r="F56" s="113"/>
      <c r="G56" s="113"/>
      <c r="H56" s="113" t="s">
        <v>211</v>
      </c>
      <c r="I56" s="116" t="s">
        <v>401</v>
      </c>
    </row>
    <row r="57" spans="1:9" s="121" customFormat="1" ht="20.100000000000001" customHeight="1">
      <c r="A57" s="133" t="s">
        <v>1036</v>
      </c>
      <c r="B57" s="112" t="s">
        <v>485</v>
      </c>
      <c r="C57" s="112" t="s">
        <v>486</v>
      </c>
      <c r="D57" s="112" t="s">
        <v>452</v>
      </c>
      <c r="E57" s="112"/>
      <c r="F57" s="112"/>
      <c r="G57" s="112" t="s">
        <v>211</v>
      </c>
      <c r="H57" s="112"/>
      <c r="I57" s="118" t="s">
        <v>401</v>
      </c>
    </row>
    <row r="58" spans="1:9" s="121" customFormat="1" ht="20.100000000000001" customHeight="1" thickBot="1">
      <c r="A58" s="135" t="s">
        <v>1037</v>
      </c>
      <c r="B58" s="114" t="s">
        <v>485</v>
      </c>
      <c r="C58" s="114" t="s">
        <v>484</v>
      </c>
      <c r="D58" s="114" t="s">
        <v>452</v>
      </c>
      <c r="E58" s="114"/>
      <c r="F58" s="114"/>
      <c r="G58" s="114"/>
      <c r="H58" s="114" t="s">
        <v>211</v>
      </c>
      <c r="I58" s="119" t="s">
        <v>401</v>
      </c>
    </row>
    <row r="59" spans="1:9" s="121" customFormat="1" ht="20.100000000000001" customHeight="1" thickBot="1">
      <c r="A59" s="136" t="s">
        <v>1038</v>
      </c>
      <c r="B59" s="113" t="s">
        <v>483</v>
      </c>
      <c r="C59" s="113" t="s">
        <v>482</v>
      </c>
      <c r="D59" s="113" t="s">
        <v>452</v>
      </c>
      <c r="E59" s="113"/>
      <c r="F59" s="113"/>
      <c r="G59" s="113"/>
      <c r="H59" s="113" t="s">
        <v>211</v>
      </c>
      <c r="I59" s="116" t="s">
        <v>401</v>
      </c>
    </row>
    <row r="60" spans="1:9" s="121" customFormat="1" ht="20.100000000000001" customHeight="1" thickBot="1">
      <c r="A60" s="136" t="s">
        <v>1039</v>
      </c>
      <c r="B60" s="113" t="s">
        <v>481</v>
      </c>
      <c r="C60" s="113" t="s">
        <v>480</v>
      </c>
      <c r="D60" s="113" t="s">
        <v>452</v>
      </c>
      <c r="E60" s="113"/>
      <c r="F60" s="113"/>
      <c r="G60" s="113"/>
      <c r="H60" s="113" t="s">
        <v>211</v>
      </c>
      <c r="I60" s="116" t="s">
        <v>401</v>
      </c>
    </row>
    <row r="61" spans="1:9" s="121" customFormat="1" ht="20.100000000000001" customHeight="1" thickBot="1">
      <c r="A61" s="136" t="s">
        <v>1040</v>
      </c>
      <c r="B61" s="113" t="s">
        <v>479</v>
      </c>
      <c r="C61" s="113" t="s">
        <v>478</v>
      </c>
      <c r="D61" s="113" t="s">
        <v>452</v>
      </c>
      <c r="E61" s="113"/>
      <c r="F61" s="113"/>
      <c r="G61" s="113"/>
      <c r="H61" s="113" t="s">
        <v>211</v>
      </c>
      <c r="I61" s="116" t="s">
        <v>401</v>
      </c>
    </row>
    <row r="62" spans="1:9" s="121" customFormat="1" ht="20.100000000000001" customHeight="1" thickBot="1">
      <c r="A62" s="136" t="s">
        <v>1041</v>
      </c>
      <c r="B62" s="113" t="s">
        <v>477</v>
      </c>
      <c r="C62" s="113" t="s">
        <v>476</v>
      </c>
      <c r="D62" s="113" t="s">
        <v>452</v>
      </c>
      <c r="E62" s="113"/>
      <c r="F62" s="113"/>
      <c r="G62" s="113"/>
      <c r="H62" s="113" t="s">
        <v>211</v>
      </c>
      <c r="I62" s="116" t="s">
        <v>401</v>
      </c>
    </row>
    <row r="63" spans="1:9" s="121" customFormat="1" ht="20.100000000000001" customHeight="1" thickBot="1">
      <c r="A63" s="136" t="s">
        <v>1042</v>
      </c>
      <c r="B63" s="113" t="s">
        <v>475</v>
      </c>
      <c r="C63" s="113" t="s">
        <v>474</v>
      </c>
      <c r="D63" s="113" t="s">
        <v>452</v>
      </c>
      <c r="E63" s="113"/>
      <c r="F63" s="113"/>
      <c r="G63" s="113"/>
      <c r="H63" s="113" t="s">
        <v>211</v>
      </c>
      <c r="I63" s="116" t="s">
        <v>79</v>
      </c>
    </row>
    <row r="64" spans="1:9" s="121" customFormat="1" ht="20.100000000000001" customHeight="1" thickBot="1">
      <c r="A64" s="136" t="s">
        <v>1043</v>
      </c>
      <c r="B64" s="113" t="s">
        <v>473</v>
      </c>
      <c r="C64" s="113" t="s">
        <v>472</v>
      </c>
      <c r="D64" s="113" t="s">
        <v>452</v>
      </c>
      <c r="E64" s="113"/>
      <c r="F64" s="113"/>
      <c r="G64" s="113"/>
      <c r="H64" s="113" t="s">
        <v>211</v>
      </c>
      <c r="I64" s="116" t="s">
        <v>79</v>
      </c>
    </row>
    <row r="65" spans="1:9" s="121" customFormat="1" ht="20.100000000000001" customHeight="1">
      <c r="A65" s="133" t="s">
        <v>1044</v>
      </c>
      <c r="B65" s="112" t="s">
        <v>468</v>
      </c>
      <c r="C65" s="112" t="s">
        <v>471</v>
      </c>
      <c r="D65" s="112" t="s">
        <v>452</v>
      </c>
      <c r="E65" s="112"/>
      <c r="F65" s="112"/>
      <c r="G65" s="112"/>
      <c r="H65" s="112" t="s">
        <v>211</v>
      </c>
      <c r="I65" s="118" t="s">
        <v>79</v>
      </c>
    </row>
    <row r="66" spans="1:9" s="121" customFormat="1" ht="20.100000000000001" customHeight="1">
      <c r="A66" s="134" t="s">
        <v>1045</v>
      </c>
      <c r="B66" s="108" t="s">
        <v>468</v>
      </c>
      <c r="C66" s="108" t="s">
        <v>470</v>
      </c>
      <c r="D66" s="108" t="s">
        <v>452</v>
      </c>
      <c r="E66" s="108"/>
      <c r="F66" s="108"/>
      <c r="G66" s="108"/>
      <c r="H66" s="108" t="s">
        <v>211</v>
      </c>
      <c r="I66" s="110" t="s">
        <v>79</v>
      </c>
    </row>
    <row r="67" spans="1:9" s="121" customFormat="1" ht="20.100000000000001" customHeight="1">
      <c r="A67" s="134" t="s">
        <v>1046</v>
      </c>
      <c r="B67" s="108" t="s">
        <v>468</v>
      </c>
      <c r="C67" s="108" t="s">
        <v>469</v>
      </c>
      <c r="D67" s="108" t="s">
        <v>452</v>
      </c>
      <c r="E67" s="108"/>
      <c r="F67" s="108"/>
      <c r="G67" s="108"/>
      <c r="H67" s="108" t="s">
        <v>211</v>
      </c>
      <c r="I67" s="110" t="s">
        <v>79</v>
      </c>
    </row>
    <row r="68" spans="1:9" s="121" customFormat="1" ht="20.100000000000001" customHeight="1" thickBot="1">
      <c r="A68" s="135" t="s">
        <v>1047</v>
      </c>
      <c r="B68" s="114" t="s">
        <v>468</v>
      </c>
      <c r="C68" s="114" t="s">
        <v>467</v>
      </c>
      <c r="D68" s="114" t="s">
        <v>73</v>
      </c>
      <c r="E68" s="114" t="s">
        <v>466</v>
      </c>
      <c r="F68" s="114"/>
      <c r="G68" s="114"/>
      <c r="H68" s="114"/>
      <c r="I68" s="119" t="s">
        <v>79</v>
      </c>
    </row>
    <row r="69" spans="1:9" s="121" customFormat="1" ht="20.100000000000001" customHeight="1">
      <c r="A69" s="133" t="s">
        <v>1048</v>
      </c>
      <c r="B69" s="112" t="s">
        <v>464</v>
      </c>
      <c r="C69" s="112" t="s">
        <v>465</v>
      </c>
      <c r="D69" s="112" t="s">
        <v>452</v>
      </c>
      <c r="E69" s="112"/>
      <c r="F69" s="112"/>
      <c r="G69" s="112"/>
      <c r="H69" s="112" t="s">
        <v>211</v>
      </c>
      <c r="I69" s="118" t="s">
        <v>401</v>
      </c>
    </row>
    <row r="70" spans="1:9" s="121" customFormat="1" ht="20.100000000000001" customHeight="1" thickBot="1">
      <c r="A70" s="135" t="s">
        <v>1049</v>
      </c>
      <c r="B70" s="114" t="s">
        <v>464</v>
      </c>
      <c r="C70" s="114" t="s">
        <v>463</v>
      </c>
      <c r="D70" s="114" t="s">
        <v>452</v>
      </c>
      <c r="E70" s="114"/>
      <c r="F70" s="114"/>
      <c r="G70" s="114" t="s">
        <v>211</v>
      </c>
      <c r="H70" s="114"/>
      <c r="I70" s="119" t="s">
        <v>401</v>
      </c>
    </row>
    <row r="71" spans="1:9" s="121" customFormat="1" ht="20.100000000000001" customHeight="1" thickBot="1">
      <c r="A71" s="136" t="s">
        <v>1050</v>
      </c>
      <c r="B71" s="113" t="s">
        <v>462</v>
      </c>
      <c r="C71" s="113" t="s">
        <v>461</v>
      </c>
      <c r="D71" s="113" t="s">
        <v>452</v>
      </c>
      <c r="E71" s="113"/>
      <c r="F71" s="113"/>
      <c r="G71" s="113"/>
      <c r="H71" s="113" t="s">
        <v>211</v>
      </c>
      <c r="I71" s="116" t="s">
        <v>79</v>
      </c>
    </row>
    <row r="72" spans="1:9" s="121" customFormat="1" ht="20.100000000000001" customHeight="1" thickBot="1">
      <c r="A72" s="136" t="s">
        <v>1051</v>
      </c>
      <c r="B72" s="113" t="s">
        <v>460</v>
      </c>
      <c r="C72" s="113" t="s">
        <v>459</v>
      </c>
      <c r="D72" s="113" t="s">
        <v>452</v>
      </c>
      <c r="E72" s="113"/>
      <c r="F72" s="113"/>
      <c r="G72" s="113"/>
      <c r="H72" s="113" t="s">
        <v>211</v>
      </c>
      <c r="I72" s="116" t="s">
        <v>79</v>
      </c>
    </row>
    <row r="73" spans="1:9" s="121" customFormat="1" ht="20.100000000000001" customHeight="1" thickBot="1">
      <c r="A73" s="136" t="s">
        <v>1052</v>
      </c>
      <c r="B73" s="113" t="s">
        <v>458</v>
      </c>
      <c r="C73" s="113" t="s">
        <v>457</v>
      </c>
      <c r="D73" s="113" t="s">
        <v>452</v>
      </c>
      <c r="E73" s="113"/>
      <c r="F73" s="113"/>
      <c r="G73" s="113"/>
      <c r="H73" s="113" t="s">
        <v>211</v>
      </c>
      <c r="I73" s="116" t="s">
        <v>79</v>
      </c>
    </row>
    <row r="74" spans="1:9" s="121" customFormat="1" ht="20.100000000000001" customHeight="1" thickBot="1">
      <c r="A74" s="136" t="s">
        <v>1053</v>
      </c>
      <c r="B74" s="113" t="s">
        <v>456</v>
      </c>
      <c r="C74" s="113" t="s">
        <v>455</v>
      </c>
      <c r="D74" s="113" t="s">
        <v>452</v>
      </c>
      <c r="E74" s="113"/>
      <c r="F74" s="113"/>
      <c r="G74" s="113"/>
      <c r="H74" s="113" t="s">
        <v>211</v>
      </c>
      <c r="I74" s="116" t="s">
        <v>79</v>
      </c>
    </row>
    <row r="75" spans="1:9" s="121" customFormat="1" ht="20.100000000000001" customHeight="1" thickBot="1">
      <c r="A75" s="136" t="s">
        <v>1054</v>
      </c>
      <c r="B75" s="113" t="s">
        <v>454</v>
      </c>
      <c r="C75" s="113" t="s">
        <v>453</v>
      </c>
      <c r="D75" s="113" t="s">
        <v>452</v>
      </c>
      <c r="E75" s="113"/>
      <c r="F75" s="113"/>
      <c r="G75" s="113"/>
      <c r="H75" s="113" t="s">
        <v>211</v>
      </c>
      <c r="I75" s="116" t="s">
        <v>79</v>
      </c>
    </row>
    <row r="76" spans="1:9" s="121" customFormat="1" ht="20.100000000000001" customHeight="1">
      <c r="A76" s="133" t="s">
        <v>1055</v>
      </c>
      <c r="B76" s="112" t="s">
        <v>446</v>
      </c>
      <c r="C76" s="112" t="s">
        <v>450</v>
      </c>
      <c r="D76" s="112" t="s">
        <v>451</v>
      </c>
      <c r="E76" s="112" t="s">
        <v>443</v>
      </c>
      <c r="F76" s="112" t="s">
        <v>142</v>
      </c>
      <c r="G76" s="112" t="s">
        <v>172</v>
      </c>
      <c r="H76" s="112"/>
      <c r="I76" s="118" t="s">
        <v>79</v>
      </c>
    </row>
    <row r="77" spans="1:9" s="121" customFormat="1" ht="20.100000000000001" customHeight="1">
      <c r="A77" s="134" t="s">
        <v>1056</v>
      </c>
      <c r="B77" s="108" t="s">
        <v>446</v>
      </c>
      <c r="C77" s="108" t="s">
        <v>450</v>
      </c>
      <c r="D77" s="108" t="s">
        <v>449</v>
      </c>
      <c r="E77" s="108" t="s">
        <v>157</v>
      </c>
      <c r="F77" s="108" t="s">
        <v>142</v>
      </c>
      <c r="G77" s="108" t="s">
        <v>172</v>
      </c>
      <c r="H77" s="108"/>
      <c r="I77" s="110" t="s">
        <v>79</v>
      </c>
    </row>
    <row r="78" spans="1:9" s="121" customFormat="1" ht="20.100000000000001" customHeight="1">
      <c r="A78" s="134" t="s">
        <v>1057</v>
      </c>
      <c r="B78" s="108" t="s">
        <v>446</v>
      </c>
      <c r="C78" s="108" t="s">
        <v>448</v>
      </c>
      <c r="D78" s="108" t="s">
        <v>93</v>
      </c>
      <c r="E78" s="108"/>
      <c r="F78" s="108" t="s">
        <v>144</v>
      </c>
      <c r="G78" s="108" t="s">
        <v>143</v>
      </c>
      <c r="H78" s="108" t="s">
        <v>142</v>
      </c>
      <c r="I78" s="110" t="s">
        <v>79</v>
      </c>
    </row>
    <row r="79" spans="1:9" s="121" customFormat="1" ht="20.100000000000001" customHeight="1">
      <c r="A79" s="134" t="s">
        <v>1058</v>
      </c>
      <c r="B79" s="108" t="s">
        <v>446</v>
      </c>
      <c r="C79" s="108" t="s">
        <v>447</v>
      </c>
      <c r="D79" s="108" t="s">
        <v>52</v>
      </c>
      <c r="E79" s="108" t="s">
        <v>144</v>
      </c>
      <c r="F79" s="108" t="s">
        <v>143</v>
      </c>
      <c r="G79" s="108" t="s">
        <v>142</v>
      </c>
      <c r="H79" s="108" t="s">
        <v>172</v>
      </c>
      <c r="I79" s="110" t="s">
        <v>49</v>
      </c>
    </row>
    <row r="80" spans="1:9" s="121" customFormat="1" ht="20.100000000000001" customHeight="1" thickBot="1">
      <c r="A80" s="135" t="s">
        <v>1059</v>
      </c>
      <c r="B80" s="114" t="s">
        <v>446</v>
      </c>
      <c r="C80" s="114" t="s">
        <v>445</v>
      </c>
      <c r="D80" s="114" t="s">
        <v>444</v>
      </c>
      <c r="E80" s="114" t="s">
        <v>443</v>
      </c>
      <c r="F80" s="114" t="s">
        <v>142</v>
      </c>
      <c r="G80" s="114" t="s">
        <v>172</v>
      </c>
      <c r="H80" s="114"/>
      <c r="I80" s="119" t="s">
        <v>442</v>
      </c>
    </row>
    <row r="81" spans="1:9" s="121" customFormat="1" ht="20.100000000000001" customHeight="1">
      <c r="A81" s="133" t="s">
        <v>1060</v>
      </c>
      <c r="B81" s="112" t="s">
        <v>427</v>
      </c>
      <c r="C81" s="112" t="s">
        <v>441</v>
      </c>
      <c r="D81" s="112" t="s">
        <v>253</v>
      </c>
      <c r="E81" s="112"/>
      <c r="F81" s="112" t="s">
        <v>252</v>
      </c>
      <c r="G81" s="112" t="s">
        <v>251</v>
      </c>
      <c r="H81" s="112" t="s">
        <v>250</v>
      </c>
      <c r="I81" s="118" t="s">
        <v>401</v>
      </c>
    </row>
    <row r="82" spans="1:9" s="121" customFormat="1" ht="20.100000000000001" customHeight="1">
      <c r="A82" s="134" t="s">
        <v>1061</v>
      </c>
      <c r="B82" s="108" t="s">
        <v>427</v>
      </c>
      <c r="C82" s="108" t="s">
        <v>440</v>
      </c>
      <c r="D82" s="108" t="s">
        <v>158</v>
      </c>
      <c r="E82" s="108" t="s">
        <v>157</v>
      </c>
      <c r="F82" s="108" t="s">
        <v>142</v>
      </c>
      <c r="G82" s="108" t="s">
        <v>439</v>
      </c>
      <c r="H82" s="108"/>
      <c r="I82" s="110" t="s">
        <v>49</v>
      </c>
    </row>
    <row r="83" spans="1:9" s="121" customFormat="1" ht="20.100000000000001" customHeight="1">
      <c r="A83" s="134" t="s">
        <v>1062</v>
      </c>
      <c r="B83" s="108" t="s">
        <v>427</v>
      </c>
      <c r="C83" s="108" t="s">
        <v>438</v>
      </c>
      <c r="D83" s="108" t="s">
        <v>154</v>
      </c>
      <c r="E83" s="108" t="s">
        <v>437</v>
      </c>
      <c r="F83" s="108" t="s">
        <v>436</v>
      </c>
      <c r="G83" s="108" t="s">
        <v>435</v>
      </c>
      <c r="H83" s="108" t="s">
        <v>434</v>
      </c>
      <c r="I83" s="110" t="s">
        <v>49</v>
      </c>
    </row>
    <row r="84" spans="1:9" s="121" customFormat="1" ht="20.100000000000001" customHeight="1">
      <c r="A84" s="134" t="s">
        <v>1063</v>
      </c>
      <c r="B84" s="108" t="s">
        <v>427</v>
      </c>
      <c r="C84" s="108" t="s">
        <v>433</v>
      </c>
      <c r="D84" s="108" t="s">
        <v>52</v>
      </c>
      <c r="E84" s="108" t="s">
        <v>139</v>
      </c>
      <c r="F84" s="108"/>
      <c r="G84" s="108"/>
      <c r="H84" s="108"/>
      <c r="I84" s="110" t="s">
        <v>49</v>
      </c>
    </row>
    <row r="85" spans="1:9" s="121" customFormat="1" ht="20.100000000000001" customHeight="1">
      <c r="A85" s="134" t="s">
        <v>1064</v>
      </c>
      <c r="B85" s="108" t="s">
        <v>427</v>
      </c>
      <c r="C85" s="108" t="s">
        <v>432</v>
      </c>
      <c r="D85" s="108" t="s">
        <v>52</v>
      </c>
      <c r="E85" s="108" t="s">
        <v>144</v>
      </c>
      <c r="F85" s="108" t="s">
        <v>431</v>
      </c>
      <c r="G85" s="108" t="s">
        <v>142</v>
      </c>
      <c r="H85" s="108"/>
      <c r="I85" s="110" t="s">
        <v>49</v>
      </c>
    </row>
    <row r="86" spans="1:9" s="121" customFormat="1" ht="20.100000000000001" customHeight="1">
      <c r="A86" s="134" t="s">
        <v>1065</v>
      </c>
      <c r="B86" s="108" t="s">
        <v>427</v>
      </c>
      <c r="C86" s="108" t="s">
        <v>430</v>
      </c>
      <c r="D86" s="108" t="s">
        <v>154</v>
      </c>
      <c r="E86" s="108" t="s">
        <v>144</v>
      </c>
      <c r="F86" s="108" t="s">
        <v>143</v>
      </c>
      <c r="G86" s="108" t="s">
        <v>142</v>
      </c>
      <c r="H86" s="108"/>
      <c r="I86" s="110" t="s">
        <v>49</v>
      </c>
    </row>
    <row r="87" spans="1:9" s="121" customFormat="1" ht="20.100000000000001" customHeight="1">
      <c r="A87" s="134" t="s">
        <v>1066</v>
      </c>
      <c r="B87" s="108" t="s">
        <v>427</v>
      </c>
      <c r="C87" s="108" t="s">
        <v>429</v>
      </c>
      <c r="D87" s="108" t="s">
        <v>154</v>
      </c>
      <c r="E87" s="108" t="s">
        <v>144</v>
      </c>
      <c r="F87" s="108" t="s">
        <v>143</v>
      </c>
      <c r="G87" s="108" t="s">
        <v>142</v>
      </c>
      <c r="H87" s="108"/>
      <c r="I87" s="110" t="s">
        <v>49</v>
      </c>
    </row>
    <row r="88" spans="1:9" s="121" customFormat="1" ht="20.100000000000001" customHeight="1">
      <c r="A88" s="134" t="s">
        <v>1067</v>
      </c>
      <c r="B88" s="108" t="s">
        <v>427</v>
      </c>
      <c r="C88" s="108" t="s">
        <v>428</v>
      </c>
      <c r="D88" s="108" t="s">
        <v>154</v>
      </c>
      <c r="E88" s="108" t="s">
        <v>144</v>
      </c>
      <c r="F88" s="108" t="s">
        <v>143</v>
      </c>
      <c r="G88" s="108" t="s">
        <v>142</v>
      </c>
      <c r="H88" s="108"/>
      <c r="I88" s="110" t="s">
        <v>49</v>
      </c>
    </row>
    <row r="89" spans="1:9" s="121" customFormat="1" ht="20.100000000000001" customHeight="1" thickBot="1">
      <c r="A89" s="135" t="s">
        <v>1068</v>
      </c>
      <c r="B89" s="114" t="s">
        <v>427</v>
      </c>
      <c r="C89" s="114" t="s">
        <v>426</v>
      </c>
      <c r="D89" s="114" t="s">
        <v>154</v>
      </c>
      <c r="E89" s="114" t="s">
        <v>144</v>
      </c>
      <c r="F89" s="114" t="s">
        <v>143</v>
      </c>
      <c r="G89" s="114" t="s">
        <v>142</v>
      </c>
      <c r="H89" s="114" t="s">
        <v>250</v>
      </c>
      <c r="I89" s="119" t="s">
        <v>49</v>
      </c>
    </row>
    <row r="90" spans="1:9" s="121" customFormat="1" ht="20.100000000000001" customHeight="1">
      <c r="A90" s="133" t="s">
        <v>1069</v>
      </c>
      <c r="B90" s="112" t="s">
        <v>422</v>
      </c>
      <c r="C90" s="112" t="s">
        <v>425</v>
      </c>
      <c r="D90" s="112" t="s">
        <v>423</v>
      </c>
      <c r="E90" s="112" t="s">
        <v>139</v>
      </c>
      <c r="F90" s="112"/>
      <c r="G90" s="112"/>
      <c r="H90" s="112"/>
      <c r="I90" s="118" t="s">
        <v>401</v>
      </c>
    </row>
    <row r="91" spans="1:9" s="121" customFormat="1" ht="20.100000000000001" customHeight="1" thickBot="1">
      <c r="A91" s="135" t="s">
        <v>1070</v>
      </c>
      <c r="B91" s="114" t="s">
        <v>422</v>
      </c>
      <c r="C91" s="114" t="s">
        <v>424</v>
      </c>
      <c r="D91" s="114" t="s">
        <v>423</v>
      </c>
      <c r="E91" s="114" t="s">
        <v>139</v>
      </c>
      <c r="F91" s="114"/>
      <c r="G91" s="114"/>
      <c r="H91" s="114"/>
      <c r="I91" s="119" t="s">
        <v>401</v>
      </c>
    </row>
    <row r="92" spans="1:9" s="121" customFormat="1" ht="20.100000000000001" customHeight="1" thickBot="1">
      <c r="A92" s="136" t="s">
        <v>1071</v>
      </c>
      <c r="B92" s="113" t="s">
        <v>421</v>
      </c>
      <c r="C92" s="113" t="s">
        <v>421</v>
      </c>
      <c r="D92" s="113" t="s">
        <v>253</v>
      </c>
      <c r="E92" s="113"/>
      <c r="F92" s="113" t="s">
        <v>252</v>
      </c>
      <c r="G92" s="113" t="s">
        <v>251</v>
      </c>
      <c r="H92" s="113" t="s">
        <v>250</v>
      </c>
      <c r="I92" s="116" t="s">
        <v>118</v>
      </c>
    </row>
    <row r="93" spans="1:9" s="121" customFormat="1" ht="20.100000000000001" customHeight="1">
      <c r="A93" s="133" t="s">
        <v>1072</v>
      </c>
      <c r="B93" s="112" t="s">
        <v>417</v>
      </c>
      <c r="C93" s="112" t="s">
        <v>420</v>
      </c>
      <c r="D93" s="112" t="s">
        <v>418</v>
      </c>
      <c r="E93" s="112" t="s">
        <v>139</v>
      </c>
      <c r="F93" s="112"/>
      <c r="G93" s="112"/>
      <c r="H93" s="112"/>
      <c r="I93" s="118" t="s">
        <v>401</v>
      </c>
    </row>
    <row r="94" spans="1:9" s="121" customFormat="1" ht="20.100000000000001" customHeight="1">
      <c r="A94" s="134" t="s">
        <v>1073</v>
      </c>
      <c r="B94" s="108" t="s">
        <v>417</v>
      </c>
      <c r="C94" s="108" t="s">
        <v>419</v>
      </c>
      <c r="D94" s="108" t="s">
        <v>418</v>
      </c>
      <c r="E94" s="108" t="s">
        <v>139</v>
      </c>
      <c r="F94" s="108"/>
      <c r="G94" s="108"/>
      <c r="H94" s="108"/>
      <c r="I94" s="110" t="s">
        <v>406</v>
      </c>
    </row>
    <row r="95" spans="1:9" s="121" customFormat="1" ht="20.100000000000001" customHeight="1" thickBot="1">
      <c r="A95" s="135" t="s">
        <v>1074</v>
      </c>
      <c r="B95" s="114" t="s">
        <v>417</v>
      </c>
      <c r="C95" s="114" t="s">
        <v>416</v>
      </c>
      <c r="D95" s="114" t="s">
        <v>377</v>
      </c>
      <c r="E95" s="114"/>
      <c r="F95" s="114" t="s">
        <v>415</v>
      </c>
      <c r="G95" s="114"/>
      <c r="H95" s="114"/>
      <c r="I95" s="119" t="s">
        <v>406</v>
      </c>
    </row>
    <row r="96" spans="1:9" s="121" customFormat="1" ht="20.100000000000001" customHeight="1" thickBot="1">
      <c r="A96" s="136" t="s">
        <v>1075</v>
      </c>
      <c r="B96" s="113" t="s">
        <v>414</v>
      </c>
      <c r="C96" s="113" t="s">
        <v>413</v>
      </c>
      <c r="D96" s="113" t="s">
        <v>412</v>
      </c>
      <c r="E96" s="113" t="s">
        <v>411</v>
      </c>
      <c r="F96" s="113" t="s">
        <v>185</v>
      </c>
      <c r="G96" s="113" t="s">
        <v>407</v>
      </c>
      <c r="H96" s="113"/>
      <c r="I96" s="116" t="s">
        <v>406</v>
      </c>
    </row>
    <row r="97" spans="1:9" s="121" customFormat="1" ht="20.100000000000001" customHeight="1" thickBot="1">
      <c r="A97" s="136" t="s">
        <v>1076</v>
      </c>
      <c r="B97" s="113" t="s">
        <v>410</v>
      </c>
      <c r="C97" s="113" t="s">
        <v>409</v>
      </c>
      <c r="D97" s="113" t="s">
        <v>408</v>
      </c>
      <c r="E97" s="113"/>
      <c r="F97" s="113" t="s">
        <v>186</v>
      </c>
      <c r="G97" s="113" t="s">
        <v>185</v>
      </c>
      <c r="H97" s="113" t="s">
        <v>407</v>
      </c>
      <c r="I97" s="116" t="s">
        <v>406</v>
      </c>
    </row>
    <row r="98" spans="1:9" s="121" customFormat="1" ht="20.100000000000001" customHeight="1">
      <c r="A98" s="133" t="s">
        <v>1077</v>
      </c>
      <c r="B98" s="112" t="s">
        <v>400</v>
      </c>
      <c r="C98" s="112" t="s">
        <v>405</v>
      </c>
      <c r="D98" s="112" t="s">
        <v>93</v>
      </c>
      <c r="E98" s="112"/>
      <c r="F98" s="112" t="s">
        <v>139</v>
      </c>
      <c r="G98" s="112"/>
      <c r="H98" s="112"/>
      <c r="I98" s="118" t="s">
        <v>79</v>
      </c>
    </row>
    <row r="99" spans="1:9" s="121" customFormat="1" ht="20.100000000000001" customHeight="1">
      <c r="A99" s="134" t="s">
        <v>1078</v>
      </c>
      <c r="B99" s="108" t="s">
        <v>400</v>
      </c>
      <c r="C99" s="108" t="s">
        <v>404</v>
      </c>
      <c r="D99" s="108" t="s">
        <v>403</v>
      </c>
      <c r="E99" s="108"/>
      <c r="F99" s="108" t="s">
        <v>144</v>
      </c>
      <c r="G99" s="108" t="s">
        <v>143</v>
      </c>
      <c r="H99" s="108" t="s">
        <v>402</v>
      </c>
      <c r="I99" s="110" t="s">
        <v>401</v>
      </c>
    </row>
    <row r="100" spans="1:9" s="121" customFormat="1" ht="20.100000000000001" customHeight="1" thickBot="1">
      <c r="A100" s="135" t="s">
        <v>1079</v>
      </c>
      <c r="B100" s="114" t="s">
        <v>400</v>
      </c>
      <c r="C100" s="114" t="s">
        <v>399</v>
      </c>
      <c r="D100" s="114" t="s">
        <v>398</v>
      </c>
      <c r="E100" s="114" t="s">
        <v>397</v>
      </c>
      <c r="F100" s="114" t="s">
        <v>396</v>
      </c>
      <c r="G100" s="114" t="s">
        <v>142</v>
      </c>
      <c r="H100" s="114" t="s">
        <v>172</v>
      </c>
      <c r="I100" s="119" t="s">
        <v>79</v>
      </c>
    </row>
    <row r="101" spans="1:9" s="121" customFormat="1" ht="20.100000000000001" customHeight="1" thickBot="1">
      <c r="A101" s="136" t="s">
        <v>1080</v>
      </c>
      <c r="B101" s="113" t="s">
        <v>395</v>
      </c>
      <c r="C101" s="113" t="s">
        <v>394</v>
      </c>
      <c r="D101" s="113" t="s">
        <v>93</v>
      </c>
      <c r="E101" s="113" t="s">
        <v>144</v>
      </c>
      <c r="F101" s="113" t="s">
        <v>143</v>
      </c>
      <c r="G101" s="113" t="s">
        <v>142</v>
      </c>
      <c r="H101" s="113"/>
      <c r="I101" s="116" t="s">
        <v>79</v>
      </c>
    </row>
    <row r="102" spans="1:9" s="121" customFormat="1" ht="20.100000000000001" customHeight="1">
      <c r="A102" s="133" t="s">
        <v>1081</v>
      </c>
      <c r="B102" s="112" t="s">
        <v>391</v>
      </c>
      <c r="C102" s="112" t="s">
        <v>305</v>
      </c>
      <c r="D102" s="112" t="s">
        <v>393</v>
      </c>
      <c r="E102" s="112" t="s">
        <v>157</v>
      </c>
      <c r="F102" s="112" t="s">
        <v>142</v>
      </c>
      <c r="G102" s="112"/>
      <c r="H102" s="112"/>
      <c r="I102" s="118" t="s">
        <v>79</v>
      </c>
    </row>
    <row r="103" spans="1:9" s="121" customFormat="1" ht="20.100000000000001" customHeight="1">
      <c r="A103" s="134" t="s">
        <v>1082</v>
      </c>
      <c r="B103" s="108" t="s">
        <v>391</v>
      </c>
      <c r="C103" s="108" t="s">
        <v>392</v>
      </c>
      <c r="D103" s="108" t="s">
        <v>330</v>
      </c>
      <c r="E103" s="108" t="s">
        <v>157</v>
      </c>
      <c r="F103" s="108" t="s">
        <v>142</v>
      </c>
      <c r="G103" s="108"/>
      <c r="H103" s="108"/>
      <c r="I103" s="110" t="s">
        <v>79</v>
      </c>
    </row>
    <row r="104" spans="1:9" s="121" customFormat="1" ht="20.100000000000001" customHeight="1" thickBot="1">
      <c r="A104" s="135" t="s">
        <v>1083</v>
      </c>
      <c r="B104" s="114" t="s">
        <v>391</v>
      </c>
      <c r="C104" s="114" t="s">
        <v>390</v>
      </c>
      <c r="D104" s="114" t="s">
        <v>389</v>
      </c>
      <c r="E104" s="114" t="s">
        <v>157</v>
      </c>
      <c r="F104" s="114" t="s">
        <v>142</v>
      </c>
      <c r="G104" s="114"/>
      <c r="H104" s="114"/>
      <c r="I104" s="119" t="s">
        <v>79</v>
      </c>
    </row>
    <row r="105" spans="1:9" s="121" customFormat="1" ht="20.100000000000001" customHeight="1">
      <c r="A105" s="133" t="s">
        <v>1084</v>
      </c>
      <c r="B105" s="112" t="s">
        <v>387</v>
      </c>
      <c r="C105" s="112" t="s">
        <v>388</v>
      </c>
      <c r="D105" s="112" t="s">
        <v>93</v>
      </c>
      <c r="E105" s="112" t="s">
        <v>139</v>
      </c>
      <c r="F105" s="112"/>
      <c r="G105" s="112"/>
      <c r="H105" s="112"/>
      <c r="I105" s="118" t="s">
        <v>79</v>
      </c>
    </row>
    <row r="106" spans="1:9" s="121" customFormat="1" ht="20.100000000000001" customHeight="1" thickBot="1">
      <c r="A106" s="135" t="s">
        <v>1085</v>
      </c>
      <c r="B106" s="114" t="s">
        <v>387</v>
      </c>
      <c r="C106" s="114" t="s">
        <v>386</v>
      </c>
      <c r="D106" s="114" t="s">
        <v>93</v>
      </c>
      <c r="E106" s="114"/>
      <c r="F106" s="114" t="s">
        <v>139</v>
      </c>
      <c r="G106" s="114"/>
      <c r="H106" s="114"/>
      <c r="I106" s="119" t="s">
        <v>79</v>
      </c>
    </row>
    <row r="107" spans="1:9" s="121" customFormat="1" ht="20.100000000000001" customHeight="1" thickBot="1">
      <c r="A107" s="136" t="s">
        <v>1086</v>
      </c>
      <c r="B107" s="113" t="s">
        <v>385</v>
      </c>
      <c r="C107" s="113" t="s">
        <v>384</v>
      </c>
      <c r="D107" s="113" t="s">
        <v>383</v>
      </c>
      <c r="E107" s="113" t="s">
        <v>157</v>
      </c>
      <c r="F107" s="113" t="s">
        <v>142</v>
      </c>
      <c r="G107" s="113" t="s">
        <v>172</v>
      </c>
      <c r="H107" s="113"/>
      <c r="I107" s="116" t="s">
        <v>79</v>
      </c>
    </row>
    <row r="108" spans="1:9" s="121" customFormat="1" ht="20.100000000000001" customHeight="1" thickBot="1">
      <c r="A108" s="136" t="s">
        <v>1087</v>
      </c>
      <c r="B108" s="113" t="s">
        <v>382</v>
      </c>
      <c r="C108" s="113" t="s">
        <v>381</v>
      </c>
      <c r="D108" s="113" t="s">
        <v>380</v>
      </c>
      <c r="E108" s="113" t="s">
        <v>157</v>
      </c>
      <c r="F108" s="113" t="s">
        <v>142</v>
      </c>
      <c r="G108" s="113" t="s">
        <v>172</v>
      </c>
      <c r="H108" s="113"/>
      <c r="I108" s="116" t="s">
        <v>79</v>
      </c>
    </row>
    <row r="109" spans="1:9" s="121" customFormat="1" ht="20.100000000000001" customHeight="1" thickBot="1">
      <c r="A109" s="136" t="s">
        <v>1088</v>
      </c>
      <c r="B109" s="113" t="s">
        <v>379</v>
      </c>
      <c r="C109" s="113" t="s">
        <v>378</v>
      </c>
      <c r="D109" s="113" t="s">
        <v>377</v>
      </c>
      <c r="E109" s="113"/>
      <c r="F109" s="113" t="s">
        <v>157</v>
      </c>
      <c r="G109" s="113"/>
      <c r="H109" s="113"/>
      <c r="I109" s="116" t="s">
        <v>79</v>
      </c>
    </row>
    <row r="110" spans="1:9" s="121" customFormat="1" ht="20.100000000000001" customHeight="1" thickBot="1">
      <c r="A110" s="136" t="s">
        <v>1089</v>
      </c>
      <c r="B110" s="113" t="s">
        <v>376</v>
      </c>
      <c r="C110" s="113" t="s">
        <v>375</v>
      </c>
      <c r="D110" s="113" t="s">
        <v>374</v>
      </c>
      <c r="E110" s="113"/>
      <c r="F110" s="113" t="s">
        <v>139</v>
      </c>
      <c r="G110" s="113"/>
      <c r="H110" s="113"/>
      <c r="I110" s="116" t="s">
        <v>118</v>
      </c>
    </row>
    <row r="111" spans="1:9" s="121" customFormat="1" ht="20.100000000000001" customHeight="1" thickBot="1">
      <c r="A111" s="136" t="s">
        <v>1090</v>
      </c>
      <c r="B111" s="113" t="s">
        <v>373</v>
      </c>
      <c r="C111" s="113" t="s">
        <v>372</v>
      </c>
      <c r="D111" s="113" t="s">
        <v>371</v>
      </c>
      <c r="E111" s="113" t="s">
        <v>144</v>
      </c>
      <c r="F111" s="113" t="s">
        <v>143</v>
      </c>
      <c r="G111" s="113" t="s">
        <v>142</v>
      </c>
      <c r="H111" s="113" t="s">
        <v>172</v>
      </c>
      <c r="I111" s="116" t="s">
        <v>118</v>
      </c>
    </row>
    <row r="112" spans="1:9" s="121" customFormat="1" ht="20.100000000000001" customHeight="1" thickBot="1">
      <c r="A112" s="136" t="s">
        <v>1091</v>
      </c>
      <c r="B112" s="113" t="s">
        <v>370</v>
      </c>
      <c r="C112" s="113" t="s">
        <v>369</v>
      </c>
      <c r="D112" s="113" t="s">
        <v>368</v>
      </c>
      <c r="E112" s="113"/>
      <c r="F112" s="113" t="s">
        <v>250</v>
      </c>
      <c r="G112" s="113"/>
      <c r="H112" s="113"/>
      <c r="I112" s="116" t="s">
        <v>118</v>
      </c>
    </row>
    <row r="113" spans="1:9" s="121" customFormat="1" ht="20.100000000000001" customHeight="1" thickBot="1">
      <c r="A113" s="136" t="s">
        <v>1092</v>
      </c>
      <c r="B113" s="113" t="s">
        <v>365</v>
      </c>
      <c r="C113" s="113" t="s">
        <v>367</v>
      </c>
      <c r="D113" s="113" t="s">
        <v>366</v>
      </c>
      <c r="E113" s="113" t="s">
        <v>157</v>
      </c>
      <c r="F113" s="113" t="s">
        <v>142</v>
      </c>
      <c r="G113" s="113" t="s">
        <v>172</v>
      </c>
      <c r="H113" s="113"/>
      <c r="I113" s="116" t="s">
        <v>118</v>
      </c>
    </row>
    <row r="114" spans="1:9" s="121" customFormat="1" ht="20.100000000000001" customHeight="1" thickBot="1">
      <c r="A114" s="136" t="s">
        <v>1093</v>
      </c>
      <c r="B114" s="113" t="s">
        <v>364</v>
      </c>
      <c r="C114" s="113" t="s">
        <v>363</v>
      </c>
      <c r="D114" s="113" t="s">
        <v>362</v>
      </c>
      <c r="E114" s="113" t="s">
        <v>139</v>
      </c>
      <c r="F114" s="113"/>
      <c r="G114" s="113"/>
      <c r="H114" s="113"/>
      <c r="I114" s="116" t="s">
        <v>118</v>
      </c>
    </row>
    <row r="115" spans="1:9" s="121" customFormat="1" ht="20.100000000000001" customHeight="1">
      <c r="A115" s="133" t="s">
        <v>1094</v>
      </c>
      <c r="B115" s="112" t="s">
        <v>360</v>
      </c>
      <c r="C115" s="112" t="s">
        <v>361</v>
      </c>
      <c r="D115" s="112" t="s">
        <v>343</v>
      </c>
      <c r="E115" s="112" t="s">
        <v>139</v>
      </c>
      <c r="F115" s="112"/>
      <c r="G115" s="112"/>
      <c r="H115" s="112"/>
      <c r="I115" s="118" t="s">
        <v>79</v>
      </c>
    </row>
    <row r="116" spans="1:9" s="121" customFormat="1" ht="20.100000000000001" customHeight="1" thickBot="1">
      <c r="A116" s="135" t="s">
        <v>1095</v>
      </c>
      <c r="B116" s="114" t="s">
        <v>360</v>
      </c>
      <c r="C116" s="114" t="s">
        <v>359</v>
      </c>
      <c r="D116" s="114" t="s">
        <v>343</v>
      </c>
      <c r="E116" s="114" t="s">
        <v>358</v>
      </c>
      <c r="F116" s="114"/>
      <c r="G116" s="114"/>
      <c r="H116" s="114"/>
      <c r="I116" s="119" t="s">
        <v>79</v>
      </c>
    </row>
    <row r="117" spans="1:9" s="121" customFormat="1" ht="20.100000000000001" customHeight="1">
      <c r="A117" s="133" t="s">
        <v>1096</v>
      </c>
      <c r="B117" s="112" t="s">
        <v>355</v>
      </c>
      <c r="C117" s="112" t="s">
        <v>357</v>
      </c>
      <c r="D117" s="112" t="s">
        <v>145</v>
      </c>
      <c r="E117" s="112" t="s">
        <v>144</v>
      </c>
      <c r="F117" s="112" t="s">
        <v>143</v>
      </c>
      <c r="G117" s="112" t="s">
        <v>142</v>
      </c>
      <c r="H117" s="112" t="s">
        <v>172</v>
      </c>
      <c r="I117" s="118" t="s">
        <v>79</v>
      </c>
    </row>
    <row r="118" spans="1:9" s="121" customFormat="1" ht="20.100000000000001" customHeight="1">
      <c r="A118" s="134" t="s">
        <v>1097</v>
      </c>
      <c r="B118" s="108" t="s">
        <v>355</v>
      </c>
      <c r="C118" s="108" t="s">
        <v>356</v>
      </c>
      <c r="D118" s="108" t="s">
        <v>353</v>
      </c>
      <c r="E118" s="108" t="s">
        <v>352</v>
      </c>
      <c r="F118" s="108" t="s">
        <v>351</v>
      </c>
      <c r="G118" s="108"/>
      <c r="H118" s="108"/>
      <c r="I118" s="110" t="s">
        <v>79</v>
      </c>
    </row>
    <row r="119" spans="1:9" s="121" customFormat="1" ht="20.100000000000001" customHeight="1" thickBot="1">
      <c r="A119" s="135" t="s">
        <v>1098</v>
      </c>
      <c r="B119" s="114" t="s">
        <v>355</v>
      </c>
      <c r="C119" s="114" t="s">
        <v>354</v>
      </c>
      <c r="D119" s="114" t="s">
        <v>353</v>
      </c>
      <c r="E119" s="114"/>
      <c r="F119" s="114" t="s">
        <v>352</v>
      </c>
      <c r="G119" s="114" t="s">
        <v>351</v>
      </c>
      <c r="H119" s="114"/>
      <c r="I119" s="119" t="s">
        <v>79</v>
      </c>
    </row>
    <row r="120" spans="1:9" s="121" customFormat="1" ht="20.100000000000001" customHeight="1" thickBot="1">
      <c r="A120" s="136" t="s">
        <v>1099</v>
      </c>
      <c r="B120" s="113" t="s">
        <v>350</v>
      </c>
      <c r="C120" s="113" t="s">
        <v>349</v>
      </c>
      <c r="D120" s="113" t="s">
        <v>73</v>
      </c>
      <c r="E120" s="113" t="s">
        <v>348</v>
      </c>
      <c r="F120" s="113"/>
      <c r="G120" s="113"/>
      <c r="H120" s="113"/>
      <c r="I120" s="116" t="s">
        <v>79</v>
      </c>
    </row>
    <row r="121" spans="1:9" s="121" customFormat="1" ht="20.100000000000001" customHeight="1">
      <c r="A121" s="133" t="s">
        <v>1100</v>
      </c>
      <c r="B121" s="112" t="s">
        <v>338</v>
      </c>
      <c r="C121" s="112" t="s">
        <v>347</v>
      </c>
      <c r="D121" s="112" t="s">
        <v>343</v>
      </c>
      <c r="E121" s="112" t="s">
        <v>205</v>
      </c>
      <c r="F121" s="112" t="s">
        <v>346</v>
      </c>
      <c r="G121" s="112"/>
      <c r="H121" s="112"/>
      <c r="I121" s="118" t="s">
        <v>79</v>
      </c>
    </row>
    <row r="122" spans="1:9" s="121" customFormat="1" ht="20.100000000000001" customHeight="1">
      <c r="A122" s="134" t="s">
        <v>1101</v>
      </c>
      <c r="B122" s="108" t="s">
        <v>338</v>
      </c>
      <c r="C122" s="108" t="s">
        <v>345</v>
      </c>
      <c r="D122" s="108" t="s">
        <v>343</v>
      </c>
      <c r="E122" s="108" t="s">
        <v>157</v>
      </c>
      <c r="F122" s="108"/>
      <c r="G122" s="108"/>
      <c r="H122" s="108"/>
      <c r="I122" s="110" t="s">
        <v>79</v>
      </c>
    </row>
    <row r="123" spans="1:9" s="121" customFormat="1" ht="20.100000000000001" customHeight="1">
      <c r="A123" s="134" t="s">
        <v>1102</v>
      </c>
      <c r="B123" s="108" t="s">
        <v>338</v>
      </c>
      <c r="C123" s="108" t="s">
        <v>344</v>
      </c>
      <c r="D123" s="108" t="s">
        <v>343</v>
      </c>
      <c r="E123" s="108" t="s">
        <v>144</v>
      </c>
      <c r="F123" s="108" t="s">
        <v>143</v>
      </c>
      <c r="G123" s="108" t="s">
        <v>342</v>
      </c>
      <c r="H123" s="108"/>
      <c r="I123" s="110" t="s">
        <v>79</v>
      </c>
    </row>
    <row r="124" spans="1:9" s="121" customFormat="1" ht="20.100000000000001" customHeight="1">
      <c r="A124" s="134" t="s">
        <v>1103</v>
      </c>
      <c r="B124" s="108" t="s">
        <v>338</v>
      </c>
      <c r="C124" s="108" t="s">
        <v>341</v>
      </c>
      <c r="D124" s="108" t="s">
        <v>336</v>
      </c>
      <c r="E124" s="108" t="s">
        <v>144</v>
      </c>
      <c r="F124" s="108" t="s">
        <v>143</v>
      </c>
      <c r="G124" s="108" t="s">
        <v>142</v>
      </c>
      <c r="H124" s="108"/>
      <c r="I124" s="110" t="s">
        <v>79</v>
      </c>
    </row>
    <row r="125" spans="1:9" s="121" customFormat="1" ht="20.100000000000001" customHeight="1">
      <c r="A125" s="134" t="s">
        <v>1104</v>
      </c>
      <c r="B125" s="108" t="s">
        <v>338</v>
      </c>
      <c r="C125" s="108" t="s">
        <v>340</v>
      </c>
      <c r="D125" s="108" t="s">
        <v>336</v>
      </c>
      <c r="E125" s="108" t="s">
        <v>144</v>
      </c>
      <c r="F125" s="108" t="s">
        <v>143</v>
      </c>
      <c r="G125" s="108" t="s">
        <v>142</v>
      </c>
      <c r="H125" s="108"/>
      <c r="I125" s="110" t="s">
        <v>79</v>
      </c>
    </row>
    <row r="126" spans="1:9" s="121" customFormat="1" ht="20.100000000000001" customHeight="1">
      <c r="A126" s="134" t="s">
        <v>1105</v>
      </c>
      <c r="B126" s="108" t="s">
        <v>338</v>
      </c>
      <c r="C126" s="108" t="s">
        <v>339</v>
      </c>
      <c r="D126" s="108" t="s">
        <v>336</v>
      </c>
      <c r="E126" s="108"/>
      <c r="F126" s="108"/>
      <c r="G126" s="108" t="s">
        <v>139</v>
      </c>
      <c r="H126" s="108"/>
      <c r="I126" s="110" t="s">
        <v>79</v>
      </c>
    </row>
    <row r="127" spans="1:9" s="121" customFormat="1" ht="20.100000000000001" customHeight="1" thickBot="1">
      <c r="A127" s="135" t="s">
        <v>1106</v>
      </c>
      <c r="B127" s="114" t="s">
        <v>338</v>
      </c>
      <c r="C127" s="114" t="s">
        <v>337</v>
      </c>
      <c r="D127" s="114" t="s">
        <v>336</v>
      </c>
      <c r="E127" s="114"/>
      <c r="F127" s="114"/>
      <c r="G127" s="114" t="s">
        <v>139</v>
      </c>
      <c r="H127" s="114"/>
      <c r="I127" s="119" t="s">
        <v>79</v>
      </c>
    </row>
    <row r="128" spans="1:9" s="121" customFormat="1" ht="20.100000000000001" customHeight="1" thickBot="1">
      <c r="A128" s="136">
        <v>100101</v>
      </c>
      <c r="B128" s="113" t="s">
        <v>335</v>
      </c>
      <c r="C128" s="113" t="s">
        <v>334</v>
      </c>
      <c r="D128" s="113" t="s">
        <v>333</v>
      </c>
      <c r="E128" s="113"/>
      <c r="F128" s="113" t="s">
        <v>144</v>
      </c>
      <c r="G128" s="113" t="s">
        <v>143</v>
      </c>
      <c r="H128" s="113"/>
      <c r="I128" s="116" t="s">
        <v>118</v>
      </c>
    </row>
    <row r="129" spans="1:9" s="121" customFormat="1" ht="20.100000000000001" customHeight="1" thickBot="1">
      <c r="A129" s="136">
        <v>100201</v>
      </c>
      <c r="B129" s="113" t="s">
        <v>332</v>
      </c>
      <c r="C129" s="113" t="s">
        <v>331</v>
      </c>
      <c r="D129" s="113" t="s">
        <v>330</v>
      </c>
      <c r="E129" s="113" t="s">
        <v>157</v>
      </c>
      <c r="F129" s="113" t="s">
        <v>142</v>
      </c>
      <c r="G129" s="113"/>
      <c r="H129" s="113"/>
      <c r="I129" s="116" t="s">
        <v>6</v>
      </c>
    </row>
    <row r="130" spans="1:9" s="121" customFormat="1" ht="20.100000000000001" customHeight="1" thickBot="1">
      <c r="A130" s="136">
        <v>100301</v>
      </c>
      <c r="B130" s="113" t="s">
        <v>329</v>
      </c>
      <c r="C130" s="113" t="s">
        <v>328</v>
      </c>
      <c r="D130" s="113" t="s">
        <v>317</v>
      </c>
      <c r="E130" s="113" t="s">
        <v>144</v>
      </c>
      <c r="F130" s="113" t="s">
        <v>143</v>
      </c>
      <c r="G130" s="113" t="s">
        <v>142</v>
      </c>
      <c r="H130" s="113" t="s">
        <v>172</v>
      </c>
      <c r="I130" s="116" t="s">
        <v>6</v>
      </c>
    </row>
    <row r="131" spans="1:9" s="121" customFormat="1" ht="20.100000000000001" customHeight="1">
      <c r="A131" s="133">
        <v>100401</v>
      </c>
      <c r="B131" s="112" t="s">
        <v>325</v>
      </c>
      <c r="C131" s="112" t="s">
        <v>327</v>
      </c>
      <c r="D131" s="112" t="s">
        <v>326</v>
      </c>
      <c r="E131" s="112"/>
      <c r="F131" s="112"/>
      <c r="G131" s="112" t="s">
        <v>139</v>
      </c>
      <c r="H131" s="112"/>
      <c r="I131" s="118" t="s">
        <v>6</v>
      </c>
    </row>
    <row r="132" spans="1:9" s="121" customFormat="1" ht="20.100000000000001" customHeight="1" thickBot="1">
      <c r="A132" s="135">
        <v>100402</v>
      </c>
      <c r="B132" s="114" t="s">
        <v>325</v>
      </c>
      <c r="C132" s="114" t="s">
        <v>324</v>
      </c>
      <c r="D132" s="114" t="s">
        <v>323</v>
      </c>
      <c r="E132" s="114" t="s">
        <v>144</v>
      </c>
      <c r="F132" s="114" t="s">
        <v>143</v>
      </c>
      <c r="G132" s="114" t="s">
        <v>142</v>
      </c>
      <c r="H132" s="114" t="s">
        <v>172</v>
      </c>
      <c r="I132" s="119" t="s">
        <v>6</v>
      </c>
    </row>
    <row r="133" spans="1:9" s="121" customFormat="1" ht="20.100000000000001" customHeight="1" thickBot="1">
      <c r="A133" s="136">
        <v>100501</v>
      </c>
      <c r="B133" s="113" t="s">
        <v>322</v>
      </c>
      <c r="C133" s="113" t="s">
        <v>320</v>
      </c>
      <c r="D133" s="113" t="s">
        <v>317</v>
      </c>
      <c r="E133" s="113" t="s">
        <v>144</v>
      </c>
      <c r="F133" s="113" t="s">
        <v>143</v>
      </c>
      <c r="G133" s="113"/>
      <c r="H133" s="113"/>
      <c r="I133" s="116" t="s">
        <v>6</v>
      </c>
    </row>
    <row r="134" spans="1:9" s="121" customFormat="1" ht="20.100000000000001" customHeight="1" thickBot="1">
      <c r="A134" s="136">
        <v>100601</v>
      </c>
      <c r="B134" s="113" t="s">
        <v>321</v>
      </c>
      <c r="C134" s="113" t="s">
        <v>320</v>
      </c>
      <c r="D134" s="113" t="s">
        <v>317</v>
      </c>
      <c r="E134" s="113" t="s">
        <v>144</v>
      </c>
      <c r="F134" s="113" t="s">
        <v>143</v>
      </c>
      <c r="G134" s="113" t="s">
        <v>142</v>
      </c>
      <c r="H134" s="113" t="s">
        <v>172</v>
      </c>
      <c r="I134" s="116" t="s">
        <v>6</v>
      </c>
    </row>
    <row r="135" spans="1:9" s="121" customFormat="1" ht="20.100000000000001" customHeight="1" thickBot="1">
      <c r="A135" s="136">
        <v>100701</v>
      </c>
      <c r="B135" s="113" t="s">
        <v>319</v>
      </c>
      <c r="C135" s="113" t="s">
        <v>318</v>
      </c>
      <c r="D135" s="113" t="s">
        <v>317</v>
      </c>
      <c r="E135" s="113" t="s">
        <v>144</v>
      </c>
      <c r="F135" s="113" t="s">
        <v>143</v>
      </c>
      <c r="G135" s="113" t="s">
        <v>142</v>
      </c>
      <c r="H135" s="113" t="s">
        <v>172</v>
      </c>
      <c r="I135" s="116" t="s">
        <v>6</v>
      </c>
    </row>
    <row r="136" spans="1:9" s="121" customFormat="1" ht="20.100000000000001" customHeight="1">
      <c r="A136" s="133">
        <v>100801</v>
      </c>
      <c r="B136" s="112" t="s">
        <v>313</v>
      </c>
      <c r="C136" s="112" t="s">
        <v>316</v>
      </c>
      <c r="D136" s="112" t="s">
        <v>315</v>
      </c>
      <c r="E136" s="112" t="s">
        <v>252</v>
      </c>
      <c r="F136" s="112" t="s">
        <v>251</v>
      </c>
      <c r="G136" s="112" t="s">
        <v>250</v>
      </c>
      <c r="H136" s="112"/>
      <c r="I136" s="118" t="s">
        <v>6</v>
      </c>
    </row>
    <row r="137" spans="1:9" s="121" customFormat="1" ht="20.100000000000001" customHeight="1">
      <c r="A137" s="134">
        <v>100802</v>
      </c>
      <c r="B137" s="108" t="s">
        <v>313</v>
      </c>
      <c r="C137" s="108" t="s">
        <v>314</v>
      </c>
      <c r="D137" s="108" t="s">
        <v>311</v>
      </c>
      <c r="E137" s="108" t="s">
        <v>144</v>
      </c>
      <c r="F137" s="108" t="s">
        <v>143</v>
      </c>
      <c r="G137" s="108" t="s">
        <v>142</v>
      </c>
      <c r="H137" s="108" t="s">
        <v>172</v>
      </c>
      <c r="I137" s="110" t="s">
        <v>6</v>
      </c>
    </row>
    <row r="138" spans="1:9" s="121" customFormat="1" ht="20.100000000000001" customHeight="1" thickBot="1">
      <c r="A138" s="135">
        <v>100803</v>
      </c>
      <c r="B138" s="114" t="s">
        <v>313</v>
      </c>
      <c r="C138" s="114" t="s">
        <v>312</v>
      </c>
      <c r="D138" s="114" t="s">
        <v>311</v>
      </c>
      <c r="E138" s="114" t="s">
        <v>144</v>
      </c>
      <c r="F138" s="114" t="s">
        <v>143</v>
      </c>
      <c r="G138" s="114" t="s">
        <v>142</v>
      </c>
      <c r="H138" s="114"/>
      <c r="I138" s="119" t="s">
        <v>6</v>
      </c>
    </row>
    <row r="139" spans="1:9" s="121" customFormat="1" ht="20.100000000000001" customHeight="1">
      <c r="A139" s="133">
        <v>100901</v>
      </c>
      <c r="B139" s="112" t="s">
        <v>308</v>
      </c>
      <c r="C139" s="112" t="s">
        <v>310</v>
      </c>
      <c r="D139" s="112" t="s">
        <v>309</v>
      </c>
      <c r="E139" s="112" t="s">
        <v>139</v>
      </c>
      <c r="F139" s="112"/>
      <c r="G139" s="112"/>
      <c r="H139" s="112"/>
      <c r="I139" s="118" t="s">
        <v>6</v>
      </c>
    </row>
    <row r="140" spans="1:9" s="121" customFormat="1" ht="20.100000000000001" customHeight="1" thickBot="1">
      <c r="A140" s="135">
        <v>100902</v>
      </c>
      <c r="B140" s="114" t="s">
        <v>308</v>
      </c>
      <c r="C140" s="114" t="s">
        <v>307</v>
      </c>
      <c r="D140" s="114" t="s">
        <v>306</v>
      </c>
      <c r="E140" s="114" t="s">
        <v>139</v>
      </c>
      <c r="F140" s="114"/>
      <c r="G140" s="114"/>
      <c r="H140" s="114"/>
      <c r="I140" s="119" t="s">
        <v>6</v>
      </c>
    </row>
    <row r="141" spans="1:9" s="121" customFormat="1" ht="20.100000000000001" customHeight="1">
      <c r="A141" s="133">
        <v>101001</v>
      </c>
      <c r="B141" s="112" t="s">
        <v>303</v>
      </c>
      <c r="C141" s="112" t="s">
        <v>305</v>
      </c>
      <c r="D141" s="112" t="s">
        <v>304</v>
      </c>
      <c r="E141" s="112" t="s">
        <v>157</v>
      </c>
      <c r="F141" s="112" t="s">
        <v>142</v>
      </c>
      <c r="G141" s="112"/>
      <c r="H141" s="112"/>
      <c r="I141" s="118" t="s">
        <v>6</v>
      </c>
    </row>
    <row r="142" spans="1:9" s="121" customFormat="1" ht="20.100000000000001" customHeight="1" thickBot="1">
      <c r="A142" s="135">
        <v>101002</v>
      </c>
      <c r="B142" s="114" t="s">
        <v>303</v>
      </c>
      <c r="C142" s="114" t="s">
        <v>302</v>
      </c>
      <c r="D142" s="114" t="s">
        <v>301</v>
      </c>
      <c r="E142" s="114" t="s">
        <v>144</v>
      </c>
      <c r="F142" s="114" t="s">
        <v>143</v>
      </c>
      <c r="G142" s="114" t="s">
        <v>142</v>
      </c>
      <c r="H142" s="114"/>
      <c r="I142" s="119" t="s">
        <v>6</v>
      </c>
    </row>
    <row r="143" spans="1:9" s="121" customFormat="1" ht="20.100000000000001" customHeight="1" thickBot="1">
      <c r="A143" s="136">
        <v>101101</v>
      </c>
      <c r="B143" s="113" t="s">
        <v>300</v>
      </c>
      <c r="C143" s="113" t="s">
        <v>299</v>
      </c>
      <c r="D143" s="113" t="s">
        <v>298</v>
      </c>
      <c r="E143" s="113" t="s">
        <v>297</v>
      </c>
      <c r="F143" s="113" t="s">
        <v>296</v>
      </c>
      <c r="G143" s="113" t="s">
        <v>295</v>
      </c>
      <c r="H143" s="113" t="s">
        <v>294</v>
      </c>
      <c r="I143" s="116" t="s">
        <v>6</v>
      </c>
    </row>
    <row r="144" spans="1:9" s="121" customFormat="1" ht="20.100000000000001" customHeight="1">
      <c r="A144" s="133">
        <v>101201</v>
      </c>
      <c r="B144" s="112" t="s">
        <v>290</v>
      </c>
      <c r="C144" s="112" t="s">
        <v>293</v>
      </c>
      <c r="D144" s="112" t="s">
        <v>292</v>
      </c>
      <c r="E144" s="112" t="s">
        <v>27</v>
      </c>
      <c r="F144" s="112" t="s">
        <v>291</v>
      </c>
      <c r="G144" s="112"/>
      <c r="H144" s="112"/>
      <c r="I144" s="118" t="s">
        <v>6</v>
      </c>
    </row>
    <row r="145" spans="1:9" s="121" customFormat="1" ht="20.100000000000001" customHeight="1" thickBot="1">
      <c r="A145" s="135">
        <v>101202</v>
      </c>
      <c r="B145" s="114" t="s">
        <v>290</v>
      </c>
      <c r="C145" s="114" t="s">
        <v>289</v>
      </c>
      <c r="D145" s="114" t="s">
        <v>288</v>
      </c>
      <c r="E145" s="114" t="s">
        <v>252</v>
      </c>
      <c r="F145" s="114" t="s">
        <v>251</v>
      </c>
      <c r="G145" s="114" t="s">
        <v>250</v>
      </c>
      <c r="H145" s="114" t="s">
        <v>287</v>
      </c>
      <c r="I145" s="119" t="s">
        <v>6</v>
      </c>
    </row>
    <row r="146" spans="1:9" s="121" customFormat="1" ht="20.100000000000001" customHeight="1">
      <c r="A146" s="133">
        <v>101301</v>
      </c>
      <c r="B146" s="112" t="s">
        <v>284</v>
      </c>
      <c r="C146" s="112" t="s">
        <v>286</v>
      </c>
      <c r="D146" s="112" t="s">
        <v>285</v>
      </c>
      <c r="E146" s="112" t="s">
        <v>157</v>
      </c>
      <c r="F146" s="112" t="s">
        <v>142</v>
      </c>
      <c r="G146" s="112" t="s">
        <v>172</v>
      </c>
      <c r="H146" s="112" t="s">
        <v>281</v>
      </c>
      <c r="I146" s="118" t="s">
        <v>6</v>
      </c>
    </row>
    <row r="147" spans="1:9" s="121" customFormat="1" ht="20.100000000000001" customHeight="1" thickBot="1">
      <c r="A147" s="135">
        <v>101302</v>
      </c>
      <c r="B147" s="114" t="s">
        <v>284</v>
      </c>
      <c r="C147" s="114" t="s">
        <v>283</v>
      </c>
      <c r="D147" s="114" t="s">
        <v>282</v>
      </c>
      <c r="E147" s="114" t="s">
        <v>142</v>
      </c>
      <c r="F147" s="114" t="s">
        <v>172</v>
      </c>
      <c r="G147" s="114" t="s">
        <v>281</v>
      </c>
      <c r="H147" s="114"/>
      <c r="I147" s="119" t="s">
        <v>6</v>
      </c>
    </row>
    <row r="148" spans="1:9" s="121" customFormat="1" ht="20.100000000000001" customHeight="1">
      <c r="A148" s="133">
        <v>101401</v>
      </c>
      <c r="B148" s="112" t="s">
        <v>273</v>
      </c>
      <c r="C148" s="112" t="s">
        <v>280</v>
      </c>
      <c r="D148" s="112" t="s">
        <v>278</v>
      </c>
      <c r="E148" s="112"/>
      <c r="F148" s="112"/>
      <c r="G148" s="112"/>
      <c r="H148" s="112" t="s">
        <v>211</v>
      </c>
      <c r="I148" s="118" t="s">
        <v>6</v>
      </c>
    </row>
    <row r="149" spans="1:9" s="121" customFormat="1" ht="20.100000000000001" customHeight="1">
      <c r="A149" s="134">
        <v>101402</v>
      </c>
      <c r="B149" s="108" t="s">
        <v>273</v>
      </c>
      <c r="C149" s="108" t="s">
        <v>279</v>
      </c>
      <c r="D149" s="108" t="s">
        <v>278</v>
      </c>
      <c r="E149" s="108"/>
      <c r="F149" s="108"/>
      <c r="G149" s="108" t="s">
        <v>139</v>
      </c>
      <c r="H149" s="108"/>
      <c r="I149" s="110" t="s">
        <v>6</v>
      </c>
    </row>
    <row r="150" spans="1:9" s="121" customFormat="1" ht="20.100000000000001" customHeight="1">
      <c r="A150" s="134">
        <v>101403</v>
      </c>
      <c r="B150" s="108" t="s">
        <v>273</v>
      </c>
      <c r="C150" s="108" t="s">
        <v>277</v>
      </c>
      <c r="D150" s="108" t="s">
        <v>276</v>
      </c>
      <c r="E150" s="108"/>
      <c r="F150" s="108"/>
      <c r="G150" s="108"/>
      <c r="H150" s="108" t="s">
        <v>211</v>
      </c>
      <c r="I150" s="110" t="s">
        <v>6</v>
      </c>
    </row>
    <row r="151" spans="1:9" s="121" customFormat="1" ht="20.100000000000001" customHeight="1">
      <c r="A151" s="134">
        <v>101404</v>
      </c>
      <c r="B151" s="108" t="s">
        <v>273</v>
      </c>
      <c r="C151" s="108" t="s">
        <v>275</v>
      </c>
      <c r="D151" s="108" t="s">
        <v>274</v>
      </c>
      <c r="E151" s="108"/>
      <c r="F151" s="108"/>
      <c r="G151" s="108"/>
      <c r="H151" s="108" t="s">
        <v>211</v>
      </c>
      <c r="I151" s="110" t="s">
        <v>6</v>
      </c>
    </row>
    <row r="152" spans="1:9" s="121" customFormat="1" ht="20.100000000000001" customHeight="1" thickBot="1">
      <c r="A152" s="135">
        <v>101405</v>
      </c>
      <c r="B152" s="114" t="s">
        <v>273</v>
      </c>
      <c r="C152" s="114" t="s">
        <v>272</v>
      </c>
      <c r="D152" s="114" t="s">
        <v>271</v>
      </c>
      <c r="E152" s="114"/>
      <c r="F152" s="114"/>
      <c r="G152" s="114" t="s">
        <v>139</v>
      </c>
      <c r="H152" s="114"/>
      <c r="I152" s="119" t="s">
        <v>6</v>
      </c>
    </row>
    <row r="153" spans="1:9" s="121" customFormat="1" ht="20.100000000000001" customHeight="1">
      <c r="A153" s="133">
        <v>101501</v>
      </c>
      <c r="B153" s="112" t="s">
        <v>269</v>
      </c>
      <c r="C153" s="112" t="s">
        <v>270</v>
      </c>
      <c r="D153" s="112" t="s">
        <v>267</v>
      </c>
      <c r="E153" s="112" t="s">
        <v>144</v>
      </c>
      <c r="F153" s="112" t="s">
        <v>147</v>
      </c>
      <c r="G153" s="112" t="s">
        <v>266</v>
      </c>
      <c r="H153" s="112" t="s">
        <v>172</v>
      </c>
      <c r="I153" s="118" t="s">
        <v>265</v>
      </c>
    </row>
    <row r="154" spans="1:9" s="121" customFormat="1" ht="20.100000000000001" customHeight="1" thickBot="1">
      <c r="A154" s="135">
        <v>101502</v>
      </c>
      <c r="B154" s="114" t="s">
        <v>269</v>
      </c>
      <c r="C154" s="114" t="s">
        <v>268</v>
      </c>
      <c r="D154" s="114" t="s">
        <v>267</v>
      </c>
      <c r="E154" s="114" t="s">
        <v>144</v>
      </c>
      <c r="F154" s="114" t="s">
        <v>147</v>
      </c>
      <c r="G154" s="114" t="s">
        <v>266</v>
      </c>
      <c r="H154" s="114" t="s">
        <v>172</v>
      </c>
      <c r="I154" s="119" t="s">
        <v>265</v>
      </c>
    </row>
    <row r="155" spans="1:9" s="121" customFormat="1" ht="20.100000000000001" customHeight="1">
      <c r="A155" s="133">
        <v>110101</v>
      </c>
      <c r="B155" s="112" t="s">
        <v>259</v>
      </c>
      <c r="C155" s="112" t="s">
        <v>264</v>
      </c>
      <c r="D155" s="112" t="s">
        <v>263</v>
      </c>
      <c r="E155" s="112"/>
      <c r="F155" s="112" t="s">
        <v>211</v>
      </c>
      <c r="G155" s="112"/>
      <c r="H155" s="112"/>
      <c r="I155" s="118" t="s">
        <v>6</v>
      </c>
    </row>
    <row r="156" spans="1:9" s="121" customFormat="1" ht="20.100000000000001" customHeight="1">
      <c r="A156" s="134">
        <v>110102</v>
      </c>
      <c r="B156" s="108" t="s">
        <v>259</v>
      </c>
      <c r="C156" s="108" t="s">
        <v>262</v>
      </c>
      <c r="D156" s="108" t="s">
        <v>260</v>
      </c>
      <c r="E156" s="108"/>
      <c r="F156" s="108" t="s">
        <v>211</v>
      </c>
      <c r="G156" s="108"/>
      <c r="H156" s="108"/>
      <c r="I156" s="110" t="s">
        <v>6</v>
      </c>
    </row>
    <row r="157" spans="1:9" s="121" customFormat="1" ht="20.100000000000001" customHeight="1">
      <c r="A157" s="134">
        <v>110103</v>
      </c>
      <c r="B157" s="108" t="s">
        <v>259</v>
      </c>
      <c r="C157" s="108" t="s">
        <v>261</v>
      </c>
      <c r="D157" s="108" t="s">
        <v>260</v>
      </c>
      <c r="E157" s="108"/>
      <c r="F157" s="108"/>
      <c r="G157" s="108" t="s">
        <v>211</v>
      </c>
      <c r="H157" s="108"/>
      <c r="I157" s="110" t="s">
        <v>6</v>
      </c>
    </row>
    <row r="158" spans="1:9" s="121" customFormat="1" ht="20.100000000000001" customHeight="1" thickBot="1">
      <c r="A158" s="137">
        <v>110104</v>
      </c>
      <c r="B158" s="115" t="s">
        <v>259</v>
      </c>
      <c r="C158" s="115" t="s">
        <v>258</v>
      </c>
      <c r="D158" s="115" t="s">
        <v>257</v>
      </c>
      <c r="E158" s="115" t="s">
        <v>144</v>
      </c>
      <c r="F158" s="115" t="s">
        <v>143</v>
      </c>
      <c r="G158" s="115" t="s">
        <v>142</v>
      </c>
      <c r="H158" s="115"/>
      <c r="I158" s="124" t="s">
        <v>6</v>
      </c>
    </row>
    <row r="159" spans="1:9" s="121" customFormat="1" ht="20.100000000000001" customHeight="1" thickBot="1">
      <c r="A159" s="136">
        <v>110201</v>
      </c>
      <c r="B159" s="113" t="s">
        <v>256</v>
      </c>
      <c r="C159" s="113" t="s">
        <v>255</v>
      </c>
      <c r="D159" s="113" t="s">
        <v>41</v>
      </c>
      <c r="E159" s="113" t="s">
        <v>144</v>
      </c>
      <c r="F159" s="113" t="s">
        <v>143</v>
      </c>
      <c r="G159" s="113" t="s">
        <v>142</v>
      </c>
      <c r="H159" s="113" t="s">
        <v>172</v>
      </c>
      <c r="I159" s="116" t="s">
        <v>6</v>
      </c>
    </row>
    <row r="160" spans="1:9" s="121" customFormat="1" ht="20.100000000000001" customHeight="1">
      <c r="A160" s="133">
        <v>120101</v>
      </c>
      <c r="B160" s="112" t="s">
        <v>249</v>
      </c>
      <c r="C160" s="112" t="s">
        <v>254</v>
      </c>
      <c r="D160" s="112" t="s">
        <v>253</v>
      </c>
      <c r="E160" s="112"/>
      <c r="F160" s="112" t="s">
        <v>252</v>
      </c>
      <c r="G160" s="112" t="s">
        <v>251</v>
      </c>
      <c r="H160" s="112" t="s">
        <v>250</v>
      </c>
      <c r="I160" s="118" t="s">
        <v>118</v>
      </c>
    </row>
    <row r="161" spans="1:9" s="121" customFormat="1" ht="20.100000000000001" customHeight="1" thickBot="1">
      <c r="A161" s="135">
        <v>120102</v>
      </c>
      <c r="B161" s="114" t="s">
        <v>249</v>
      </c>
      <c r="C161" s="114" t="s">
        <v>248</v>
      </c>
      <c r="D161" s="114" t="s">
        <v>247</v>
      </c>
      <c r="E161" s="114"/>
      <c r="F161" s="114" t="s">
        <v>139</v>
      </c>
      <c r="G161" s="114"/>
      <c r="H161" s="114"/>
      <c r="I161" s="119" t="s">
        <v>118</v>
      </c>
    </row>
    <row r="162" spans="1:9" s="121" customFormat="1" ht="20.100000000000001" customHeight="1" thickBot="1">
      <c r="A162" s="136">
        <v>120201</v>
      </c>
      <c r="B162" s="113" t="s">
        <v>246</v>
      </c>
      <c r="C162" s="113" t="s">
        <v>245</v>
      </c>
      <c r="D162" s="113" t="s">
        <v>244</v>
      </c>
      <c r="E162" s="113" t="s">
        <v>139</v>
      </c>
      <c r="F162" s="113"/>
      <c r="G162" s="113"/>
      <c r="H162" s="113"/>
      <c r="I162" s="116" t="s">
        <v>118</v>
      </c>
    </row>
    <row r="163" spans="1:9" s="121" customFormat="1" ht="20.100000000000001" customHeight="1" thickBot="1">
      <c r="A163" s="136">
        <v>120301</v>
      </c>
      <c r="B163" s="113" t="s">
        <v>193</v>
      </c>
      <c r="C163" s="113" t="s">
        <v>243</v>
      </c>
      <c r="D163" s="113" t="s">
        <v>242</v>
      </c>
      <c r="E163" s="113" t="s">
        <v>139</v>
      </c>
      <c r="F163" s="113"/>
      <c r="G163" s="113"/>
      <c r="H163" s="113"/>
      <c r="I163" s="116" t="s">
        <v>118</v>
      </c>
    </row>
    <row r="164" spans="1:9" s="121" customFormat="1" ht="20.100000000000001" customHeight="1" thickBot="1">
      <c r="A164" s="136">
        <v>120401</v>
      </c>
      <c r="B164" s="113" t="s">
        <v>241</v>
      </c>
      <c r="C164" s="113" t="s">
        <v>240</v>
      </c>
      <c r="D164" s="113" t="s">
        <v>224</v>
      </c>
      <c r="E164" s="113" t="s">
        <v>205</v>
      </c>
      <c r="F164" s="113"/>
      <c r="G164" s="113"/>
      <c r="H164" s="113"/>
      <c r="I164" s="116" t="s">
        <v>118</v>
      </c>
    </row>
    <row r="165" spans="1:9" s="121" customFormat="1" ht="20.100000000000001" customHeight="1">
      <c r="A165" s="133">
        <v>120501</v>
      </c>
      <c r="B165" s="112" t="s">
        <v>230</v>
      </c>
      <c r="C165" s="112" t="s">
        <v>239</v>
      </c>
      <c r="D165" s="112" t="s">
        <v>224</v>
      </c>
      <c r="E165" s="112" t="s">
        <v>205</v>
      </c>
      <c r="F165" s="112"/>
      <c r="G165" s="112"/>
      <c r="H165" s="112"/>
      <c r="I165" s="118" t="s">
        <v>118</v>
      </c>
    </row>
    <row r="166" spans="1:9" s="121" customFormat="1" ht="20.100000000000001" customHeight="1">
      <c r="A166" s="134">
        <v>120502</v>
      </c>
      <c r="B166" s="108" t="s">
        <v>230</v>
      </c>
      <c r="C166" s="108" t="s">
        <v>238</v>
      </c>
      <c r="D166" s="108" t="s">
        <v>237</v>
      </c>
      <c r="E166" s="108" t="s">
        <v>236</v>
      </c>
      <c r="F166" s="108" t="s">
        <v>235</v>
      </c>
      <c r="G166" s="108"/>
      <c r="H166" s="108"/>
      <c r="I166" s="110" t="s">
        <v>118</v>
      </c>
    </row>
    <row r="167" spans="1:9" s="121" customFormat="1" ht="20.100000000000001" customHeight="1">
      <c r="A167" s="134">
        <v>120503</v>
      </c>
      <c r="B167" s="108" t="s">
        <v>230</v>
      </c>
      <c r="C167" s="108" t="s">
        <v>234</v>
      </c>
      <c r="D167" s="108" t="s">
        <v>233</v>
      </c>
      <c r="E167" s="108" t="s">
        <v>232</v>
      </c>
      <c r="F167" s="108" t="s">
        <v>144</v>
      </c>
      <c r="G167" s="108" t="s">
        <v>231</v>
      </c>
      <c r="H167" s="108" t="s">
        <v>172</v>
      </c>
      <c r="I167" s="110" t="s">
        <v>118</v>
      </c>
    </row>
    <row r="168" spans="1:9" s="121" customFormat="1" ht="20.100000000000001" customHeight="1" thickBot="1">
      <c r="A168" s="135">
        <v>120504</v>
      </c>
      <c r="B168" s="114" t="s">
        <v>230</v>
      </c>
      <c r="C168" s="114" t="s">
        <v>229</v>
      </c>
      <c r="D168" s="114" t="s">
        <v>120</v>
      </c>
      <c r="E168" s="114"/>
      <c r="F168" s="114" t="s">
        <v>144</v>
      </c>
      <c r="G168" s="114" t="s">
        <v>143</v>
      </c>
      <c r="H168" s="114" t="s">
        <v>142</v>
      </c>
      <c r="I168" s="119" t="s">
        <v>118</v>
      </c>
    </row>
    <row r="169" spans="1:9" s="121" customFormat="1" ht="20.100000000000001" customHeight="1">
      <c r="A169" s="133">
        <v>120601</v>
      </c>
      <c r="B169" s="112" t="s">
        <v>226</v>
      </c>
      <c r="C169" s="112" t="s">
        <v>228</v>
      </c>
      <c r="D169" s="112" t="s">
        <v>227</v>
      </c>
      <c r="E169" s="112" t="s">
        <v>205</v>
      </c>
      <c r="F169" s="112"/>
      <c r="G169" s="112"/>
      <c r="H169" s="112"/>
      <c r="I169" s="118" t="s">
        <v>118</v>
      </c>
    </row>
    <row r="170" spans="1:9" s="121" customFormat="1" ht="20.100000000000001" customHeight="1" thickBot="1">
      <c r="A170" s="135">
        <v>120602</v>
      </c>
      <c r="B170" s="114" t="s">
        <v>226</v>
      </c>
      <c r="C170" s="114" t="s">
        <v>225</v>
      </c>
      <c r="D170" s="114" t="s">
        <v>224</v>
      </c>
      <c r="E170" s="114" t="s">
        <v>205</v>
      </c>
      <c r="F170" s="114"/>
      <c r="G170" s="114"/>
      <c r="H170" s="114"/>
      <c r="I170" s="119" t="s">
        <v>118</v>
      </c>
    </row>
    <row r="171" spans="1:9" s="121" customFormat="1" ht="20.100000000000001" customHeight="1" thickBot="1">
      <c r="A171" s="136">
        <v>120701</v>
      </c>
      <c r="B171" s="113" t="s">
        <v>223</v>
      </c>
      <c r="C171" s="113" t="s">
        <v>222</v>
      </c>
      <c r="D171" s="113" t="s">
        <v>221</v>
      </c>
      <c r="E171" s="113" t="s">
        <v>157</v>
      </c>
      <c r="F171" s="113" t="s">
        <v>142</v>
      </c>
      <c r="G171" s="113"/>
      <c r="H171" s="113"/>
      <c r="I171" s="116" t="s">
        <v>118</v>
      </c>
    </row>
    <row r="172" spans="1:9" s="121" customFormat="1" ht="20.100000000000001" customHeight="1" thickBot="1">
      <c r="A172" s="136">
        <v>130101</v>
      </c>
      <c r="B172" s="113" t="s">
        <v>220</v>
      </c>
      <c r="C172" s="113" t="s">
        <v>219</v>
      </c>
      <c r="D172" s="113" t="s">
        <v>93</v>
      </c>
      <c r="E172" s="113"/>
      <c r="F172" s="113"/>
      <c r="G172" s="113" t="s">
        <v>218</v>
      </c>
      <c r="H172" s="113" t="s">
        <v>217</v>
      </c>
      <c r="I172" s="116" t="s">
        <v>79</v>
      </c>
    </row>
    <row r="173" spans="1:9" s="121" customFormat="1" ht="20.100000000000001" customHeight="1" thickBot="1">
      <c r="A173" s="136">
        <v>130201</v>
      </c>
      <c r="B173" s="113" t="s">
        <v>216</v>
      </c>
      <c r="C173" s="113" t="s">
        <v>215</v>
      </c>
      <c r="D173" s="113" t="s">
        <v>93</v>
      </c>
      <c r="E173" s="113" t="s">
        <v>144</v>
      </c>
      <c r="F173" s="113" t="s">
        <v>143</v>
      </c>
      <c r="G173" s="113" t="s">
        <v>142</v>
      </c>
      <c r="H173" s="113" t="s">
        <v>172</v>
      </c>
      <c r="I173" s="116" t="s">
        <v>79</v>
      </c>
    </row>
    <row r="174" spans="1:9" s="121" customFormat="1" ht="20.100000000000001" customHeight="1" thickBot="1">
      <c r="A174" s="136">
        <v>130301</v>
      </c>
      <c r="B174" s="113" t="s">
        <v>214</v>
      </c>
      <c r="C174" s="113" t="s">
        <v>213</v>
      </c>
      <c r="D174" s="113" t="s">
        <v>212</v>
      </c>
      <c r="E174" s="113"/>
      <c r="F174" s="113"/>
      <c r="G174" s="113"/>
      <c r="H174" s="113" t="s">
        <v>211</v>
      </c>
      <c r="I174" s="116" t="s">
        <v>79</v>
      </c>
    </row>
    <row r="175" spans="1:9" s="121" customFormat="1" ht="20.100000000000001" customHeight="1" thickBot="1">
      <c r="A175" s="136">
        <v>130401</v>
      </c>
      <c r="B175" s="113" t="s">
        <v>210</v>
      </c>
      <c r="C175" s="113" t="s">
        <v>209</v>
      </c>
      <c r="D175" s="113" t="s">
        <v>206</v>
      </c>
      <c r="E175" s="113" t="s">
        <v>205</v>
      </c>
      <c r="F175" s="113"/>
      <c r="G175" s="113"/>
      <c r="H175" s="113"/>
      <c r="I175" s="116" t="s">
        <v>79</v>
      </c>
    </row>
    <row r="176" spans="1:9" s="121" customFormat="1" ht="20.100000000000001" customHeight="1" thickBot="1">
      <c r="A176" s="136">
        <v>130501</v>
      </c>
      <c r="B176" s="113" t="s">
        <v>208</v>
      </c>
      <c r="C176" s="113" t="s">
        <v>207</v>
      </c>
      <c r="D176" s="113" t="s">
        <v>206</v>
      </c>
      <c r="E176" s="113" t="s">
        <v>205</v>
      </c>
      <c r="F176" s="113"/>
      <c r="G176" s="113"/>
      <c r="H176" s="113"/>
      <c r="I176" s="116" t="s">
        <v>79</v>
      </c>
    </row>
    <row r="177" spans="1:9" s="121" customFormat="1" ht="20.100000000000001" customHeight="1" thickBot="1">
      <c r="A177" s="136">
        <v>130601</v>
      </c>
      <c r="B177" s="113" t="s">
        <v>204</v>
      </c>
      <c r="C177" s="113" t="s">
        <v>203</v>
      </c>
      <c r="D177" s="113" t="s">
        <v>202</v>
      </c>
      <c r="E177" s="113"/>
      <c r="F177" s="113" t="s">
        <v>142</v>
      </c>
      <c r="G177" s="113"/>
      <c r="H177" s="113" t="s">
        <v>172</v>
      </c>
      <c r="I177" s="116" t="s">
        <v>79</v>
      </c>
    </row>
    <row r="178" spans="1:9" s="121" customFormat="1" ht="20.100000000000001" customHeight="1" thickBot="1">
      <c r="A178" s="136">
        <v>130701</v>
      </c>
      <c r="B178" s="113" t="s">
        <v>201</v>
      </c>
      <c r="C178" s="113" t="s">
        <v>200</v>
      </c>
      <c r="D178" s="113" t="s">
        <v>199</v>
      </c>
      <c r="E178" s="113" t="s">
        <v>139</v>
      </c>
      <c r="F178" s="113"/>
      <c r="G178" s="113"/>
      <c r="H178" s="113"/>
      <c r="I178" s="116" t="s">
        <v>79</v>
      </c>
    </row>
    <row r="179" spans="1:9" s="121" customFormat="1" ht="20.100000000000001" customHeight="1">
      <c r="A179" s="133">
        <v>130801</v>
      </c>
      <c r="B179" s="112" t="s">
        <v>193</v>
      </c>
      <c r="C179" s="112" t="s">
        <v>198</v>
      </c>
      <c r="D179" s="112" t="s">
        <v>196</v>
      </c>
      <c r="E179" s="112" t="s">
        <v>190</v>
      </c>
      <c r="F179" s="112"/>
      <c r="G179" s="112"/>
      <c r="H179" s="112"/>
      <c r="I179" s="118" t="s">
        <v>79</v>
      </c>
    </row>
    <row r="180" spans="1:9" s="121" customFormat="1" ht="20.100000000000001" customHeight="1">
      <c r="A180" s="134">
        <v>130802</v>
      </c>
      <c r="B180" s="108" t="s">
        <v>193</v>
      </c>
      <c r="C180" s="108" t="s">
        <v>197</v>
      </c>
      <c r="D180" s="108" t="s">
        <v>196</v>
      </c>
      <c r="E180" s="108" t="s">
        <v>190</v>
      </c>
      <c r="F180" s="108"/>
      <c r="G180" s="108"/>
      <c r="H180" s="108"/>
      <c r="I180" s="110" t="s">
        <v>79</v>
      </c>
    </row>
    <row r="181" spans="1:9" s="121" customFormat="1" ht="20.100000000000001" customHeight="1">
      <c r="A181" s="134">
        <v>130803</v>
      </c>
      <c r="B181" s="108" t="s">
        <v>193</v>
      </c>
      <c r="C181" s="108" t="s">
        <v>195</v>
      </c>
      <c r="D181" s="108" t="s">
        <v>194</v>
      </c>
      <c r="E181" s="108" t="s">
        <v>190</v>
      </c>
      <c r="F181" s="108"/>
      <c r="G181" s="108"/>
      <c r="H181" s="108"/>
      <c r="I181" s="110" t="s">
        <v>79</v>
      </c>
    </row>
    <row r="182" spans="1:9" s="121" customFormat="1" ht="20.100000000000001" customHeight="1" thickBot="1">
      <c r="A182" s="135">
        <v>130804</v>
      </c>
      <c r="B182" s="114" t="s">
        <v>193</v>
      </c>
      <c r="C182" s="114" t="s">
        <v>192</v>
      </c>
      <c r="D182" s="114" t="s">
        <v>191</v>
      </c>
      <c r="E182" s="114" t="s">
        <v>190</v>
      </c>
      <c r="F182" s="114"/>
      <c r="G182" s="114"/>
      <c r="H182" s="114"/>
      <c r="I182" s="119" t="s">
        <v>79</v>
      </c>
    </row>
    <row r="183" spans="1:9" s="121" customFormat="1" ht="20.100000000000001" customHeight="1" thickBot="1">
      <c r="A183" s="136">
        <v>130901</v>
      </c>
      <c r="B183" s="113" t="s">
        <v>189</v>
      </c>
      <c r="C183" s="113" t="s">
        <v>188</v>
      </c>
      <c r="D183" s="113" t="s">
        <v>187</v>
      </c>
      <c r="E183" s="113" t="s">
        <v>186</v>
      </c>
      <c r="F183" s="113" t="s">
        <v>185</v>
      </c>
      <c r="G183" s="113"/>
      <c r="H183" s="113"/>
      <c r="I183" s="116" t="s">
        <v>79</v>
      </c>
    </row>
    <row r="184" spans="1:9" s="121" customFormat="1" ht="20.100000000000001" customHeight="1">
      <c r="A184" s="133">
        <v>131001</v>
      </c>
      <c r="B184" s="112" t="s">
        <v>179</v>
      </c>
      <c r="C184" s="112" t="s">
        <v>184</v>
      </c>
      <c r="D184" s="112" t="s">
        <v>177</v>
      </c>
      <c r="E184" s="112" t="s">
        <v>139</v>
      </c>
      <c r="F184" s="112"/>
      <c r="G184" s="112"/>
      <c r="H184" s="112"/>
      <c r="I184" s="118" t="s">
        <v>79</v>
      </c>
    </row>
    <row r="185" spans="1:9" s="121" customFormat="1" ht="20.100000000000001" customHeight="1">
      <c r="A185" s="134">
        <v>131002</v>
      </c>
      <c r="B185" s="108" t="s">
        <v>179</v>
      </c>
      <c r="C185" s="108" t="s">
        <v>183</v>
      </c>
      <c r="D185" s="108" t="s">
        <v>177</v>
      </c>
      <c r="E185" s="108" t="s">
        <v>139</v>
      </c>
      <c r="F185" s="108"/>
      <c r="G185" s="108"/>
      <c r="H185" s="108"/>
      <c r="I185" s="110" t="s">
        <v>79</v>
      </c>
    </row>
    <row r="186" spans="1:9" s="121" customFormat="1" ht="20.100000000000001" customHeight="1">
      <c r="A186" s="134">
        <v>131003</v>
      </c>
      <c r="B186" s="108" t="s">
        <v>179</v>
      </c>
      <c r="C186" s="108" t="s">
        <v>182</v>
      </c>
      <c r="D186" s="108" t="s">
        <v>177</v>
      </c>
      <c r="E186" s="108"/>
      <c r="F186" s="108" t="s">
        <v>139</v>
      </c>
      <c r="G186" s="108"/>
      <c r="H186" s="108"/>
      <c r="I186" s="110" t="s">
        <v>79</v>
      </c>
    </row>
    <row r="187" spans="1:9" s="121" customFormat="1" ht="20.100000000000001" customHeight="1">
      <c r="A187" s="134">
        <v>131004</v>
      </c>
      <c r="B187" s="108" t="s">
        <v>179</v>
      </c>
      <c r="C187" s="108" t="s">
        <v>181</v>
      </c>
      <c r="D187" s="108" t="s">
        <v>177</v>
      </c>
      <c r="E187" s="108"/>
      <c r="F187" s="108" t="s">
        <v>139</v>
      </c>
      <c r="G187" s="108"/>
      <c r="H187" s="108"/>
      <c r="I187" s="110" t="s">
        <v>79</v>
      </c>
    </row>
    <row r="188" spans="1:9" s="121" customFormat="1" ht="20.100000000000001" customHeight="1">
      <c r="A188" s="134">
        <v>131005</v>
      </c>
      <c r="B188" s="108" t="s">
        <v>179</v>
      </c>
      <c r="C188" s="108" t="s">
        <v>180</v>
      </c>
      <c r="D188" s="108" t="s">
        <v>177</v>
      </c>
      <c r="E188" s="108"/>
      <c r="F188" s="108" t="s">
        <v>139</v>
      </c>
      <c r="G188" s="108"/>
      <c r="H188" s="108"/>
      <c r="I188" s="110" t="s">
        <v>79</v>
      </c>
    </row>
    <row r="189" spans="1:9" s="121" customFormat="1" ht="20.100000000000001" customHeight="1" thickBot="1">
      <c r="A189" s="135">
        <v>131006</v>
      </c>
      <c r="B189" s="114" t="s">
        <v>179</v>
      </c>
      <c r="C189" s="114" t="s">
        <v>178</v>
      </c>
      <c r="D189" s="114" t="s">
        <v>177</v>
      </c>
      <c r="E189" s="114"/>
      <c r="F189" s="114" t="s">
        <v>139</v>
      </c>
      <c r="G189" s="114"/>
      <c r="H189" s="114"/>
      <c r="I189" s="119" t="s">
        <v>79</v>
      </c>
    </row>
    <row r="190" spans="1:9" s="121" customFormat="1" ht="20.100000000000001" customHeight="1">
      <c r="A190" s="133">
        <v>140101</v>
      </c>
      <c r="B190" s="112" t="s">
        <v>165</v>
      </c>
      <c r="C190" s="112" t="s">
        <v>176</v>
      </c>
      <c r="D190" s="112" t="s">
        <v>158</v>
      </c>
      <c r="E190" s="112" t="s">
        <v>157</v>
      </c>
      <c r="F190" s="112" t="s">
        <v>142</v>
      </c>
      <c r="G190" s="112" t="s">
        <v>172</v>
      </c>
      <c r="H190" s="112"/>
      <c r="I190" s="118" t="s">
        <v>49</v>
      </c>
    </row>
    <row r="191" spans="1:9" s="121" customFormat="1" ht="20.100000000000001" customHeight="1">
      <c r="A191" s="134">
        <v>140102</v>
      </c>
      <c r="B191" s="108" t="s">
        <v>165</v>
      </c>
      <c r="C191" s="108" t="s">
        <v>175</v>
      </c>
      <c r="D191" s="108" t="s">
        <v>174</v>
      </c>
      <c r="E191" s="108" t="s">
        <v>173</v>
      </c>
      <c r="F191" s="108" t="s">
        <v>143</v>
      </c>
      <c r="G191" s="108" t="s">
        <v>142</v>
      </c>
      <c r="H191" s="108" t="s">
        <v>172</v>
      </c>
      <c r="I191" s="110" t="s">
        <v>49</v>
      </c>
    </row>
    <row r="192" spans="1:9" s="121" customFormat="1" ht="20.100000000000001" customHeight="1">
      <c r="A192" s="134">
        <v>140103</v>
      </c>
      <c r="B192" s="108" t="s">
        <v>165</v>
      </c>
      <c r="C192" s="108" t="s">
        <v>171</v>
      </c>
      <c r="D192" s="108" t="s">
        <v>154</v>
      </c>
      <c r="E192" s="108" t="s">
        <v>144</v>
      </c>
      <c r="F192" s="108" t="s">
        <v>143</v>
      </c>
      <c r="G192" s="108" t="s">
        <v>142</v>
      </c>
      <c r="H192" s="108"/>
      <c r="I192" s="110" t="s">
        <v>49</v>
      </c>
    </row>
    <row r="193" spans="1:9" s="121" customFormat="1" ht="20.100000000000001" customHeight="1">
      <c r="A193" s="134">
        <v>140104</v>
      </c>
      <c r="B193" s="108" t="s">
        <v>165</v>
      </c>
      <c r="C193" s="108" t="s">
        <v>170</v>
      </c>
      <c r="D193" s="108" t="s">
        <v>169</v>
      </c>
      <c r="E193" s="108" t="s">
        <v>168</v>
      </c>
      <c r="F193" s="108"/>
      <c r="G193" s="108"/>
      <c r="H193" s="108"/>
      <c r="I193" s="110" t="s">
        <v>49</v>
      </c>
    </row>
    <row r="194" spans="1:9" s="121" customFormat="1" ht="20.100000000000001" customHeight="1">
      <c r="A194" s="134">
        <v>140105</v>
      </c>
      <c r="B194" s="108" t="s">
        <v>165</v>
      </c>
      <c r="C194" s="108" t="s">
        <v>167</v>
      </c>
      <c r="D194" s="108" t="s">
        <v>154</v>
      </c>
      <c r="E194" s="108" t="s">
        <v>166</v>
      </c>
      <c r="F194" s="108" t="s">
        <v>144</v>
      </c>
      <c r="G194" s="108" t="s">
        <v>143</v>
      </c>
      <c r="H194" s="108" t="s">
        <v>142</v>
      </c>
      <c r="I194" s="110" t="s">
        <v>49</v>
      </c>
    </row>
    <row r="195" spans="1:9" s="121" customFormat="1" ht="20.100000000000001" customHeight="1" thickBot="1">
      <c r="A195" s="135">
        <v>140106</v>
      </c>
      <c r="B195" s="114" t="s">
        <v>165</v>
      </c>
      <c r="C195" s="114" t="s">
        <v>164</v>
      </c>
      <c r="D195" s="114" t="s">
        <v>52</v>
      </c>
      <c r="E195" s="114" t="s">
        <v>163</v>
      </c>
      <c r="F195" s="114" t="s">
        <v>162</v>
      </c>
      <c r="G195" s="114" t="s">
        <v>161</v>
      </c>
      <c r="H195" s="114" t="s">
        <v>160</v>
      </c>
      <c r="I195" s="119" t="s">
        <v>49</v>
      </c>
    </row>
    <row r="196" spans="1:9" s="121" customFormat="1" ht="20.100000000000001" customHeight="1">
      <c r="A196" s="133">
        <v>140201</v>
      </c>
      <c r="B196" s="112" t="s">
        <v>141</v>
      </c>
      <c r="C196" s="112" t="s">
        <v>159</v>
      </c>
      <c r="D196" s="112" t="s">
        <v>158</v>
      </c>
      <c r="E196" s="112" t="s">
        <v>157</v>
      </c>
      <c r="F196" s="112" t="s">
        <v>142</v>
      </c>
      <c r="G196" s="112"/>
      <c r="H196" s="112"/>
      <c r="I196" s="118" t="s">
        <v>49</v>
      </c>
    </row>
    <row r="197" spans="1:9" s="121" customFormat="1" ht="20.100000000000001" customHeight="1">
      <c r="A197" s="134">
        <v>140202</v>
      </c>
      <c r="B197" s="108" t="s">
        <v>141</v>
      </c>
      <c r="C197" s="108" t="s">
        <v>156</v>
      </c>
      <c r="D197" s="108" t="s">
        <v>52</v>
      </c>
      <c r="E197" s="108" t="s">
        <v>144</v>
      </c>
      <c r="F197" s="108" t="s">
        <v>143</v>
      </c>
      <c r="G197" s="108" t="s">
        <v>142</v>
      </c>
      <c r="H197" s="108"/>
      <c r="I197" s="110" t="s">
        <v>49</v>
      </c>
    </row>
    <row r="198" spans="1:9" s="121" customFormat="1" ht="20.100000000000001" customHeight="1">
      <c r="A198" s="134">
        <v>140203</v>
      </c>
      <c r="B198" s="108" t="s">
        <v>141</v>
      </c>
      <c r="C198" s="108" t="s">
        <v>155</v>
      </c>
      <c r="D198" s="108" t="s">
        <v>154</v>
      </c>
      <c r="E198" s="108" t="s">
        <v>144</v>
      </c>
      <c r="F198" s="108" t="s">
        <v>143</v>
      </c>
      <c r="G198" s="108" t="s">
        <v>142</v>
      </c>
      <c r="H198" s="108"/>
      <c r="I198" s="110" t="s">
        <v>49</v>
      </c>
    </row>
    <row r="199" spans="1:9" s="121" customFormat="1" ht="20.100000000000001" customHeight="1">
      <c r="A199" s="134">
        <v>140204</v>
      </c>
      <c r="B199" s="108" t="s">
        <v>141</v>
      </c>
      <c r="C199" s="108" t="s">
        <v>153</v>
      </c>
      <c r="D199" s="108" t="s">
        <v>152</v>
      </c>
      <c r="E199" s="108" t="s">
        <v>144</v>
      </c>
      <c r="F199" s="108" t="s">
        <v>143</v>
      </c>
      <c r="G199" s="108" t="s">
        <v>142</v>
      </c>
      <c r="H199" s="108"/>
      <c r="I199" s="110" t="s">
        <v>49</v>
      </c>
    </row>
    <row r="200" spans="1:9" s="121" customFormat="1" ht="20.100000000000001" customHeight="1">
      <c r="A200" s="134">
        <v>140205</v>
      </c>
      <c r="B200" s="108" t="s">
        <v>141</v>
      </c>
      <c r="C200" s="108" t="s">
        <v>151</v>
      </c>
      <c r="D200" s="108" t="s">
        <v>145</v>
      </c>
      <c r="E200" s="108" t="s">
        <v>150</v>
      </c>
      <c r="F200" s="108" t="s">
        <v>143</v>
      </c>
      <c r="G200" s="108" t="s">
        <v>142</v>
      </c>
      <c r="H200" s="108"/>
      <c r="I200" s="110" t="s">
        <v>49</v>
      </c>
    </row>
    <row r="201" spans="1:9" s="121" customFormat="1" ht="20.100000000000001" customHeight="1">
      <c r="A201" s="134">
        <v>140206</v>
      </c>
      <c r="B201" s="108" t="s">
        <v>141</v>
      </c>
      <c r="C201" s="108" t="s">
        <v>149</v>
      </c>
      <c r="D201" s="108" t="s">
        <v>145</v>
      </c>
      <c r="E201" s="108" t="s">
        <v>144</v>
      </c>
      <c r="F201" s="108" t="s">
        <v>143</v>
      </c>
      <c r="G201" s="108" t="s">
        <v>142</v>
      </c>
      <c r="H201" s="108"/>
      <c r="I201" s="110" t="s">
        <v>49</v>
      </c>
    </row>
    <row r="202" spans="1:9" s="121" customFormat="1" ht="20.100000000000001" customHeight="1">
      <c r="A202" s="134">
        <v>140207</v>
      </c>
      <c r="B202" s="108" t="s">
        <v>141</v>
      </c>
      <c r="C202" s="108" t="s">
        <v>148</v>
      </c>
      <c r="D202" s="108" t="s">
        <v>145</v>
      </c>
      <c r="E202" s="108" t="s">
        <v>144</v>
      </c>
      <c r="F202" s="108" t="s">
        <v>147</v>
      </c>
      <c r="G202" s="108" t="s">
        <v>142</v>
      </c>
      <c r="H202" s="108"/>
      <c r="I202" s="110" t="s">
        <v>49</v>
      </c>
    </row>
    <row r="203" spans="1:9" s="121" customFormat="1" ht="20.100000000000001" customHeight="1">
      <c r="A203" s="134">
        <v>140208</v>
      </c>
      <c r="B203" s="108" t="s">
        <v>141</v>
      </c>
      <c r="C203" s="108" t="s">
        <v>146</v>
      </c>
      <c r="D203" s="108" t="s">
        <v>145</v>
      </c>
      <c r="E203" s="108" t="s">
        <v>144</v>
      </c>
      <c r="F203" s="108" t="s">
        <v>143</v>
      </c>
      <c r="G203" s="108" t="s">
        <v>142</v>
      </c>
      <c r="H203" s="108"/>
      <c r="I203" s="110" t="s">
        <v>49</v>
      </c>
    </row>
    <row r="204" spans="1:9" s="121" customFormat="1" ht="20.100000000000001" customHeight="1" thickBot="1">
      <c r="A204" s="135">
        <v>140209</v>
      </c>
      <c r="B204" s="114" t="s">
        <v>141</v>
      </c>
      <c r="C204" s="114" t="s">
        <v>140</v>
      </c>
      <c r="D204" s="114" t="s">
        <v>52</v>
      </c>
      <c r="E204" s="114"/>
      <c r="F204" s="114"/>
      <c r="G204" s="114" t="s">
        <v>139</v>
      </c>
      <c r="H204" s="114"/>
      <c r="I204" s="119" t="s">
        <v>49</v>
      </c>
    </row>
    <row r="205" spans="1:9" s="121" customFormat="1" ht="20.100000000000001" customHeight="1" thickBot="1">
      <c r="A205" s="136">
        <v>500101</v>
      </c>
      <c r="B205" s="113" t="s">
        <v>138</v>
      </c>
      <c r="C205" s="113" t="s">
        <v>137</v>
      </c>
      <c r="D205" s="113" t="s">
        <v>120</v>
      </c>
      <c r="E205" s="113" t="s">
        <v>119</v>
      </c>
      <c r="F205" s="113" t="s">
        <v>44</v>
      </c>
      <c r="G205" s="113" t="s">
        <v>34</v>
      </c>
      <c r="H205" s="113"/>
      <c r="I205" s="116" t="s">
        <v>118</v>
      </c>
    </row>
    <row r="206" spans="1:9" s="121" customFormat="1" ht="20.100000000000001" customHeight="1" thickBot="1">
      <c r="A206" s="136">
        <v>500201</v>
      </c>
      <c r="B206" s="113" t="s">
        <v>136</v>
      </c>
      <c r="C206" s="113" t="s">
        <v>135</v>
      </c>
      <c r="D206" s="113" t="s">
        <v>120</v>
      </c>
      <c r="E206" s="113" t="s">
        <v>132</v>
      </c>
      <c r="F206" s="113" t="s">
        <v>44</v>
      </c>
      <c r="G206" s="113" t="s">
        <v>34</v>
      </c>
      <c r="H206" s="113"/>
      <c r="I206" s="116" t="s">
        <v>118</v>
      </c>
    </row>
    <row r="207" spans="1:9" s="121" customFormat="1" ht="20.100000000000001" customHeight="1" thickBot="1">
      <c r="A207" s="136">
        <v>500301</v>
      </c>
      <c r="B207" s="113" t="s">
        <v>134</v>
      </c>
      <c r="C207" s="113" t="s">
        <v>133</v>
      </c>
      <c r="D207" s="113" t="s">
        <v>120</v>
      </c>
      <c r="E207" s="113" t="s">
        <v>132</v>
      </c>
      <c r="F207" s="113" t="s">
        <v>44</v>
      </c>
      <c r="G207" s="113" t="s">
        <v>34</v>
      </c>
      <c r="H207" s="113"/>
      <c r="I207" s="116" t="s">
        <v>118</v>
      </c>
    </row>
    <row r="208" spans="1:9" s="121" customFormat="1" ht="20.100000000000001" customHeight="1" thickBot="1">
      <c r="A208" s="136">
        <v>500401</v>
      </c>
      <c r="B208" s="113" t="s">
        <v>131</v>
      </c>
      <c r="C208" s="113" t="s">
        <v>130</v>
      </c>
      <c r="D208" s="113" t="s">
        <v>120</v>
      </c>
      <c r="E208" s="113" t="s">
        <v>119</v>
      </c>
      <c r="F208" s="113"/>
      <c r="G208" s="113" t="s">
        <v>44</v>
      </c>
      <c r="H208" s="113" t="s">
        <v>35</v>
      </c>
      <c r="I208" s="116" t="s">
        <v>118</v>
      </c>
    </row>
    <row r="209" spans="1:9" s="121" customFormat="1" ht="20.100000000000001" customHeight="1" thickBot="1">
      <c r="A209" s="136">
        <v>500501</v>
      </c>
      <c r="B209" s="113" t="s">
        <v>129</v>
      </c>
      <c r="C209" s="113" t="s">
        <v>128</v>
      </c>
      <c r="D209" s="113" t="s">
        <v>120</v>
      </c>
      <c r="E209" s="113" t="s">
        <v>119</v>
      </c>
      <c r="F209" s="113"/>
      <c r="G209" s="113" t="s">
        <v>44</v>
      </c>
      <c r="H209" s="113" t="s">
        <v>34</v>
      </c>
      <c r="I209" s="116" t="s">
        <v>118</v>
      </c>
    </row>
    <row r="210" spans="1:9" s="121" customFormat="1" ht="20.100000000000001" customHeight="1" thickBot="1">
      <c r="A210" s="136">
        <v>500601</v>
      </c>
      <c r="B210" s="113" t="s">
        <v>115</v>
      </c>
      <c r="C210" s="113" t="s">
        <v>127</v>
      </c>
      <c r="D210" s="113" t="s">
        <v>126</v>
      </c>
      <c r="E210" s="113" t="s">
        <v>125</v>
      </c>
      <c r="F210" s="113" t="s">
        <v>7</v>
      </c>
      <c r="G210" s="113" t="s">
        <v>116</v>
      </c>
      <c r="H210" s="113"/>
      <c r="I210" s="116" t="s">
        <v>118</v>
      </c>
    </row>
    <row r="211" spans="1:9" s="121" customFormat="1" ht="20.100000000000001" customHeight="1" thickBot="1">
      <c r="A211" s="136">
        <v>500701</v>
      </c>
      <c r="B211" s="113" t="s">
        <v>124</v>
      </c>
      <c r="C211" s="113" t="s">
        <v>123</v>
      </c>
      <c r="D211" s="113" t="s">
        <v>120</v>
      </c>
      <c r="E211" s="113" t="s">
        <v>119</v>
      </c>
      <c r="F211" s="113"/>
      <c r="G211" s="113"/>
      <c r="H211" s="113"/>
      <c r="I211" s="116" t="s">
        <v>118</v>
      </c>
    </row>
    <row r="212" spans="1:9" s="121" customFormat="1" ht="20.100000000000001" customHeight="1" thickBot="1">
      <c r="A212" s="136">
        <v>500801</v>
      </c>
      <c r="B212" s="113" t="s">
        <v>122</v>
      </c>
      <c r="C212" s="113" t="s">
        <v>121</v>
      </c>
      <c r="D212" s="113" t="s">
        <v>120</v>
      </c>
      <c r="E212" s="113" t="s">
        <v>119</v>
      </c>
      <c r="F212" s="113"/>
      <c r="G212" s="113" t="s">
        <v>44</v>
      </c>
      <c r="H212" s="113" t="s">
        <v>34</v>
      </c>
      <c r="I212" s="116" t="s">
        <v>118</v>
      </c>
    </row>
    <row r="213" spans="1:9" s="121" customFormat="1" ht="20.100000000000001" customHeight="1">
      <c r="A213" s="133">
        <v>600101</v>
      </c>
      <c r="B213" s="112" t="s">
        <v>115</v>
      </c>
      <c r="C213" s="112" t="s">
        <v>117</v>
      </c>
      <c r="D213" s="112" t="s">
        <v>93</v>
      </c>
      <c r="E213" s="112" t="s">
        <v>100</v>
      </c>
      <c r="F213" s="112" t="s">
        <v>116</v>
      </c>
      <c r="G213" s="112"/>
      <c r="H213" s="125"/>
      <c r="I213" s="118" t="s">
        <v>79</v>
      </c>
    </row>
    <row r="214" spans="1:9" s="121" customFormat="1" ht="20.100000000000001" customHeight="1" thickBot="1">
      <c r="A214" s="135">
        <v>600201</v>
      </c>
      <c r="B214" s="114" t="s">
        <v>115</v>
      </c>
      <c r="C214" s="114" t="s">
        <v>114</v>
      </c>
      <c r="D214" s="114" t="s">
        <v>113</v>
      </c>
      <c r="E214" s="114" t="s">
        <v>112</v>
      </c>
      <c r="F214" s="114" t="s">
        <v>111</v>
      </c>
      <c r="G214" s="114"/>
      <c r="H214" s="123"/>
      <c r="I214" s="119" t="s">
        <v>79</v>
      </c>
    </row>
    <row r="215" spans="1:9" s="121" customFormat="1" ht="20.100000000000001" customHeight="1">
      <c r="A215" s="133">
        <v>600301</v>
      </c>
      <c r="B215" s="112" t="s">
        <v>108</v>
      </c>
      <c r="C215" s="112" t="s">
        <v>110</v>
      </c>
      <c r="D215" s="112" t="s">
        <v>109</v>
      </c>
      <c r="E215" s="112" t="s">
        <v>693</v>
      </c>
      <c r="F215" s="112" t="s">
        <v>694</v>
      </c>
      <c r="G215" s="112"/>
      <c r="H215" s="112"/>
      <c r="I215" s="118" t="s">
        <v>79</v>
      </c>
    </row>
    <row r="216" spans="1:9" s="121" customFormat="1" ht="20.100000000000001" customHeight="1" thickBot="1">
      <c r="A216" s="135">
        <v>600302</v>
      </c>
      <c r="B216" s="114" t="s">
        <v>108</v>
      </c>
      <c r="C216" s="114" t="s">
        <v>107</v>
      </c>
      <c r="D216" s="114" t="s">
        <v>101</v>
      </c>
      <c r="E216" s="114"/>
      <c r="F216" s="114" t="s">
        <v>100</v>
      </c>
      <c r="G216" s="114"/>
      <c r="H216" s="114" t="s">
        <v>8</v>
      </c>
      <c r="I216" s="119" t="s">
        <v>79</v>
      </c>
    </row>
    <row r="217" spans="1:9" s="121" customFormat="1" ht="20.100000000000001" customHeight="1" thickBot="1">
      <c r="A217" s="136">
        <v>600401</v>
      </c>
      <c r="B217" s="113" t="s">
        <v>106</v>
      </c>
      <c r="C217" s="113" t="s">
        <v>105</v>
      </c>
      <c r="D217" s="113" t="s">
        <v>101</v>
      </c>
      <c r="E217" s="113"/>
      <c r="F217" s="113" t="s">
        <v>104</v>
      </c>
      <c r="G217" s="113"/>
      <c r="H217" s="117" t="s">
        <v>8</v>
      </c>
      <c r="I217" s="116" t="s">
        <v>79</v>
      </c>
    </row>
    <row r="218" spans="1:9" s="121" customFormat="1" ht="20.100000000000001" customHeight="1" thickBot="1">
      <c r="A218" s="136">
        <v>600501</v>
      </c>
      <c r="B218" s="113" t="s">
        <v>103</v>
      </c>
      <c r="C218" s="113" t="s">
        <v>102</v>
      </c>
      <c r="D218" s="113" t="s">
        <v>101</v>
      </c>
      <c r="E218" s="113"/>
      <c r="F218" s="113" t="s">
        <v>100</v>
      </c>
      <c r="G218" s="113"/>
      <c r="H218" s="113" t="s">
        <v>8</v>
      </c>
      <c r="I218" s="116" t="s">
        <v>79</v>
      </c>
    </row>
    <row r="219" spans="1:9" s="121" customFormat="1" ht="20.100000000000001" customHeight="1" thickBot="1">
      <c r="A219" s="136">
        <v>600601</v>
      </c>
      <c r="B219" s="113" t="s">
        <v>99</v>
      </c>
      <c r="C219" s="113" t="s">
        <v>98</v>
      </c>
      <c r="D219" s="113" t="s">
        <v>97</v>
      </c>
      <c r="E219" s="113" t="s">
        <v>96</v>
      </c>
      <c r="F219" s="113"/>
      <c r="G219" s="113"/>
      <c r="H219" s="113" t="s">
        <v>7</v>
      </c>
      <c r="I219" s="116" t="s">
        <v>79</v>
      </c>
    </row>
    <row r="220" spans="1:9" s="121" customFormat="1" ht="20.100000000000001" customHeight="1" thickBot="1">
      <c r="A220" s="136">
        <v>600701</v>
      </c>
      <c r="B220" s="113" t="s">
        <v>95</v>
      </c>
      <c r="C220" s="113" t="s">
        <v>94</v>
      </c>
      <c r="D220" s="113" t="s">
        <v>93</v>
      </c>
      <c r="E220" s="113" t="s">
        <v>81</v>
      </c>
      <c r="F220" s="113" t="s">
        <v>80</v>
      </c>
      <c r="G220" s="113"/>
      <c r="H220" s="113"/>
      <c r="I220" s="116" t="s">
        <v>79</v>
      </c>
    </row>
    <row r="221" spans="1:9" s="121" customFormat="1" ht="20.100000000000001" customHeight="1" thickBot="1">
      <c r="A221" s="136">
        <v>600801</v>
      </c>
      <c r="B221" s="113" t="s">
        <v>92</v>
      </c>
      <c r="C221" s="113" t="s">
        <v>91</v>
      </c>
      <c r="D221" s="113" t="s">
        <v>90</v>
      </c>
      <c r="E221" s="113" t="s">
        <v>8</v>
      </c>
      <c r="F221" s="113" t="s">
        <v>7</v>
      </c>
      <c r="G221" s="113"/>
      <c r="H221" s="113"/>
      <c r="I221" s="116" t="s">
        <v>79</v>
      </c>
    </row>
    <row r="222" spans="1:9" s="121" customFormat="1" ht="20.100000000000001" customHeight="1" thickBot="1">
      <c r="A222" s="136">
        <v>600901</v>
      </c>
      <c r="B222" s="113" t="s">
        <v>89</v>
      </c>
      <c r="C222" s="113" t="s">
        <v>88</v>
      </c>
      <c r="D222" s="113" t="s">
        <v>87</v>
      </c>
      <c r="E222" s="113" t="s">
        <v>86</v>
      </c>
      <c r="F222" s="113"/>
      <c r="G222" s="113" t="s">
        <v>85</v>
      </c>
      <c r="H222" s="113"/>
      <c r="I222" s="116" t="s">
        <v>79</v>
      </c>
    </row>
    <row r="223" spans="1:9" s="121" customFormat="1" ht="20.100000000000001" customHeight="1" thickBot="1">
      <c r="A223" s="136">
        <v>601001</v>
      </c>
      <c r="B223" s="113" t="s">
        <v>84</v>
      </c>
      <c r="C223" s="113" t="s">
        <v>83</v>
      </c>
      <c r="D223" s="113" t="s">
        <v>82</v>
      </c>
      <c r="E223" s="113" t="s">
        <v>81</v>
      </c>
      <c r="F223" s="113" t="s">
        <v>80</v>
      </c>
      <c r="G223" s="113"/>
      <c r="H223" s="113"/>
      <c r="I223" s="116" t="s">
        <v>79</v>
      </c>
    </row>
    <row r="224" spans="1:9" s="121" customFormat="1" ht="20.100000000000001" customHeight="1">
      <c r="A224" s="133">
        <v>700101</v>
      </c>
      <c r="B224" s="112" t="s">
        <v>77</v>
      </c>
      <c r="C224" s="112" t="s">
        <v>78</v>
      </c>
      <c r="D224" s="112" t="s">
        <v>52</v>
      </c>
      <c r="E224" s="112" t="s">
        <v>66</v>
      </c>
      <c r="F224" s="112"/>
      <c r="G224" s="112"/>
      <c r="H224" s="112"/>
      <c r="I224" s="118" t="s">
        <v>49</v>
      </c>
    </row>
    <row r="225" spans="1:9" s="121" customFormat="1" ht="20.100000000000001" customHeight="1" thickBot="1">
      <c r="A225" s="135">
        <v>700102</v>
      </c>
      <c r="B225" s="114" t="s">
        <v>77</v>
      </c>
      <c r="C225" s="114" t="s">
        <v>76</v>
      </c>
      <c r="D225" s="114" t="s">
        <v>50</v>
      </c>
      <c r="E225" s="114"/>
      <c r="F225" s="114" t="s">
        <v>63</v>
      </c>
      <c r="G225" s="114" t="s">
        <v>62</v>
      </c>
      <c r="H225" s="114"/>
      <c r="I225" s="119" t="s">
        <v>49</v>
      </c>
    </row>
    <row r="226" spans="1:9" s="121" customFormat="1" ht="20.100000000000001" customHeight="1">
      <c r="A226" s="133">
        <v>700201</v>
      </c>
      <c r="B226" s="112" t="s">
        <v>72</v>
      </c>
      <c r="C226" s="112" t="s">
        <v>75</v>
      </c>
      <c r="D226" s="112" t="s">
        <v>52</v>
      </c>
      <c r="E226" s="112" t="s">
        <v>66</v>
      </c>
      <c r="F226" s="112"/>
      <c r="G226" s="112"/>
      <c r="H226" s="112"/>
      <c r="I226" s="118" t="s">
        <v>49</v>
      </c>
    </row>
    <row r="227" spans="1:9" s="121" customFormat="1" ht="20.100000000000001" customHeight="1">
      <c r="A227" s="134">
        <v>700202</v>
      </c>
      <c r="B227" s="108" t="s">
        <v>72</v>
      </c>
      <c r="C227" s="108" t="s">
        <v>74</v>
      </c>
      <c r="D227" s="108" t="s">
        <v>50</v>
      </c>
      <c r="E227" s="108"/>
      <c r="F227" s="108" t="s">
        <v>63</v>
      </c>
      <c r="G227" s="108" t="s">
        <v>62</v>
      </c>
      <c r="H227" s="108"/>
      <c r="I227" s="110" t="s">
        <v>49</v>
      </c>
    </row>
    <row r="228" spans="1:9" s="121" customFormat="1" ht="20.100000000000001" customHeight="1">
      <c r="A228" s="134">
        <v>700203</v>
      </c>
      <c r="B228" s="108" t="s">
        <v>72</v>
      </c>
      <c r="C228" s="108" t="s">
        <v>71</v>
      </c>
      <c r="D228" s="108" t="s">
        <v>73</v>
      </c>
      <c r="E228" s="108" t="s">
        <v>8</v>
      </c>
      <c r="F228" s="108"/>
      <c r="G228" s="108"/>
      <c r="H228" s="108"/>
      <c r="I228" s="110" t="s">
        <v>49</v>
      </c>
    </row>
    <row r="229" spans="1:9" s="121" customFormat="1" ht="20.100000000000001" customHeight="1" thickBot="1">
      <c r="A229" s="135">
        <v>700204</v>
      </c>
      <c r="B229" s="114" t="s">
        <v>72</v>
      </c>
      <c r="C229" s="114" t="s">
        <v>71</v>
      </c>
      <c r="D229" s="114" t="s">
        <v>52</v>
      </c>
      <c r="E229" s="114" t="s">
        <v>8</v>
      </c>
      <c r="F229" s="114"/>
      <c r="G229" s="114"/>
      <c r="H229" s="114"/>
      <c r="I229" s="119" t="s">
        <v>49</v>
      </c>
    </row>
    <row r="230" spans="1:9" s="121" customFormat="1" ht="20.100000000000001" customHeight="1">
      <c r="A230" s="133">
        <v>700301</v>
      </c>
      <c r="B230" s="112" t="s">
        <v>69</v>
      </c>
      <c r="C230" s="112" t="s">
        <v>70</v>
      </c>
      <c r="D230" s="112" t="s">
        <v>52</v>
      </c>
      <c r="E230" s="112" t="s">
        <v>66</v>
      </c>
      <c r="F230" s="112"/>
      <c r="G230" s="112"/>
      <c r="H230" s="112"/>
      <c r="I230" s="118" t="s">
        <v>49</v>
      </c>
    </row>
    <row r="231" spans="1:9" s="121" customFormat="1" ht="20.100000000000001" customHeight="1" thickBot="1">
      <c r="A231" s="135">
        <v>700302</v>
      </c>
      <c r="B231" s="114" t="s">
        <v>69</v>
      </c>
      <c r="C231" s="114" t="s">
        <v>68</v>
      </c>
      <c r="D231" s="114" t="s">
        <v>50</v>
      </c>
      <c r="E231" s="114"/>
      <c r="F231" s="114" t="s">
        <v>63</v>
      </c>
      <c r="G231" s="114" t="s">
        <v>62</v>
      </c>
      <c r="H231" s="114"/>
      <c r="I231" s="119" t="s">
        <v>49</v>
      </c>
    </row>
    <row r="232" spans="1:9" s="121" customFormat="1" ht="20.100000000000001" customHeight="1">
      <c r="A232" s="133">
        <v>700401</v>
      </c>
      <c r="B232" s="112" t="s">
        <v>65</v>
      </c>
      <c r="C232" s="112" t="s">
        <v>67</v>
      </c>
      <c r="D232" s="112" t="s">
        <v>52</v>
      </c>
      <c r="E232" s="112" t="s">
        <v>66</v>
      </c>
      <c r="F232" s="112"/>
      <c r="G232" s="112"/>
      <c r="H232" s="112"/>
      <c r="I232" s="118" t="s">
        <v>49</v>
      </c>
    </row>
    <row r="233" spans="1:9" s="121" customFormat="1" ht="20.100000000000001" customHeight="1" thickBot="1">
      <c r="A233" s="135">
        <v>700402</v>
      </c>
      <c r="B233" s="114" t="s">
        <v>65</v>
      </c>
      <c r="C233" s="114" t="s">
        <v>64</v>
      </c>
      <c r="D233" s="114" t="s">
        <v>50</v>
      </c>
      <c r="E233" s="114"/>
      <c r="F233" s="114" t="s">
        <v>63</v>
      </c>
      <c r="G233" s="114" t="s">
        <v>62</v>
      </c>
      <c r="H233" s="114"/>
      <c r="I233" s="119" t="s">
        <v>49</v>
      </c>
    </row>
    <row r="234" spans="1:9" s="121" customFormat="1" ht="20.100000000000001" customHeight="1">
      <c r="A234" s="133">
        <v>700501</v>
      </c>
      <c r="B234" s="112" t="s">
        <v>57</v>
      </c>
      <c r="C234" s="112" t="s">
        <v>61</v>
      </c>
      <c r="D234" s="112" t="s">
        <v>52</v>
      </c>
      <c r="E234" s="112" t="s">
        <v>8</v>
      </c>
      <c r="F234" s="112"/>
      <c r="G234" s="112"/>
      <c r="H234" s="112"/>
      <c r="I234" s="118" t="s">
        <v>49</v>
      </c>
    </row>
    <row r="235" spans="1:9" s="121" customFormat="1" ht="20.100000000000001" customHeight="1">
      <c r="A235" s="134">
        <v>700502</v>
      </c>
      <c r="B235" s="108" t="s">
        <v>57</v>
      </c>
      <c r="C235" s="108" t="s">
        <v>60</v>
      </c>
      <c r="D235" s="108" t="s">
        <v>50</v>
      </c>
      <c r="E235" s="108"/>
      <c r="F235" s="108" t="s">
        <v>54</v>
      </c>
      <c r="G235" s="108" t="s">
        <v>8</v>
      </c>
      <c r="H235" s="108"/>
      <c r="I235" s="110" t="s">
        <v>49</v>
      </c>
    </row>
    <row r="236" spans="1:9" s="121" customFormat="1" ht="20.100000000000001" customHeight="1">
      <c r="A236" s="134">
        <v>700503</v>
      </c>
      <c r="B236" s="108" t="s">
        <v>57</v>
      </c>
      <c r="C236" s="108" t="s">
        <v>59</v>
      </c>
      <c r="D236" s="108" t="s">
        <v>58</v>
      </c>
      <c r="E236" s="108" t="s">
        <v>8</v>
      </c>
      <c r="F236" s="108"/>
      <c r="G236" s="108"/>
      <c r="H236" s="108"/>
      <c r="I236" s="110" t="s">
        <v>49</v>
      </c>
    </row>
    <row r="237" spans="1:9" s="121" customFormat="1" ht="20.100000000000001" customHeight="1" thickBot="1">
      <c r="A237" s="135">
        <v>700504</v>
      </c>
      <c r="B237" s="114" t="s">
        <v>57</v>
      </c>
      <c r="C237" s="114" t="s">
        <v>56</v>
      </c>
      <c r="D237" s="114" t="s">
        <v>55</v>
      </c>
      <c r="E237" s="114"/>
      <c r="F237" s="114" t="s">
        <v>54</v>
      </c>
      <c r="G237" s="114" t="s">
        <v>53</v>
      </c>
      <c r="H237" s="114"/>
      <c r="I237" s="119" t="s">
        <v>49</v>
      </c>
    </row>
    <row r="238" spans="1:9" s="121" customFormat="1" ht="20.100000000000001" customHeight="1">
      <c r="A238" s="133">
        <v>700601</v>
      </c>
      <c r="B238" s="112" t="s">
        <v>43</v>
      </c>
      <c r="C238" s="112" t="s">
        <v>51</v>
      </c>
      <c r="D238" s="112" t="s">
        <v>52</v>
      </c>
      <c r="E238" s="112" t="s">
        <v>8</v>
      </c>
      <c r="F238" s="112"/>
      <c r="G238" s="112"/>
      <c r="H238" s="112"/>
      <c r="I238" s="118" t="s">
        <v>49</v>
      </c>
    </row>
    <row r="239" spans="1:9" s="121" customFormat="1" ht="20.100000000000001" customHeight="1" thickBot="1">
      <c r="A239" s="135">
        <v>700602</v>
      </c>
      <c r="B239" s="114" t="s">
        <v>43</v>
      </c>
      <c r="C239" s="114" t="s">
        <v>51</v>
      </c>
      <c r="D239" s="114" t="s">
        <v>50</v>
      </c>
      <c r="E239" s="114"/>
      <c r="F239" s="114" t="s">
        <v>8</v>
      </c>
      <c r="G239" s="114"/>
      <c r="H239" s="114"/>
      <c r="I239" s="119" t="s">
        <v>49</v>
      </c>
    </row>
    <row r="240" spans="1:9" s="121" customFormat="1" ht="20.100000000000001" customHeight="1" thickBot="1">
      <c r="A240" s="136">
        <v>800101</v>
      </c>
      <c r="B240" s="113" t="s">
        <v>48</v>
      </c>
      <c r="C240" s="113" t="s">
        <v>47</v>
      </c>
      <c r="D240" s="113" t="s">
        <v>46</v>
      </c>
      <c r="E240" s="113"/>
      <c r="F240" s="113" t="s">
        <v>45</v>
      </c>
      <c r="G240" s="113" t="s">
        <v>44</v>
      </c>
      <c r="H240" s="113" t="s">
        <v>34</v>
      </c>
      <c r="I240" s="116" t="s">
        <v>6</v>
      </c>
    </row>
    <row r="241" spans="1:9" s="121" customFormat="1" ht="20.100000000000001" customHeight="1" thickBot="1">
      <c r="A241" s="136">
        <v>800201</v>
      </c>
      <c r="B241" s="113" t="s">
        <v>43</v>
      </c>
      <c r="C241" s="113" t="s">
        <v>42</v>
      </c>
      <c r="D241" s="113" t="s">
        <v>41</v>
      </c>
      <c r="E241" s="113"/>
      <c r="F241" s="113" t="s">
        <v>40</v>
      </c>
      <c r="G241" s="113" t="s">
        <v>39</v>
      </c>
      <c r="H241" s="113"/>
      <c r="I241" s="116" t="s">
        <v>6</v>
      </c>
    </row>
    <row r="242" spans="1:9" s="121" customFormat="1" ht="20.100000000000001" customHeight="1">
      <c r="A242" s="133">
        <v>800301</v>
      </c>
      <c r="B242" s="112" t="s">
        <v>26</v>
      </c>
      <c r="C242" s="112" t="s">
        <v>38</v>
      </c>
      <c r="D242" s="112" t="s">
        <v>37</v>
      </c>
      <c r="E242" s="112"/>
      <c r="F242" s="112" t="s">
        <v>36</v>
      </c>
      <c r="G242" s="112" t="s">
        <v>35</v>
      </c>
      <c r="H242" s="112" t="s">
        <v>34</v>
      </c>
      <c r="I242" s="118" t="s">
        <v>6</v>
      </c>
    </row>
    <row r="243" spans="1:9" s="121" customFormat="1" ht="20.100000000000001" customHeight="1">
      <c r="A243" s="134">
        <v>800302</v>
      </c>
      <c r="B243" s="108" t="s">
        <v>26</v>
      </c>
      <c r="C243" s="108" t="s">
        <v>33</v>
      </c>
      <c r="D243" s="108" t="s">
        <v>32</v>
      </c>
      <c r="E243" s="108"/>
      <c r="F243" s="108" t="s">
        <v>31</v>
      </c>
      <c r="G243" s="108" t="s">
        <v>30</v>
      </c>
      <c r="H243" s="108" t="s">
        <v>29</v>
      </c>
      <c r="I243" s="110" t="s">
        <v>6</v>
      </c>
    </row>
    <row r="244" spans="1:9" s="121" customFormat="1" ht="20.100000000000001" customHeight="1">
      <c r="A244" s="134">
        <v>800303</v>
      </c>
      <c r="B244" s="108" t="s">
        <v>26</v>
      </c>
      <c r="C244" s="108" t="s">
        <v>28</v>
      </c>
      <c r="D244" s="108" t="s">
        <v>24</v>
      </c>
      <c r="E244" s="108"/>
      <c r="F244" s="108" t="s">
        <v>27</v>
      </c>
      <c r="G244" s="108" t="s">
        <v>8</v>
      </c>
      <c r="H244" s="108"/>
      <c r="I244" s="110" t="s">
        <v>6</v>
      </c>
    </row>
    <row r="245" spans="1:9" s="121" customFormat="1" ht="20.100000000000001" customHeight="1" thickBot="1">
      <c r="A245" s="135">
        <v>800304</v>
      </c>
      <c r="B245" s="114" t="s">
        <v>26</v>
      </c>
      <c r="C245" s="114" t="s">
        <v>25</v>
      </c>
      <c r="D245" s="114" t="s">
        <v>24</v>
      </c>
      <c r="E245" s="114" t="s">
        <v>20</v>
      </c>
      <c r="F245" s="114" t="s">
        <v>20</v>
      </c>
      <c r="G245" s="114"/>
      <c r="H245" s="114"/>
      <c r="I245" s="119" t="s">
        <v>6</v>
      </c>
    </row>
    <row r="246" spans="1:9" s="121" customFormat="1" ht="20.100000000000001" customHeight="1" thickBot="1">
      <c r="A246" s="136">
        <v>800401</v>
      </c>
      <c r="B246" s="113" t="s">
        <v>23</v>
      </c>
      <c r="C246" s="113" t="s">
        <v>22</v>
      </c>
      <c r="D246" s="113" t="s">
        <v>21</v>
      </c>
      <c r="E246" s="113" t="s">
        <v>20</v>
      </c>
      <c r="F246" s="113"/>
      <c r="G246" s="113"/>
      <c r="H246" s="113"/>
      <c r="I246" s="116" t="s">
        <v>6</v>
      </c>
    </row>
    <row r="247" spans="1:9" s="121" customFormat="1" ht="20.100000000000001" customHeight="1">
      <c r="A247" s="133">
        <v>800501</v>
      </c>
      <c r="B247" s="112" t="s">
        <v>16</v>
      </c>
      <c r="C247" s="112" t="s">
        <v>19</v>
      </c>
      <c r="D247" s="112" t="s">
        <v>18</v>
      </c>
      <c r="E247" s="112" t="s">
        <v>17</v>
      </c>
      <c r="F247" s="112"/>
      <c r="G247" s="112"/>
      <c r="H247" s="112"/>
      <c r="I247" s="118" t="s">
        <v>6</v>
      </c>
    </row>
    <row r="248" spans="1:9" s="121" customFormat="1" ht="20.100000000000001" customHeight="1" thickBot="1">
      <c r="A248" s="135">
        <v>800502</v>
      </c>
      <c r="B248" s="114" t="s">
        <v>16</v>
      </c>
      <c r="C248" s="114" t="s">
        <v>15</v>
      </c>
      <c r="D248" s="114" t="s">
        <v>14</v>
      </c>
      <c r="E248" s="114" t="s">
        <v>13</v>
      </c>
      <c r="F248" s="114" t="s">
        <v>12</v>
      </c>
      <c r="G248" s="114"/>
      <c r="H248" s="114"/>
      <c r="I248" s="119" t="s">
        <v>6</v>
      </c>
    </row>
    <row r="249" spans="1:9" s="121" customFormat="1" ht="19.5" customHeight="1" thickBot="1">
      <c r="A249" s="138">
        <v>800601</v>
      </c>
      <c r="B249" s="139" t="s">
        <v>11</v>
      </c>
      <c r="C249" s="139" t="s">
        <v>10</v>
      </c>
      <c r="D249" s="139" t="s">
        <v>9</v>
      </c>
      <c r="E249" s="139" t="s">
        <v>8</v>
      </c>
      <c r="F249" s="139" t="s">
        <v>7</v>
      </c>
      <c r="G249" s="139"/>
      <c r="H249" s="139"/>
      <c r="I249" s="140" t="s">
        <v>6</v>
      </c>
    </row>
    <row r="250" spans="1:9" ht="19.5" customHeight="1">
      <c r="A250" s="141"/>
      <c r="B250" s="142"/>
      <c r="C250" s="142"/>
      <c r="D250" s="142"/>
      <c r="E250" s="142"/>
      <c r="F250" s="142"/>
      <c r="G250" s="142"/>
      <c r="H250" s="142"/>
      <c r="I250" s="143"/>
    </row>
    <row r="251" spans="1:9" ht="19.5" customHeight="1">
      <c r="A251" s="144"/>
      <c r="B251" s="145"/>
      <c r="C251" s="145"/>
      <c r="D251" s="145"/>
      <c r="E251" s="145"/>
      <c r="F251" s="145"/>
      <c r="G251" s="145"/>
      <c r="H251" s="145"/>
      <c r="I251" s="146"/>
    </row>
    <row r="252" spans="1:9" ht="19.5" customHeight="1">
      <c r="A252" s="144"/>
      <c r="B252" s="145"/>
      <c r="C252" s="145"/>
      <c r="D252" s="145"/>
      <c r="E252" s="147"/>
      <c r="F252" s="145"/>
      <c r="G252" s="145"/>
      <c r="H252" s="145"/>
      <c r="I252" s="146"/>
    </row>
    <row r="253" spans="1:9" ht="19.5" customHeight="1">
      <c r="A253" s="144"/>
      <c r="B253" s="145"/>
      <c r="C253" s="145"/>
      <c r="D253" s="147"/>
      <c r="E253" s="147"/>
      <c r="F253" s="147"/>
      <c r="G253" s="145"/>
      <c r="H253" s="145"/>
      <c r="I253" s="146"/>
    </row>
    <row r="254" spans="1:9" ht="19.5" customHeight="1">
      <c r="A254" s="144"/>
      <c r="B254" s="145"/>
      <c r="C254" s="145"/>
      <c r="D254" s="147"/>
      <c r="E254" s="145"/>
      <c r="F254" s="145"/>
      <c r="G254" s="145"/>
      <c r="H254" s="145"/>
      <c r="I254" s="146"/>
    </row>
    <row r="255" spans="1:9" ht="19.5" customHeight="1">
      <c r="A255" s="148"/>
      <c r="B255" s="149"/>
      <c r="C255" s="149"/>
      <c r="D255" s="149"/>
      <c r="E255" s="149"/>
      <c r="F255" s="149"/>
      <c r="G255" s="149"/>
      <c r="H255" s="149"/>
      <c r="I255" s="150"/>
    </row>
    <row r="256" spans="1:9" ht="19.5" customHeight="1">
      <c r="A256" s="148"/>
      <c r="B256" s="149"/>
      <c r="C256" s="149"/>
      <c r="D256" s="149"/>
      <c r="E256" s="149"/>
      <c r="F256" s="149"/>
      <c r="G256" s="149"/>
      <c r="H256" s="149"/>
      <c r="I256" s="150"/>
    </row>
    <row r="257" spans="1:9" ht="19.5" customHeight="1">
      <c r="A257" s="148"/>
      <c r="B257" s="149"/>
      <c r="C257" s="149"/>
      <c r="D257" s="149"/>
      <c r="E257" s="149"/>
      <c r="F257" s="149"/>
      <c r="G257" s="149"/>
      <c r="H257" s="149"/>
      <c r="I257" s="150"/>
    </row>
    <row r="258" spans="1:9" ht="19.5" customHeight="1">
      <c r="A258" s="148"/>
      <c r="B258" s="149"/>
      <c r="C258" s="149"/>
      <c r="D258" s="149"/>
      <c r="E258" s="149"/>
      <c r="F258" s="149"/>
      <c r="G258" s="149"/>
      <c r="H258" s="149"/>
      <c r="I258" s="150"/>
    </row>
    <row r="259" spans="1:9" ht="19.5" customHeight="1">
      <c r="A259" s="148"/>
      <c r="B259" s="149"/>
      <c r="C259" s="149"/>
      <c r="D259" s="149"/>
      <c r="E259" s="149"/>
      <c r="F259" s="149"/>
      <c r="G259" s="149"/>
      <c r="H259" s="149"/>
      <c r="I259" s="150"/>
    </row>
    <row r="260" spans="1:9" ht="19.5" customHeight="1" thickBot="1">
      <c r="A260" s="151"/>
      <c r="B260" s="152"/>
      <c r="C260" s="152"/>
      <c r="D260" s="152"/>
      <c r="E260" s="152"/>
      <c r="F260" s="152"/>
      <c r="G260" s="152"/>
      <c r="H260" s="152"/>
      <c r="I260" s="153"/>
    </row>
  </sheetData>
  <sheetProtection sheet="1" objects="1" scenarios="1"/>
  <mergeCells count="6">
    <mergeCell ref="E1:H1"/>
    <mergeCell ref="I1:I2"/>
    <mergeCell ref="A1:A2"/>
    <mergeCell ref="B1:B2"/>
    <mergeCell ref="C1:C2"/>
    <mergeCell ref="D1:D2"/>
  </mergeCells>
  <phoneticPr fontId="8"/>
  <pageMargins left="0.31496062992125978" right="0.31496062992125978" top="0.74803149606299213" bottom="0.74803149606299213" header="0.31496062992125978" footer="0.31496062992125978"/>
  <pageSetup paperSize="9" scale="9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10</vt:i4>
      </vt:variant>
    </vt:vector>
  </HeadingPairs>
  <TitlesOfParts>
    <vt:vector size="22" baseType="lpstr">
      <vt:lpstr>申請者リスト</vt:lpstr>
      <vt:lpstr>様式１</vt:lpstr>
      <vt:lpstr>様式２</vt:lpstr>
      <vt:lpstr>様式３</vt:lpstr>
      <vt:lpstr>様式４</vt:lpstr>
      <vt:lpstr>様式５</vt:lpstr>
      <vt:lpstr>様式６</vt:lpstr>
      <vt:lpstr>様式７</vt:lpstr>
      <vt:lpstr>別表１</vt:lpstr>
      <vt:lpstr>級・合格等</vt:lpstr>
      <vt:lpstr>学校マスタ</vt:lpstr>
      <vt:lpstr>記入例</vt:lpstr>
      <vt:lpstr>記入例!Print_Area</vt:lpstr>
      <vt:lpstr>申請者リスト!Print_Area</vt:lpstr>
      <vt:lpstr>別表１!Print_Area</vt:lpstr>
      <vt:lpstr>様式１!Print_Area</vt:lpstr>
      <vt:lpstr>様式３!Print_Area</vt:lpstr>
      <vt:lpstr>様式４!Print_Area</vt:lpstr>
      <vt:lpstr>様式５!Print_Area</vt:lpstr>
      <vt:lpstr>様式６!Print_Area</vt:lpstr>
      <vt:lpstr>様式７!Print_Area</vt:lpstr>
      <vt:lpstr>申請者リスト!Print_Titles</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訓吉（高校教育指導課）</dc:creator>
  <cp:lastModifiedBy>富田 訓吉（高校教育指導課）</cp:lastModifiedBy>
  <cp:lastPrinted>2026-06-03T15:36:11Z</cp:lastPrinted>
  <dcterms:created xsi:type="dcterms:W3CDTF">2026-04-30T16:15:23Z</dcterms:created>
  <dcterms:modified xsi:type="dcterms:W3CDTF">2026-06-15T05:04:23Z</dcterms:modified>
</cp:coreProperties>
</file>