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1443\Desktop\作業中　年報（HP)\"/>
    </mc:Choice>
  </mc:AlternateContent>
  <xr:revisionPtr revIDLastSave="0" documentId="13_ncr:1_{B657340D-E911-410A-9C77-F92640A134E5}" xr6:coauthVersionLast="47" xr6:coauthVersionMax="47" xr10:uidLastSave="{00000000-0000-0000-0000-000000000000}"/>
  <bookViews>
    <workbookView xWindow="28680" yWindow="-120" windowWidth="29040" windowHeight="15990" tabRatio="478" xr2:uid="{00DF9A8A-F13B-40E8-AA96-1F62C4EB5F21}"/>
  </bookViews>
  <sheets>
    <sheet name="P130第8-4表　第8-5表　第8-6表" sheetId="2" r:id="rId1"/>
    <sheet name="P131,132第8-7表①" sheetId="15" r:id="rId2"/>
    <sheet name="P133,134第8-7表②" sheetId="16" r:id="rId3"/>
    <sheet name="P135,136第8-7表③" sheetId="17" r:id="rId4"/>
    <sheet name="P137第8-8表" sheetId="10" r:id="rId5"/>
    <sheet name="P138第8-9表" sheetId="11" r:id="rId6"/>
    <sheet name="P139第8-10表" sheetId="12" r:id="rId7"/>
    <sheet name="P140,141第8-11表" sheetId="9" r:id="rId8"/>
    <sheet name="P142,143第8-12表" sheetId="13" r:id="rId9"/>
    <sheet name="P144,145第8-13表" sheetId="14" r:id="rId10"/>
  </sheets>
  <definedNames>
    <definedName name="_xlnm._FilterDatabase" localSheetId="1" hidden="1">'P131,132第8-7表①'!$A$5:$AD$37</definedName>
    <definedName name="aaa" localSheetId="1">#REF!</definedName>
    <definedName name="aaa" localSheetId="2">#REF!</definedName>
    <definedName name="aaa" localSheetId="3">#REF!</definedName>
    <definedName name="aaa">#REF!</definedName>
    <definedName name="_xlnm.Print_Area" localSheetId="0">'P130第8-4表　第8-5表　第8-6表'!$A$1:$M$40</definedName>
    <definedName name="_xlnm.Print_Area" localSheetId="1">'P131,132第8-7表①'!$A$1:$AD$37</definedName>
    <definedName name="_xlnm.Print_Area" localSheetId="5">'P138第8-9表'!$A$1:$L$46</definedName>
    <definedName name="_xlnm.Print_Area" localSheetId="6">'P139第8-10表'!$A$1:$H$35</definedName>
    <definedName name="_xlnm.Print_Area" localSheetId="7">'P140,141第8-11表'!$A$1:$Z$42</definedName>
    <definedName name="_xlnm.Print_Area" localSheetId="8">'P142,143第8-12表'!$A$1:$AJ$47</definedName>
    <definedName name="_xlnm.Print_Area" localSheetId="9">'P144,145第8-13表'!$A$2:$P$45</definedName>
    <definedName name="_xlnm.Print_Area">'P130第8-4表　第8-5表　第8-6表'!$A$1:$K$40</definedName>
    <definedName name="_xlnm.Print_Titles" localSheetId="8">'P142,143第8-12表'!$1:$5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7" i="17" l="1"/>
  <c r="C6" i="9" l="1"/>
  <c r="Z11" i="9"/>
  <c r="Y11" i="9"/>
  <c r="X11" i="9"/>
  <c r="W11" i="9"/>
  <c r="V11" i="9"/>
  <c r="U11" i="9"/>
  <c r="T11" i="9"/>
  <c r="S11" i="9"/>
  <c r="R11" i="9"/>
  <c r="Q11" i="9"/>
  <c r="P11" i="9"/>
  <c r="M7" i="9"/>
  <c r="L7" i="9"/>
  <c r="K7" i="9"/>
  <c r="K6" i="9" s="1"/>
  <c r="J7" i="9"/>
  <c r="J6" i="9" s="1"/>
  <c r="I7" i="9"/>
  <c r="H7" i="9"/>
  <c r="G7" i="9"/>
  <c r="F7" i="9"/>
  <c r="E7" i="9"/>
  <c r="D7" i="9"/>
  <c r="C7" i="9"/>
  <c r="AD37" i="17"/>
  <c r="AC37" i="17"/>
  <c r="AB37" i="17"/>
  <c r="AA37" i="17"/>
  <c r="Z37" i="17"/>
  <c r="Y37" i="17"/>
  <c r="X37" i="17"/>
  <c r="W37" i="17"/>
  <c r="V37" i="17"/>
  <c r="U37" i="17"/>
  <c r="S37" i="17"/>
  <c r="T37" i="17"/>
  <c r="AB37" i="16"/>
  <c r="AA37" i="16"/>
  <c r="Z37" i="16"/>
  <c r="Y37" i="16"/>
  <c r="X37" i="16"/>
  <c r="W37" i="16"/>
  <c r="V37" i="16"/>
  <c r="U37" i="16"/>
  <c r="T37" i="16"/>
  <c r="S37" i="16"/>
  <c r="R37" i="16"/>
  <c r="Q37" i="16"/>
  <c r="AC37" i="15"/>
  <c r="AA37" i="15"/>
  <c r="Z37" i="15"/>
  <c r="Y37" i="15"/>
  <c r="X37" i="15"/>
  <c r="V37" i="15"/>
  <c r="U37" i="15"/>
  <c r="T37" i="15"/>
  <c r="S37" i="15"/>
  <c r="R37" i="15"/>
  <c r="O37" i="15"/>
  <c r="H37" i="15"/>
  <c r="AD36" i="15"/>
  <c r="W36" i="15"/>
  <c r="O36" i="15"/>
  <c r="AD35" i="15"/>
  <c r="W35" i="15"/>
  <c r="O35" i="15"/>
  <c r="H35" i="15"/>
  <c r="AD34" i="15"/>
  <c r="W34" i="15"/>
  <c r="O34" i="15"/>
  <c r="AD33" i="15"/>
  <c r="O33" i="15"/>
  <c r="AD32" i="15"/>
  <c r="W32" i="15"/>
  <c r="O32" i="15"/>
  <c r="AD31" i="15"/>
  <c r="W31" i="15"/>
  <c r="O31" i="15"/>
  <c r="H31" i="15"/>
  <c r="AD30" i="15"/>
  <c r="W30" i="15"/>
  <c r="O30" i="15"/>
  <c r="H30" i="15"/>
  <c r="AD29" i="15"/>
  <c r="O29" i="15"/>
  <c r="H29" i="15"/>
  <c r="AD28" i="15"/>
  <c r="W28" i="15"/>
  <c r="O28" i="15"/>
  <c r="H28" i="15"/>
  <c r="AD27" i="15"/>
  <c r="W27" i="15"/>
  <c r="O27" i="15"/>
  <c r="H27" i="15"/>
  <c r="AD26" i="15"/>
  <c r="O26" i="15"/>
  <c r="AD25" i="15"/>
  <c r="W25" i="15"/>
  <c r="O25" i="15"/>
  <c r="H25" i="15"/>
  <c r="AD24" i="15"/>
  <c r="W24" i="15"/>
  <c r="O24" i="15"/>
  <c r="AD23" i="15"/>
  <c r="W23" i="15"/>
  <c r="O23" i="15"/>
  <c r="AD22" i="15"/>
  <c r="W22" i="15"/>
  <c r="O22" i="15"/>
  <c r="H22" i="15"/>
  <c r="AD21" i="15"/>
  <c r="O21" i="15"/>
  <c r="AD20" i="15"/>
  <c r="O20" i="15"/>
  <c r="H20" i="15"/>
  <c r="AD19" i="15"/>
  <c r="W19" i="15"/>
  <c r="O19" i="15"/>
  <c r="AD18" i="15"/>
  <c r="W18" i="15"/>
  <c r="O18" i="15"/>
  <c r="AB17" i="15"/>
  <c r="AD17" i="15" s="1"/>
  <c r="W17" i="15"/>
  <c r="O17" i="15"/>
  <c r="AD16" i="15"/>
  <c r="W16" i="15"/>
  <c r="O16" i="15"/>
  <c r="H16" i="15"/>
  <c r="AD15" i="15"/>
  <c r="O15" i="15"/>
  <c r="AD14" i="15"/>
  <c r="AD13" i="15"/>
  <c r="W13" i="15"/>
  <c r="H13" i="15"/>
  <c r="AD12" i="15"/>
  <c r="O12" i="15"/>
  <c r="H12" i="15"/>
  <c r="AD11" i="15"/>
  <c r="W11" i="15"/>
  <c r="O11" i="15"/>
  <c r="H11" i="15"/>
  <c r="AD10" i="15"/>
  <c r="W10" i="15"/>
  <c r="O10" i="15"/>
  <c r="AD9" i="15"/>
  <c r="W9" i="15"/>
  <c r="O9" i="15"/>
  <c r="AD8" i="15"/>
  <c r="O8" i="15"/>
  <c r="AD7" i="15"/>
  <c r="O7" i="15"/>
  <c r="H7" i="15"/>
  <c r="AD6" i="15"/>
  <c r="W6" i="15"/>
  <c r="O6" i="15"/>
  <c r="H6" i="15"/>
  <c r="M6" i="9" l="1"/>
  <c r="G6" i="9"/>
  <c r="D6" i="9"/>
  <c r="L6" i="9"/>
  <c r="E6" i="9"/>
  <c r="F6" i="9"/>
  <c r="I6" i="9"/>
  <c r="H6" i="9"/>
  <c r="W37" i="15"/>
  <c r="AB37" i="15"/>
  <c r="AD37" i="15" s="1"/>
  <c r="M40" i="2"/>
  <c r="L40" i="2"/>
  <c r="K40" i="2"/>
  <c r="J40" i="2"/>
  <c r="I40" i="2"/>
  <c r="H40" i="2"/>
  <c r="G40" i="2"/>
  <c r="F40" i="2"/>
  <c r="K27" i="2"/>
  <c r="J27" i="2"/>
  <c r="I27" i="2"/>
  <c r="H27" i="2"/>
  <c r="G27" i="2"/>
  <c r="K13" i="2"/>
  <c r="J13" i="2"/>
  <c r="I13" i="2"/>
  <c r="H13" i="2"/>
  <c r="G13" i="2"/>
  <c r="H34" i="12" l="1"/>
  <c r="G34" i="12"/>
  <c r="F34" i="12"/>
  <c r="E34" i="12"/>
  <c r="D34" i="12"/>
  <c r="C34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富澤　崇志</author>
  </authors>
  <commentList>
    <comment ref="I10" authorId="0" shapeId="0" xr:uid="{C2D30A85-5BAF-4497-A8C4-8A80FA47C768}">
      <text>
        <r>
          <rPr>
            <sz val="12"/>
            <color indexed="81"/>
            <rFont val="MS P ゴシック"/>
            <family val="3"/>
            <charset val="128"/>
          </rPr>
          <t xml:space="preserve">液体ミルク240ml×144本＝34.56ℓ
</t>
        </r>
      </text>
    </comment>
  </commentList>
</comments>
</file>

<file path=xl/sharedStrings.xml><?xml version="1.0" encoding="utf-8"?>
<sst xmlns="http://schemas.openxmlformats.org/spreadsheetml/2006/main" count="1019" uniqueCount="343">
  <si>
    <t>第８－４表　県備蓄食品保管一覧</t>
    <phoneticPr fontId="4"/>
  </si>
  <si>
    <t>倉　庫　名</t>
    <rPh sb="0" eb="1">
      <t>クラ</t>
    </rPh>
    <rPh sb="2" eb="3">
      <t>コ</t>
    </rPh>
    <rPh sb="4" eb="5">
      <t>メイ</t>
    </rPh>
    <phoneticPr fontId="4"/>
  </si>
  <si>
    <t>住　　　　　所</t>
    <rPh sb="0" eb="1">
      <t>ジュウ</t>
    </rPh>
    <rPh sb="6" eb="7">
      <t>ショ</t>
    </rPh>
    <phoneticPr fontId="4"/>
  </si>
  <si>
    <t>備　　　蓄　　　量</t>
    <phoneticPr fontId="4"/>
  </si>
  <si>
    <t>アルファ米（食）</t>
    <rPh sb="4" eb="5">
      <t>マイ</t>
    </rPh>
    <rPh sb="6" eb="7">
      <t>ショク</t>
    </rPh>
    <phoneticPr fontId="4"/>
  </si>
  <si>
    <t>レトルト粥（食）</t>
    <rPh sb="4" eb="5">
      <t>カユ</t>
    </rPh>
    <rPh sb="6" eb="7">
      <t>ショク</t>
    </rPh>
    <phoneticPr fontId="4"/>
  </si>
  <si>
    <t>缶入パン（食）</t>
    <rPh sb="0" eb="2">
      <t>カンイ</t>
    </rPh>
    <rPh sb="5" eb="6">
      <t>ショク</t>
    </rPh>
    <phoneticPr fontId="4"/>
  </si>
  <si>
    <t>乾パン（食）</t>
    <rPh sb="0" eb="1">
      <t>カン</t>
    </rPh>
    <rPh sb="4" eb="5">
      <t>ショク</t>
    </rPh>
    <phoneticPr fontId="4"/>
  </si>
  <si>
    <t>ほ乳瓶（本）</t>
  </si>
  <si>
    <t>粉乳</t>
  </si>
  <si>
    <t>越谷防災基地</t>
  </si>
  <si>
    <t>　越谷市大字北後谷４</t>
  </si>
  <si>
    <t>新座防災基地</t>
  </si>
  <si>
    <t>　新座市新塚５０７７－５</t>
  </si>
  <si>
    <t>秩父防災基地</t>
  </si>
  <si>
    <t>中央防災基地</t>
  </si>
  <si>
    <t>　比企郡川島町大字上狢１１１－１</t>
  </si>
  <si>
    <t>熊谷防災基地</t>
  </si>
  <si>
    <t>　さいたま市緑区中野田５００</t>
  </si>
  <si>
    <t>　さいたま市中央区新都心８</t>
  </si>
  <si>
    <t>防災拠点校（３８校）</t>
  </si>
  <si>
    <t>　川口高校他</t>
  </si>
  <si>
    <t>計</t>
    <phoneticPr fontId="4"/>
  </si>
  <si>
    <t>520㎏</t>
    <phoneticPr fontId="4"/>
  </si>
  <si>
    <t>第８－５表　県備蓄生活物資保管一覧</t>
    <phoneticPr fontId="4"/>
  </si>
  <si>
    <t>毛布（枚）</t>
  </si>
  <si>
    <t>肌着（組）</t>
  </si>
  <si>
    <t>タオル（枚）</t>
  </si>
  <si>
    <t>ローソク（本）</t>
  </si>
  <si>
    <t>使い捨てトイレ（枚）</t>
  </si>
  <si>
    <t xml:space="preserve"> </t>
  </si>
  <si>
    <t>計</t>
    <rPh sb="0" eb="1">
      <t>ケイ</t>
    </rPh>
    <phoneticPr fontId="4"/>
  </si>
  <si>
    <t>第８－６表　県備蓄医薬品保管一覧</t>
    <phoneticPr fontId="4"/>
  </si>
  <si>
    <t>備　　　　　　蓄　　　　　　量</t>
  </si>
  <si>
    <t>オキシドール消毒液(本)</t>
    <rPh sb="6" eb="8">
      <t>ショウドク</t>
    </rPh>
    <rPh sb="8" eb="9">
      <t>エキ</t>
    </rPh>
    <phoneticPr fontId="4"/>
  </si>
  <si>
    <t>脱 脂 綿(個)</t>
  </si>
  <si>
    <t>ガ ー ゼ(個)</t>
  </si>
  <si>
    <t>包　　帯(個)</t>
  </si>
  <si>
    <t>三 角 巾(枚)</t>
  </si>
  <si>
    <t>油　紙(枚)</t>
    <rPh sb="4" eb="5">
      <t>マイ</t>
    </rPh>
    <phoneticPr fontId="4"/>
  </si>
  <si>
    <t>第８－７表　食料・生活必需品</t>
    <phoneticPr fontId="4"/>
  </si>
  <si>
    <t>等の市町村備蓄実績（１／３）</t>
    <phoneticPr fontId="4"/>
  </si>
  <si>
    <t>市町村名</t>
  </si>
  <si>
    <t>主　　　　　　　　食</t>
    <phoneticPr fontId="4"/>
  </si>
  <si>
    <t>子供用品</t>
  </si>
  <si>
    <t>　飲　料　水</t>
    <phoneticPr fontId="4"/>
  </si>
  <si>
    <t>小麦系
（乾パン等）</t>
    <rPh sb="0" eb="2">
      <t>コムギ</t>
    </rPh>
    <rPh sb="2" eb="3">
      <t>ケイ</t>
    </rPh>
    <rPh sb="8" eb="9">
      <t>トウ</t>
    </rPh>
    <phoneticPr fontId="4"/>
  </si>
  <si>
    <t>米系（アルファ米等）</t>
    <rPh sb="1" eb="2">
      <t>ケイ</t>
    </rPh>
    <rPh sb="8" eb="9">
      <t>トウ</t>
    </rPh>
    <phoneticPr fontId="4"/>
  </si>
  <si>
    <t>缶詰主食</t>
  </si>
  <si>
    <t>インスタ ント麺類</t>
    <phoneticPr fontId="4"/>
  </si>
  <si>
    <t>その他主食</t>
  </si>
  <si>
    <t>計</t>
  </si>
  <si>
    <t>調整粉乳</t>
  </si>
  <si>
    <t>ほ乳瓶</t>
  </si>
  <si>
    <t>耐震性貯水槽</t>
    <rPh sb="0" eb="3">
      <t>タイシンセイ</t>
    </rPh>
    <phoneticPr fontId="4"/>
  </si>
  <si>
    <t>ペットボトル
500ml/1本換算</t>
    <phoneticPr fontId="4"/>
  </si>
  <si>
    <t>その他</t>
  </si>
  <si>
    <t>ペットボトル</t>
    <phoneticPr fontId="4"/>
  </si>
  <si>
    <t>食</t>
  </si>
  <si>
    <t>キログラム</t>
  </si>
  <si>
    <t>本</t>
  </si>
  <si>
    <t>基</t>
  </si>
  <si>
    <t>立方メートル</t>
    <rPh sb="1" eb="2">
      <t>ホウ</t>
    </rPh>
    <phoneticPr fontId="4"/>
  </si>
  <si>
    <t>本</t>
    <rPh sb="0" eb="1">
      <t>ホン</t>
    </rPh>
    <phoneticPr fontId="4"/>
  </si>
  <si>
    <t>500ml/１本換算</t>
    <rPh sb="7" eb="8">
      <t>ホン</t>
    </rPh>
    <rPh sb="8" eb="10">
      <t>カンサン</t>
    </rPh>
    <phoneticPr fontId="4"/>
  </si>
  <si>
    <t>さいたま市</t>
  </si>
  <si>
    <t>蓮田市</t>
  </si>
  <si>
    <t>川越市</t>
  </si>
  <si>
    <t>坂戸市</t>
  </si>
  <si>
    <t>熊谷市</t>
  </si>
  <si>
    <t>幸手市</t>
  </si>
  <si>
    <t>川口市</t>
  </si>
  <si>
    <t>鶴ヶ島市</t>
  </si>
  <si>
    <t>行田市</t>
  </si>
  <si>
    <t>日高市</t>
  </si>
  <si>
    <t>秩父市</t>
  </si>
  <si>
    <t>吉川市</t>
  </si>
  <si>
    <t>所沢市</t>
  </si>
  <si>
    <t>ふじみ野市</t>
    <rPh sb="3" eb="4">
      <t>ノ</t>
    </rPh>
    <rPh sb="4" eb="5">
      <t>シ</t>
    </rPh>
    <phoneticPr fontId="4"/>
  </si>
  <si>
    <t>飯能市</t>
  </si>
  <si>
    <t>白岡市</t>
    <rPh sb="2" eb="3">
      <t>シ</t>
    </rPh>
    <phoneticPr fontId="4"/>
  </si>
  <si>
    <t>加須市</t>
  </si>
  <si>
    <t>伊奈町</t>
  </si>
  <si>
    <t>本庄市</t>
  </si>
  <si>
    <t>三芳町</t>
  </si>
  <si>
    <t>東松山市</t>
  </si>
  <si>
    <t>毛呂山町</t>
  </si>
  <si>
    <t>春日部市</t>
  </si>
  <si>
    <t>越生町</t>
    <rPh sb="0" eb="3">
      <t>オゴセマチ</t>
    </rPh>
    <phoneticPr fontId="4"/>
  </si>
  <si>
    <t>狭山市</t>
  </si>
  <si>
    <t>滑川町</t>
  </si>
  <si>
    <t>羽生市</t>
  </si>
  <si>
    <t>嵐山町</t>
  </si>
  <si>
    <t>鴻巣市</t>
  </si>
  <si>
    <t>小川町</t>
  </si>
  <si>
    <t>深谷市</t>
  </si>
  <si>
    <t>川島町</t>
  </si>
  <si>
    <t>上尾市</t>
  </si>
  <si>
    <t>吉見町</t>
  </si>
  <si>
    <t>草加市</t>
  </si>
  <si>
    <t>鳩山町</t>
  </si>
  <si>
    <t>越谷市</t>
  </si>
  <si>
    <t>ときがわ町</t>
  </si>
  <si>
    <t>蕨市</t>
  </si>
  <si>
    <t>横瀬町</t>
  </si>
  <si>
    <t>戸田市</t>
  </si>
  <si>
    <t>皆野町</t>
  </si>
  <si>
    <t>入間市</t>
  </si>
  <si>
    <t>長瀞町</t>
    <rPh sb="0" eb="2">
      <t>ナガトロ</t>
    </rPh>
    <rPh sb="2" eb="3">
      <t>マチ</t>
    </rPh>
    <phoneticPr fontId="4"/>
  </si>
  <si>
    <t>朝霞市</t>
  </si>
  <si>
    <t>小鹿野町</t>
  </si>
  <si>
    <t>志木市</t>
  </si>
  <si>
    <t>東秩父村</t>
  </si>
  <si>
    <t>和光市</t>
  </si>
  <si>
    <t>美里町</t>
  </si>
  <si>
    <t>新座市</t>
  </si>
  <si>
    <t>神川町</t>
  </si>
  <si>
    <t>桶川市</t>
  </si>
  <si>
    <t>上里町</t>
  </si>
  <si>
    <t>久喜市</t>
  </si>
  <si>
    <t>寄居町</t>
  </si>
  <si>
    <t>北本市</t>
  </si>
  <si>
    <t>宮代町</t>
  </si>
  <si>
    <t>八潮市</t>
  </si>
  <si>
    <t>杉戸町</t>
  </si>
  <si>
    <t>富士見市</t>
  </si>
  <si>
    <t>松伏町</t>
  </si>
  <si>
    <t>三郷市</t>
  </si>
  <si>
    <t>等の市町村備蓄実績（２／３）</t>
    <phoneticPr fontId="4"/>
  </si>
  <si>
    <t>生活必需品等</t>
  </si>
  <si>
    <t>毛布</t>
  </si>
  <si>
    <t>下着</t>
  </si>
  <si>
    <t>タオル</t>
  </si>
  <si>
    <t>靴下</t>
  </si>
  <si>
    <t>簡易食器</t>
  </si>
  <si>
    <t>はし</t>
  </si>
  <si>
    <t>せっけん</t>
  </si>
  <si>
    <t>ローソク</t>
  </si>
  <si>
    <t>トイレット
ペーパー</t>
    <phoneticPr fontId="4"/>
  </si>
  <si>
    <t>子供用おむつ</t>
  </si>
  <si>
    <t>大人用おむつ</t>
  </si>
  <si>
    <t>生理用品</t>
  </si>
  <si>
    <t>枚</t>
  </si>
  <si>
    <t>組</t>
  </si>
  <si>
    <t>足</t>
  </si>
  <si>
    <t>個</t>
  </si>
  <si>
    <t>膳</t>
  </si>
  <si>
    <t>ロール</t>
  </si>
  <si>
    <t>ときがわ町</t>
    <rPh sb="4" eb="5">
      <t>マチ</t>
    </rPh>
    <phoneticPr fontId="4"/>
  </si>
  <si>
    <t>等の市町村備蓄実績（３／３）</t>
    <phoneticPr fontId="4"/>
  </si>
  <si>
    <t>生活必需品等</t>
    <phoneticPr fontId="4"/>
  </si>
  <si>
    <t>防災用資機材等</t>
  </si>
  <si>
    <t>使い捨てトイレ</t>
  </si>
  <si>
    <t>簡易トイレ</t>
  </si>
  <si>
    <t>仮設トイレ及び
マンホールトイレ</t>
    <rPh sb="5" eb="6">
      <t>オヨ</t>
    </rPh>
    <phoneticPr fontId="4"/>
  </si>
  <si>
    <t>ろ水機</t>
  </si>
  <si>
    <t>発動発電機</t>
  </si>
  <si>
    <t>エアーテント</t>
  </si>
  <si>
    <t>投光器</t>
  </si>
  <si>
    <t>ブルーシート</t>
  </si>
  <si>
    <t>移動式炊飯器</t>
  </si>
  <si>
    <t>ストレッチャー</t>
    <phoneticPr fontId="4"/>
  </si>
  <si>
    <t>担架ベット</t>
  </si>
  <si>
    <t>車椅子</t>
  </si>
  <si>
    <t>自転車</t>
  </si>
  <si>
    <t>枚</t>
    <phoneticPr fontId="4"/>
  </si>
  <si>
    <t>台</t>
  </si>
  <si>
    <t>式</t>
  </si>
  <si>
    <t>枚</t>
    <rPh sb="0" eb="1">
      <t>マイ</t>
    </rPh>
    <phoneticPr fontId="4"/>
  </si>
  <si>
    <t>調整粉乳</t>
    <phoneticPr fontId="3"/>
  </si>
  <si>
    <t>緊急医薬品等医療セット</t>
    <rPh sb="0" eb="2">
      <t>キンキュウ</t>
    </rPh>
    <rPh sb="2" eb="5">
      <t>イヤクヒン</t>
    </rPh>
    <rPh sb="5" eb="6">
      <t>トウ</t>
    </rPh>
    <rPh sb="6" eb="8">
      <t>イリョウ</t>
    </rPh>
    <phoneticPr fontId="4"/>
  </si>
  <si>
    <t>市 町 村 名</t>
  </si>
  <si>
    <t>　　　訓　練　の　目　的　（　回　数　）</t>
  </si>
  <si>
    <t>風水害</t>
  </si>
  <si>
    <t>土砂     災害</t>
  </si>
  <si>
    <t>地　震</t>
  </si>
  <si>
    <t>大火災</t>
  </si>
  <si>
    <t>林野      火災</t>
  </si>
  <si>
    <t>図上      訓練</t>
  </si>
  <si>
    <t>通信      訓練</t>
  </si>
  <si>
    <t>日 高 市</t>
  </si>
  <si>
    <t>吉 川 市</t>
  </si>
  <si>
    <t>川 越 市</t>
  </si>
  <si>
    <t>ふじみ野市</t>
  </si>
  <si>
    <t>熊 谷 市</t>
  </si>
  <si>
    <t>川 口 市</t>
  </si>
  <si>
    <t>行 田 市</t>
  </si>
  <si>
    <t>伊 奈 町</t>
  </si>
  <si>
    <t>秩 父 市</t>
  </si>
  <si>
    <t>三 芳 町</t>
  </si>
  <si>
    <t>所 沢 市</t>
  </si>
  <si>
    <t>飯 能 市</t>
  </si>
  <si>
    <t>越 生 町</t>
  </si>
  <si>
    <t>加 須 市</t>
  </si>
  <si>
    <t>滑 川 町</t>
  </si>
  <si>
    <t>本 庄 市</t>
  </si>
  <si>
    <t>嵐 山 町</t>
  </si>
  <si>
    <t>小 川 町</t>
  </si>
  <si>
    <t>川 島 町</t>
  </si>
  <si>
    <t>狭 山 市</t>
  </si>
  <si>
    <t>吉 見 町</t>
  </si>
  <si>
    <t>羽 生 市</t>
  </si>
  <si>
    <t>鳩 山 町</t>
  </si>
  <si>
    <t>鴻 巣 市</t>
  </si>
  <si>
    <t>深 谷 市</t>
  </si>
  <si>
    <t>横 瀬 町</t>
  </si>
  <si>
    <t>上 尾 市</t>
  </si>
  <si>
    <t>皆 野 町</t>
  </si>
  <si>
    <t>草 加 市</t>
  </si>
  <si>
    <t>長 瀞 町</t>
  </si>
  <si>
    <t>越 谷 市</t>
  </si>
  <si>
    <t>蕨　　市</t>
  </si>
  <si>
    <t>戸 田 市</t>
  </si>
  <si>
    <t>美 里 町</t>
  </si>
  <si>
    <t>入 間 市</t>
  </si>
  <si>
    <t>神 川 町</t>
  </si>
  <si>
    <t>朝 霞 市</t>
  </si>
  <si>
    <t>上 里 町</t>
  </si>
  <si>
    <t>志 木 市</t>
  </si>
  <si>
    <t>寄 居 町</t>
  </si>
  <si>
    <t>和 光 市</t>
  </si>
  <si>
    <t>宮 代 町</t>
  </si>
  <si>
    <t>新 座 市</t>
  </si>
  <si>
    <t>杉 戸 町</t>
  </si>
  <si>
    <t>桶 川 市</t>
  </si>
  <si>
    <t>松 伏 町</t>
  </si>
  <si>
    <t>久 喜 市</t>
  </si>
  <si>
    <t>北 本 市</t>
  </si>
  <si>
    <t>八 潮 市</t>
  </si>
  <si>
    <t>三 郷 市</t>
  </si>
  <si>
    <t>蓮 田 市</t>
  </si>
  <si>
    <t>坂 戸 市</t>
  </si>
  <si>
    <t>幸 手 市</t>
  </si>
  <si>
    <t>　区　分</t>
  </si>
  <si>
    <t>貸出日数(延日数)</t>
  </si>
  <si>
    <t>貸出延べ市町村</t>
  </si>
  <si>
    <t>－</t>
  </si>
  <si>
    <t>市町村</t>
  </si>
  <si>
    <t>管内世帯数</t>
  </si>
  <si>
    <t>越生町</t>
  </si>
  <si>
    <t>長瀞町</t>
  </si>
  <si>
    <t>白岡市</t>
  </si>
  <si>
    <t>　　　　　　　区分</t>
    <rPh sb="7" eb="9">
      <t>クブン</t>
    </rPh>
    <phoneticPr fontId="4"/>
  </si>
  <si>
    <t>幼  年</t>
    <rPh sb="0" eb="1">
      <t>ヨウ</t>
    </rPh>
    <rPh sb="3" eb="4">
      <t>ネン</t>
    </rPh>
    <phoneticPr fontId="4"/>
  </si>
  <si>
    <t>少  年</t>
    <rPh sb="0" eb="1">
      <t>ショウ</t>
    </rPh>
    <rPh sb="3" eb="4">
      <t>ネン</t>
    </rPh>
    <phoneticPr fontId="4"/>
  </si>
  <si>
    <t xml:space="preserve"> 消防本部名</t>
    <rPh sb="1" eb="3">
      <t>ショウボウ</t>
    </rPh>
    <rPh sb="3" eb="5">
      <t>ホンブ</t>
    </rPh>
    <rPh sb="5" eb="6">
      <t>メイ</t>
    </rPh>
    <phoneticPr fontId="4"/>
  </si>
  <si>
    <t>クラブ数</t>
    <phoneticPr fontId="4"/>
  </si>
  <si>
    <t>クラブ員数</t>
    <phoneticPr fontId="4"/>
  </si>
  <si>
    <t>埼玉県南西部</t>
  </si>
  <si>
    <t>秩父</t>
  </si>
  <si>
    <t>入間東部地区</t>
  </si>
  <si>
    <t>吉川松伏</t>
  </si>
  <si>
    <t>児玉郡市広域</t>
  </si>
  <si>
    <t>坂戸・鶴ヶ島</t>
  </si>
  <si>
    <t>比企広域</t>
  </si>
  <si>
    <t>川越地区</t>
  </si>
  <si>
    <t>埼玉県央広域</t>
  </si>
  <si>
    <t>西入間広域</t>
  </si>
  <si>
    <t>埼玉西部</t>
  </si>
  <si>
    <t>埼玉東部</t>
  </si>
  <si>
    <t>草加八潮</t>
  </si>
  <si>
    <t>合  計</t>
    <rPh sb="0" eb="1">
      <t>ア</t>
    </rPh>
    <rPh sb="3" eb="4">
      <t>ケイ</t>
    </rPh>
    <phoneticPr fontId="4"/>
  </si>
  <si>
    <t/>
  </si>
  <si>
    <t>守衛</t>
  </si>
  <si>
    <t>民間委託</t>
  </si>
  <si>
    <t>消防機関</t>
  </si>
  <si>
    <t>町　村　計</t>
  </si>
  <si>
    <t>第８－１０表　幼年消防クラブ・少年消防クラブ・女性防火クラブの現況</t>
    <rPh sb="0" eb="1">
      <t>ダイ</t>
    </rPh>
    <rPh sb="5" eb="6">
      <t>ヒョウ</t>
    </rPh>
    <rPh sb="7" eb="9">
      <t>ヨウネン</t>
    </rPh>
    <rPh sb="9" eb="11">
      <t>ショウボウ</t>
    </rPh>
    <rPh sb="15" eb="17">
      <t>ショウネン</t>
    </rPh>
    <rPh sb="17" eb="19">
      <t>ショウボウ</t>
    </rPh>
    <rPh sb="23" eb="25">
      <t>ジョセイ</t>
    </rPh>
    <rPh sb="25" eb="27">
      <t>ボウカ</t>
    </rPh>
    <rPh sb="31" eb="33">
      <t>ゲンキョウ</t>
    </rPh>
    <phoneticPr fontId="4"/>
  </si>
  <si>
    <t>女性</t>
    <rPh sb="0" eb="2">
      <t>ジョセイ</t>
    </rPh>
    <phoneticPr fontId="4"/>
  </si>
  <si>
    <t>（令和6年4月1日現在）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</si>
  <si>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年度</t>
  </si>
  <si>
    <t>回</t>
  </si>
  <si>
    <t>第８－９表　自主防災組織数</t>
  </si>
  <si>
    <t>（令和5年4月1日現在）</t>
  </si>
  <si>
    <t>自主防災
組織数</t>
  </si>
  <si>
    <t>組織されて
いる地域の
世帯数</t>
  </si>
  <si>
    <t>組織率
（％）</t>
  </si>
  <si>
    <t>町村計</t>
  </si>
  <si>
    <t>合計・平均</t>
  </si>
  <si>
    <t>市  計</t>
  </si>
  <si>
    <t>注　管内世帯数は、住民基本台帳人口による。</t>
  </si>
  <si>
    <t xml:space="preserve">第８－１１表  防　災　訓　練 </t>
  </si>
  <si>
    <t xml:space="preserve"> の　実　施　状　況</t>
  </si>
  <si>
    <t>（令和５年度）</t>
  </si>
  <si>
    <t>訓練
回数</t>
  </si>
  <si>
    <t>訓練の形態（回数）</t>
  </si>
  <si>
    <t>総 合
（実働）
訓 練</t>
  </si>
  <si>
    <t>合　　計</t>
  </si>
  <si>
    <t>市　　計</t>
  </si>
  <si>
    <t>白 岡 市</t>
  </si>
  <si>
    <t>第８－１２表　　指　定　緊　急　避　難　場　所　及　び　指　定　避　難　所　数　　　　　</t>
  </si>
  <si>
    <t xml:space="preserve">
</t>
  </si>
  <si>
    <t>（令和6年4月1日現在）</t>
  </si>
  <si>
    <t>指定緊急避難場所</t>
  </si>
  <si>
    <t>指定避難所</t>
  </si>
  <si>
    <t>NO</t>
  </si>
  <si>
    <t>施設・場所名</t>
  </si>
  <si>
    <t>住所</t>
  </si>
  <si>
    <t>指定緊急
避難場所数</t>
  </si>
  <si>
    <t>想定
収容人数</t>
  </si>
  <si>
    <t>指定
避難所数</t>
  </si>
  <si>
    <t>洪水</t>
  </si>
  <si>
    <t>崖崩れ、土石流及び地滑り</t>
  </si>
  <si>
    <t>高潮</t>
  </si>
  <si>
    <t>地震</t>
  </si>
  <si>
    <t>津波</t>
  </si>
  <si>
    <t>大規模な火事</t>
  </si>
  <si>
    <t>内水氾濫</t>
  </si>
  <si>
    <t>火山現象</t>
  </si>
  <si>
    <t>福祉
避難所数</t>
  </si>
  <si>
    <t>合  計</t>
  </si>
  <si>
    <t xml:space="preserve">第８－１３表　 勤務時間外における情報連絡体制（１／２） </t>
  </si>
  <si>
    <t xml:space="preserve">　第８－１３表　 勤務時間外における情報連絡体制（２／２） </t>
  </si>
  <si>
    <t>勤務時間外における情報連絡体制</t>
  </si>
  <si>
    <t>市町村の職員の宿日直</t>
  </si>
  <si>
    <t>59</t>
  </si>
  <si>
    <t>60</t>
  </si>
  <si>
    <t>62</t>
  </si>
  <si>
    <t>63</t>
  </si>
  <si>
    <t xml:space="preserve"> 注　その他、災害時における避難勧告等については、市町村がＬアラートを</t>
  </si>
  <si>
    <t xml:space="preserve"> 　　通じて住民に伝達するシステムを構築している。</t>
  </si>
  <si>
    <t>第８－８表　地震体験車貸出状況</t>
  </si>
  <si>
    <t>体験者数 (人)</t>
  </si>
  <si>
    <t>昭和</t>
  </si>
  <si>
    <t>日</t>
  </si>
  <si>
    <t>平成</t>
  </si>
  <si>
    <t>元</t>
  </si>
  <si>
    <t>令和</t>
  </si>
  <si>
    <t xml:space="preserve"> 注1　昭和55年度は、車両故障のため、104日間運休。</t>
  </si>
  <si>
    <t xml:space="preserve"> 注2　平成18年度以降、貸出日数は、貸出回数とした。</t>
  </si>
  <si>
    <t>１社と供給業務委託契約を締結している</t>
    <phoneticPr fontId="4"/>
  </si>
  <si>
    <t>（令和6年4月現在）</t>
    <rPh sb="1" eb="3">
      <t>レイワ</t>
    </rPh>
    <phoneticPr fontId="4"/>
  </si>
  <si>
    <t>（令和6年4月現在）</t>
    <phoneticPr fontId="3"/>
  </si>
  <si>
    <t>坂戸市</t>
    <phoneticPr fontId="3"/>
  </si>
  <si>
    <t>注　幼年・少年消防クラブにあっては、令和6年5月1日現在の状況</t>
    <rPh sb="0" eb="1">
      <t>チュウ</t>
    </rPh>
    <rPh sb="2" eb="4">
      <t>ヨウネン</t>
    </rPh>
    <rPh sb="5" eb="7">
      <t>ショウネン</t>
    </rPh>
    <rPh sb="7" eb="9">
      <t>ショウボウ</t>
    </rPh>
    <rPh sb="18" eb="20">
      <t>レイワ</t>
    </rPh>
    <rPh sb="21" eb="22">
      <t>ネン</t>
    </rPh>
    <rPh sb="23" eb="24">
      <t>ガツ</t>
    </rPh>
    <rPh sb="25" eb="26">
      <t>ニチ</t>
    </rPh>
    <rPh sb="26" eb="28">
      <t>ゲンザイ</t>
    </rPh>
    <rPh sb="29" eb="31">
      <t>ジョウキョウ</t>
    </rPh>
    <phoneticPr fontId="4"/>
  </si>
  <si>
    <r>
      <t>（令和6</t>
    </r>
    <r>
      <rPr>
        <sz val="14"/>
        <rFont val="ＭＳ ゴシック"/>
        <family val="3"/>
        <charset val="128"/>
      </rPr>
      <t>年4月現在）</t>
    </r>
    <rPh sb="1" eb="3">
      <t>レイワ</t>
    </rPh>
    <phoneticPr fontId="4"/>
  </si>
  <si>
    <r>
      <t>ポ</t>
    </r>
    <r>
      <rPr>
        <sz val="14"/>
        <rFont val="ＭＳ ゴシック"/>
        <family val="3"/>
        <charset val="128"/>
      </rPr>
      <t>ビ</t>
    </r>
    <r>
      <rPr>
        <sz val="14"/>
        <rFont val="ＭＳ ゴシック"/>
        <family val="3"/>
      </rPr>
      <t>ドン
ヨード液</t>
    </r>
    <phoneticPr fontId="4"/>
  </si>
  <si>
    <t>　熊谷市上川上３００</t>
    <phoneticPr fontId="3"/>
  </si>
  <si>
    <t>　秩父郡小鹿野町長留２９３６－１</t>
    <phoneticPr fontId="3"/>
  </si>
  <si>
    <t>埼玉スタジアム２〇〇２</t>
    <phoneticPr fontId="3"/>
  </si>
  <si>
    <t>さいたまスーパーアリーナ</t>
    <phoneticPr fontId="3"/>
  </si>
  <si>
    <r>
      <t>埼玉スタジアム２</t>
    </r>
    <r>
      <rPr>
        <sz val="14"/>
        <rFont val="ＭＳ ゴシック"/>
        <family val="3"/>
        <charset val="128"/>
      </rPr>
      <t>〇〇</t>
    </r>
    <r>
      <rPr>
        <sz val="14"/>
        <rFont val="ＭＳ ゴシック"/>
        <family val="3"/>
      </rPr>
      <t>２</t>
    </r>
    <phoneticPr fontId="3"/>
  </si>
  <si>
    <r>
      <t>さいたま</t>
    </r>
    <r>
      <rPr>
        <sz val="14"/>
        <rFont val="ＭＳ ゴシック"/>
        <family val="3"/>
      </rPr>
      <t>スーパーアリーナ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</si>
</sst>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_ "/>
    <numFmt numFmtId="178" formatCode="0_);[Red]\(0\)"/>
    <numFmt numFmtId="179" formatCode="0.0%"/>
    <numFmt numFmtId="180" formatCode="0.0_ "/>
  </numFmts>
  <fonts count="47">
    <font>
      <sz val="11"/>
      <color theme="1"/>
      <name val="ＭＳ Ｐゴシック"/>
      <family val="2"/>
      <charset val="128"/>
    </font>
    <font>
      <sz val="12"/>
      <name val="Arial"/>
      <family val="2"/>
    </font>
    <font>
      <sz val="26"/>
      <name val="ＭＳ ゴシック"/>
      <family val="3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</font>
    <font>
      <sz val="12"/>
      <name val="ＭＳ Ｐゴシック"/>
      <family val="3"/>
    </font>
    <font>
      <sz val="14"/>
      <name val="ＭＳ ゴシック"/>
      <family val="3"/>
    </font>
    <font>
      <sz val="11"/>
      <name val="ＭＳ Ｐゴシック"/>
      <family val="3"/>
      <charset val="128"/>
    </font>
    <font>
      <sz val="22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sz val="20"/>
      <name val="ＭＳ ゴシック"/>
      <family val="3"/>
    </font>
    <font>
      <sz val="11"/>
      <name val="ＭＳ Ｐゴシック"/>
      <family val="2"/>
      <charset val="128"/>
    </font>
    <font>
      <sz val="5"/>
      <name val="ＭＳ Ｐゴシック"/>
      <family val="3"/>
      <charset val="128"/>
    </font>
    <font>
      <sz val="11"/>
      <name val="ＭＳ ゴシック"/>
      <family val="3"/>
    </font>
    <font>
      <sz val="12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b/>
      <sz val="16"/>
      <name val="ＭＳ ゴシック"/>
      <family val="3"/>
    </font>
    <font>
      <b/>
      <sz val="18"/>
      <name val="ＭＳ ゴシック"/>
      <family val="3"/>
    </font>
    <font>
      <b/>
      <sz val="14"/>
      <name val="ＭＳ ゴシック"/>
      <family val="3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</font>
    <font>
      <sz val="10"/>
      <name val="ＭＳ ゴシック"/>
      <family val="3"/>
      <charset val="128"/>
    </font>
    <font>
      <sz val="12"/>
      <color indexed="81"/>
      <name val="MS P ゴシック"/>
      <family val="3"/>
      <charset val="128"/>
    </font>
    <font>
      <sz val="11"/>
      <name val="DejaVu Sans"/>
      <family val="2"/>
    </font>
    <font>
      <sz val="18"/>
      <name val="ＭＳ ゴシック"/>
      <family val="3"/>
    </font>
    <font>
      <b/>
      <sz val="20"/>
      <name val="ＭＳ ゴシック"/>
      <family val="3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b/>
      <sz val="2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b/>
      <sz val="12"/>
      <name val="ＭＳ ゴシック"/>
      <family val="3"/>
    </font>
    <font>
      <b/>
      <sz val="11"/>
      <name val="ＭＳ ゴシック"/>
      <family val="3"/>
    </font>
    <font>
      <b/>
      <sz val="10"/>
      <name val="ＭＳ ゴシック"/>
      <family val="3"/>
    </font>
    <font>
      <b/>
      <sz val="10"/>
      <name val="ＭＳ ゴシック"/>
      <family val="3"/>
      <charset val="128"/>
    </font>
    <font>
      <b/>
      <sz val="16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 diagonalUp="1"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 style="thin">
        <color indexed="8"/>
      </diagonal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1" fillId="0" borderId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176" fontId="8" fillId="0" borderId="0" applyBorder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8" fillId="0" borderId="0"/>
    <xf numFmtId="38" fontId="30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807">
    <xf numFmtId="0" fontId="0" fillId="0" borderId="0" xfId="0">
      <alignment vertical="center"/>
    </xf>
    <xf numFmtId="0" fontId="5" fillId="0" borderId="0" xfId="1" applyFont="1"/>
    <xf numFmtId="0" fontId="6" fillId="0" borderId="0" xfId="1" applyFont="1"/>
    <xf numFmtId="0" fontId="7" fillId="0" borderId="2" xfId="1" applyFont="1" applyBorder="1"/>
    <xf numFmtId="3" fontId="7" fillId="0" borderId="0" xfId="1" applyNumberFormat="1" applyFont="1"/>
    <xf numFmtId="0" fontId="7" fillId="0" borderId="0" xfId="1" applyFont="1"/>
    <xf numFmtId="0" fontId="5" fillId="0" borderId="15" xfId="1" applyFont="1" applyBorder="1"/>
    <xf numFmtId="0" fontId="7" fillId="0" borderId="0" xfId="1" applyFont="1" applyAlignment="1">
      <alignment horizontal="center" vertical="center" wrapText="1"/>
    </xf>
    <xf numFmtId="0" fontId="7" fillId="0" borderId="64" xfId="1" applyFont="1" applyBorder="1" applyAlignment="1">
      <alignment horizontal="center" vertical="center" wrapText="1"/>
    </xf>
    <xf numFmtId="0" fontId="7" fillId="0" borderId="18" xfId="1" applyFont="1" applyBorder="1" applyAlignment="1">
      <alignment vertical="center"/>
    </xf>
    <xf numFmtId="0" fontId="7" fillId="0" borderId="19" xfId="1" applyFont="1" applyBorder="1" applyAlignment="1">
      <alignment vertical="center"/>
    </xf>
    <xf numFmtId="0" fontId="20" fillId="0" borderId="19" xfId="1" applyFont="1" applyBorder="1" applyAlignment="1">
      <alignment vertical="center"/>
    </xf>
    <xf numFmtId="0" fontId="20" fillId="0" borderId="20" xfId="1" applyFont="1" applyBorder="1" applyAlignment="1">
      <alignment vertical="center"/>
    </xf>
    <xf numFmtId="0" fontId="7" fillId="0" borderId="12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21" xfId="1" applyFont="1" applyBorder="1" applyAlignment="1">
      <alignment vertical="center"/>
    </xf>
    <xf numFmtId="0" fontId="7" fillId="0" borderId="22" xfId="1" applyFont="1" applyBorder="1" applyAlignment="1">
      <alignment vertical="center"/>
    </xf>
    <xf numFmtId="0" fontId="20" fillId="0" borderId="22" xfId="1" applyFont="1" applyBorder="1" applyAlignment="1">
      <alignment vertical="center"/>
    </xf>
    <xf numFmtId="0" fontId="20" fillId="0" borderId="23" xfId="1" applyFont="1" applyBorder="1" applyAlignment="1">
      <alignment vertical="center"/>
    </xf>
    <xf numFmtId="177" fontId="16" fillId="0" borderId="0" xfId="2" applyNumberFormat="1" applyFont="1">
      <alignment vertical="center"/>
    </xf>
    <xf numFmtId="0" fontId="21" fillId="0" borderId="0" xfId="2" applyFont="1" applyAlignment="1"/>
    <xf numFmtId="0" fontId="21" fillId="0" borderId="0" xfId="2" applyFont="1">
      <alignment vertical="center"/>
    </xf>
    <xf numFmtId="0" fontId="5" fillId="0" borderId="0" xfId="2" applyFont="1" applyAlignment="1"/>
    <xf numFmtId="0" fontId="24" fillId="0" borderId="0" xfId="2" applyFont="1">
      <alignment vertical="center"/>
    </xf>
    <xf numFmtId="0" fontId="5" fillId="0" borderId="0" xfId="2" applyFont="1">
      <alignment vertical="center"/>
    </xf>
    <xf numFmtId="0" fontId="7" fillId="0" borderId="0" xfId="2" applyFont="1" applyAlignment="1"/>
    <xf numFmtId="176" fontId="5" fillId="0" borderId="0" xfId="1" applyNumberFormat="1" applyFont="1"/>
    <xf numFmtId="176" fontId="7" fillId="0" borderId="0" xfId="2" applyNumberFormat="1" applyFont="1" applyAlignment="1"/>
    <xf numFmtId="0" fontId="7" fillId="0" borderId="0" xfId="2" applyFont="1" applyAlignment="1">
      <alignment horizontal="center"/>
    </xf>
    <xf numFmtId="0" fontId="7" fillId="0" borderId="0" xfId="2" applyFont="1">
      <alignment vertical="center"/>
    </xf>
    <xf numFmtId="0" fontId="19" fillId="0" borderId="0" xfId="2" applyFont="1">
      <alignment vertical="center"/>
    </xf>
    <xf numFmtId="0" fontId="25" fillId="0" borderId="144" xfId="2" applyFont="1" applyBorder="1" applyAlignment="1">
      <alignment horizontal="right" vertical="center"/>
    </xf>
    <xf numFmtId="0" fontId="25" fillId="0" borderId="145" xfId="2" applyFont="1" applyBorder="1" applyAlignment="1">
      <alignment horizontal="right" vertical="center"/>
    </xf>
    <xf numFmtId="0" fontId="25" fillId="0" borderId="145" xfId="2" applyFont="1" applyBorder="1">
      <alignment vertical="center"/>
    </xf>
    <xf numFmtId="0" fontId="25" fillId="0" borderId="146" xfId="2" applyFont="1" applyBorder="1">
      <alignment vertical="center"/>
    </xf>
    <xf numFmtId="0" fontId="25" fillId="0" borderId="147" xfId="2" applyFont="1" applyBorder="1">
      <alignment vertical="center"/>
    </xf>
    <xf numFmtId="3" fontId="25" fillId="0" borderId="145" xfId="2" applyNumberFormat="1" applyFont="1" applyBorder="1">
      <alignment vertical="center"/>
    </xf>
    <xf numFmtId="0" fontId="25" fillId="0" borderId="148" xfId="2" applyFont="1" applyBorder="1">
      <alignment vertical="center"/>
    </xf>
    <xf numFmtId="0" fontId="25" fillId="0" borderId="94" xfId="2" applyFont="1" applyBorder="1">
      <alignment vertical="center"/>
    </xf>
    <xf numFmtId="0" fontId="25" fillId="0" borderId="105" xfId="2" applyFont="1" applyBorder="1" applyAlignment="1">
      <alignment horizontal="right" vertical="center"/>
    </xf>
    <xf numFmtId="0" fontId="25" fillId="0" borderId="105" xfId="2" applyFont="1" applyBorder="1">
      <alignment vertical="center"/>
    </xf>
    <xf numFmtId="0" fontId="25" fillId="0" borderId="149" xfId="2" applyFont="1" applyBorder="1">
      <alignment vertical="center"/>
    </xf>
    <xf numFmtId="0" fontId="25" fillId="0" borderId="107" xfId="2" applyFont="1" applyBorder="1">
      <alignment vertical="center"/>
    </xf>
    <xf numFmtId="3" fontId="25" fillId="0" borderId="105" xfId="2" applyNumberFormat="1" applyFont="1" applyBorder="1">
      <alignment vertical="center"/>
    </xf>
    <xf numFmtId="0" fontId="25" fillId="0" borderId="108" xfId="2" applyFont="1" applyBorder="1">
      <alignment vertical="center"/>
    </xf>
    <xf numFmtId="0" fontId="25" fillId="0" borderId="94" xfId="2" applyFont="1" applyBorder="1" applyAlignment="1">
      <alignment horizontal="right" vertical="center"/>
    </xf>
    <xf numFmtId="38" fontId="25" fillId="0" borderId="105" xfId="3" applyFont="1" applyBorder="1">
      <alignment vertical="center"/>
    </xf>
    <xf numFmtId="0" fontId="25" fillId="0" borderId="150" xfId="2" applyFont="1" applyBorder="1">
      <alignment vertical="center"/>
    </xf>
    <xf numFmtId="0" fontId="25" fillId="0" borderId="151" xfId="2" applyFont="1" applyBorder="1">
      <alignment vertical="center"/>
    </xf>
    <xf numFmtId="0" fontId="25" fillId="0" borderId="0" xfId="2" applyFont="1">
      <alignment vertical="center"/>
    </xf>
    <xf numFmtId="38" fontId="25" fillId="0" borderId="0" xfId="3" applyFont="1" applyBorder="1">
      <alignment vertical="center"/>
    </xf>
    <xf numFmtId="0" fontId="25" fillId="0" borderId="0" xfId="2" applyFont="1" applyAlignment="1">
      <alignment horizontal="right" vertical="center"/>
    </xf>
    <xf numFmtId="0" fontId="25" fillId="0" borderId="152" xfId="2" applyFont="1" applyBorder="1">
      <alignment vertical="center"/>
    </xf>
    <xf numFmtId="0" fontId="25" fillId="0" borderId="63" xfId="2" applyFont="1" applyBorder="1">
      <alignment vertical="center"/>
    </xf>
    <xf numFmtId="0" fontId="25" fillId="0" borderId="153" xfId="2" applyFont="1" applyBorder="1">
      <alignment vertical="center"/>
    </xf>
    <xf numFmtId="38" fontId="25" fillId="0" borderId="154" xfId="3" applyFont="1" applyBorder="1">
      <alignment vertical="center"/>
    </xf>
    <xf numFmtId="38" fontId="25" fillId="0" borderId="149" xfId="3" applyFont="1" applyBorder="1">
      <alignment vertical="center"/>
    </xf>
    <xf numFmtId="0" fontId="25" fillId="0" borderId="150" xfId="2" applyFont="1" applyBorder="1" applyAlignment="1">
      <alignment horizontal="right" vertical="center"/>
    </xf>
    <xf numFmtId="0" fontId="19" fillId="0" borderId="0" xfId="2" applyFont="1" applyAlignment="1">
      <alignment horizontal="right" vertical="center"/>
    </xf>
    <xf numFmtId="3" fontId="19" fillId="0" borderId="0" xfId="2" applyNumberFormat="1" applyFont="1">
      <alignment vertical="center"/>
    </xf>
    <xf numFmtId="0" fontId="16" fillId="0" borderId="0" xfId="2" applyFont="1">
      <alignment vertical="center"/>
    </xf>
    <xf numFmtId="0" fontId="25" fillId="0" borderId="0" xfId="2" applyFont="1" applyAlignment="1">
      <alignment horizontal="center" vertical="center"/>
    </xf>
    <xf numFmtId="179" fontId="25" fillId="0" borderId="0" xfId="2" applyNumberFormat="1" applyFont="1" applyAlignment="1">
      <alignment horizontal="center" vertical="center"/>
    </xf>
    <xf numFmtId="177" fontId="25" fillId="0" borderId="0" xfId="2" applyNumberFormat="1" applyFont="1">
      <alignment vertical="center"/>
    </xf>
    <xf numFmtId="179" fontId="25" fillId="0" borderId="0" xfId="2" applyNumberFormat="1" applyFont="1">
      <alignment vertical="center"/>
    </xf>
    <xf numFmtId="0" fontId="16" fillId="0" borderId="0" xfId="2" applyFont="1" applyAlignment="1">
      <alignment horizontal="center" vertical="center"/>
    </xf>
    <xf numFmtId="179" fontId="16" fillId="0" borderId="0" xfId="2" applyNumberFormat="1" applyFont="1">
      <alignment vertical="center"/>
    </xf>
    <xf numFmtId="0" fontId="19" fillId="0" borderId="0" xfId="2" applyFont="1" applyAlignment="1">
      <alignment horizontal="center" vertical="center"/>
    </xf>
    <xf numFmtId="38" fontId="26" fillId="0" borderId="0" xfId="10" applyFont="1" applyFill="1" applyBorder="1" applyAlignment="1">
      <alignment vertical="center" wrapText="1"/>
    </xf>
    <xf numFmtId="0" fontId="28" fillId="0" borderId="0" xfId="2" applyFont="1" applyAlignment="1">
      <alignment horizontal="left" vertical="center"/>
    </xf>
    <xf numFmtId="49" fontId="5" fillId="0" borderId="0" xfId="2" quotePrefix="1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178" fontId="5" fillId="0" borderId="0" xfId="2" applyNumberFormat="1" applyFont="1">
      <alignment vertical="center"/>
    </xf>
    <xf numFmtId="49" fontId="5" fillId="0" borderId="0" xfId="2" quotePrefix="1" applyNumberFormat="1" applyFont="1" applyAlignment="1">
      <alignment horizontal="right" vertical="center"/>
    </xf>
    <xf numFmtId="178" fontId="7" fillId="0" borderId="0" xfId="2" applyNumberFormat="1" applyFont="1">
      <alignment vertical="center"/>
    </xf>
    <xf numFmtId="0" fontId="19" fillId="0" borderId="0" xfId="1" applyFont="1" applyAlignment="1">
      <alignment horizontal="center"/>
    </xf>
    <xf numFmtId="0" fontId="7" fillId="0" borderId="0" xfId="1" applyFont="1" applyAlignment="1">
      <alignment horizontal="center" vertical="center"/>
    </xf>
    <xf numFmtId="177" fontId="19" fillId="0" borderId="0" xfId="1" applyNumberFormat="1" applyFont="1" applyAlignment="1">
      <alignment horizontal="right" vertical="center" shrinkToFit="1"/>
    </xf>
    <xf numFmtId="176" fontId="5" fillId="0" borderId="0" xfId="2" applyNumberFormat="1" applyFont="1" applyAlignment="1"/>
    <xf numFmtId="0" fontId="16" fillId="0" borderId="1" xfId="2" applyFont="1" applyBorder="1">
      <alignment vertical="center"/>
    </xf>
    <xf numFmtId="0" fontId="16" fillId="0" borderId="161" xfId="2" applyFont="1" applyBorder="1" applyAlignment="1">
      <alignment horizontal="center" vertical="center"/>
    </xf>
    <xf numFmtId="0" fontId="16" fillId="0" borderId="162" xfId="2" applyFont="1" applyBorder="1" applyAlignment="1">
      <alignment horizontal="center" vertical="center"/>
    </xf>
    <xf numFmtId="0" fontId="16" fillId="0" borderId="163" xfId="2" applyFont="1" applyBorder="1" applyAlignment="1">
      <alignment horizontal="center" vertical="center"/>
    </xf>
    <xf numFmtId="0" fontId="16" fillId="0" borderId="164" xfId="2" applyFont="1" applyBorder="1" applyAlignment="1">
      <alignment horizontal="center" vertical="center"/>
    </xf>
    <xf numFmtId="0" fontId="16" fillId="0" borderId="86" xfId="2" applyFont="1" applyBorder="1" applyAlignment="1">
      <alignment horizontal="center" vertical="center"/>
    </xf>
    <xf numFmtId="0" fontId="16" fillId="0" borderId="148" xfId="2" applyFont="1" applyBorder="1" applyAlignment="1">
      <alignment horizontal="distributed" vertical="center" indent="1"/>
    </xf>
    <xf numFmtId="0" fontId="16" fillId="0" borderId="92" xfId="2" applyFont="1" applyBorder="1" applyAlignment="1">
      <alignment horizontal="center" vertical="center"/>
    </xf>
    <xf numFmtId="0" fontId="16" fillId="0" borderId="108" xfId="2" applyFont="1" applyBorder="1" applyAlignment="1">
      <alignment horizontal="distributed" vertical="center" indent="1"/>
    </xf>
    <xf numFmtId="0" fontId="16" fillId="0" borderId="109" xfId="2" applyFont="1" applyBorder="1" applyAlignment="1">
      <alignment horizontal="center" vertical="center"/>
    </xf>
    <xf numFmtId="0" fontId="16" fillId="0" borderId="123" xfId="2" applyFont="1" applyBorder="1" applyAlignment="1">
      <alignment horizontal="distributed" vertical="center" indent="1"/>
    </xf>
    <xf numFmtId="0" fontId="16" fillId="0" borderId="98" xfId="2" applyFont="1" applyBorder="1" applyAlignment="1">
      <alignment horizontal="center" vertical="center"/>
    </xf>
    <xf numFmtId="0" fontId="16" fillId="0" borderId="104" xfId="2" applyFont="1" applyBorder="1" applyAlignment="1">
      <alignment horizontal="distributed" vertical="center" indent="1"/>
    </xf>
    <xf numFmtId="0" fontId="16" fillId="0" borderId="167" xfId="2" applyFont="1" applyBorder="1" applyAlignment="1">
      <alignment horizontal="center" vertical="center"/>
    </xf>
    <xf numFmtId="0" fontId="16" fillId="0" borderId="151" xfId="2" applyFont="1" applyBorder="1" applyAlignment="1">
      <alignment horizontal="distributed" vertical="center" indent="1"/>
    </xf>
    <xf numFmtId="0" fontId="16" fillId="0" borderId="155" xfId="2" applyFont="1" applyBorder="1" applyAlignment="1">
      <alignment horizontal="distributed" vertical="center" indent="1"/>
    </xf>
    <xf numFmtId="0" fontId="16" fillId="0" borderId="105" xfId="2" applyFont="1" applyBorder="1" applyAlignment="1">
      <alignment horizontal="center" vertical="center" shrinkToFit="1"/>
    </xf>
    <xf numFmtId="0" fontId="16" fillId="0" borderId="120" xfId="2" applyFont="1" applyBorder="1" applyAlignment="1">
      <alignment horizontal="distributed" vertical="center" indent="1"/>
    </xf>
    <xf numFmtId="0" fontId="16" fillId="0" borderId="99" xfId="2" applyFont="1" applyBorder="1" applyAlignment="1">
      <alignment horizontal="center" vertical="center" shrinkToFit="1"/>
    </xf>
    <xf numFmtId="0" fontId="16" fillId="0" borderId="105" xfId="2" applyFont="1" applyBorder="1" applyAlignment="1">
      <alignment horizontal="distributed" vertical="center" indent="1"/>
    </xf>
    <xf numFmtId="0" fontId="16" fillId="0" borderId="155" xfId="2" applyFont="1" applyBorder="1" applyAlignment="1">
      <alignment horizontal="center" vertical="center" shrinkToFit="1"/>
    </xf>
    <xf numFmtId="0" fontId="16" fillId="0" borderId="99" xfId="2" applyFont="1" applyBorder="1" applyAlignment="1">
      <alignment horizontal="distributed" vertical="center" indent="1"/>
    </xf>
    <xf numFmtId="0" fontId="7" fillId="0" borderId="19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19" fillId="0" borderId="190" xfId="1" applyFont="1" applyBorder="1" applyAlignment="1">
      <alignment vertical="center"/>
    </xf>
    <xf numFmtId="0" fontId="19" fillId="0" borderId="2" xfId="1" applyFont="1" applyBorder="1" applyAlignment="1">
      <alignment vertical="center"/>
    </xf>
    <xf numFmtId="38" fontId="19" fillId="0" borderId="11" xfId="12" applyFont="1" applyFill="1" applyBorder="1" applyAlignment="1">
      <alignment horizontal="right" vertical="center" shrinkToFit="1"/>
    </xf>
    <xf numFmtId="0" fontId="19" fillId="0" borderId="12" xfId="1" applyFont="1" applyBorder="1" applyAlignment="1">
      <alignment horizontal="center" vertical="center"/>
    </xf>
    <xf numFmtId="0" fontId="19" fillId="0" borderId="12" xfId="1" applyFont="1" applyBorder="1" applyAlignment="1">
      <alignment vertical="center"/>
    </xf>
    <xf numFmtId="0" fontId="19" fillId="0" borderId="13" xfId="1" applyFont="1" applyBorder="1" applyAlignment="1">
      <alignment vertical="center"/>
    </xf>
    <xf numFmtId="38" fontId="19" fillId="0" borderId="9" xfId="12" applyFont="1" applyFill="1" applyBorder="1" applyAlignment="1">
      <alignment horizontal="right" vertical="center" shrinkToFit="1"/>
    </xf>
    <xf numFmtId="38" fontId="19" fillId="0" borderId="8" xfId="12" applyFont="1" applyFill="1" applyBorder="1" applyAlignment="1">
      <alignment horizontal="right" vertical="center" shrinkToFit="1"/>
    </xf>
    <xf numFmtId="176" fontId="19" fillId="0" borderId="14" xfId="1" applyNumberFormat="1" applyFont="1" applyBorder="1" applyAlignment="1">
      <alignment horizontal="right" vertical="center" shrinkToFit="1"/>
    </xf>
    <xf numFmtId="38" fontId="19" fillId="0" borderId="8" xfId="12" applyFont="1" applyBorder="1" applyAlignment="1">
      <alignment horizontal="right" vertical="center" shrinkToFit="1"/>
    </xf>
    <xf numFmtId="38" fontId="19" fillId="0" borderId="9" xfId="12" applyFont="1" applyBorder="1" applyAlignment="1">
      <alignment horizontal="right" vertical="center" shrinkToFit="1"/>
    </xf>
    <xf numFmtId="38" fontId="19" fillId="0" borderId="198" xfId="12" applyFont="1" applyBorder="1" applyAlignment="1">
      <alignment horizontal="right" vertical="center" shrinkToFit="1"/>
    </xf>
    <xf numFmtId="176" fontId="19" fillId="0" borderId="199" xfId="1" applyNumberFormat="1" applyFont="1" applyBorder="1" applyAlignment="1">
      <alignment horizontal="right" vertical="center" shrinkToFit="1"/>
    </xf>
    <xf numFmtId="0" fontId="5" fillId="0" borderId="9" xfId="1" applyFont="1" applyBorder="1" applyAlignment="1">
      <alignment horizontal="center" vertical="center" wrapText="1"/>
    </xf>
    <xf numFmtId="38" fontId="19" fillId="0" borderId="12" xfId="12" applyFont="1" applyFill="1" applyBorder="1" applyAlignment="1">
      <alignment horizontal="right" vertical="center" shrinkToFit="1"/>
    </xf>
    <xf numFmtId="38" fontId="19" fillId="0" borderId="190" xfId="12" applyFont="1" applyBorder="1" applyAlignment="1">
      <alignment horizontal="right" vertical="center" shrinkToFit="1"/>
    </xf>
    <xf numFmtId="38" fontId="19" fillId="0" borderId="11" xfId="12" applyFont="1" applyBorder="1" applyAlignment="1">
      <alignment horizontal="right" vertical="center" shrinkToFit="1"/>
    </xf>
    <xf numFmtId="0" fontId="7" fillId="0" borderId="14" xfId="1" applyFont="1" applyBorder="1" applyAlignment="1">
      <alignment horizontal="center" vertical="center" wrapText="1"/>
    </xf>
    <xf numFmtId="0" fontId="7" fillId="0" borderId="194" xfId="1" applyFont="1" applyBorder="1" applyAlignment="1">
      <alignment horizontal="center" vertical="center"/>
    </xf>
    <xf numFmtId="0" fontId="7" fillId="0" borderId="205" xfId="1" applyFont="1" applyBorder="1" applyAlignment="1">
      <alignment vertical="center"/>
    </xf>
    <xf numFmtId="0" fontId="7" fillId="0" borderId="206" xfId="1" applyFont="1" applyBorder="1" applyAlignment="1">
      <alignment vertical="center"/>
    </xf>
    <xf numFmtId="0" fontId="20" fillId="0" borderId="206" xfId="1" applyFont="1" applyBorder="1" applyAlignment="1">
      <alignment vertical="center"/>
    </xf>
    <xf numFmtId="0" fontId="20" fillId="0" borderId="207" xfId="1" applyFont="1" applyBorder="1" applyAlignment="1">
      <alignment vertical="center"/>
    </xf>
    <xf numFmtId="38" fontId="7" fillId="0" borderId="2" xfId="12" applyFont="1" applyFill="1" applyBorder="1" applyAlignment="1">
      <alignment horizontal="right" vertical="center" shrinkToFit="1"/>
    </xf>
    <xf numFmtId="38" fontId="7" fillId="0" borderId="11" xfId="12" applyFont="1" applyFill="1" applyBorder="1" applyAlignment="1">
      <alignment horizontal="right" vertical="center" shrinkToFit="1"/>
    </xf>
    <xf numFmtId="38" fontId="19" fillId="0" borderId="195" xfId="12" applyFont="1" applyFill="1" applyBorder="1" applyAlignment="1">
      <alignment horizontal="right" vertical="center" shrinkToFit="1"/>
    </xf>
    <xf numFmtId="0" fontId="7" fillId="0" borderId="8" xfId="1" applyFont="1" applyBorder="1" applyAlignment="1">
      <alignment horizontal="center" vertical="center"/>
    </xf>
    <xf numFmtId="38" fontId="7" fillId="0" borderId="13" xfId="12" applyFont="1" applyFill="1" applyBorder="1" applyAlignment="1">
      <alignment horizontal="right" vertical="center" shrinkToFit="1"/>
    </xf>
    <xf numFmtId="38" fontId="7" fillId="0" borderId="9" xfId="12" applyFont="1" applyFill="1" applyBorder="1" applyAlignment="1">
      <alignment horizontal="right" vertical="center" shrinkToFit="1"/>
    </xf>
    <xf numFmtId="38" fontId="19" fillId="0" borderId="10" xfId="12" applyFont="1" applyFill="1" applyBorder="1" applyAlignment="1">
      <alignment horizontal="right" vertical="center" shrinkToFit="1"/>
    </xf>
    <xf numFmtId="38" fontId="19" fillId="0" borderId="208" xfId="12" applyFont="1" applyFill="1" applyBorder="1" applyAlignment="1">
      <alignment horizontal="right" vertical="center" shrinkToFit="1"/>
    </xf>
    <xf numFmtId="38" fontId="19" fillId="0" borderId="209" xfId="12" applyFont="1" applyFill="1" applyBorder="1" applyAlignment="1">
      <alignment horizontal="right" vertical="center" shrinkToFit="1"/>
    </xf>
    <xf numFmtId="38" fontId="7" fillId="0" borderId="210" xfId="12" applyFont="1" applyFill="1" applyBorder="1" applyAlignment="1">
      <alignment horizontal="right" vertical="center" shrinkToFit="1"/>
    </xf>
    <xf numFmtId="38" fontId="7" fillId="0" borderId="198" xfId="12" applyFont="1" applyFill="1" applyBorder="1" applyAlignment="1">
      <alignment horizontal="right" vertical="center" shrinkToFit="1"/>
    </xf>
    <xf numFmtId="38" fontId="19" fillId="0" borderId="199" xfId="12" applyFont="1" applyFill="1" applyBorder="1" applyAlignment="1">
      <alignment horizontal="right" vertical="center" shrinkToFit="1"/>
    </xf>
    <xf numFmtId="38" fontId="8" fillId="0" borderId="37" xfId="12" applyFont="1" applyFill="1" applyBorder="1" applyAlignment="1">
      <alignment horizontal="right" vertical="center" shrinkToFit="1"/>
    </xf>
    <xf numFmtId="38" fontId="8" fillId="0" borderId="73" xfId="12" applyFont="1" applyFill="1" applyBorder="1" applyAlignment="1">
      <alignment horizontal="right" vertical="center" shrinkToFit="1"/>
    </xf>
    <xf numFmtId="38" fontId="8" fillId="0" borderId="74" xfId="12" applyFont="1" applyFill="1" applyBorder="1" applyAlignment="1">
      <alignment horizontal="right" vertical="center" shrinkToFit="1"/>
    </xf>
    <xf numFmtId="38" fontId="8" fillId="0" borderId="160" xfId="12" applyFont="1" applyFill="1" applyBorder="1" applyAlignment="1">
      <alignment horizontal="right" vertical="center" shrinkToFit="1"/>
    </xf>
    <xf numFmtId="38" fontId="8" fillId="0" borderId="71" xfId="12" applyFont="1" applyFill="1" applyBorder="1" applyAlignment="1">
      <alignment horizontal="right" vertical="center" shrinkToFit="1"/>
    </xf>
    <xf numFmtId="38" fontId="8" fillId="0" borderId="37" xfId="12" applyFont="1" applyFill="1" applyBorder="1" applyAlignment="1">
      <alignment horizontal="center" vertical="center" shrinkToFit="1"/>
    </xf>
    <xf numFmtId="38" fontId="8" fillId="0" borderId="212" xfId="12" applyFont="1" applyFill="1" applyBorder="1" applyAlignment="1">
      <alignment horizontal="right" vertical="center" shrinkToFit="1"/>
    </xf>
    <xf numFmtId="38" fontId="8" fillId="0" borderId="213" xfId="12" applyFont="1" applyFill="1" applyBorder="1" applyAlignment="1">
      <alignment horizontal="right" vertical="center" shrinkToFit="1"/>
    </xf>
    <xf numFmtId="38" fontId="8" fillId="0" borderId="214" xfId="12" applyFont="1" applyFill="1" applyBorder="1" applyAlignment="1">
      <alignment horizontal="right" vertical="center" shrinkToFit="1"/>
    </xf>
    <xf numFmtId="38" fontId="8" fillId="0" borderId="215" xfId="12" applyFont="1" applyFill="1" applyBorder="1" applyAlignment="1">
      <alignment horizontal="right" vertical="center" shrinkToFit="1"/>
    </xf>
    <xf numFmtId="38" fontId="8" fillId="0" borderId="216" xfId="12" applyFont="1" applyFill="1" applyBorder="1" applyAlignment="1">
      <alignment horizontal="right" vertical="center" shrinkToFit="1"/>
    </xf>
    <xf numFmtId="38" fontId="8" fillId="0" borderId="212" xfId="12" applyFont="1" applyFill="1" applyBorder="1" applyAlignment="1">
      <alignment horizontal="center" vertical="center" shrinkToFit="1"/>
    </xf>
    <xf numFmtId="38" fontId="8" fillId="0" borderId="38" xfId="12" applyFont="1" applyFill="1" applyBorder="1" applyAlignment="1">
      <alignment horizontal="right" vertical="center" shrinkToFit="1"/>
    </xf>
    <xf numFmtId="38" fontId="8" fillId="0" borderId="40" xfId="12" applyFont="1" applyFill="1" applyBorder="1" applyAlignment="1">
      <alignment horizontal="right" vertical="center" shrinkToFit="1"/>
    </xf>
    <xf numFmtId="38" fontId="8" fillId="0" borderId="41" xfId="12" applyFont="1" applyFill="1" applyBorder="1" applyAlignment="1">
      <alignment horizontal="right" vertical="center" shrinkToFit="1"/>
    </xf>
    <xf numFmtId="38" fontId="8" fillId="0" borderId="42" xfId="12" applyFont="1" applyFill="1" applyBorder="1" applyAlignment="1">
      <alignment horizontal="right" vertical="center" shrinkToFit="1"/>
    </xf>
    <xf numFmtId="38" fontId="8" fillId="0" borderId="39" xfId="12" applyFont="1" applyFill="1" applyBorder="1" applyAlignment="1">
      <alignment horizontal="right" vertical="center" shrinkToFit="1"/>
    </xf>
    <xf numFmtId="38" fontId="8" fillId="0" borderId="38" xfId="12" applyFont="1" applyFill="1" applyBorder="1" applyAlignment="1">
      <alignment horizontal="center" vertical="center" shrinkToFit="1"/>
    </xf>
    <xf numFmtId="38" fontId="8" fillId="0" borderId="39" xfId="12" applyFont="1" applyFill="1" applyBorder="1" applyAlignment="1">
      <alignment horizontal="center" vertical="center" shrinkToFit="1"/>
    </xf>
    <xf numFmtId="38" fontId="8" fillId="0" borderId="218" xfId="12" applyFont="1" applyFill="1" applyBorder="1" applyAlignment="1">
      <alignment horizontal="right" vertical="center" shrinkToFit="1"/>
    </xf>
    <xf numFmtId="38" fontId="8" fillId="0" borderId="163" xfId="12" applyFont="1" applyFill="1" applyBorder="1" applyAlignment="1">
      <alignment horizontal="right" vertical="center" shrinkToFit="1"/>
    </xf>
    <xf numFmtId="38" fontId="8" fillId="0" borderId="178" xfId="12" applyFont="1" applyFill="1" applyBorder="1" applyAlignment="1">
      <alignment horizontal="right" vertical="center" shrinkToFit="1"/>
    </xf>
    <xf numFmtId="38" fontId="8" fillId="0" borderId="161" xfId="12" applyFont="1" applyFill="1" applyBorder="1" applyAlignment="1">
      <alignment horizontal="right" vertical="center" shrinkToFit="1"/>
    </xf>
    <xf numFmtId="38" fontId="8" fillId="0" borderId="68" xfId="12" applyFont="1" applyFill="1" applyBorder="1" applyAlignment="1">
      <alignment horizontal="right" vertical="center" shrinkToFit="1"/>
    </xf>
    <xf numFmtId="38" fontId="8" fillId="0" borderId="67" xfId="12" applyFont="1" applyFill="1" applyBorder="1" applyAlignment="1">
      <alignment horizontal="right" vertical="center" shrinkToFit="1"/>
    </xf>
    <xf numFmtId="38" fontId="8" fillId="0" borderId="220" xfId="12" applyFont="1" applyFill="1" applyBorder="1" applyAlignment="1">
      <alignment horizontal="right" vertical="center" shrinkToFit="1"/>
    </xf>
    <xf numFmtId="38" fontId="8" fillId="0" borderId="221" xfId="12" applyFont="1" applyFill="1" applyBorder="1" applyAlignment="1">
      <alignment horizontal="right" vertical="center" shrinkToFit="1"/>
    </xf>
    <xf numFmtId="38" fontId="8" fillId="0" borderId="222" xfId="12" applyFont="1" applyFill="1" applyBorder="1" applyAlignment="1">
      <alignment horizontal="right" vertical="center" shrinkToFit="1"/>
    </xf>
    <xf numFmtId="38" fontId="8" fillId="0" borderId="223" xfId="12" applyFont="1" applyFill="1" applyBorder="1" applyAlignment="1">
      <alignment horizontal="right" vertical="center" shrinkToFit="1"/>
    </xf>
    <xf numFmtId="38" fontId="8" fillId="0" borderId="223" xfId="12" applyFont="1" applyFill="1" applyBorder="1" applyAlignment="1">
      <alignment horizontal="center" vertical="center" shrinkToFit="1"/>
    </xf>
    <xf numFmtId="38" fontId="31" fillId="0" borderId="212" xfId="12" applyFont="1" applyFill="1" applyBorder="1" applyAlignment="1">
      <alignment horizontal="right" vertical="center" shrinkToFit="1"/>
    </xf>
    <xf numFmtId="38" fontId="31" fillId="0" borderId="213" xfId="12" applyFont="1" applyFill="1" applyBorder="1" applyAlignment="1">
      <alignment horizontal="right" vertical="center" shrinkToFit="1"/>
    </xf>
    <xf numFmtId="38" fontId="8" fillId="0" borderId="161" xfId="12" applyFont="1" applyFill="1" applyBorder="1" applyAlignment="1">
      <alignment horizontal="center" vertical="center" shrinkToFit="1"/>
    </xf>
    <xf numFmtId="38" fontId="8" fillId="0" borderId="85" xfId="12" applyFont="1" applyFill="1" applyBorder="1" applyAlignment="1">
      <alignment horizontal="right" vertical="center" shrinkToFit="1"/>
    </xf>
    <xf numFmtId="38" fontId="8" fillId="0" borderId="26" xfId="12" applyFont="1" applyFill="1" applyBorder="1" applyAlignment="1">
      <alignment horizontal="right" vertical="center" shrinkToFit="1"/>
    </xf>
    <xf numFmtId="38" fontId="8" fillId="0" borderId="45" xfId="12" applyFont="1" applyFill="1" applyBorder="1" applyAlignment="1">
      <alignment horizontal="center" vertical="center" shrinkToFit="1"/>
    </xf>
    <xf numFmtId="38" fontId="8" fillId="0" borderId="47" xfId="12" applyFont="1" applyFill="1" applyBorder="1" applyAlignment="1">
      <alignment horizontal="right" vertical="center" shrinkToFit="1"/>
    </xf>
    <xf numFmtId="38" fontId="8" fillId="0" borderId="17" xfId="12" applyFont="1" applyFill="1" applyBorder="1" applyAlignment="1">
      <alignment horizontal="right" vertical="center" shrinkToFit="1"/>
    </xf>
    <xf numFmtId="38" fontId="8" fillId="0" borderId="50" xfId="12" applyFont="1" applyFill="1" applyBorder="1" applyAlignment="1">
      <alignment horizontal="right" vertical="center" shrinkToFit="1"/>
    </xf>
    <xf numFmtId="38" fontId="8" fillId="0" borderId="51" xfId="12" applyFont="1" applyFill="1" applyBorder="1" applyAlignment="1">
      <alignment horizontal="right" vertical="center" shrinkToFit="1"/>
    </xf>
    <xf numFmtId="38" fontId="8" fillId="0" borderId="52" xfId="12" applyFont="1" applyFill="1" applyBorder="1" applyAlignment="1">
      <alignment horizontal="right" vertical="center" shrinkToFit="1"/>
    </xf>
    <xf numFmtId="38" fontId="8" fillId="0" borderId="53" xfId="12" applyFont="1" applyFill="1" applyBorder="1" applyAlignment="1">
      <alignment horizontal="right" vertical="center" shrinkToFit="1"/>
    </xf>
    <xf numFmtId="38" fontId="8" fillId="0" borderId="16" xfId="12" applyFont="1" applyFill="1" applyBorder="1" applyAlignment="1">
      <alignment horizontal="right" vertical="center" shrinkToFit="1"/>
    </xf>
    <xf numFmtId="38" fontId="8" fillId="0" borderId="48" xfId="12" applyFont="1" applyFill="1" applyBorder="1" applyAlignment="1">
      <alignment horizontal="right" vertical="center" shrinkToFit="1"/>
    </xf>
    <xf numFmtId="38" fontId="8" fillId="0" borderId="220" xfId="12" applyFont="1" applyFill="1" applyBorder="1" applyAlignment="1">
      <alignment vertical="center"/>
    </xf>
    <xf numFmtId="38" fontId="8" fillId="0" borderId="221" xfId="12" applyFont="1" applyFill="1" applyBorder="1" applyAlignment="1">
      <alignment vertical="center"/>
    </xf>
    <xf numFmtId="38" fontId="8" fillId="0" borderId="212" xfId="12" applyFont="1" applyFill="1" applyBorder="1" applyAlignment="1">
      <alignment vertical="center"/>
    </xf>
    <xf numFmtId="38" fontId="8" fillId="0" borderId="213" xfId="12" applyFont="1" applyFill="1" applyBorder="1" applyAlignment="1">
      <alignment vertical="center"/>
    </xf>
    <xf numFmtId="38" fontId="8" fillId="0" borderId="38" xfId="12" applyFont="1" applyFill="1" applyBorder="1" applyAlignment="1">
      <alignment vertical="center"/>
    </xf>
    <xf numFmtId="38" fontId="8" fillId="0" borderId="40" xfId="12" applyFont="1" applyFill="1" applyBorder="1" applyAlignment="1">
      <alignment vertical="center"/>
    </xf>
    <xf numFmtId="38" fontId="8" fillId="0" borderId="41" xfId="12" applyFont="1" applyFill="1" applyBorder="1" applyAlignment="1">
      <alignment vertical="center"/>
    </xf>
    <xf numFmtId="38" fontId="22" fillId="0" borderId="220" xfId="12" applyFont="1" applyFill="1" applyBorder="1" applyAlignment="1">
      <alignment vertical="center"/>
    </xf>
    <xf numFmtId="38" fontId="8" fillId="0" borderId="178" xfId="12" applyFont="1" applyFill="1" applyBorder="1" applyAlignment="1">
      <alignment vertical="center"/>
    </xf>
    <xf numFmtId="38" fontId="8" fillId="0" borderId="26" xfId="12" applyFont="1" applyFill="1" applyBorder="1" applyAlignment="1">
      <alignment horizontal="center" vertical="center" shrinkToFit="1"/>
    </xf>
    <xf numFmtId="38" fontId="8" fillId="0" borderId="226" xfId="12" applyFont="1" applyFill="1" applyBorder="1" applyAlignment="1">
      <alignment vertical="center"/>
    </xf>
    <xf numFmtId="38" fontId="8" fillId="0" borderId="0" xfId="12" applyFont="1" applyFill="1" applyBorder="1" applyAlignment="1">
      <alignment vertical="center"/>
    </xf>
    <xf numFmtId="38" fontId="31" fillId="0" borderId="212" xfId="12" applyFont="1" applyFill="1" applyBorder="1" applyAlignment="1">
      <alignment vertical="center"/>
    </xf>
    <xf numFmtId="38" fontId="31" fillId="0" borderId="213" xfId="12" applyFont="1" applyFill="1" applyBorder="1" applyAlignment="1">
      <alignment vertical="center"/>
    </xf>
    <xf numFmtId="38" fontId="8" fillId="0" borderId="212" xfId="12" applyFont="1" applyFill="1" applyBorder="1">
      <alignment vertical="center"/>
    </xf>
    <xf numFmtId="38" fontId="8" fillId="0" borderId="213" xfId="12" applyFont="1" applyFill="1" applyBorder="1">
      <alignment vertical="center"/>
    </xf>
    <xf numFmtId="38" fontId="22" fillId="0" borderId="221" xfId="12" applyFont="1" applyFill="1" applyBorder="1" applyAlignment="1">
      <alignment vertical="center"/>
    </xf>
    <xf numFmtId="38" fontId="8" fillId="0" borderId="45" xfId="12" applyFont="1" applyFill="1" applyBorder="1" applyAlignment="1">
      <alignment vertical="center"/>
    </xf>
    <xf numFmtId="38" fontId="8" fillId="0" borderId="47" xfId="12" applyFont="1" applyFill="1" applyBorder="1" applyAlignment="1">
      <alignment vertical="center"/>
    </xf>
    <xf numFmtId="38" fontId="8" fillId="0" borderId="55" xfId="12" applyFont="1" applyFill="1" applyBorder="1" applyAlignment="1">
      <alignment vertical="center"/>
    </xf>
    <xf numFmtId="38" fontId="8" fillId="0" borderId="53" xfId="12" applyFont="1" applyFill="1" applyBorder="1" applyAlignment="1">
      <alignment vertical="center"/>
    </xf>
    <xf numFmtId="38" fontId="8" fillId="0" borderId="37" xfId="12" applyFont="1" applyFill="1" applyBorder="1" applyAlignment="1">
      <alignment vertical="center"/>
    </xf>
    <xf numFmtId="38" fontId="8" fillId="0" borderId="73" xfId="12" applyFont="1" applyFill="1" applyBorder="1" applyAlignment="1">
      <alignment vertical="center"/>
    </xf>
    <xf numFmtId="38" fontId="8" fillId="0" borderId="74" xfId="12" applyFont="1" applyFill="1" applyBorder="1" applyAlignment="1">
      <alignment vertical="center"/>
    </xf>
    <xf numFmtId="38" fontId="8" fillId="0" borderId="42" xfId="12" applyFont="1" applyFill="1" applyBorder="1" applyAlignment="1">
      <alignment vertical="center"/>
    </xf>
    <xf numFmtId="38" fontId="8" fillId="0" borderId="43" xfId="12" applyFont="1" applyFill="1" applyBorder="1" applyAlignment="1">
      <alignment vertical="center"/>
    </xf>
    <xf numFmtId="38" fontId="8" fillId="0" borderId="222" xfId="12" applyFont="1" applyFill="1" applyBorder="1" applyAlignment="1">
      <alignment vertical="center"/>
    </xf>
    <xf numFmtId="38" fontId="8" fillId="0" borderId="218" xfId="12" applyFont="1" applyFill="1" applyBorder="1" applyAlignment="1">
      <alignment vertical="center"/>
    </xf>
    <xf numFmtId="38" fontId="8" fillId="0" borderId="228" xfId="12" applyFont="1" applyFill="1" applyBorder="1" applyAlignment="1">
      <alignment vertical="center"/>
    </xf>
    <xf numFmtId="38" fontId="8" fillId="0" borderId="225" xfId="12" applyFont="1" applyFill="1" applyBorder="1" applyAlignment="1">
      <alignment vertical="center"/>
    </xf>
    <xf numFmtId="38" fontId="8" fillId="0" borderId="227" xfId="12" applyFont="1" applyFill="1" applyBorder="1" applyAlignment="1">
      <alignment vertical="center"/>
    </xf>
    <xf numFmtId="38" fontId="8" fillId="0" borderId="224" xfId="12" applyFont="1" applyFill="1" applyBorder="1" applyAlignment="1">
      <alignment vertical="center"/>
    </xf>
    <xf numFmtId="38" fontId="22" fillId="0" borderId="224" xfId="12" applyFont="1" applyFill="1" applyBorder="1" applyAlignment="1">
      <alignment vertical="center"/>
    </xf>
    <xf numFmtId="38" fontId="8" fillId="0" borderId="49" xfId="12" applyFont="1" applyFill="1" applyBorder="1" applyAlignment="1">
      <alignment horizontal="center" vertical="center" shrinkToFit="1"/>
    </xf>
    <xf numFmtId="38" fontId="8" fillId="0" borderId="48" xfId="12" applyFont="1" applyFill="1" applyBorder="1" applyAlignment="1">
      <alignment vertical="center"/>
    </xf>
    <xf numFmtId="38" fontId="8" fillId="0" borderId="46" xfId="12" applyFont="1" applyFill="1" applyBorder="1" applyAlignment="1">
      <alignment vertical="center"/>
    </xf>
    <xf numFmtId="38" fontId="8" fillId="0" borderId="56" xfId="12" applyFont="1" applyFill="1" applyBorder="1" applyAlignment="1">
      <alignment vertical="center" shrinkToFit="1"/>
    </xf>
    <xf numFmtId="38" fontId="8" fillId="0" borderId="57" xfId="12" applyFont="1" applyFill="1" applyBorder="1" applyAlignment="1">
      <alignment vertical="center"/>
    </xf>
    <xf numFmtId="177" fontId="32" fillId="0" borderId="55" xfId="2" applyNumberFormat="1" applyFont="1" applyBorder="1" applyAlignment="1">
      <alignment horizontal="center" vertical="center"/>
    </xf>
    <xf numFmtId="177" fontId="32" fillId="0" borderId="55" xfId="2" applyNumberFormat="1" applyFont="1" applyBorder="1" applyAlignment="1">
      <alignment horizontal="center" vertical="center" wrapText="1"/>
    </xf>
    <xf numFmtId="179" fontId="32" fillId="0" borderId="53" xfId="2" applyNumberFormat="1" applyFont="1" applyBorder="1" applyAlignment="1">
      <alignment horizontal="center" vertical="center" wrapText="1"/>
    </xf>
    <xf numFmtId="176" fontId="25" fillId="0" borderId="159" xfId="3" applyNumberFormat="1" applyFont="1" applyFill="1" applyBorder="1">
      <alignment vertical="center"/>
    </xf>
    <xf numFmtId="176" fontId="25" fillId="0" borderId="159" xfId="2" applyNumberFormat="1" applyFont="1" applyBorder="1">
      <alignment vertical="center"/>
    </xf>
    <xf numFmtId="179" fontId="25" fillId="0" borderId="87" xfId="9" applyNumberFormat="1" applyFont="1" applyFill="1" applyBorder="1">
      <alignment vertical="center"/>
    </xf>
    <xf numFmtId="0" fontId="25" fillId="0" borderId="86" xfId="2" applyFont="1" applyBorder="1" applyAlignment="1">
      <alignment horizontal="center" vertical="center"/>
    </xf>
    <xf numFmtId="0" fontId="25" fillId="0" borderId="159" xfId="2" applyFont="1" applyBorder="1" applyAlignment="1">
      <alignment horizontal="center" vertical="center"/>
    </xf>
    <xf numFmtId="176" fontId="25" fillId="2" borderId="159" xfId="3" applyNumberFormat="1" applyFont="1" applyFill="1" applyBorder="1">
      <alignment vertical="center"/>
    </xf>
    <xf numFmtId="176" fontId="25" fillId="0" borderId="106" xfId="3" applyNumberFormat="1" applyFont="1" applyFill="1" applyBorder="1">
      <alignment vertical="center"/>
    </xf>
    <xf numFmtId="176" fontId="25" fillId="0" borderId="106" xfId="2" applyNumberFormat="1" applyFont="1" applyBorder="1">
      <alignment vertical="center"/>
    </xf>
    <xf numFmtId="179" fontId="25" fillId="0" borderId="93" xfId="9" applyNumberFormat="1" applyFont="1" applyFill="1" applyBorder="1">
      <alignment vertical="center"/>
    </xf>
    <xf numFmtId="0" fontId="25" fillId="0" borderId="92" xfId="2" applyFont="1" applyBorder="1" applyAlignment="1">
      <alignment horizontal="center" vertical="center"/>
    </xf>
    <xf numFmtId="0" fontId="25" fillId="0" borderId="106" xfId="2" applyFont="1" applyBorder="1" applyAlignment="1">
      <alignment horizontal="center" vertical="center"/>
    </xf>
    <xf numFmtId="176" fontId="25" fillId="2" borderId="106" xfId="3" applyNumberFormat="1" applyFont="1" applyFill="1" applyBorder="1">
      <alignment vertical="center"/>
    </xf>
    <xf numFmtId="176" fontId="25" fillId="2" borderId="106" xfId="2" applyNumberFormat="1" applyFont="1" applyFill="1" applyBorder="1">
      <alignment vertical="center"/>
    </xf>
    <xf numFmtId="0" fontId="16" fillId="0" borderId="106" xfId="2" applyFont="1" applyBorder="1" applyAlignment="1">
      <alignment horizontal="center" vertical="center"/>
    </xf>
    <xf numFmtId="176" fontId="25" fillId="0" borderId="121" xfId="3" applyNumberFormat="1" applyFont="1" applyFill="1" applyBorder="1">
      <alignment vertical="center"/>
    </xf>
    <xf numFmtId="176" fontId="25" fillId="0" borderId="121" xfId="2" applyNumberFormat="1" applyFont="1" applyBorder="1">
      <alignment vertical="center"/>
    </xf>
    <xf numFmtId="179" fontId="25" fillId="0" borderId="110" xfId="9" applyNumberFormat="1" applyFont="1" applyFill="1" applyBorder="1">
      <alignment vertical="center"/>
    </xf>
    <xf numFmtId="0" fontId="25" fillId="0" borderId="109" xfId="2" applyFont="1" applyBorder="1" applyAlignment="1">
      <alignment horizontal="center" vertical="center"/>
    </xf>
    <xf numFmtId="0" fontId="25" fillId="0" borderId="121" xfId="2" applyFont="1" applyBorder="1" applyAlignment="1">
      <alignment horizontal="center" vertical="center"/>
    </xf>
    <xf numFmtId="176" fontId="25" fillId="0" borderId="140" xfId="3" applyNumberFormat="1" applyFont="1" applyFill="1" applyBorder="1">
      <alignment vertical="center"/>
    </xf>
    <xf numFmtId="176" fontId="25" fillId="0" borderId="140" xfId="2" applyNumberFormat="1" applyFont="1" applyBorder="1">
      <alignment vertical="center"/>
    </xf>
    <xf numFmtId="179" fontId="25" fillId="0" borderId="127" xfId="9" applyNumberFormat="1" applyFont="1" applyFill="1" applyBorder="1">
      <alignment vertical="center"/>
    </xf>
    <xf numFmtId="0" fontId="25" fillId="0" borderId="132" xfId="2" applyFont="1" applyBorder="1" applyAlignment="1">
      <alignment horizontal="center" vertical="center"/>
    </xf>
    <xf numFmtId="0" fontId="25" fillId="0" borderId="140" xfId="2" applyFont="1" applyBorder="1" applyAlignment="1">
      <alignment horizontal="center" vertical="center"/>
    </xf>
    <xf numFmtId="0" fontId="16" fillId="0" borderId="140" xfId="2" applyFont="1" applyBorder="1" applyAlignment="1">
      <alignment horizontal="center" vertical="center"/>
    </xf>
    <xf numFmtId="177" fontId="25" fillId="0" borderId="121" xfId="2" applyNumberFormat="1" applyFont="1" applyBorder="1" applyAlignment="1">
      <alignment horizontal="right" vertical="center"/>
    </xf>
    <xf numFmtId="0" fontId="16" fillId="0" borderId="121" xfId="2" applyFont="1" applyBorder="1" applyAlignment="1">
      <alignment horizontal="center" vertical="center"/>
    </xf>
    <xf numFmtId="176" fontId="25" fillId="2" borderId="121" xfId="3" applyNumberFormat="1" applyFont="1" applyFill="1" applyBorder="1">
      <alignment vertical="center"/>
    </xf>
    <xf numFmtId="176" fontId="25" fillId="2" borderId="121" xfId="2" applyNumberFormat="1" applyFont="1" applyFill="1" applyBorder="1">
      <alignment vertical="center"/>
    </xf>
    <xf numFmtId="176" fontId="25" fillId="2" borderId="140" xfId="2" applyNumberFormat="1" applyFont="1" applyFill="1" applyBorder="1">
      <alignment vertical="center"/>
    </xf>
    <xf numFmtId="176" fontId="25" fillId="2" borderId="140" xfId="3" applyNumberFormat="1" applyFont="1" applyFill="1" applyBorder="1">
      <alignment vertical="center"/>
    </xf>
    <xf numFmtId="176" fontId="25" fillId="0" borderId="82" xfId="2" applyNumberFormat="1" applyFont="1" applyBorder="1" applyAlignment="1">
      <alignment vertical="center" shrinkToFit="1"/>
    </xf>
    <xf numFmtId="176" fontId="25" fillId="0" borderId="82" xfId="2" applyNumberFormat="1" applyFont="1" applyBorder="1">
      <alignment vertical="center"/>
    </xf>
    <xf numFmtId="180" fontId="25" fillId="0" borderId="83" xfId="2" applyNumberFormat="1" applyFont="1" applyBorder="1">
      <alignment vertical="center"/>
    </xf>
    <xf numFmtId="176" fontId="25" fillId="0" borderId="55" xfId="2" applyNumberFormat="1" applyFont="1" applyBorder="1" applyAlignment="1">
      <alignment vertical="center" shrinkToFit="1"/>
    </xf>
    <xf numFmtId="176" fontId="25" fillId="0" borderId="55" xfId="2" applyNumberFormat="1" applyFont="1" applyBorder="1">
      <alignment vertical="center"/>
    </xf>
    <xf numFmtId="180" fontId="25" fillId="0" borderId="53" xfId="2" applyNumberFormat="1" applyFont="1" applyBorder="1">
      <alignment vertical="center"/>
    </xf>
    <xf numFmtId="176" fontId="16" fillId="0" borderId="77" xfId="2" applyNumberFormat="1" applyFont="1" applyBorder="1" applyAlignment="1">
      <alignment vertical="center" shrinkToFit="1"/>
    </xf>
    <xf numFmtId="176" fontId="25" fillId="0" borderId="77" xfId="2" applyNumberFormat="1" applyFont="1" applyBorder="1" applyAlignment="1">
      <alignment vertical="center" shrinkToFit="1"/>
    </xf>
    <xf numFmtId="179" fontId="25" fillId="0" borderId="77" xfId="2" applyNumberFormat="1" applyFont="1" applyBorder="1">
      <alignment vertical="center"/>
    </xf>
    <xf numFmtId="176" fontId="25" fillId="0" borderId="0" xfId="3" applyNumberFormat="1" applyFont="1" applyFill="1" applyBorder="1">
      <alignment vertical="center"/>
    </xf>
    <xf numFmtId="176" fontId="25" fillId="0" borderId="0" xfId="2" applyNumberFormat="1" applyFont="1">
      <alignment vertical="center"/>
    </xf>
    <xf numFmtId="176" fontId="25" fillId="0" borderId="40" xfId="2" applyNumberFormat="1" applyFont="1" applyBorder="1" applyAlignment="1">
      <alignment vertical="center" shrinkToFit="1"/>
    </xf>
    <xf numFmtId="176" fontId="25" fillId="0" borderId="40" xfId="2" applyNumberFormat="1" applyFont="1" applyBorder="1">
      <alignment vertical="center"/>
    </xf>
    <xf numFmtId="180" fontId="25" fillId="0" borderId="41" xfId="2" applyNumberFormat="1" applyFont="1" applyBorder="1">
      <alignment vertical="center"/>
    </xf>
    <xf numFmtId="177" fontId="10" fillId="0" borderId="0" xfId="2" applyNumberFormat="1" applyFont="1" applyAlignment="1">
      <alignment horizontal="right" vertical="center"/>
    </xf>
    <xf numFmtId="177" fontId="10" fillId="0" borderId="1" xfId="2" applyNumberFormat="1" applyFont="1" applyBorder="1" applyAlignment="1">
      <alignment horizontal="right" vertical="center"/>
    </xf>
    <xf numFmtId="0" fontId="10" fillId="0" borderId="0" xfId="2" applyFont="1" applyAlignment="1">
      <alignment horizontal="center" vertical="center" shrinkToFit="1"/>
    </xf>
    <xf numFmtId="177" fontId="12" fillId="0" borderId="163" xfId="2" applyNumberFormat="1" applyFont="1" applyBorder="1" applyAlignment="1">
      <alignment horizontal="center" vertical="center" wrapText="1" shrinkToFit="1"/>
    </xf>
    <xf numFmtId="177" fontId="12" fillId="0" borderId="178" xfId="2" applyNumberFormat="1" applyFont="1" applyBorder="1" applyAlignment="1">
      <alignment horizontal="center" vertical="center" wrapText="1" shrinkToFit="1"/>
    </xf>
    <xf numFmtId="177" fontId="13" fillId="0" borderId="178" xfId="2" applyNumberFormat="1" applyFont="1" applyBorder="1" applyAlignment="1">
      <alignment horizontal="center" vertical="center" wrapText="1" shrinkToFit="1"/>
    </xf>
    <xf numFmtId="177" fontId="14" fillId="0" borderId="178" xfId="2" applyNumberFormat="1" applyFont="1" applyBorder="1" applyAlignment="1">
      <alignment horizontal="center" vertical="center" wrapText="1" shrinkToFit="1"/>
    </xf>
    <xf numFmtId="177" fontId="12" fillId="0" borderId="178" xfId="2" applyNumberFormat="1" applyFont="1" applyBorder="1" applyAlignment="1">
      <alignment horizontal="center" vertical="center" shrinkToFit="1"/>
    </xf>
    <xf numFmtId="177" fontId="13" fillId="0" borderId="29" xfId="2" applyNumberFormat="1" applyFont="1" applyBorder="1" applyAlignment="1">
      <alignment horizontal="right" vertical="center"/>
    </xf>
    <xf numFmtId="177" fontId="13" fillId="0" borderId="30" xfId="2" applyNumberFormat="1" applyFont="1" applyBorder="1" applyAlignment="1">
      <alignment horizontal="right" vertical="center"/>
    </xf>
    <xf numFmtId="177" fontId="13" fillId="0" borderId="31" xfId="2" applyNumberFormat="1" applyFont="1" applyBorder="1" applyAlignment="1">
      <alignment horizontal="right" vertical="center"/>
    </xf>
    <xf numFmtId="177" fontId="15" fillId="0" borderId="32" xfId="2" applyNumberFormat="1" applyFont="1" applyBorder="1" applyAlignment="1">
      <alignment horizontal="right" vertical="center"/>
    </xf>
    <xf numFmtId="177" fontId="13" fillId="0" borderId="33" xfId="2" applyNumberFormat="1" applyFont="1" applyBorder="1" applyAlignment="1">
      <alignment horizontal="right" vertical="center"/>
    </xf>
    <xf numFmtId="177" fontId="13" fillId="0" borderId="34" xfId="2" applyNumberFormat="1" applyFont="1" applyBorder="1" applyAlignment="1">
      <alignment horizontal="right" vertical="center"/>
    </xf>
    <xf numFmtId="177" fontId="14" fillId="0" borderId="35" xfId="2" applyNumberFormat="1" applyFont="1" applyBorder="1" applyAlignment="1">
      <alignment horizontal="right" vertical="center" shrinkToFit="1"/>
    </xf>
    <xf numFmtId="177" fontId="15" fillId="0" borderId="33" xfId="2" applyNumberFormat="1" applyFont="1" applyBorder="1" applyAlignment="1">
      <alignment horizontal="right" vertical="center" shrinkToFit="1"/>
    </xf>
    <xf numFmtId="177" fontId="15" fillId="0" borderId="34" xfId="2" applyNumberFormat="1" applyFont="1" applyBorder="1" applyAlignment="1">
      <alignment horizontal="right" vertical="center"/>
    </xf>
    <xf numFmtId="177" fontId="13" fillId="0" borderId="36" xfId="2" applyNumberFormat="1" applyFont="1" applyBorder="1" applyAlignment="1">
      <alignment horizontal="right" vertical="center"/>
    </xf>
    <xf numFmtId="177" fontId="13" fillId="0" borderId="32" xfId="2" applyNumberFormat="1" applyFont="1" applyBorder="1" applyAlignment="1">
      <alignment horizontal="right" vertical="center"/>
    </xf>
    <xf numFmtId="177" fontId="14" fillId="0" borderId="30" xfId="2" applyNumberFormat="1" applyFont="1" applyBorder="1" applyAlignment="1">
      <alignment horizontal="right" vertical="center" shrinkToFit="1"/>
    </xf>
    <xf numFmtId="38" fontId="8" fillId="0" borderId="217" xfId="12" applyFont="1" applyFill="1" applyBorder="1" applyAlignment="1">
      <alignment horizontal="right" vertical="center" shrinkToFit="1"/>
    </xf>
    <xf numFmtId="38" fontId="8" fillId="0" borderId="43" xfId="12" applyFont="1" applyFill="1" applyBorder="1" applyAlignment="1">
      <alignment horizontal="right" vertical="center" shrinkToFit="1"/>
    </xf>
    <xf numFmtId="38" fontId="8" fillId="0" borderId="229" xfId="12" applyFont="1" applyFill="1" applyBorder="1" applyAlignment="1">
      <alignment horizontal="right" vertical="center" shrinkToFit="1"/>
    </xf>
    <xf numFmtId="38" fontId="8" fillId="0" borderId="229" xfId="12" applyFont="1" applyFill="1" applyBorder="1" applyAlignment="1">
      <alignment horizontal="center" vertical="center" shrinkToFit="1"/>
    </xf>
    <xf numFmtId="38" fontId="31" fillId="0" borderId="215" xfId="12" applyFont="1" applyFill="1" applyBorder="1" applyAlignment="1">
      <alignment horizontal="right" vertical="center" shrinkToFit="1"/>
    </xf>
    <xf numFmtId="38" fontId="31" fillId="0" borderId="214" xfId="12" applyFont="1" applyFill="1" applyBorder="1" applyAlignment="1">
      <alignment horizontal="right" vertical="center" shrinkToFit="1"/>
    </xf>
    <xf numFmtId="38" fontId="8" fillId="0" borderId="215" xfId="12" applyFont="1" applyFill="1" applyBorder="1" applyAlignment="1">
      <alignment vertical="center"/>
    </xf>
    <xf numFmtId="38" fontId="8" fillId="0" borderId="217" xfId="12" applyFont="1" applyFill="1" applyBorder="1" applyAlignment="1">
      <alignment vertical="center"/>
    </xf>
    <xf numFmtId="38" fontId="8" fillId="0" borderId="40" xfId="12" applyFont="1" applyBorder="1" applyAlignment="1">
      <alignment horizontal="right" vertical="center" shrinkToFit="1"/>
    </xf>
    <xf numFmtId="38" fontId="8" fillId="0" borderId="215" xfId="12" applyFont="1" applyBorder="1" applyAlignment="1">
      <alignment horizontal="right" vertical="center" shrinkToFit="1"/>
    </xf>
    <xf numFmtId="38" fontId="8" fillId="0" borderId="213" xfId="12" applyFont="1" applyBorder="1" applyAlignment="1">
      <alignment horizontal="right" vertical="center" shrinkToFit="1"/>
    </xf>
    <xf numFmtId="38" fontId="8" fillId="0" borderId="212" xfId="12" applyFont="1" applyBorder="1" applyAlignment="1">
      <alignment horizontal="right" vertical="center" shrinkToFit="1"/>
    </xf>
    <xf numFmtId="38" fontId="8" fillId="0" borderId="44" xfId="12" applyFont="1" applyFill="1" applyBorder="1" applyAlignment="1">
      <alignment vertical="center"/>
    </xf>
    <xf numFmtId="38" fontId="8" fillId="0" borderId="214" xfId="12" applyFont="1" applyBorder="1" applyAlignment="1">
      <alignment horizontal="right" vertical="center" shrinkToFit="1"/>
    </xf>
    <xf numFmtId="38" fontId="31" fillId="0" borderId="40" xfId="12" applyFont="1" applyFill="1" applyBorder="1" applyAlignment="1">
      <alignment horizontal="right" vertical="center" shrinkToFit="1"/>
    </xf>
    <xf numFmtId="38" fontId="31" fillId="0" borderId="38" xfId="12" applyFont="1" applyFill="1" applyBorder="1" applyAlignment="1">
      <alignment horizontal="right" vertical="center" shrinkToFit="1"/>
    </xf>
    <xf numFmtId="38" fontId="31" fillId="0" borderId="41" xfId="12" applyFont="1" applyFill="1" applyBorder="1" applyAlignment="1">
      <alignment horizontal="right" vertical="center" shrinkToFit="1"/>
    </xf>
    <xf numFmtId="38" fontId="31" fillId="0" borderId="217" xfId="12" applyFont="1" applyFill="1" applyBorder="1" applyAlignment="1">
      <alignment horizontal="right" vertical="center" shrinkToFit="1"/>
    </xf>
    <xf numFmtId="38" fontId="31" fillId="0" borderId="223" xfId="12" applyFont="1" applyFill="1" applyBorder="1" applyAlignment="1">
      <alignment horizontal="right" vertical="center" shrinkToFit="1"/>
    </xf>
    <xf numFmtId="38" fontId="8" fillId="0" borderId="216" xfId="12" applyFont="1" applyFill="1" applyBorder="1" applyAlignment="1">
      <alignment horizontal="center" vertical="center" shrinkToFit="1"/>
    </xf>
    <xf numFmtId="38" fontId="8" fillId="0" borderId="162" xfId="12" applyFont="1" applyFill="1" applyBorder="1" applyAlignment="1">
      <alignment horizontal="right" vertical="center" shrinkToFit="1"/>
    </xf>
    <xf numFmtId="38" fontId="8" fillId="0" borderId="37" xfId="12" applyFont="1" applyBorder="1" applyAlignment="1">
      <alignment horizontal="right" vertical="center" shrinkToFit="1"/>
    </xf>
    <xf numFmtId="38" fontId="8" fillId="0" borderId="74" xfId="12" applyFont="1" applyBorder="1" applyAlignment="1">
      <alignment horizontal="right" vertical="center" shrinkToFit="1"/>
    </xf>
    <xf numFmtId="38" fontId="8" fillId="0" borderId="73" xfId="12" applyFont="1" applyBorder="1" applyAlignment="1">
      <alignment horizontal="right" vertical="center" shrinkToFit="1"/>
    </xf>
    <xf numFmtId="38" fontId="8" fillId="0" borderId="50" xfId="12" applyFont="1" applyBorder="1" applyAlignment="1">
      <alignment horizontal="right" vertical="center" shrinkToFit="1"/>
    </xf>
    <xf numFmtId="38" fontId="8" fillId="0" borderId="63" xfId="12" applyFont="1" applyBorder="1" applyAlignment="1">
      <alignment horizontal="right" vertical="center" shrinkToFit="1"/>
    </xf>
    <xf numFmtId="38" fontId="8" fillId="0" borderId="49" xfId="12" applyFont="1" applyBorder="1" applyAlignment="1">
      <alignment horizontal="right" vertical="center" shrinkToFit="1"/>
    </xf>
    <xf numFmtId="38" fontId="8" fillId="0" borderId="45" xfId="12" applyFont="1" applyFill="1" applyBorder="1" applyAlignment="1">
      <alignment horizontal="right" vertical="center" shrinkToFit="1"/>
    </xf>
    <xf numFmtId="38" fontId="8" fillId="0" borderId="46" xfId="12" applyFont="1" applyFill="1" applyBorder="1" applyAlignment="1">
      <alignment horizontal="right" vertical="center" shrinkToFit="1"/>
    </xf>
    <xf numFmtId="38" fontId="8" fillId="0" borderId="49" xfId="12" applyFont="1" applyFill="1" applyBorder="1" applyAlignment="1">
      <alignment horizontal="right" vertical="center" shrinkToFit="1"/>
    </xf>
    <xf numFmtId="0" fontId="17" fillId="0" borderId="0" xfId="2" applyFont="1">
      <alignment vertical="center"/>
    </xf>
    <xf numFmtId="177" fontId="21" fillId="0" borderId="0" xfId="2" applyNumberFormat="1" applyFont="1" applyAlignment="1">
      <alignment horizontal="right" vertical="center"/>
    </xf>
    <xf numFmtId="177" fontId="21" fillId="0" borderId="1" xfId="2" applyNumberFormat="1" applyFont="1" applyBorder="1" applyAlignment="1">
      <alignment horizontal="right" vertical="center"/>
    </xf>
    <xf numFmtId="177" fontId="20" fillId="0" borderId="161" xfId="2" applyNumberFormat="1" applyFont="1" applyBorder="1" applyAlignment="1">
      <alignment horizontal="center" vertical="center" shrinkToFit="1"/>
    </xf>
    <xf numFmtId="177" fontId="20" fillId="0" borderId="178" xfId="2" applyNumberFormat="1" applyFont="1" applyBorder="1" applyAlignment="1">
      <alignment horizontal="center" vertical="center" shrinkToFit="1"/>
    </xf>
    <xf numFmtId="38" fontId="8" fillId="0" borderId="229" xfId="12" applyFont="1" applyFill="1" applyBorder="1" applyAlignment="1">
      <alignment vertical="center"/>
    </xf>
    <xf numFmtId="38" fontId="31" fillId="0" borderId="215" xfId="12" applyFont="1" applyFill="1" applyBorder="1" applyAlignment="1">
      <alignment vertical="center"/>
    </xf>
    <xf numFmtId="38" fontId="8" fillId="0" borderId="214" xfId="12" applyFont="1" applyFill="1" applyBorder="1" applyAlignment="1">
      <alignment vertical="center"/>
    </xf>
    <xf numFmtId="38" fontId="22" fillId="0" borderId="215" xfId="12" applyFont="1" applyFill="1" applyBorder="1" applyAlignment="1">
      <alignment vertical="center"/>
    </xf>
    <xf numFmtId="38" fontId="8" fillId="0" borderId="215" xfId="12" applyFont="1" applyBorder="1">
      <alignment vertical="center"/>
    </xf>
    <xf numFmtId="38" fontId="8" fillId="0" borderId="213" xfId="12" applyFont="1" applyBorder="1">
      <alignment vertical="center"/>
    </xf>
    <xf numFmtId="38" fontId="8" fillId="0" borderId="212" xfId="12" applyFont="1" applyBorder="1">
      <alignment vertical="center"/>
    </xf>
    <xf numFmtId="38" fontId="8" fillId="0" borderId="215" xfId="12" applyFont="1" applyFill="1" applyBorder="1">
      <alignment vertical="center"/>
    </xf>
    <xf numFmtId="38" fontId="22" fillId="0" borderId="229" xfId="12" applyFont="1" applyFill="1" applyBorder="1" applyAlignment="1">
      <alignment vertical="center"/>
    </xf>
    <xf numFmtId="38" fontId="8" fillId="0" borderId="40" xfId="12" applyFont="1" applyBorder="1">
      <alignment vertical="center"/>
    </xf>
    <xf numFmtId="177" fontId="23" fillId="0" borderId="164" xfId="2" applyNumberFormat="1" applyFont="1" applyBorder="1" applyAlignment="1">
      <alignment horizontal="center" vertical="center" wrapText="1" shrinkToFit="1"/>
    </xf>
    <xf numFmtId="38" fontId="8" fillId="0" borderId="163" xfId="12" applyFont="1" applyFill="1" applyBorder="1" applyAlignment="1">
      <alignment vertical="center"/>
    </xf>
    <xf numFmtId="38" fontId="8" fillId="0" borderId="162" xfId="12" applyFont="1" applyFill="1" applyBorder="1" applyAlignment="1">
      <alignment vertical="center"/>
    </xf>
    <xf numFmtId="38" fontId="31" fillId="0" borderId="214" xfId="12" applyFont="1" applyFill="1" applyBorder="1" applyAlignment="1">
      <alignment vertical="center"/>
    </xf>
    <xf numFmtId="38" fontId="31" fillId="0" borderId="217" xfId="12" applyFont="1" applyFill="1" applyBorder="1" applyAlignment="1">
      <alignment vertical="center"/>
    </xf>
    <xf numFmtId="38" fontId="8" fillId="0" borderId="214" xfId="12" applyFont="1" applyBorder="1">
      <alignment vertical="center"/>
    </xf>
    <xf numFmtId="38" fontId="8" fillId="0" borderId="42" xfId="12" applyFont="1" applyBorder="1">
      <alignment vertical="center"/>
    </xf>
    <xf numFmtId="38" fontId="8" fillId="0" borderId="38" xfId="12" applyFont="1" applyBorder="1">
      <alignment vertical="center"/>
    </xf>
    <xf numFmtId="38" fontId="8" fillId="0" borderId="41" xfId="12" applyFont="1" applyBorder="1">
      <alignment vertical="center"/>
    </xf>
    <xf numFmtId="38" fontId="8" fillId="0" borderId="1" xfId="12" applyFont="1" applyFill="1" applyBorder="1" applyAlignment="1">
      <alignment vertical="center"/>
    </xf>
    <xf numFmtId="38" fontId="8" fillId="0" borderId="17" xfId="12" applyFont="1" applyFill="1" applyBorder="1" applyAlignment="1">
      <alignment horizontal="center" vertical="center" shrinkToFit="1"/>
    </xf>
    <xf numFmtId="0" fontId="25" fillId="0" borderId="149" xfId="2" applyFont="1" applyBorder="1" applyAlignment="1">
      <alignment horizontal="center" vertical="center"/>
    </xf>
    <xf numFmtId="0" fontId="25" fillId="0" borderId="107" xfId="2" applyFont="1" applyBorder="1" applyAlignment="1">
      <alignment horizontal="center" vertical="center"/>
    </xf>
    <xf numFmtId="38" fontId="19" fillId="0" borderId="194" xfId="12" applyFont="1" applyFill="1" applyBorder="1" applyAlignment="1">
      <alignment horizontal="right" vertical="center" shrinkToFit="1"/>
    </xf>
    <xf numFmtId="38" fontId="19" fillId="0" borderId="196" xfId="12" applyFont="1" applyBorder="1" applyAlignment="1">
      <alignment horizontal="right" vertical="center" shrinkToFit="1"/>
    </xf>
    <xf numFmtId="38" fontId="19" fillId="0" borderId="197" xfId="12" applyFont="1" applyBorder="1" applyAlignment="1">
      <alignment horizontal="right" vertical="center" shrinkToFit="1"/>
    </xf>
    <xf numFmtId="38" fontId="19" fillId="0" borderId="190" xfId="12" applyFont="1" applyFill="1" applyBorder="1" applyAlignment="1">
      <alignment horizontal="right" vertical="center" shrinkToFit="1"/>
    </xf>
    <xf numFmtId="38" fontId="19" fillId="0" borderId="12" xfId="12" applyFont="1" applyBorder="1" applyAlignment="1">
      <alignment horizontal="right" vertical="center" shrinkToFit="1"/>
    </xf>
    <xf numFmtId="38" fontId="8" fillId="0" borderId="85" xfId="12" applyFont="1" applyFill="1" applyBorder="1" applyAlignment="1">
      <alignment horizontal="center" vertical="center" shrinkToFit="1"/>
    </xf>
    <xf numFmtId="177" fontId="31" fillId="0" borderId="216" xfId="2" applyNumberFormat="1" applyFont="1" applyBorder="1" applyAlignment="1">
      <alignment horizontal="center" vertical="center" shrinkToFit="1"/>
    </xf>
    <xf numFmtId="38" fontId="8" fillId="0" borderId="164" xfId="12" applyFont="1" applyFill="1" applyBorder="1" applyAlignment="1">
      <alignment horizontal="right" vertical="center" shrinkToFit="1"/>
    </xf>
    <xf numFmtId="38" fontId="8" fillId="0" borderId="43" xfId="12" applyFont="1" applyBorder="1" applyAlignment="1">
      <alignment horizontal="right" vertical="center" shrinkToFit="1"/>
    </xf>
    <xf numFmtId="38" fontId="8" fillId="0" borderId="41" xfId="12" applyFont="1" applyBorder="1" applyAlignment="1">
      <alignment horizontal="right" vertical="center" shrinkToFit="1"/>
    </xf>
    <xf numFmtId="38" fontId="8" fillId="0" borderId="216" xfId="12" applyFont="1" applyFill="1" applyBorder="1" applyAlignment="1">
      <alignment horizontal="center" vertical="center"/>
    </xf>
    <xf numFmtId="38" fontId="8" fillId="0" borderId="217" xfId="12" applyFont="1" applyBorder="1" applyAlignment="1">
      <alignment horizontal="right" vertical="center" shrinkToFit="1"/>
    </xf>
    <xf numFmtId="177" fontId="34" fillId="0" borderId="66" xfId="2" applyNumberFormat="1" applyFont="1" applyBorder="1" applyAlignment="1">
      <alignment horizontal="center" vertical="center" shrinkToFit="1"/>
    </xf>
    <xf numFmtId="38" fontId="8" fillId="0" borderId="69" xfId="12" applyFont="1" applyFill="1" applyBorder="1" applyAlignment="1">
      <alignment horizontal="right" vertical="center" shrinkToFit="1"/>
    </xf>
    <xf numFmtId="38" fontId="8" fillId="0" borderId="70" xfId="12" applyFont="1" applyFill="1" applyBorder="1" applyAlignment="1">
      <alignment horizontal="right" vertical="center" shrinkToFit="1"/>
    </xf>
    <xf numFmtId="38" fontId="8" fillId="0" borderId="71" xfId="12" applyFont="1" applyFill="1" applyBorder="1" applyAlignment="1">
      <alignment horizontal="center" vertical="center" shrinkToFit="1"/>
    </xf>
    <xf numFmtId="38" fontId="8" fillId="0" borderId="72" xfId="12" applyFont="1" applyFill="1" applyBorder="1" applyAlignment="1">
      <alignment horizontal="right" vertical="center" shrinkToFit="1"/>
    </xf>
    <xf numFmtId="38" fontId="31" fillId="0" borderId="43" xfId="12" applyFont="1" applyFill="1" applyBorder="1" applyAlignment="1">
      <alignment horizontal="right" vertical="center" shrinkToFit="1"/>
    </xf>
    <xf numFmtId="177" fontId="34" fillId="0" borderId="219" xfId="2" applyNumberFormat="1" applyFont="1" applyBorder="1" applyAlignment="1">
      <alignment horizontal="center" vertical="center" shrinkToFit="1"/>
    </xf>
    <xf numFmtId="38" fontId="8" fillId="0" borderId="224" xfId="12" applyFont="1" applyFill="1" applyBorder="1" applyAlignment="1">
      <alignment horizontal="right" vertical="center" shrinkToFit="1"/>
    </xf>
    <xf numFmtId="38" fontId="31" fillId="0" borderId="216" xfId="12" applyFont="1" applyFill="1" applyBorder="1" applyAlignment="1">
      <alignment horizontal="center" vertical="center" shrinkToFit="1"/>
    </xf>
    <xf numFmtId="38" fontId="31" fillId="0" borderId="216" xfId="12" applyFont="1" applyFill="1" applyBorder="1" applyAlignment="1">
      <alignment horizontal="right" vertical="center" shrinkToFit="1"/>
    </xf>
    <xf numFmtId="38" fontId="8" fillId="0" borderId="72" xfId="12" applyFont="1" applyBorder="1" applyAlignment="1">
      <alignment horizontal="right" vertical="center" shrinkToFit="1"/>
    </xf>
    <xf numFmtId="38" fontId="8" fillId="0" borderId="62" xfId="12" applyFont="1" applyBorder="1" applyAlignment="1">
      <alignment horizontal="right" vertical="center" shrinkToFit="1"/>
    </xf>
    <xf numFmtId="38" fontId="31" fillId="0" borderId="220" xfId="12" applyFont="1" applyFill="1" applyBorder="1" applyAlignment="1">
      <alignment vertical="center"/>
    </xf>
    <xf numFmtId="38" fontId="31" fillId="0" borderId="221" xfId="12" applyFont="1" applyFill="1" applyBorder="1" applyAlignment="1">
      <alignment vertical="center"/>
    </xf>
    <xf numFmtId="38" fontId="13" fillId="0" borderId="85" xfId="12" applyFont="1" applyFill="1" applyBorder="1" applyAlignment="1">
      <alignment horizontal="center" vertical="center" shrinkToFit="1"/>
    </xf>
    <xf numFmtId="38" fontId="8" fillId="0" borderId="161" xfId="12" applyFont="1" applyFill="1" applyBorder="1" applyAlignment="1">
      <alignment vertical="center"/>
    </xf>
    <xf numFmtId="38" fontId="22" fillId="0" borderId="212" xfId="12" applyFont="1" applyFill="1" applyBorder="1" applyAlignment="1">
      <alignment vertical="center"/>
    </xf>
    <xf numFmtId="38" fontId="22" fillId="0" borderId="213" xfId="12" applyFont="1" applyFill="1" applyBorder="1" applyAlignment="1">
      <alignment vertical="center"/>
    </xf>
    <xf numFmtId="38" fontId="34" fillId="0" borderId="219" xfId="12" applyFont="1" applyFill="1" applyBorder="1" applyAlignment="1">
      <alignment horizontal="center" vertical="center" shrinkToFit="1"/>
    </xf>
    <xf numFmtId="38" fontId="8" fillId="0" borderId="160" xfId="12" applyFont="1" applyFill="1" applyBorder="1" applyAlignment="1">
      <alignment vertical="center"/>
    </xf>
    <xf numFmtId="38" fontId="31" fillId="0" borderId="229" xfId="12" applyFont="1" applyFill="1" applyBorder="1" applyAlignment="1">
      <alignment vertical="center"/>
    </xf>
    <xf numFmtId="38" fontId="31" fillId="0" borderId="218" xfId="12" applyFont="1" applyFill="1" applyBorder="1" applyAlignment="1">
      <alignment vertical="center"/>
    </xf>
    <xf numFmtId="38" fontId="12" fillId="0" borderId="85" xfId="12" applyFont="1" applyFill="1" applyBorder="1" applyAlignment="1">
      <alignment horizontal="center" vertical="center" shrinkToFit="1"/>
    </xf>
    <xf numFmtId="38" fontId="12" fillId="0" borderId="216" xfId="12" applyFont="1" applyFill="1" applyBorder="1" applyAlignment="1">
      <alignment horizontal="center" vertical="center" shrinkToFit="1"/>
    </xf>
    <xf numFmtId="0" fontId="25" fillId="0" borderId="155" xfId="2" applyFont="1" applyBorder="1" applyAlignment="1">
      <alignment horizontal="right" vertical="center"/>
    </xf>
    <xf numFmtId="0" fontId="25" fillId="0" borderId="154" xfId="2" applyFont="1" applyBorder="1">
      <alignment vertical="center"/>
    </xf>
    <xf numFmtId="0" fontId="25" fillId="0" borderId="135" xfId="2" applyFont="1" applyBorder="1" applyAlignment="1">
      <alignment horizontal="right" vertical="center"/>
    </xf>
    <xf numFmtId="0" fontId="25" fillId="0" borderId="156" xfId="2" applyFont="1" applyBorder="1" applyAlignment="1">
      <alignment horizontal="right" vertical="center"/>
    </xf>
    <xf numFmtId="0" fontId="25" fillId="0" borderId="157" xfId="2" applyFont="1" applyBorder="1">
      <alignment vertical="center"/>
    </xf>
    <xf numFmtId="0" fontId="25" fillId="0" borderId="158" xfId="2" applyFont="1" applyBorder="1">
      <alignment vertical="center"/>
    </xf>
    <xf numFmtId="38" fontId="25" fillId="0" borderId="158" xfId="3" applyFont="1" applyBorder="1">
      <alignment vertical="center"/>
    </xf>
    <xf numFmtId="0" fontId="25" fillId="0" borderId="143" xfId="2" applyFont="1" applyBorder="1">
      <alignment vertical="center"/>
    </xf>
    <xf numFmtId="0" fontId="16" fillId="0" borderId="159" xfId="2" applyFont="1" applyBorder="1" applyAlignment="1">
      <alignment horizontal="center" vertical="center"/>
    </xf>
    <xf numFmtId="176" fontId="25" fillId="0" borderId="86" xfId="2" applyNumberFormat="1" applyFont="1" applyBorder="1">
      <alignment vertical="center"/>
    </xf>
    <xf numFmtId="176" fontId="25" fillId="0" borderId="146" xfId="2" applyNumberFormat="1" applyFont="1" applyBorder="1">
      <alignment vertical="center"/>
    </xf>
    <xf numFmtId="176" fontId="25" fillId="0" borderId="87" xfId="2" applyNumberFormat="1" applyFont="1" applyBorder="1">
      <alignment vertical="center"/>
    </xf>
    <xf numFmtId="176" fontId="25" fillId="0" borderId="92" xfId="2" applyNumberFormat="1" applyFont="1" applyBorder="1">
      <alignment vertical="center"/>
    </xf>
    <xf numFmtId="176" fontId="25" fillId="0" borderId="149" xfId="2" applyNumberFormat="1" applyFont="1" applyBorder="1">
      <alignment vertical="center"/>
    </xf>
    <xf numFmtId="176" fontId="25" fillId="0" borderId="93" xfId="2" applyNumberFormat="1" applyFont="1" applyBorder="1">
      <alignment vertical="center"/>
    </xf>
    <xf numFmtId="176" fontId="25" fillId="0" borderId="109" xfId="2" applyNumberFormat="1" applyFont="1" applyBorder="1">
      <alignment vertical="center"/>
    </xf>
    <xf numFmtId="176" fontId="25" fillId="0" borderId="165" xfId="2" applyNumberFormat="1" applyFont="1" applyBorder="1">
      <alignment vertical="center"/>
    </xf>
    <xf numFmtId="176" fontId="25" fillId="0" borderId="110" xfId="2" applyNumberFormat="1" applyFont="1" applyBorder="1">
      <alignment vertical="center"/>
    </xf>
    <xf numFmtId="176" fontId="25" fillId="0" borderId="98" xfId="2" applyNumberFormat="1" applyFont="1" applyBorder="1">
      <alignment vertical="center"/>
    </xf>
    <xf numFmtId="176" fontId="25" fillId="0" borderId="166" xfId="2" applyNumberFormat="1" applyFont="1" applyBorder="1">
      <alignment vertical="center"/>
    </xf>
    <xf numFmtId="176" fontId="25" fillId="0" borderId="102" xfId="2" applyNumberFormat="1" applyFont="1" applyBorder="1">
      <alignment vertical="center"/>
    </xf>
    <xf numFmtId="176" fontId="25" fillId="0" borderId="167" xfId="2" applyNumberFormat="1" applyFont="1" applyBorder="1">
      <alignment vertical="center"/>
    </xf>
    <xf numFmtId="176" fontId="25" fillId="0" borderId="154" xfId="2" applyNumberFormat="1" applyFont="1" applyBorder="1">
      <alignment vertical="center"/>
    </xf>
    <xf numFmtId="176" fontId="25" fillId="0" borderId="168" xfId="2" applyNumberFormat="1" applyFont="1" applyBorder="1">
      <alignment vertical="center"/>
    </xf>
    <xf numFmtId="176" fontId="25" fillId="0" borderId="152" xfId="2" applyNumberFormat="1" applyFont="1" applyBorder="1">
      <alignment vertical="center"/>
    </xf>
    <xf numFmtId="176" fontId="25" fillId="0" borderId="107" xfId="2" applyNumberFormat="1" applyFont="1" applyBorder="1">
      <alignment vertical="center"/>
    </xf>
    <xf numFmtId="176" fontId="25" fillId="0" borderId="122" xfId="2" applyNumberFormat="1" applyFont="1" applyBorder="1">
      <alignment vertical="center"/>
    </xf>
    <xf numFmtId="176" fontId="25" fillId="0" borderId="103" xfId="2" applyNumberFormat="1" applyFont="1" applyBorder="1">
      <alignment vertical="center"/>
    </xf>
    <xf numFmtId="176" fontId="25" fillId="0" borderId="56" xfId="2" applyNumberFormat="1" applyFont="1" applyBorder="1">
      <alignment vertical="center"/>
    </xf>
    <xf numFmtId="176" fontId="25" fillId="0" borderId="53" xfId="2" applyNumberFormat="1" applyFont="1" applyBorder="1">
      <alignment vertical="center"/>
    </xf>
    <xf numFmtId="176" fontId="25" fillId="0" borderId="57" xfId="2" applyNumberFormat="1" applyFont="1" applyBorder="1">
      <alignment vertical="center"/>
    </xf>
    <xf numFmtId="176" fontId="25" fillId="0" borderId="52" xfId="2" applyNumberFormat="1" applyFont="1" applyBorder="1">
      <alignment vertical="center"/>
    </xf>
    <xf numFmtId="0" fontId="36" fillId="0" borderId="0" xfId="2" applyFont="1" applyAlignment="1">
      <alignment horizontal="right"/>
    </xf>
    <xf numFmtId="0" fontId="37" fillId="0" borderId="0" xfId="2" applyFont="1" applyAlignment="1"/>
    <xf numFmtId="0" fontId="22" fillId="0" borderId="0" xfId="0" applyFont="1">
      <alignment vertical="center"/>
    </xf>
    <xf numFmtId="0" fontId="25" fillId="0" borderId="0" xfId="2" applyFont="1" applyAlignment="1"/>
    <xf numFmtId="0" fontId="38" fillId="0" borderId="0" xfId="2" applyFont="1" applyAlignment="1"/>
    <xf numFmtId="0" fontId="39" fillId="0" borderId="0" xfId="2" applyFont="1" applyAlignment="1">
      <alignment horizontal="right"/>
    </xf>
    <xf numFmtId="0" fontId="39" fillId="0" borderId="0" xfId="2" applyFont="1" applyAlignment="1"/>
    <xf numFmtId="0" fontId="25" fillId="0" borderId="1" xfId="2" applyFont="1" applyBorder="1">
      <alignment vertical="center"/>
    </xf>
    <xf numFmtId="0" fontId="25" fillId="0" borderId="81" xfId="2" applyFont="1" applyBorder="1" applyAlignment="1">
      <alignment horizontal="center" vertical="center" wrapText="1"/>
    </xf>
    <xf numFmtId="0" fontId="25" fillId="0" borderId="82" xfId="2" applyFont="1" applyBorder="1" applyAlignment="1">
      <alignment horizontal="center" vertical="center" wrapText="1"/>
    </xf>
    <xf numFmtId="0" fontId="25" fillId="0" borderId="83" xfId="2" applyFont="1" applyBorder="1" applyAlignment="1">
      <alignment horizontal="center" vertical="center" wrapText="1"/>
    </xf>
    <xf numFmtId="0" fontId="40" fillId="0" borderId="84" xfId="2" applyFont="1" applyBorder="1" applyAlignment="1">
      <alignment horizontal="center" vertical="center" wrapText="1"/>
    </xf>
    <xf numFmtId="0" fontId="25" fillId="0" borderId="85" xfId="2" applyFont="1" applyBorder="1" applyAlignment="1">
      <alignment horizontal="center" vertical="center" wrapText="1"/>
    </xf>
    <xf numFmtId="0" fontId="25" fillId="0" borderId="38" xfId="2" applyFont="1" applyBorder="1" applyAlignment="1">
      <alignment horizontal="center" vertical="center" wrapText="1"/>
    </xf>
    <xf numFmtId="0" fontId="25" fillId="0" borderId="40" xfId="2" applyFont="1" applyBorder="1" applyAlignment="1">
      <alignment horizontal="center" vertical="center" wrapText="1"/>
    </xf>
    <xf numFmtId="0" fontId="25" fillId="0" borderId="42" xfId="2" applyFont="1" applyBorder="1" applyAlignment="1">
      <alignment horizontal="center" vertical="center" wrapText="1"/>
    </xf>
    <xf numFmtId="0" fontId="40" fillId="0" borderId="38" xfId="2" applyFont="1" applyBorder="1" applyAlignment="1">
      <alignment horizontal="center" vertical="center" wrapText="1"/>
    </xf>
    <xf numFmtId="0" fontId="25" fillId="0" borderId="41" xfId="2" applyFont="1" applyBorder="1" applyAlignment="1">
      <alignment horizontal="center" vertical="center" wrapText="1"/>
    </xf>
    <xf numFmtId="0" fontId="19" fillId="0" borderId="87" xfId="2" applyFont="1" applyBorder="1" applyAlignment="1">
      <alignment horizontal="center" vertical="center" shrinkToFit="1"/>
    </xf>
    <xf numFmtId="176" fontId="25" fillId="0" borderId="24" xfId="2" applyNumberFormat="1" applyFont="1" applyBorder="1">
      <alignment vertical="center"/>
    </xf>
    <xf numFmtId="176" fontId="25" fillId="0" borderId="73" xfId="2" applyNumberFormat="1" applyFont="1" applyBorder="1">
      <alignment vertical="center"/>
    </xf>
    <xf numFmtId="176" fontId="25" fillId="0" borderId="71" xfId="2" applyNumberFormat="1" applyFont="1" applyBorder="1">
      <alignment vertical="center"/>
    </xf>
    <xf numFmtId="0" fontId="19" fillId="0" borderId="93" xfId="2" applyFont="1" applyBorder="1" applyAlignment="1">
      <alignment horizontal="center" vertical="center"/>
    </xf>
    <xf numFmtId="176" fontId="25" fillId="0" borderId="94" xfId="2" applyNumberFormat="1" applyFont="1" applyBorder="1">
      <alignment vertical="center"/>
    </xf>
    <xf numFmtId="0" fontId="25" fillId="0" borderId="98" xfId="2" quotePrefix="1" applyFont="1" applyBorder="1" applyAlignment="1">
      <alignment horizontal="center" vertical="center"/>
    </xf>
    <xf numFmtId="0" fontId="19" fillId="0" borderId="99" xfId="2" applyFont="1" applyBorder="1" applyAlignment="1">
      <alignment horizontal="center" vertical="center" shrinkToFit="1"/>
    </xf>
    <xf numFmtId="176" fontId="25" fillId="0" borderId="100" xfId="2" applyNumberFormat="1" applyFont="1" applyBorder="1">
      <alignment vertical="center"/>
    </xf>
    <xf numFmtId="176" fontId="25" fillId="0" borderId="101" xfId="2" applyNumberFormat="1" applyFont="1" applyBorder="1">
      <alignment vertical="center"/>
    </xf>
    <xf numFmtId="176" fontId="25" fillId="0" borderId="104" xfId="2" applyNumberFormat="1" applyFont="1" applyBorder="1">
      <alignment vertical="center"/>
    </xf>
    <xf numFmtId="0" fontId="25" fillId="0" borderId="92" xfId="2" quotePrefix="1" applyFont="1" applyBorder="1" applyAlignment="1">
      <alignment horizontal="center" vertical="center"/>
    </xf>
    <xf numFmtId="0" fontId="19" fillId="0" borderId="105" xfId="2" applyFont="1" applyBorder="1" applyAlignment="1">
      <alignment horizontal="center" vertical="center"/>
    </xf>
    <xf numFmtId="176" fontId="25" fillId="0" borderId="108" xfId="2" applyNumberFormat="1" applyFont="1" applyBorder="1">
      <alignment vertical="center"/>
    </xf>
    <xf numFmtId="0" fontId="19" fillId="0" borderId="93" xfId="2" applyFont="1" applyBorder="1" applyAlignment="1">
      <alignment horizontal="center" vertical="center" shrinkToFit="1"/>
    </xf>
    <xf numFmtId="0" fontId="19" fillId="0" borderId="110" xfId="2" applyFont="1" applyBorder="1" applyAlignment="1">
      <alignment horizontal="center" vertical="center"/>
    </xf>
    <xf numFmtId="176" fontId="25" fillId="0" borderId="111" xfId="2" applyNumberFormat="1" applyFont="1" applyBorder="1">
      <alignment vertical="center"/>
    </xf>
    <xf numFmtId="0" fontId="25" fillId="0" borderId="109" xfId="2" quotePrefix="1" applyFont="1" applyBorder="1" applyAlignment="1">
      <alignment horizontal="center" vertical="center"/>
    </xf>
    <xf numFmtId="0" fontId="19" fillId="0" borderId="120" xfId="2" applyFont="1" applyBorder="1" applyAlignment="1">
      <alignment horizontal="center" vertical="center"/>
    </xf>
    <xf numFmtId="176" fontId="25" fillId="0" borderId="123" xfId="2" applyNumberFormat="1" applyFont="1" applyBorder="1">
      <alignment vertical="center"/>
    </xf>
    <xf numFmtId="0" fontId="25" fillId="0" borderId="98" xfId="2" applyFont="1" applyBorder="1" applyAlignment="1">
      <alignment horizontal="center" vertical="center"/>
    </xf>
    <xf numFmtId="0" fontId="19" fillId="0" borderId="102" xfId="2" applyFont="1" applyBorder="1" applyAlignment="1">
      <alignment horizontal="center" vertical="center"/>
    </xf>
    <xf numFmtId="0" fontId="19" fillId="0" borderId="99" xfId="2" applyFont="1" applyBorder="1" applyAlignment="1">
      <alignment horizontal="center" vertical="center"/>
    </xf>
    <xf numFmtId="0" fontId="19" fillId="0" borderId="127" xfId="2" applyFont="1" applyBorder="1" applyAlignment="1">
      <alignment horizontal="center" vertical="center"/>
    </xf>
    <xf numFmtId="176" fontId="25" fillId="0" borderId="128" xfId="2" applyNumberFormat="1" applyFont="1" applyBorder="1">
      <alignment vertical="center"/>
    </xf>
    <xf numFmtId="0" fontId="19" fillId="0" borderId="105" xfId="2" applyFont="1" applyBorder="1" applyAlignment="1">
      <alignment horizontal="center" vertical="center" shrinkToFit="1"/>
    </xf>
    <xf numFmtId="0" fontId="19" fillId="0" borderId="102" xfId="2" applyFont="1" applyBorder="1" applyAlignment="1">
      <alignment horizontal="center" vertical="center" shrinkToFit="1"/>
    </xf>
    <xf numFmtId="0" fontId="19" fillId="0" borderId="110" xfId="2" applyFont="1" applyBorder="1" applyAlignment="1">
      <alignment horizontal="center" vertical="center" shrinkToFit="1"/>
    </xf>
    <xf numFmtId="0" fontId="25" fillId="0" borderId="133" xfId="2" applyFont="1" applyBorder="1" applyAlignment="1">
      <alignment horizontal="center" vertical="center"/>
    </xf>
    <xf numFmtId="0" fontId="19" fillId="0" borderId="134" xfId="2" applyFont="1" applyBorder="1" applyAlignment="1">
      <alignment horizontal="center" vertical="center"/>
    </xf>
    <xf numFmtId="0" fontId="25" fillId="0" borderId="77" xfId="2" applyFont="1" applyBorder="1">
      <alignment vertical="center"/>
    </xf>
    <xf numFmtId="0" fontId="19" fillId="0" borderId="77" xfId="2" applyFont="1" applyBorder="1">
      <alignment vertical="center"/>
    </xf>
    <xf numFmtId="176" fontId="19" fillId="0" borderId="77" xfId="2" applyNumberFormat="1" applyFont="1" applyBorder="1">
      <alignment vertical="center"/>
    </xf>
    <xf numFmtId="176" fontId="19" fillId="0" borderId="77" xfId="2" applyNumberFormat="1" applyFont="1" applyBorder="1" applyAlignment="1"/>
    <xf numFmtId="0" fontId="25" fillId="0" borderId="132" xfId="2" quotePrefix="1" applyFont="1" applyBorder="1" applyAlignment="1">
      <alignment horizontal="center" vertical="center"/>
    </xf>
    <xf numFmtId="0" fontId="19" fillId="0" borderId="139" xfId="2" applyFont="1" applyBorder="1" applyAlignment="1">
      <alignment horizontal="center" vertical="center" shrinkToFit="1"/>
    </xf>
    <xf numFmtId="176" fontId="25" fillId="0" borderId="142" xfId="2" applyNumberFormat="1" applyFont="1" applyBorder="1">
      <alignment vertical="center"/>
    </xf>
    <xf numFmtId="0" fontId="25" fillId="0" borderId="133" xfId="2" quotePrefix="1" applyFont="1" applyBorder="1" applyAlignment="1">
      <alignment horizontal="center" vertical="center"/>
    </xf>
    <xf numFmtId="0" fontId="19" fillId="0" borderId="143" xfId="2" applyFont="1" applyBorder="1" applyAlignment="1">
      <alignment horizontal="center" vertical="center"/>
    </xf>
    <xf numFmtId="38" fontId="16" fillId="0" borderId="0" xfId="10" applyFont="1" applyFill="1" applyBorder="1" applyAlignment="1">
      <alignment vertical="center" wrapText="1"/>
    </xf>
    <xf numFmtId="38" fontId="24" fillId="0" borderId="0" xfId="10" applyFont="1" applyFill="1" applyBorder="1" applyAlignment="1">
      <alignment vertical="center" wrapText="1"/>
    </xf>
    <xf numFmtId="38" fontId="24" fillId="0" borderId="75" xfId="10" applyFont="1" applyFill="1" applyBorder="1" applyAlignment="1">
      <alignment vertical="center" wrapText="1"/>
    </xf>
    <xf numFmtId="38" fontId="28" fillId="0" borderId="76" xfId="10" applyFont="1" applyFill="1" applyBorder="1" applyAlignment="1">
      <alignment horizontal="center" vertical="center" wrapText="1"/>
    </xf>
    <xf numFmtId="38" fontId="28" fillId="0" borderId="77" xfId="10" applyFont="1" applyFill="1" applyBorder="1" applyAlignment="1">
      <alignment horizontal="center" vertical="center" wrapText="1"/>
    </xf>
    <xf numFmtId="38" fontId="28" fillId="0" borderId="65" xfId="10" applyFont="1" applyFill="1" applyBorder="1" applyAlignment="1">
      <alignment horizontal="center" vertical="center" wrapText="1"/>
    </xf>
    <xf numFmtId="38" fontId="24" fillId="0" borderId="72" xfId="10" applyFont="1" applyFill="1" applyBorder="1" applyAlignment="1">
      <alignment vertical="center" wrapText="1"/>
    </xf>
    <xf numFmtId="38" fontId="43" fillId="0" borderId="40" xfId="10" applyFont="1" applyFill="1" applyBorder="1" applyAlignment="1">
      <alignment horizontal="center" vertical="center" wrapText="1"/>
    </xf>
    <xf numFmtId="38" fontId="43" fillId="0" borderId="42" xfId="10" applyFont="1" applyFill="1" applyBorder="1" applyAlignment="1">
      <alignment horizontal="center" vertical="center" wrapText="1"/>
    </xf>
    <xf numFmtId="38" fontId="43" fillId="0" borderId="47" xfId="10" applyFont="1" applyFill="1" applyBorder="1" applyAlignment="1">
      <alignment horizontal="center" vertical="center" wrapText="1"/>
    </xf>
    <xf numFmtId="38" fontId="24" fillId="0" borderId="65" xfId="10" applyFont="1" applyFill="1" applyBorder="1" applyAlignment="1">
      <alignment vertical="center" wrapText="1"/>
    </xf>
    <xf numFmtId="38" fontId="24" fillId="0" borderId="51" xfId="10" applyFont="1" applyFill="1" applyBorder="1" applyAlignment="1">
      <alignment horizontal="right" vertical="center" shrinkToFit="1"/>
    </xf>
    <xf numFmtId="38" fontId="24" fillId="0" borderId="55" xfId="10" applyFont="1" applyFill="1" applyBorder="1" applyAlignment="1">
      <alignment horizontal="right" vertical="center" shrinkToFit="1"/>
    </xf>
    <xf numFmtId="38" fontId="24" fillId="0" borderId="53" xfId="10" applyFont="1" applyFill="1" applyBorder="1" applyAlignment="1">
      <alignment horizontal="right" vertical="center" shrinkToFit="1"/>
    </xf>
    <xf numFmtId="38" fontId="24" fillId="0" borderId="56" xfId="10" applyFont="1" applyFill="1" applyBorder="1" applyAlignment="1">
      <alignment horizontal="right" vertical="center" shrinkToFit="1"/>
    </xf>
    <xf numFmtId="38" fontId="24" fillId="0" borderId="56" xfId="10" applyFont="1" applyFill="1" applyBorder="1" applyAlignment="1">
      <alignment vertical="center" shrinkToFit="1"/>
    </xf>
    <xf numFmtId="38" fontId="24" fillId="0" borderId="55" xfId="10" applyFont="1" applyFill="1" applyBorder="1" applyAlignment="1">
      <alignment vertical="center" shrinkToFit="1"/>
    </xf>
    <xf numFmtId="38" fontId="24" fillId="0" borderId="53" xfId="10" applyFont="1" applyFill="1" applyBorder="1" applyAlignment="1">
      <alignment vertical="center" shrinkToFit="1"/>
    </xf>
    <xf numFmtId="38" fontId="24" fillId="0" borderId="175" xfId="10" applyFont="1" applyFill="1" applyBorder="1" applyAlignment="1">
      <alignment vertical="center" wrapText="1"/>
    </xf>
    <xf numFmtId="38" fontId="24" fillId="0" borderId="174" xfId="10" applyFont="1" applyFill="1" applyBorder="1" applyAlignment="1">
      <alignment horizontal="right" vertical="center" shrinkToFit="1"/>
    </xf>
    <xf numFmtId="38" fontId="24" fillId="0" borderId="58" xfId="10" applyFont="1" applyFill="1" applyBorder="1" applyAlignment="1">
      <alignment horizontal="right" vertical="center" shrinkToFit="1"/>
    </xf>
    <xf numFmtId="38" fontId="24" fillId="0" borderId="60" xfId="10" applyFont="1" applyFill="1" applyBorder="1" applyAlignment="1">
      <alignment horizontal="right" vertical="center" shrinkToFit="1"/>
    </xf>
    <xf numFmtId="38" fontId="24" fillId="0" borderId="59" xfId="10" applyFont="1" applyFill="1" applyBorder="1" applyAlignment="1">
      <alignment horizontal="right" vertical="center" shrinkToFit="1"/>
    </xf>
    <xf numFmtId="38" fontId="24" fillId="0" borderId="98" xfId="10" applyFont="1" applyFill="1" applyBorder="1" applyAlignment="1">
      <alignment horizontal="center" vertical="center" wrapText="1"/>
    </xf>
    <xf numFmtId="38" fontId="24" fillId="0" borderId="102" xfId="10" applyFont="1" applyFill="1" applyBorder="1" applyAlignment="1">
      <alignment horizontal="distributed" vertical="center" indent="1"/>
    </xf>
    <xf numFmtId="38" fontId="16" fillId="0" borderId="99" xfId="10" applyFont="1" applyFill="1" applyBorder="1" applyAlignment="1">
      <alignment vertical="center" wrapText="1"/>
    </xf>
    <xf numFmtId="38" fontId="24" fillId="0" borderId="98" xfId="10" applyFont="1" applyFill="1" applyBorder="1" applyAlignment="1">
      <alignment horizontal="right" vertical="center" shrinkToFit="1"/>
    </xf>
    <xf numFmtId="38" fontId="24" fillId="0" borderId="103" xfId="10" applyFont="1" applyFill="1" applyBorder="1" applyAlignment="1">
      <alignment horizontal="right" vertical="center" shrinkToFit="1"/>
    </xf>
    <xf numFmtId="38" fontId="24" fillId="0" borderId="104" xfId="10" applyFont="1" applyFill="1" applyBorder="1" applyAlignment="1">
      <alignment horizontal="right" vertical="center" shrinkToFit="1"/>
    </xf>
    <xf numFmtId="38" fontId="24" fillId="0" borderId="104" xfId="10" applyFont="1" applyFill="1" applyBorder="1" applyAlignment="1">
      <alignment horizontal="center" vertical="center" wrapText="1"/>
    </xf>
    <xf numFmtId="38" fontId="24" fillId="0" borderId="99" xfId="10" applyFont="1" applyFill="1" applyBorder="1" applyAlignment="1">
      <alignment vertical="center" wrapText="1"/>
    </xf>
    <xf numFmtId="38" fontId="24" fillId="0" borderId="92" xfId="10" applyFont="1" applyFill="1" applyBorder="1" applyAlignment="1">
      <alignment horizontal="center" vertical="center" wrapText="1"/>
    </xf>
    <xf numFmtId="38" fontId="24" fillId="0" borderId="93" xfId="10" applyFont="1" applyFill="1" applyBorder="1" applyAlignment="1">
      <alignment horizontal="distributed" vertical="center" indent="1"/>
    </xf>
    <xf numFmtId="38" fontId="16" fillId="0" borderId="105" xfId="10" applyFont="1" applyFill="1" applyBorder="1" applyAlignment="1">
      <alignment vertical="center" wrapText="1"/>
    </xf>
    <xf numFmtId="38" fontId="24" fillId="0" borderId="92" xfId="10" applyFont="1" applyFill="1" applyBorder="1" applyAlignment="1">
      <alignment horizontal="right" vertical="center" shrinkToFit="1"/>
    </xf>
    <xf numFmtId="38" fontId="24" fillId="0" borderId="107" xfId="10" applyFont="1" applyFill="1" applyBorder="1" applyAlignment="1">
      <alignment horizontal="right" vertical="center" shrinkToFit="1"/>
    </xf>
    <xf numFmtId="38" fontId="24" fillId="0" borderId="108" xfId="10" applyFont="1" applyFill="1" applyBorder="1" applyAlignment="1">
      <alignment horizontal="right" vertical="center" shrinkToFit="1"/>
    </xf>
    <xf numFmtId="38" fontId="24" fillId="0" borderId="108" xfId="10" applyFont="1" applyFill="1" applyBorder="1" applyAlignment="1">
      <alignment horizontal="distributed" vertical="center" wrapText="1" indent="1"/>
    </xf>
    <xf numFmtId="38" fontId="24" fillId="0" borderId="105" xfId="10" applyFont="1" applyFill="1" applyBorder="1" applyAlignment="1">
      <alignment vertical="center" wrapText="1"/>
    </xf>
    <xf numFmtId="38" fontId="24" fillId="0" borderId="93" xfId="10" applyFont="1" applyFill="1" applyBorder="1" applyAlignment="1">
      <alignment horizontal="centerContinuous" vertical="center"/>
    </xf>
    <xf numFmtId="38" fontId="24" fillId="0" borderId="109" xfId="10" applyFont="1" applyFill="1" applyBorder="1" applyAlignment="1">
      <alignment horizontal="center" vertical="center" wrapText="1"/>
    </xf>
    <xf numFmtId="38" fontId="24" fillId="0" borderId="110" xfId="10" applyFont="1" applyFill="1" applyBorder="1" applyAlignment="1">
      <alignment horizontal="distributed" vertical="center" indent="1"/>
    </xf>
    <xf numFmtId="38" fontId="24" fillId="0" borderId="120" xfId="10" applyFont="1" applyFill="1" applyBorder="1" applyAlignment="1">
      <alignment vertical="center" wrapText="1"/>
    </xf>
    <xf numFmtId="38" fontId="24" fillId="0" borderId="109" xfId="10" applyFont="1" applyFill="1" applyBorder="1" applyAlignment="1">
      <alignment horizontal="right" vertical="center" shrinkToFit="1"/>
    </xf>
    <xf numFmtId="38" fontId="24" fillId="0" borderId="122" xfId="10" applyFont="1" applyFill="1" applyBorder="1" applyAlignment="1">
      <alignment horizontal="right" vertical="center" shrinkToFit="1"/>
    </xf>
    <xf numFmtId="38" fontId="24" fillId="0" borderId="123" xfId="10" applyFont="1" applyFill="1" applyBorder="1" applyAlignment="1">
      <alignment horizontal="right" vertical="center" shrinkToFit="1"/>
    </xf>
    <xf numFmtId="38" fontId="24" fillId="0" borderId="123" xfId="10" applyFont="1" applyFill="1" applyBorder="1" applyAlignment="1">
      <alignment horizontal="distributed" vertical="center" wrapText="1" indent="1"/>
    </xf>
    <xf numFmtId="38" fontId="24" fillId="0" borderId="104" xfId="10" applyFont="1" applyFill="1" applyBorder="1" applyAlignment="1">
      <alignment horizontal="distributed" vertical="center" wrapText="1" indent="1"/>
    </xf>
    <xf numFmtId="38" fontId="24" fillId="0" borderId="102" xfId="10" applyFont="1" applyFill="1" applyBorder="1" applyAlignment="1">
      <alignment horizontal="centerContinuous" vertical="center"/>
    </xf>
    <xf numFmtId="38" fontId="24" fillId="0" borderId="108" xfId="10" applyFont="1" applyFill="1" applyBorder="1" applyAlignment="1">
      <alignment horizontal="center" vertical="center" wrapText="1"/>
    </xf>
    <xf numFmtId="38" fontId="24" fillId="0" borderId="110" xfId="10" applyFont="1" applyFill="1" applyBorder="1" applyAlignment="1">
      <alignment horizontal="centerContinuous" vertical="center"/>
    </xf>
    <xf numFmtId="38" fontId="24" fillId="0" borderId="132" xfId="10" applyFont="1" applyFill="1" applyBorder="1" applyAlignment="1">
      <alignment horizontal="center" vertical="center" wrapText="1"/>
    </xf>
    <xf numFmtId="38" fontId="24" fillId="0" borderId="127" xfId="10" applyFont="1" applyFill="1" applyBorder="1" applyAlignment="1">
      <alignment horizontal="distributed" vertical="center" indent="1"/>
    </xf>
    <xf numFmtId="38" fontId="16" fillId="0" borderId="176" xfId="10" applyFont="1" applyFill="1" applyBorder="1" applyAlignment="1">
      <alignment vertical="center" wrapText="1"/>
    </xf>
    <xf numFmtId="38" fontId="24" fillId="0" borderId="132" xfId="10" applyFont="1" applyFill="1" applyBorder="1" applyAlignment="1">
      <alignment horizontal="right" vertical="center" shrinkToFit="1"/>
    </xf>
    <xf numFmtId="38" fontId="24" fillId="0" borderId="141" xfId="10" applyFont="1" applyFill="1" applyBorder="1" applyAlignment="1">
      <alignment horizontal="right" vertical="center" shrinkToFit="1"/>
    </xf>
    <xf numFmtId="38" fontId="24" fillId="0" borderId="142" xfId="10" applyFont="1" applyFill="1" applyBorder="1" applyAlignment="1">
      <alignment horizontal="right" vertical="center" shrinkToFit="1"/>
    </xf>
    <xf numFmtId="38" fontId="24" fillId="0" borderId="133" xfId="10" applyFont="1" applyFill="1" applyBorder="1" applyAlignment="1">
      <alignment horizontal="center" vertical="center" wrapText="1"/>
    </xf>
    <xf numFmtId="38" fontId="24" fillId="0" borderId="134" xfId="10" applyFont="1" applyFill="1" applyBorder="1" applyAlignment="1">
      <alignment horizontal="distributed" vertical="center" indent="1"/>
    </xf>
    <xf numFmtId="38" fontId="24" fillId="0" borderId="156" xfId="10" applyFont="1" applyFill="1" applyBorder="1" applyAlignment="1">
      <alignment vertical="center" wrapText="1"/>
    </xf>
    <xf numFmtId="38" fontId="24" fillId="0" borderId="133" xfId="10" applyFont="1" applyFill="1" applyBorder="1" applyAlignment="1">
      <alignment horizontal="right" vertical="center" shrinkToFit="1"/>
    </xf>
    <xf numFmtId="38" fontId="24" fillId="0" borderId="157" xfId="10" applyFont="1" applyFill="1" applyBorder="1" applyAlignment="1">
      <alignment horizontal="right" vertical="center" shrinkToFit="1"/>
    </xf>
    <xf numFmtId="38" fontId="24" fillId="0" borderId="143" xfId="10" applyFont="1" applyFill="1" applyBorder="1" applyAlignment="1">
      <alignment horizontal="right" vertical="center" shrinkToFit="1"/>
    </xf>
    <xf numFmtId="38" fontId="24" fillId="0" borderId="142" xfId="10" applyFont="1" applyFill="1" applyBorder="1" applyAlignment="1">
      <alignment horizontal="center" vertical="center" wrapText="1"/>
    </xf>
    <xf numFmtId="38" fontId="24" fillId="0" borderId="143" xfId="10" applyFont="1" applyFill="1" applyBorder="1" applyAlignment="1">
      <alignment horizontal="distributed" vertical="center" wrapText="1" indent="1"/>
    </xf>
    <xf numFmtId="0" fontId="25" fillId="0" borderId="177" xfId="2" applyFont="1" applyBorder="1" applyAlignment="1">
      <alignment horizontal="center" vertical="center" wrapText="1"/>
    </xf>
    <xf numFmtId="0" fontId="25" fillId="0" borderId="44" xfId="2" applyFont="1" applyBorder="1" applyAlignment="1">
      <alignment horizontal="center" vertical="center" wrapText="1"/>
    </xf>
    <xf numFmtId="0" fontId="25" fillId="0" borderId="39" xfId="2" applyFont="1" applyBorder="1" applyAlignment="1">
      <alignment horizontal="center" vertical="center" wrapText="1"/>
    </xf>
    <xf numFmtId="0" fontId="25" fillId="0" borderId="163" xfId="2" applyFont="1" applyBorder="1" applyAlignment="1">
      <alignment horizontal="center" vertical="center" wrapText="1"/>
    </xf>
    <xf numFmtId="0" fontId="25" fillId="0" borderId="178" xfId="2" applyFont="1" applyBorder="1" applyAlignment="1">
      <alignment horizontal="center" vertical="center" wrapText="1"/>
    </xf>
    <xf numFmtId="0" fontId="25" fillId="0" borderId="162" xfId="2" applyFont="1" applyBorder="1" applyAlignment="1">
      <alignment horizontal="center" vertical="center" wrapText="1"/>
    </xf>
    <xf numFmtId="176" fontId="25" fillId="0" borderId="25" xfId="2" applyNumberFormat="1" applyFont="1" applyBorder="1">
      <alignment vertical="center"/>
    </xf>
    <xf numFmtId="176" fontId="25" fillId="0" borderId="50" xfId="2" applyNumberFormat="1" applyFont="1" applyBorder="1">
      <alignment vertical="center"/>
    </xf>
    <xf numFmtId="176" fontId="25" fillId="0" borderId="26" xfId="2" applyNumberFormat="1" applyFont="1" applyBorder="1">
      <alignment vertical="center"/>
    </xf>
    <xf numFmtId="49" fontId="25" fillId="0" borderId="86" xfId="2" applyNumberFormat="1" applyFont="1" applyBorder="1" applyAlignment="1">
      <alignment horizontal="center" vertical="center"/>
    </xf>
    <xf numFmtId="0" fontId="25" fillId="0" borderId="87" xfId="2" applyFont="1" applyBorder="1" applyAlignment="1">
      <alignment horizontal="center" vertical="center"/>
    </xf>
    <xf numFmtId="178" fontId="25" fillId="0" borderId="145" xfId="2" applyNumberFormat="1" applyFont="1" applyBorder="1">
      <alignment vertical="center"/>
    </xf>
    <xf numFmtId="178" fontId="25" fillId="0" borderId="159" xfId="2" applyNumberFormat="1" applyFont="1" applyBorder="1">
      <alignment vertical="center"/>
    </xf>
    <xf numFmtId="178" fontId="25" fillId="0" borderId="148" xfId="2" applyNumberFormat="1" applyFont="1" applyBorder="1">
      <alignment vertical="center"/>
    </xf>
    <xf numFmtId="176" fontId="25" fillId="0" borderId="78" xfId="2" applyNumberFormat="1" applyFont="1" applyBorder="1">
      <alignment vertical="center"/>
    </xf>
    <xf numFmtId="49" fontId="25" fillId="0" borderId="92" xfId="2" applyNumberFormat="1" applyFont="1" applyBorder="1" applyAlignment="1">
      <alignment horizontal="center" vertical="center"/>
    </xf>
    <xf numFmtId="0" fontId="25" fillId="0" borderId="93" xfId="2" applyFont="1" applyBorder="1" applyAlignment="1">
      <alignment horizontal="center" vertical="center"/>
    </xf>
    <xf numFmtId="178" fontId="25" fillId="0" borderId="105" xfId="2" applyNumberFormat="1" applyFont="1" applyBorder="1">
      <alignment vertical="center"/>
    </xf>
    <xf numFmtId="178" fontId="25" fillId="0" borderId="106" xfId="2" applyNumberFormat="1" applyFont="1" applyBorder="1">
      <alignment vertical="center"/>
    </xf>
    <xf numFmtId="178" fontId="25" fillId="0" borderId="108" xfId="2" applyNumberFormat="1" applyFont="1" applyBorder="1">
      <alignment vertical="center"/>
    </xf>
    <xf numFmtId="0" fontId="25" fillId="0" borderId="104" xfId="2" applyFont="1" applyBorder="1" applyAlignment="1">
      <alignment horizontal="center" vertical="center"/>
    </xf>
    <xf numFmtId="176" fontId="25" fillId="0" borderId="99" xfId="2" applyNumberFormat="1" applyFont="1" applyBorder="1">
      <alignment vertical="center"/>
    </xf>
    <xf numFmtId="0" fontId="25" fillId="0" borderId="108" xfId="2" applyFont="1" applyBorder="1" applyAlignment="1">
      <alignment horizontal="center" vertical="center"/>
    </xf>
    <xf numFmtId="176" fontId="25" fillId="0" borderId="105" xfId="2" applyNumberFormat="1" applyFont="1" applyBorder="1">
      <alignment vertical="center"/>
    </xf>
    <xf numFmtId="49" fontId="25" fillId="0" borderId="109" xfId="2" applyNumberFormat="1" applyFont="1" applyBorder="1" applyAlignment="1">
      <alignment horizontal="center" vertical="center"/>
    </xf>
    <xf numFmtId="0" fontId="25" fillId="0" borderId="110" xfId="2" applyFont="1" applyBorder="1" applyAlignment="1">
      <alignment horizontal="center" vertical="center"/>
    </xf>
    <xf numFmtId="178" fontId="25" fillId="0" borderId="120" xfId="2" applyNumberFormat="1" applyFont="1" applyBorder="1">
      <alignment vertical="center"/>
    </xf>
    <xf numFmtId="178" fontId="25" fillId="0" borderId="121" xfId="2" applyNumberFormat="1" applyFont="1" applyBorder="1">
      <alignment vertical="center"/>
    </xf>
    <xf numFmtId="178" fontId="25" fillId="0" borderId="123" xfId="2" applyNumberFormat="1" applyFont="1" applyBorder="1">
      <alignment vertical="center"/>
    </xf>
    <xf numFmtId="178" fontId="25" fillId="0" borderId="181" xfId="2" applyNumberFormat="1" applyFont="1" applyBorder="1">
      <alignment vertical="center"/>
    </xf>
    <xf numFmtId="178" fontId="25" fillId="0" borderId="182" xfId="2" applyNumberFormat="1" applyFont="1" applyBorder="1">
      <alignment vertical="center"/>
    </xf>
    <xf numFmtId="178" fontId="25" fillId="0" borderId="180" xfId="2" applyNumberFormat="1" applyFont="1" applyBorder="1">
      <alignment vertical="center"/>
    </xf>
    <xf numFmtId="0" fontId="25" fillId="0" borderId="123" xfId="2" applyFont="1" applyBorder="1" applyAlignment="1">
      <alignment horizontal="center" vertical="center"/>
    </xf>
    <xf numFmtId="176" fontId="25" fillId="0" borderId="120" xfId="2" applyNumberFormat="1" applyFont="1" applyBorder="1">
      <alignment vertical="center"/>
    </xf>
    <xf numFmtId="49" fontId="25" fillId="0" borderId="98" xfId="2" applyNumberFormat="1" applyFont="1" applyBorder="1" applyAlignment="1">
      <alignment horizontal="center" vertical="center"/>
    </xf>
    <xf numFmtId="0" fontId="25" fillId="0" borderId="102" xfId="2" applyFont="1" applyBorder="1" applyAlignment="1">
      <alignment horizontal="center" vertical="center"/>
    </xf>
    <xf numFmtId="178" fontId="25" fillId="0" borderId="99" xfId="2" applyNumberFormat="1" applyFont="1" applyBorder="1">
      <alignment vertical="center"/>
    </xf>
    <xf numFmtId="178" fontId="25" fillId="0" borderId="101" xfId="2" applyNumberFormat="1" applyFont="1" applyBorder="1">
      <alignment vertical="center"/>
    </xf>
    <xf numFmtId="178" fontId="25" fillId="0" borderId="104" xfId="2" applyNumberFormat="1" applyFont="1" applyBorder="1">
      <alignment vertical="center"/>
    </xf>
    <xf numFmtId="49" fontId="25" fillId="0" borderId="109" xfId="2" quotePrefix="1" applyNumberFormat="1" applyFont="1" applyBorder="1" applyAlignment="1">
      <alignment horizontal="center" vertical="center"/>
    </xf>
    <xf numFmtId="49" fontId="25" fillId="0" borderId="98" xfId="2" quotePrefix="1" applyNumberFormat="1" applyFont="1" applyBorder="1" applyAlignment="1">
      <alignment horizontal="center" vertical="center"/>
    </xf>
    <xf numFmtId="49" fontId="25" fillId="0" borderId="92" xfId="2" quotePrefix="1" applyNumberFormat="1" applyFont="1" applyBorder="1" applyAlignment="1">
      <alignment horizontal="center" vertical="center"/>
    </xf>
    <xf numFmtId="49" fontId="25" fillId="0" borderId="132" xfId="2" applyNumberFormat="1" applyFont="1" applyBorder="1" applyAlignment="1">
      <alignment horizontal="center" vertical="center"/>
    </xf>
    <xf numFmtId="0" fontId="25" fillId="0" borderId="127" xfId="2" applyFont="1" applyBorder="1" applyAlignment="1">
      <alignment horizontal="center" vertical="center"/>
    </xf>
    <xf numFmtId="178" fontId="25" fillId="0" borderId="176" xfId="2" applyNumberFormat="1" applyFont="1" applyBorder="1">
      <alignment vertical="center"/>
    </xf>
    <xf numFmtId="178" fontId="25" fillId="0" borderId="140" xfId="2" applyNumberFormat="1" applyFont="1" applyBorder="1">
      <alignment vertical="center"/>
    </xf>
    <xf numFmtId="178" fontId="25" fillId="0" borderId="142" xfId="2" applyNumberFormat="1" applyFont="1" applyBorder="1">
      <alignment vertical="center"/>
    </xf>
    <xf numFmtId="0" fontId="25" fillId="0" borderId="134" xfId="2" applyFont="1" applyBorder="1" applyAlignment="1">
      <alignment horizontal="center" vertical="center"/>
    </xf>
    <xf numFmtId="178" fontId="25" fillId="0" borderId="156" xfId="2" applyNumberFormat="1" applyFont="1" applyBorder="1">
      <alignment vertical="center"/>
    </xf>
    <xf numFmtId="178" fontId="25" fillId="0" borderId="183" xfId="2" applyNumberFormat="1" applyFont="1" applyBorder="1">
      <alignment vertical="center"/>
    </xf>
    <xf numFmtId="178" fontId="25" fillId="0" borderId="143" xfId="2" applyNumberFormat="1" applyFont="1" applyBorder="1">
      <alignment vertical="center"/>
    </xf>
    <xf numFmtId="49" fontId="25" fillId="0" borderId="132" xfId="2" quotePrefix="1" applyNumberFormat="1" applyFont="1" applyBorder="1" applyAlignment="1">
      <alignment horizontal="center" vertical="center"/>
    </xf>
    <xf numFmtId="0" fontId="25" fillId="0" borderId="142" xfId="2" applyFont="1" applyBorder="1" applyAlignment="1">
      <alignment horizontal="center" vertical="center"/>
    </xf>
    <xf numFmtId="176" fontId="25" fillId="0" borderId="176" xfId="2" applyNumberFormat="1" applyFont="1" applyBorder="1">
      <alignment vertical="center"/>
    </xf>
    <xf numFmtId="49" fontId="25" fillId="0" borderId="133" xfId="2" quotePrefix="1" applyNumberFormat="1" applyFont="1" applyBorder="1" applyAlignment="1">
      <alignment horizontal="center" vertical="center"/>
    </xf>
    <xf numFmtId="0" fontId="25" fillId="0" borderId="143" xfId="2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 shrinkToFit="1"/>
    </xf>
    <xf numFmtId="0" fontId="19" fillId="0" borderId="8" xfId="1" applyFont="1" applyBorder="1" applyAlignment="1">
      <alignment horizontal="center" vertical="center" shrinkToFit="1"/>
    </xf>
    <xf numFmtId="0" fontId="19" fillId="0" borderId="19" xfId="1" applyFont="1" applyBorder="1" applyAlignment="1">
      <alignment vertical="center" shrinkToFit="1"/>
    </xf>
    <xf numFmtId="0" fontId="19" fillId="0" borderId="20" xfId="1" applyFont="1" applyBorder="1" applyAlignment="1">
      <alignment vertical="center" shrinkToFit="1"/>
    </xf>
    <xf numFmtId="0" fontId="8" fillId="0" borderId="0" xfId="2" applyAlignment="1">
      <alignment horizontal="center" vertical="center" shrinkToFit="1"/>
    </xf>
    <xf numFmtId="0" fontId="8" fillId="0" borderId="0" xfId="2">
      <alignment vertical="center"/>
    </xf>
    <xf numFmtId="177" fontId="8" fillId="0" borderId="178" xfId="2" applyNumberFormat="1" applyBorder="1" applyAlignment="1">
      <alignment horizontal="center" vertical="center" shrinkToFit="1"/>
    </xf>
    <xf numFmtId="177" fontId="8" fillId="0" borderId="164" xfId="2" applyNumberFormat="1" applyBorder="1" applyAlignment="1">
      <alignment horizontal="center" vertical="center" shrinkToFit="1"/>
    </xf>
    <xf numFmtId="177" fontId="8" fillId="0" borderId="161" xfId="2" applyNumberFormat="1" applyBorder="1" applyAlignment="1">
      <alignment horizontal="center" vertical="center" shrinkToFit="1"/>
    </xf>
    <xf numFmtId="177" fontId="8" fillId="0" borderId="162" xfId="2" applyNumberFormat="1" applyBorder="1" applyAlignment="1">
      <alignment horizontal="center" vertical="center" shrinkToFit="1"/>
    </xf>
    <xf numFmtId="0" fontId="8" fillId="0" borderId="37" xfId="2" applyBorder="1" applyAlignment="1">
      <alignment horizontal="center" vertical="center" shrinkToFit="1"/>
    </xf>
    <xf numFmtId="177" fontId="8" fillId="0" borderId="71" xfId="2" applyNumberFormat="1" applyBorder="1" applyAlignment="1">
      <alignment horizontal="center" vertical="center" shrinkToFit="1"/>
    </xf>
    <xf numFmtId="0" fontId="8" fillId="0" borderId="212" xfId="2" applyBorder="1" applyAlignment="1">
      <alignment horizontal="center" vertical="center" shrinkToFit="1"/>
    </xf>
    <xf numFmtId="177" fontId="8" fillId="0" borderId="216" xfId="2" applyNumberFormat="1" applyBorder="1" applyAlignment="1">
      <alignment horizontal="center" vertical="center" shrinkToFit="1"/>
    </xf>
    <xf numFmtId="0" fontId="8" fillId="0" borderId="38" xfId="2" applyBorder="1" applyAlignment="1">
      <alignment horizontal="center" vertical="center" shrinkToFit="1"/>
    </xf>
    <xf numFmtId="177" fontId="8" fillId="0" borderId="39" xfId="2" applyNumberFormat="1" applyBorder="1" applyAlignment="1">
      <alignment horizontal="center" vertical="center" shrinkToFit="1"/>
    </xf>
    <xf numFmtId="0" fontId="8" fillId="0" borderId="229" xfId="2" applyBorder="1" applyAlignment="1">
      <alignment horizontal="center" vertical="center" shrinkToFit="1"/>
    </xf>
    <xf numFmtId="177" fontId="8" fillId="0" borderId="223" xfId="2" applyNumberFormat="1" applyBorder="1" applyAlignment="1">
      <alignment horizontal="center" vertical="center" shrinkToFit="1"/>
    </xf>
    <xf numFmtId="0" fontId="8" fillId="0" borderId="161" xfId="2" applyBorder="1" applyAlignment="1">
      <alignment horizontal="center" vertical="center" shrinkToFit="1"/>
    </xf>
    <xf numFmtId="177" fontId="8" fillId="0" borderId="85" xfId="2" applyNumberFormat="1" applyBorder="1" applyAlignment="1">
      <alignment horizontal="center" vertical="center" shrinkToFit="1"/>
    </xf>
    <xf numFmtId="0" fontId="8" fillId="0" borderId="49" xfId="2" applyBorder="1" applyAlignment="1">
      <alignment horizontal="center" vertical="center" shrinkToFit="1"/>
    </xf>
    <xf numFmtId="177" fontId="8" fillId="0" borderId="178" xfId="2" applyNumberFormat="1" applyBorder="1" applyAlignment="1">
      <alignment horizontal="center" vertical="center" wrapText="1" shrinkToFit="1"/>
    </xf>
    <xf numFmtId="177" fontId="8" fillId="0" borderId="163" xfId="2" applyNumberFormat="1" applyBorder="1" applyAlignment="1">
      <alignment horizontal="center" vertical="center" shrinkToFit="1"/>
    </xf>
    <xf numFmtId="176" fontId="25" fillId="0" borderId="51" xfId="2" applyNumberFormat="1" applyFont="1" applyBorder="1">
      <alignment vertical="center"/>
    </xf>
    <xf numFmtId="176" fontId="25" fillId="0" borderId="54" xfId="2" applyNumberFormat="1" applyFont="1" applyBorder="1">
      <alignment vertical="center"/>
    </xf>
    <xf numFmtId="176" fontId="25" fillId="0" borderId="88" xfId="2" applyNumberFormat="1" applyFont="1" applyBorder="1">
      <alignment vertical="center"/>
    </xf>
    <xf numFmtId="176" fontId="25" fillId="0" borderId="89" xfId="2" applyNumberFormat="1" applyFont="1" applyBorder="1">
      <alignment vertical="center"/>
    </xf>
    <xf numFmtId="176" fontId="25" fillId="0" borderId="90" xfId="2" applyNumberFormat="1" applyFont="1" applyBorder="1">
      <alignment vertical="center"/>
    </xf>
    <xf numFmtId="176" fontId="25" fillId="0" borderId="91" xfId="2" applyNumberFormat="1" applyFont="1" applyBorder="1">
      <alignment vertical="center"/>
    </xf>
    <xf numFmtId="176" fontId="25" fillId="0" borderId="74" xfId="2" applyNumberFormat="1" applyFont="1" applyBorder="1">
      <alignment vertical="center"/>
    </xf>
    <xf numFmtId="176" fontId="25" fillId="0" borderId="72" xfId="2" applyNumberFormat="1" applyFont="1" applyBorder="1">
      <alignment vertical="center"/>
    </xf>
    <xf numFmtId="176" fontId="25" fillId="0" borderId="95" xfId="2" applyNumberFormat="1" applyFont="1" applyBorder="1">
      <alignment vertical="center"/>
    </xf>
    <xf numFmtId="176" fontId="25" fillId="0" borderId="96" xfId="2" applyNumberFormat="1" applyFont="1" applyBorder="1">
      <alignment vertical="center"/>
    </xf>
    <xf numFmtId="176" fontId="25" fillId="0" borderId="97" xfId="2" applyNumberFormat="1" applyFont="1" applyBorder="1">
      <alignment vertical="center"/>
    </xf>
    <xf numFmtId="176" fontId="25" fillId="0" borderId="112" xfId="2" applyNumberFormat="1" applyFont="1" applyBorder="1">
      <alignment vertical="center"/>
    </xf>
    <xf numFmtId="176" fontId="25" fillId="0" borderId="113" xfId="2" applyNumberFormat="1" applyFont="1" applyBorder="1">
      <alignment vertical="center"/>
    </xf>
    <xf numFmtId="176" fontId="25" fillId="0" borderId="114" xfId="2" applyNumberFormat="1" applyFont="1" applyBorder="1">
      <alignment vertical="center"/>
    </xf>
    <xf numFmtId="176" fontId="25" fillId="0" borderId="179" xfId="2" applyNumberFormat="1" applyFont="1" applyBorder="1">
      <alignment vertical="center"/>
    </xf>
    <xf numFmtId="176" fontId="25" fillId="0" borderId="117" xfId="2" applyNumberFormat="1" applyFont="1" applyBorder="1">
      <alignment vertical="center"/>
    </xf>
    <xf numFmtId="176" fontId="25" fillId="0" borderId="118" xfId="2" applyNumberFormat="1" applyFont="1" applyBorder="1">
      <alignment vertical="center"/>
    </xf>
    <xf numFmtId="176" fontId="25" fillId="0" borderId="119" xfId="2" applyNumberFormat="1" applyFont="1" applyBorder="1">
      <alignment vertical="center"/>
    </xf>
    <xf numFmtId="176" fontId="25" fillId="0" borderId="124" xfId="2" applyNumberFormat="1" applyFont="1" applyBorder="1">
      <alignment vertical="center"/>
    </xf>
    <xf numFmtId="176" fontId="25" fillId="0" borderId="125" xfId="2" applyNumberFormat="1" applyFont="1" applyBorder="1">
      <alignment vertical="center"/>
    </xf>
    <xf numFmtId="176" fontId="25" fillId="0" borderId="126" xfId="2" applyNumberFormat="1" applyFont="1" applyBorder="1">
      <alignment vertical="center"/>
    </xf>
    <xf numFmtId="176" fontId="25" fillId="0" borderId="129" xfId="2" applyNumberFormat="1" applyFont="1" applyBorder="1">
      <alignment vertical="center"/>
    </xf>
    <xf numFmtId="176" fontId="25" fillId="0" borderId="130" xfId="2" applyNumberFormat="1" applyFont="1" applyBorder="1">
      <alignment vertical="center"/>
    </xf>
    <xf numFmtId="176" fontId="25" fillId="0" borderId="131" xfId="2" applyNumberFormat="1" applyFont="1" applyBorder="1">
      <alignment vertical="center"/>
    </xf>
    <xf numFmtId="176" fontId="25" fillId="0" borderId="135" xfId="2" applyNumberFormat="1" applyFont="1" applyBorder="1">
      <alignment vertical="center"/>
    </xf>
    <xf numFmtId="176" fontId="25" fillId="0" borderId="136" xfId="2" applyNumberFormat="1" applyFont="1" applyBorder="1">
      <alignment vertical="center"/>
    </xf>
    <xf numFmtId="176" fontId="25" fillId="0" borderId="137" xfId="2" applyNumberFormat="1" applyFont="1" applyBorder="1">
      <alignment vertical="center"/>
    </xf>
    <xf numFmtId="176" fontId="25" fillId="0" borderId="138" xfId="2" applyNumberFormat="1" applyFont="1" applyBorder="1">
      <alignment vertical="center"/>
    </xf>
    <xf numFmtId="176" fontId="25" fillId="0" borderId="127" xfId="2" applyNumberFormat="1" applyFont="1" applyBorder="1">
      <alignment vertical="center"/>
    </xf>
    <xf numFmtId="176" fontId="25" fillId="0" borderId="141" xfId="2" applyNumberFormat="1" applyFont="1" applyBorder="1">
      <alignment vertical="center"/>
    </xf>
    <xf numFmtId="0" fontId="19" fillId="0" borderId="184" xfId="1" applyFont="1" applyBorder="1" applyAlignment="1">
      <alignment horizontal="center" vertical="center"/>
    </xf>
    <xf numFmtId="0" fontId="19" fillId="0" borderId="185" xfId="1" applyFont="1" applyBorder="1" applyAlignment="1">
      <alignment horizontal="center" vertical="center"/>
    </xf>
    <xf numFmtId="0" fontId="19" fillId="0" borderId="186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7" fillId="0" borderId="1" xfId="1" applyFont="1" applyBorder="1" applyAlignment="1">
      <alignment horizontal="right"/>
    </xf>
    <xf numFmtId="0" fontId="19" fillId="0" borderId="1" xfId="1" applyFont="1" applyBorder="1" applyAlignment="1">
      <alignment horizontal="right"/>
    </xf>
    <xf numFmtId="0" fontId="7" fillId="0" borderId="189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190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91" xfId="1" applyFont="1" applyBorder="1" applyAlignment="1">
      <alignment horizontal="center" vertical="center"/>
    </xf>
    <xf numFmtId="0" fontId="7" fillId="0" borderId="192" xfId="1" applyFont="1" applyBorder="1" applyAlignment="1">
      <alignment horizontal="center" vertical="center"/>
    </xf>
    <xf numFmtId="0" fontId="7" fillId="0" borderId="193" xfId="1" applyFont="1" applyBorder="1" applyAlignment="1">
      <alignment horizontal="center" vertical="center"/>
    </xf>
    <xf numFmtId="176" fontId="19" fillId="0" borderId="195" xfId="1" applyNumberFormat="1" applyFont="1" applyBorder="1" applyAlignment="1">
      <alignment horizontal="left" vertical="top" wrapText="1" shrinkToFit="1"/>
    </xf>
    <xf numFmtId="176" fontId="19" fillId="0" borderId="14" xfId="1" applyNumberFormat="1" applyFont="1" applyBorder="1" applyAlignment="1">
      <alignment horizontal="left" vertical="top" wrapText="1" shrinkToFit="1"/>
    </xf>
    <xf numFmtId="0" fontId="7" fillId="0" borderId="196" xfId="1" applyFont="1" applyBorder="1" applyAlignment="1">
      <alignment horizontal="center" vertical="center"/>
    </xf>
    <xf numFmtId="0" fontId="7" fillId="0" borderId="210" xfId="1" applyFont="1" applyBorder="1" applyAlignment="1">
      <alignment horizontal="center" vertical="center"/>
    </xf>
    <xf numFmtId="0" fontId="7" fillId="0" borderId="211" xfId="1" applyFont="1" applyBorder="1" applyAlignment="1">
      <alignment horizontal="center" vertical="center"/>
    </xf>
    <xf numFmtId="0" fontId="7" fillId="0" borderId="6" xfId="1" applyFont="1" applyBorder="1" applyAlignment="1">
      <alignment horizontal="right"/>
    </xf>
    <xf numFmtId="0" fontId="19" fillId="0" borderId="6" xfId="1" applyFont="1" applyBorder="1" applyAlignment="1">
      <alignment horizontal="right"/>
    </xf>
    <xf numFmtId="0" fontId="7" fillId="0" borderId="200" xfId="1" applyFont="1" applyBorder="1" applyAlignment="1">
      <alignment horizontal="center" vertical="center"/>
    </xf>
    <xf numFmtId="0" fontId="7" fillId="0" borderId="201" xfId="1" applyFont="1" applyBorder="1" applyAlignment="1">
      <alignment horizontal="center" vertical="center"/>
    </xf>
    <xf numFmtId="0" fontId="7" fillId="0" borderId="202" xfId="1" applyFont="1" applyBorder="1" applyAlignment="1">
      <alignment horizontal="center" vertical="center"/>
    </xf>
    <xf numFmtId="0" fontId="19" fillId="0" borderId="203" xfId="1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0" fontId="7" fillId="0" borderId="204" xfId="1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 wrapText="1"/>
    </xf>
    <xf numFmtId="0" fontId="7" fillId="0" borderId="188" xfId="1" applyFont="1" applyBorder="1" applyAlignment="1">
      <alignment horizontal="center" vertical="center" wrapText="1"/>
    </xf>
    <xf numFmtId="0" fontId="7" fillId="0" borderId="187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51" xfId="1" applyFont="1" applyBorder="1" applyAlignment="1">
      <alignment horizontal="center" vertical="center"/>
    </xf>
    <xf numFmtId="0" fontId="7" fillId="0" borderId="65" xfId="1" applyFont="1" applyBorder="1" applyAlignment="1">
      <alignment horizontal="center" vertical="center"/>
    </xf>
    <xf numFmtId="0" fontId="7" fillId="0" borderId="54" xfId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19" fillId="0" borderId="0" xfId="1" applyFont="1" applyAlignment="1">
      <alignment horizontal="center"/>
    </xf>
    <xf numFmtId="177" fontId="11" fillId="0" borderId="24" xfId="2" applyNumberFormat="1" applyFont="1" applyBorder="1" applyAlignment="1">
      <alignment horizontal="center" vertical="center"/>
    </xf>
    <xf numFmtId="177" fontId="11" fillId="0" borderId="78" xfId="2" applyNumberFormat="1" applyFont="1" applyBorder="1" applyAlignment="1">
      <alignment horizontal="center" vertical="center"/>
    </xf>
    <xf numFmtId="177" fontId="11" fillId="0" borderId="71" xfId="2" applyNumberFormat="1" applyFont="1" applyBorder="1" applyAlignment="1">
      <alignment horizontal="center" vertical="center"/>
    </xf>
    <xf numFmtId="177" fontId="8" fillId="0" borderId="27" xfId="2" applyNumberFormat="1" applyBorder="1" applyAlignment="1">
      <alignment horizontal="center" vertical="center" shrinkToFit="1"/>
    </xf>
    <xf numFmtId="177" fontId="8" fillId="0" borderId="28" xfId="2" applyNumberFormat="1" applyBorder="1" applyAlignment="1">
      <alignment horizontal="center" vertical="center" shrinkToFit="1"/>
    </xf>
    <xf numFmtId="38" fontId="8" fillId="0" borderId="16" xfId="12" applyFont="1" applyFill="1" applyBorder="1" applyAlignment="1">
      <alignment horizontal="center" vertical="center" shrinkToFit="1"/>
    </xf>
    <xf numFmtId="38" fontId="8" fillId="0" borderId="17" xfId="12" applyFont="1" applyFill="1" applyBorder="1" applyAlignment="1">
      <alignment horizontal="center" vertical="center" shrinkToFit="1"/>
    </xf>
    <xf numFmtId="177" fontId="9" fillId="0" borderId="0" xfId="2" applyNumberFormat="1" applyFont="1" applyAlignment="1">
      <alignment horizontal="right" vertical="center" indent="2"/>
    </xf>
    <xf numFmtId="177" fontId="9" fillId="0" borderId="0" xfId="2" applyNumberFormat="1" applyFont="1" applyAlignment="1">
      <alignment horizontal="left" vertical="center" indent="2"/>
    </xf>
    <xf numFmtId="0" fontId="8" fillId="0" borderId="1" xfId="2" applyBorder="1" applyAlignment="1">
      <alignment horizontal="right"/>
    </xf>
    <xf numFmtId="177" fontId="8" fillId="0" borderId="75" xfId="2" applyNumberFormat="1" applyBorder="1" applyAlignment="1">
      <alignment horizontal="center" vertical="center" shrinkToFit="1"/>
    </xf>
    <xf numFmtId="177" fontId="8" fillId="0" borderId="187" xfId="2" applyNumberFormat="1" applyBorder="1" applyAlignment="1">
      <alignment horizontal="center" vertical="center" shrinkToFit="1"/>
    </xf>
    <xf numFmtId="177" fontId="8" fillId="0" borderId="25" xfId="2" applyNumberFormat="1" applyBorder="1" applyAlignment="1">
      <alignment horizontal="center" vertical="center" shrinkToFit="1"/>
    </xf>
    <xf numFmtId="177" fontId="8" fillId="0" borderId="26" xfId="2" applyNumberFormat="1" applyBorder="1" applyAlignment="1">
      <alignment horizontal="center" vertical="center" shrinkToFit="1"/>
    </xf>
    <xf numFmtId="177" fontId="8" fillId="0" borderId="16" xfId="2" applyNumberFormat="1" applyBorder="1" applyAlignment="1">
      <alignment horizontal="center" vertical="center" shrinkToFit="1"/>
    </xf>
    <xf numFmtId="177" fontId="8" fillId="0" borderId="17" xfId="2" applyNumberFormat="1" applyBorder="1" applyAlignment="1">
      <alignment horizontal="center" vertical="center" shrinkToFit="1"/>
    </xf>
    <xf numFmtId="38" fontId="8" fillId="0" borderId="51" xfId="12" applyFont="1" applyFill="1" applyBorder="1" applyAlignment="1">
      <alignment horizontal="center" vertical="center" shrinkToFit="1"/>
    </xf>
    <xf numFmtId="38" fontId="8" fillId="0" borderId="54" xfId="12" applyFont="1" applyFill="1" applyBorder="1" applyAlignment="1">
      <alignment horizontal="center" vertical="center" shrinkToFit="1"/>
    </xf>
    <xf numFmtId="177" fontId="10" fillId="0" borderId="0" xfId="2" applyNumberFormat="1" applyFont="1" applyAlignment="1">
      <alignment horizontal="right" vertical="center" indent="2"/>
    </xf>
    <xf numFmtId="0" fontId="17" fillId="0" borderId="0" xfId="2" applyFont="1" applyAlignment="1">
      <alignment horizontal="left" vertical="center" indent="2"/>
    </xf>
    <xf numFmtId="0" fontId="17" fillId="0" borderId="0" xfId="2" applyFont="1" applyAlignment="1">
      <alignment horizontal="right" vertical="center" indent="2"/>
    </xf>
    <xf numFmtId="0" fontId="8" fillId="0" borderId="1" xfId="2" applyBorder="1" applyAlignment="1">
      <alignment horizontal="right" vertical="center"/>
    </xf>
    <xf numFmtId="0" fontId="25" fillId="0" borderId="149" xfId="2" applyFont="1" applyBorder="1" applyAlignment="1">
      <alignment horizontal="center" vertical="center"/>
    </xf>
    <xf numFmtId="0" fontId="25" fillId="0" borderId="107" xfId="2" applyFont="1" applyBorder="1" applyAlignment="1">
      <alignment horizontal="center" vertical="center"/>
    </xf>
    <xf numFmtId="0" fontId="35" fillId="0" borderId="0" xfId="2" applyFont="1" applyAlignment="1">
      <alignment horizontal="center" vertical="center"/>
    </xf>
    <xf numFmtId="0" fontId="25" fillId="0" borderId="56" xfId="2" applyFont="1" applyBorder="1" applyAlignment="1">
      <alignment horizontal="center" vertical="center"/>
    </xf>
    <xf numFmtId="0" fontId="25" fillId="0" borderId="55" xfId="2" applyFont="1" applyBorder="1" applyAlignment="1">
      <alignment horizontal="center" vertical="center"/>
    </xf>
    <xf numFmtId="0" fontId="25" fillId="0" borderId="53" xfId="2" applyFont="1" applyBorder="1" applyAlignment="1">
      <alignment horizontal="center" vertical="center"/>
    </xf>
    <xf numFmtId="0" fontId="25" fillId="0" borderId="149" xfId="2" quotePrefix="1" applyFont="1" applyBorder="1" applyAlignment="1">
      <alignment horizontal="center" vertical="center"/>
    </xf>
    <xf numFmtId="0" fontId="25" fillId="0" borderId="107" xfId="2" quotePrefix="1" applyFont="1" applyBorder="1" applyAlignment="1">
      <alignment horizontal="center" vertical="center"/>
    </xf>
    <xf numFmtId="0" fontId="25" fillId="0" borderId="158" xfId="2" applyFont="1" applyBorder="1" applyAlignment="1">
      <alignment horizontal="center" vertical="center"/>
    </xf>
    <xf numFmtId="0" fontId="25" fillId="0" borderId="157" xfId="2" applyFont="1" applyBorder="1" applyAlignment="1">
      <alignment horizontal="center" vertical="center"/>
    </xf>
    <xf numFmtId="0" fontId="25" fillId="0" borderId="154" xfId="2" applyFont="1" applyBorder="1" applyAlignment="1">
      <alignment horizontal="center" vertical="center"/>
    </xf>
    <xf numFmtId="0" fontId="25" fillId="0" borderId="152" xfId="2" applyFont="1" applyBorder="1" applyAlignment="1">
      <alignment horizontal="center" vertical="center"/>
    </xf>
    <xf numFmtId="0" fontId="25" fillId="0" borderId="63" xfId="2" applyFont="1" applyBorder="1" applyAlignment="1">
      <alignment horizontal="center" vertical="center"/>
    </xf>
    <xf numFmtId="0" fontId="25" fillId="0" borderId="153" xfId="2" applyFont="1" applyBorder="1" applyAlignment="1">
      <alignment horizontal="center" vertical="center"/>
    </xf>
    <xf numFmtId="0" fontId="25" fillId="0" borderId="38" xfId="2" applyFont="1" applyBorder="1" applyAlignment="1">
      <alignment horizontal="center" vertical="center"/>
    </xf>
    <xf numFmtId="0" fontId="25" fillId="0" borderId="40" xfId="2" applyFont="1" applyBorder="1" applyAlignment="1">
      <alignment horizontal="center" vertical="center"/>
    </xf>
    <xf numFmtId="179" fontId="25" fillId="0" borderId="0" xfId="2" applyNumberFormat="1" applyFont="1" applyAlignment="1">
      <alignment horizontal="right" vertical="center"/>
    </xf>
    <xf numFmtId="0" fontId="25" fillId="0" borderId="51" xfId="2" applyFont="1" applyBorder="1" applyAlignment="1">
      <alignment horizontal="center" vertical="center"/>
    </xf>
    <xf numFmtId="0" fontId="25" fillId="0" borderId="57" xfId="2" applyFont="1" applyBorder="1" applyAlignment="1">
      <alignment horizontal="center" vertical="center"/>
    </xf>
    <xf numFmtId="0" fontId="25" fillId="0" borderId="81" xfId="2" applyFont="1" applyBorder="1" applyAlignment="1">
      <alignment horizontal="center" vertical="center"/>
    </xf>
    <xf numFmtId="0" fontId="25" fillId="0" borderId="84" xfId="2" applyFont="1" applyBorder="1" applyAlignment="1">
      <alignment horizontal="center" vertical="center"/>
    </xf>
    <xf numFmtId="0" fontId="16" fillId="0" borderId="16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/>
    </xf>
    <xf numFmtId="0" fontId="16" fillId="0" borderId="56" xfId="2" applyFont="1" applyBorder="1" applyAlignment="1">
      <alignment horizontal="center" vertical="center"/>
    </xf>
    <xf numFmtId="0" fontId="16" fillId="0" borderId="52" xfId="2" applyFont="1" applyBorder="1" applyAlignment="1">
      <alignment horizontal="center" vertical="center"/>
    </xf>
    <xf numFmtId="0" fontId="16" fillId="0" borderId="188" xfId="2" applyFont="1" applyBorder="1">
      <alignment vertical="center"/>
    </xf>
    <xf numFmtId="0" fontId="29" fillId="0" borderId="0" xfId="2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0" fontId="16" fillId="0" borderId="75" xfId="2" applyFont="1" applyBorder="1" applyAlignment="1">
      <alignment horizontal="center" vertical="center"/>
    </xf>
    <xf numFmtId="0" fontId="16" fillId="0" borderId="187" xfId="2" applyFont="1" applyBorder="1" applyAlignment="1">
      <alignment horizontal="center" vertical="center"/>
    </xf>
    <xf numFmtId="0" fontId="16" fillId="0" borderId="37" xfId="2" applyFont="1" applyBorder="1" applyAlignment="1">
      <alignment horizontal="center" vertical="center"/>
    </xf>
    <xf numFmtId="0" fontId="16" fillId="0" borderId="74" xfId="2" applyFont="1" applyBorder="1" applyAlignment="1">
      <alignment horizontal="center" vertical="center"/>
    </xf>
    <xf numFmtId="0" fontId="16" fillId="0" borderId="72" xfId="2" applyFont="1" applyBorder="1" applyAlignment="1">
      <alignment horizontal="center" vertical="center"/>
    </xf>
    <xf numFmtId="0" fontId="16" fillId="0" borderId="160" xfId="2" applyFont="1" applyBorder="1" applyAlignment="1">
      <alignment horizontal="center" vertical="center"/>
    </xf>
    <xf numFmtId="0" fontId="19" fillId="0" borderId="51" xfId="2" applyFont="1" applyBorder="1" applyAlignment="1">
      <alignment horizontal="center" vertical="center"/>
    </xf>
    <xf numFmtId="0" fontId="19" fillId="0" borderId="65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9" fillId="0" borderId="78" xfId="2" applyFont="1" applyBorder="1" applyAlignment="1">
      <alignment horizontal="center" vertical="center"/>
    </xf>
    <xf numFmtId="0" fontId="19" fillId="0" borderId="115" xfId="2" applyFont="1" applyBorder="1" applyAlignment="1">
      <alignment horizontal="center" vertical="center"/>
    </xf>
    <xf numFmtId="0" fontId="19" fillId="0" borderId="116" xfId="2" applyFont="1" applyBorder="1" applyAlignment="1">
      <alignment horizontal="center" vertical="center"/>
    </xf>
    <xf numFmtId="0" fontId="25" fillId="0" borderId="1" xfId="2" applyFont="1" applyBorder="1" applyAlignment="1">
      <alignment horizontal="right"/>
    </xf>
    <xf numFmtId="0" fontId="25" fillId="0" borderId="75" xfId="2" applyFont="1" applyBorder="1" applyAlignment="1">
      <alignment horizontal="center" vertical="center"/>
    </xf>
    <xf numFmtId="0" fontId="25" fillId="0" borderId="76" xfId="2" applyFont="1" applyBorder="1" applyAlignment="1">
      <alignment horizontal="center" vertical="center"/>
    </xf>
    <xf numFmtId="0" fontId="25" fillId="0" borderId="25" xfId="2" applyFont="1" applyBorder="1" applyAlignment="1">
      <alignment horizontal="center" vertical="center"/>
    </xf>
    <xf numFmtId="0" fontId="25" fillId="0" borderId="26" xfId="2" applyFont="1" applyBorder="1" applyAlignment="1">
      <alignment horizontal="center" vertical="center"/>
    </xf>
    <xf numFmtId="0" fontId="25" fillId="0" borderId="77" xfId="2" applyFont="1" applyBorder="1" applyAlignment="1">
      <alignment horizontal="center" vertical="center" wrapText="1"/>
    </xf>
    <xf numFmtId="0" fontId="25" fillId="0" borderId="0" xfId="2" applyFont="1" applyAlignment="1">
      <alignment horizontal="center" vertical="center"/>
    </xf>
    <xf numFmtId="0" fontId="25" fillId="0" borderId="24" xfId="2" applyFont="1" applyBorder="1" applyAlignment="1">
      <alignment horizontal="center" vertical="center"/>
    </xf>
    <xf numFmtId="0" fontId="25" fillId="0" borderId="78" xfId="2" applyFont="1" applyBorder="1" applyAlignment="1">
      <alignment horizontal="center" vertical="center"/>
    </xf>
    <xf numFmtId="0" fontId="25" fillId="0" borderId="71" xfId="2" applyFont="1" applyBorder="1" applyAlignment="1">
      <alignment horizontal="center" vertical="center"/>
    </xf>
    <xf numFmtId="0" fontId="25" fillId="0" borderId="16" xfId="2" applyFont="1" applyBorder="1" applyAlignment="1">
      <alignment horizontal="center" vertical="center"/>
    </xf>
    <xf numFmtId="0" fontId="25" fillId="0" borderId="17" xfId="2" applyFont="1" applyBorder="1" applyAlignment="1">
      <alignment horizontal="center" vertical="center"/>
    </xf>
    <xf numFmtId="0" fontId="25" fillId="0" borderId="0" xfId="2" applyFont="1" applyAlignment="1">
      <alignment horizontal="center" vertical="center" wrapText="1"/>
    </xf>
    <xf numFmtId="0" fontId="25" fillId="0" borderId="79" xfId="2" applyFont="1" applyBorder="1" applyAlignment="1">
      <alignment horizontal="center" vertical="center"/>
    </xf>
    <xf numFmtId="0" fontId="25" fillId="0" borderId="80" xfId="2" applyFont="1" applyBorder="1" applyAlignment="1">
      <alignment horizontal="center" vertical="center"/>
    </xf>
    <xf numFmtId="38" fontId="36" fillId="0" borderId="0" xfId="10" applyFont="1" applyFill="1" applyBorder="1" applyAlignment="1">
      <alignment horizontal="center" vertical="center" wrapText="1"/>
    </xf>
    <xf numFmtId="38" fontId="5" fillId="0" borderId="0" xfId="10" applyFont="1" applyFill="1" applyBorder="1" applyAlignment="1">
      <alignment horizontal="right" wrapText="1"/>
    </xf>
    <xf numFmtId="38" fontId="25" fillId="0" borderId="0" xfId="10" applyFont="1" applyFill="1" applyBorder="1" applyAlignment="1">
      <alignment horizontal="right" wrapText="1"/>
    </xf>
    <xf numFmtId="38" fontId="41" fillId="0" borderId="1" xfId="10" applyFont="1" applyFill="1" applyBorder="1" applyAlignment="1">
      <alignment horizontal="right" vertical="center"/>
    </xf>
    <xf numFmtId="38" fontId="42" fillId="0" borderId="65" xfId="10" applyFont="1" applyFill="1" applyBorder="1" applyAlignment="1">
      <alignment horizontal="center" vertical="center" wrapText="1"/>
    </xf>
    <xf numFmtId="38" fontId="42" fillId="0" borderId="54" xfId="10" applyFont="1" applyFill="1" applyBorder="1" applyAlignment="1">
      <alignment horizontal="center" vertical="center" wrapText="1"/>
    </xf>
    <xf numFmtId="38" fontId="42" fillId="0" borderId="51" xfId="10" applyFont="1" applyFill="1" applyBorder="1" applyAlignment="1">
      <alignment horizontal="center" vertical="center" wrapText="1"/>
    </xf>
    <xf numFmtId="38" fontId="43" fillId="0" borderId="78" xfId="10" applyFont="1" applyFill="1" applyBorder="1" applyAlignment="1">
      <alignment horizontal="center" vertical="center" wrapText="1"/>
    </xf>
    <xf numFmtId="38" fontId="43" fillId="0" borderId="72" xfId="10" applyFont="1" applyFill="1" applyBorder="1" applyAlignment="1">
      <alignment horizontal="center" vertical="center" wrapText="1"/>
    </xf>
    <xf numFmtId="38" fontId="43" fillId="0" borderId="171" xfId="10" applyFont="1" applyFill="1" applyBorder="1" applyAlignment="1">
      <alignment horizontal="center" vertical="center" wrapText="1"/>
    </xf>
    <xf numFmtId="38" fontId="43" fillId="0" borderId="48" xfId="10" applyFont="1" applyFill="1" applyBorder="1" applyAlignment="1">
      <alignment horizontal="center" vertical="center" wrapText="1"/>
    </xf>
    <xf numFmtId="38" fontId="43" fillId="0" borderId="75" xfId="10" applyFont="1" applyFill="1" applyBorder="1" applyAlignment="1">
      <alignment horizontal="center" vertical="center" wrapText="1"/>
    </xf>
    <xf numFmtId="38" fontId="43" fillId="0" borderId="16" xfId="10" applyFont="1" applyFill="1" applyBorder="1" applyAlignment="1">
      <alignment horizontal="center" vertical="center" wrapText="1"/>
    </xf>
    <xf numFmtId="38" fontId="43" fillId="0" borderId="45" xfId="10" applyFont="1" applyFill="1" applyBorder="1" applyAlignment="1">
      <alignment horizontal="center" vertical="center" wrapText="1"/>
    </xf>
    <xf numFmtId="38" fontId="43" fillId="0" borderId="76" xfId="10" applyFont="1" applyFill="1" applyBorder="1" applyAlignment="1">
      <alignment horizontal="center" vertical="center" wrapText="1"/>
    </xf>
    <xf numFmtId="38" fontId="43" fillId="0" borderId="17" xfId="10" applyFont="1" applyFill="1" applyBorder="1" applyAlignment="1">
      <alignment horizontal="center" vertical="center" wrapText="1"/>
    </xf>
    <xf numFmtId="38" fontId="43" fillId="0" borderId="172" xfId="10" applyFont="1" applyFill="1" applyBorder="1" applyAlignment="1">
      <alignment horizontal="center" vertical="center" wrapText="1"/>
    </xf>
    <xf numFmtId="38" fontId="43" fillId="0" borderId="169" xfId="10" applyFont="1" applyFill="1" applyBorder="1" applyAlignment="1">
      <alignment horizontal="center" vertical="center" wrapText="1"/>
    </xf>
    <xf numFmtId="38" fontId="43" fillId="0" borderId="47" xfId="10" applyFont="1" applyFill="1" applyBorder="1" applyAlignment="1">
      <alignment horizontal="center" vertical="center" wrapText="1"/>
    </xf>
    <xf numFmtId="38" fontId="24" fillId="0" borderId="51" xfId="10" applyFont="1" applyFill="1" applyBorder="1" applyAlignment="1">
      <alignment horizontal="center" vertical="center" wrapText="1"/>
    </xf>
    <xf numFmtId="38" fontId="24" fillId="0" borderId="54" xfId="10" applyFont="1" applyFill="1" applyBorder="1" applyAlignment="1">
      <alignment horizontal="center" vertical="center" wrapText="1"/>
    </xf>
    <xf numFmtId="38" fontId="24" fillId="0" borderId="174" xfId="10" applyFont="1" applyFill="1" applyBorder="1" applyAlignment="1">
      <alignment horizontal="center" vertical="center" wrapText="1"/>
    </xf>
    <xf numFmtId="38" fontId="24" fillId="0" borderId="61" xfId="10" applyFont="1" applyFill="1" applyBorder="1" applyAlignment="1">
      <alignment horizontal="center" vertical="center" wrapText="1"/>
    </xf>
    <xf numFmtId="38" fontId="45" fillId="0" borderId="75" xfId="10" applyFont="1" applyFill="1" applyBorder="1" applyAlignment="1">
      <alignment horizontal="center" vertical="center" wrapText="1"/>
    </xf>
    <xf numFmtId="38" fontId="45" fillId="0" borderId="16" xfId="10" applyFont="1" applyFill="1" applyBorder="1" applyAlignment="1">
      <alignment horizontal="center" vertical="center" wrapText="1"/>
    </xf>
    <xf numFmtId="38" fontId="43" fillId="0" borderId="43" xfId="10" applyFont="1" applyFill="1" applyBorder="1" applyAlignment="1">
      <alignment horizontal="center" vertical="center" wrapText="1"/>
    </xf>
    <xf numFmtId="38" fontId="43" fillId="0" borderId="170" xfId="10" applyFont="1" applyFill="1" applyBorder="1" applyAlignment="1">
      <alignment horizontal="center" vertical="center" wrapText="1"/>
    </xf>
    <xf numFmtId="38" fontId="43" fillId="0" borderId="173" xfId="10" applyFont="1" applyFill="1" applyBorder="1" applyAlignment="1">
      <alignment horizontal="center" vertical="center" wrapText="1"/>
    </xf>
    <xf numFmtId="38" fontId="44" fillId="0" borderId="75" xfId="10" applyFont="1" applyFill="1" applyBorder="1" applyAlignment="1">
      <alignment horizontal="center" vertical="center" wrapText="1"/>
    </xf>
    <xf numFmtId="38" fontId="43" fillId="0" borderId="73" xfId="10" applyFont="1" applyFill="1" applyBorder="1" applyAlignment="1">
      <alignment horizontal="center" vertical="center" wrapText="1"/>
    </xf>
    <xf numFmtId="0" fontId="27" fillId="0" borderId="0" xfId="2" applyFont="1">
      <alignment vertical="center"/>
    </xf>
    <xf numFmtId="0" fontId="46" fillId="0" borderId="0" xfId="0" applyFont="1">
      <alignment vertical="center"/>
    </xf>
    <xf numFmtId="0" fontId="5" fillId="0" borderId="1" xfId="2" applyFont="1" applyBorder="1" applyAlignment="1">
      <alignment horizontal="center" vertical="center"/>
    </xf>
    <xf numFmtId="0" fontId="25" fillId="0" borderId="1" xfId="2" applyFont="1" applyBorder="1" applyAlignment="1">
      <alignment horizontal="center" vertical="center"/>
    </xf>
    <xf numFmtId="0" fontId="25" fillId="0" borderId="37" xfId="2" applyFont="1" applyBorder="1" applyAlignment="1">
      <alignment horizontal="center" vertical="center"/>
    </xf>
    <xf numFmtId="0" fontId="25" fillId="0" borderId="73" xfId="2" applyFont="1" applyBorder="1" applyAlignment="1">
      <alignment horizontal="center" vertical="center"/>
    </xf>
    <xf numFmtId="0" fontId="25" fillId="0" borderId="74" xfId="2" applyFont="1" applyBorder="1" applyAlignment="1">
      <alignment horizontal="center" vertical="center"/>
    </xf>
    <xf numFmtId="0" fontId="25" fillId="0" borderId="72" xfId="2" applyFont="1" applyBorder="1" applyAlignment="1">
      <alignment horizontal="center" vertical="center"/>
    </xf>
    <xf numFmtId="49" fontId="25" fillId="0" borderId="179" xfId="2" applyNumberFormat="1" applyFont="1" applyBorder="1" applyAlignment="1">
      <alignment horizontal="center" vertical="center"/>
    </xf>
    <xf numFmtId="49" fontId="25" fillId="0" borderId="180" xfId="2" applyNumberFormat="1" applyFont="1" applyBorder="1" applyAlignment="1">
      <alignment horizontal="center" vertical="center"/>
    </xf>
    <xf numFmtId="49" fontId="5" fillId="0" borderId="0" xfId="2" quotePrefix="1" applyNumberFormat="1" applyFont="1" applyAlignment="1">
      <alignment horizontal="left" vertical="center"/>
    </xf>
    <xf numFmtId="49" fontId="5" fillId="0" borderId="0" xfId="2" quotePrefix="1" applyNumberFormat="1" applyFont="1" applyAlignment="1">
      <alignment horizontal="left" vertical="top"/>
    </xf>
  </cellXfs>
  <cellStyles count="15">
    <cellStyle name="Excel Built-in Comma [0]" xfId="4" xr:uid="{8BDFC2A7-F2CC-47C4-884B-AFF6E19F7EB3}"/>
    <cellStyle name="パーセント 2" xfId="9" xr:uid="{3DADD341-8261-4700-81BC-63D0D5827B24}"/>
    <cellStyle name="桁区切り" xfId="12" builtinId="6"/>
    <cellStyle name="桁区切り 2" xfId="3" xr:uid="{C1584D80-8970-4CF9-A2F8-42738289C4F3}"/>
    <cellStyle name="桁区切り 3" xfId="7" xr:uid="{A39ED84F-4AD9-46F8-871E-E100D664C19A}"/>
    <cellStyle name="桁区切り 4" xfId="10" xr:uid="{365D98E7-A4A6-4985-A053-C7176264F7A8}"/>
    <cellStyle name="標準" xfId="0" builtinId="0"/>
    <cellStyle name="標準 2" xfId="1" xr:uid="{E0C3AFF3-AA9E-4309-B33B-4BDC608B0C18}"/>
    <cellStyle name="標準 2 2" xfId="2" xr:uid="{4ED95E1C-C48D-4885-BAFB-B71943BF7DA8}"/>
    <cellStyle name="標準 2 2 2" xfId="8" xr:uid="{DFD6E4B4-CE4B-48F9-8D40-5C799F8F6842}"/>
    <cellStyle name="標準 2 2 2 2" xfId="14" xr:uid="{7C1AAB5C-9316-4336-9153-F9728273C3A1}"/>
    <cellStyle name="標準 2 2 3" xfId="13" xr:uid="{D49536D6-C2DA-41BF-BF88-063DD7C5CB4D}"/>
    <cellStyle name="標準 2 3" xfId="5" xr:uid="{37C063C6-E7EB-4B6D-A47A-9DF1DA03708B}"/>
    <cellStyle name="標準 3" xfId="6" xr:uid="{B4BED64C-26EF-4CEC-8ED5-AF1233A51EC4}"/>
    <cellStyle name="標準 4" xfId="11" xr:uid="{DF9E3CA5-C24A-4B83-BFEF-C48B522595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0</xdr:rowOff>
    </xdr:from>
    <xdr:to>
      <xdr:col>1</xdr:col>
      <xdr:colOff>1262506</xdr:colOff>
      <xdr:row>4</xdr:row>
      <xdr:rowOff>210082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16F89CF-DFAD-4F49-BA01-4DB1A7DB65CF}"/>
            </a:ext>
          </a:extLst>
        </xdr:cNvPr>
        <xdr:cNvCxnSpPr/>
      </xdr:nvCxnSpPr>
      <xdr:spPr>
        <a:xfrm>
          <a:off x="19050" y="600075"/>
          <a:ext cx="1560956" cy="55298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</xdr:row>
      <xdr:rowOff>0</xdr:rowOff>
    </xdr:from>
    <xdr:to>
      <xdr:col>1</xdr:col>
      <xdr:colOff>1262506</xdr:colOff>
      <xdr:row>4</xdr:row>
      <xdr:rowOff>210082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0F3673C-1E10-4C65-A94D-2FE4D3BF1C9F}"/>
            </a:ext>
          </a:extLst>
        </xdr:cNvPr>
        <xdr:cNvCxnSpPr/>
      </xdr:nvCxnSpPr>
      <xdr:spPr>
        <a:xfrm>
          <a:off x="19050" y="600075"/>
          <a:ext cx="1560956" cy="55298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9F89C-F08E-4630-B0E5-0690C0DD1BB9}">
  <sheetPr>
    <pageSetUpPr fitToPage="1"/>
  </sheetPr>
  <dimension ref="A1:IV90"/>
  <sheetViews>
    <sheetView tabSelected="1" view="pageBreakPreview" zoomScale="80" zoomScaleNormal="87" zoomScaleSheetLayoutView="80" workbookViewId="0">
      <selection sqref="A1:L1"/>
    </sheetView>
  </sheetViews>
  <sheetFormatPr defaultColWidth="24.453125" defaultRowHeight="14"/>
  <cols>
    <col min="1" max="1" width="31.453125" style="2" customWidth="1"/>
    <col min="2" max="2" width="12.6328125" style="2" customWidth="1"/>
    <col min="3" max="3" width="9.26953125" style="2" customWidth="1"/>
    <col min="4" max="4" width="6.90625" style="2" customWidth="1"/>
    <col min="5" max="5" width="16" style="2" customWidth="1"/>
    <col min="6" max="6" width="13.08984375" style="2" customWidth="1"/>
    <col min="7" max="12" width="12.36328125" style="2" customWidth="1"/>
    <col min="13" max="13" width="12.7265625" style="2" customWidth="1"/>
    <col min="14" max="14" width="2.7265625" style="2" customWidth="1"/>
    <col min="15" max="257" width="24.453125" style="2"/>
    <col min="258" max="258" width="31.453125" style="2" customWidth="1"/>
    <col min="259" max="259" width="12.6328125" style="2" customWidth="1"/>
    <col min="260" max="260" width="9.26953125" style="2" customWidth="1"/>
    <col min="261" max="261" width="6.90625" style="2" customWidth="1"/>
    <col min="262" max="262" width="16" style="2" customWidth="1"/>
    <col min="263" max="263" width="16.6328125" style="2" customWidth="1"/>
    <col min="264" max="269" width="12.36328125" style="2" customWidth="1"/>
    <col min="270" max="513" width="24.453125" style="2"/>
    <col min="514" max="514" width="31.453125" style="2" customWidth="1"/>
    <col min="515" max="515" width="12.6328125" style="2" customWidth="1"/>
    <col min="516" max="516" width="9.26953125" style="2" customWidth="1"/>
    <col min="517" max="517" width="6.90625" style="2" customWidth="1"/>
    <col min="518" max="518" width="16" style="2" customWidth="1"/>
    <col min="519" max="519" width="16.6328125" style="2" customWidth="1"/>
    <col min="520" max="525" width="12.36328125" style="2" customWidth="1"/>
    <col min="526" max="769" width="24.453125" style="2"/>
    <col min="770" max="770" width="31.453125" style="2" customWidth="1"/>
    <col min="771" max="771" width="12.6328125" style="2" customWidth="1"/>
    <col min="772" max="772" width="9.26953125" style="2" customWidth="1"/>
    <col min="773" max="773" width="6.90625" style="2" customWidth="1"/>
    <col min="774" max="774" width="16" style="2" customWidth="1"/>
    <col min="775" max="775" width="16.6328125" style="2" customWidth="1"/>
    <col min="776" max="781" width="12.36328125" style="2" customWidth="1"/>
    <col min="782" max="1025" width="24.453125" style="2"/>
    <col min="1026" max="1026" width="31.453125" style="2" customWidth="1"/>
    <col min="1027" max="1027" width="12.6328125" style="2" customWidth="1"/>
    <col min="1028" max="1028" width="9.26953125" style="2" customWidth="1"/>
    <col min="1029" max="1029" width="6.90625" style="2" customWidth="1"/>
    <col min="1030" max="1030" width="16" style="2" customWidth="1"/>
    <col min="1031" max="1031" width="16.6328125" style="2" customWidth="1"/>
    <col min="1032" max="1037" width="12.36328125" style="2" customWidth="1"/>
    <col min="1038" max="1281" width="24.453125" style="2"/>
    <col min="1282" max="1282" width="31.453125" style="2" customWidth="1"/>
    <col min="1283" max="1283" width="12.6328125" style="2" customWidth="1"/>
    <col min="1284" max="1284" width="9.26953125" style="2" customWidth="1"/>
    <col min="1285" max="1285" width="6.90625" style="2" customWidth="1"/>
    <col min="1286" max="1286" width="16" style="2" customWidth="1"/>
    <col min="1287" max="1287" width="16.6328125" style="2" customWidth="1"/>
    <col min="1288" max="1293" width="12.36328125" style="2" customWidth="1"/>
    <col min="1294" max="1537" width="24.453125" style="2"/>
    <col min="1538" max="1538" width="31.453125" style="2" customWidth="1"/>
    <col min="1539" max="1539" width="12.6328125" style="2" customWidth="1"/>
    <col min="1540" max="1540" width="9.26953125" style="2" customWidth="1"/>
    <col min="1541" max="1541" width="6.90625" style="2" customWidth="1"/>
    <col min="1542" max="1542" width="16" style="2" customWidth="1"/>
    <col min="1543" max="1543" width="16.6328125" style="2" customWidth="1"/>
    <col min="1544" max="1549" width="12.36328125" style="2" customWidth="1"/>
    <col min="1550" max="1793" width="24.453125" style="2"/>
    <col min="1794" max="1794" width="31.453125" style="2" customWidth="1"/>
    <col min="1795" max="1795" width="12.6328125" style="2" customWidth="1"/>
    <col min="1796" max="1796" width="9.26953125" style="2" customWidth="1"/>
    <col min="1797" max="1797" width="6.90625" style="2" customWidth="1"/>
    <col min="1798" max="1798" width="16" style="2" customWidth="1"/>
    <col min="1799" max="1799" width="16.6328125" style="2" customWidth="1"/>
    <col min="1800" max="1805" width="12.36328125" style="2" customWidth="1"/>
    <col min="1806" max="2049" width="24.453125" style="2"/>
    <col min="2050" max="2050" width="31.453125" style="2" customWidth="1"/>
    <col min="2051" max="2051" width="12.6328125" style="2" customWidth="1"/>
    <col min="2052" max="2052" width="9.26953125" style="2" customWidth="1"/>
    <col min="2053" max="2053" width="6.90625" style="2" customWidth="1"/>
    <col min="2054" max="2054" width="16" style="2" customWidth="1"/>
    <col min="2055" max="2055" width="16.6328125" style="2" customWidth="1"/>
    <col min="2056" max="2061" width="12.36328125" style="2" customWidth="1"/>
    <col min="2062" max="2305" width="24.453125" style="2"/>
    <col min="2306" max="2306" width="31.453125" style="2" customWidth="1"/>
    <col min="2307" max="2307" width="12.6328125" style="2" customWidth="1"/>
    <col min="2308" max="2308" width="9.26953125" style="2" customWidth="1"/>
    <col min="2309" max="2309" width="6.90625" style="2" customWidth="1"/>
    <col min="2310" max="2310" width="16" style="2" customWidth="1"/>
    <col min="2311" max="2311" width="16.6328125" style="2" customWidth="1"/>
    <col min="2312" max="2317" width="12.36328125" style="2" customWidth="1"/>
    <col min="2318" max="2561" width="24.453125" style="2"/>
    <col min="2562" max="2562" width="31.453125" style="2" customWidth="1"/>
    <col min="2563" max="2563" width="12.6328125" style="2" customWidth="1"/>
    <col min="2564" max="2564" width="9.26953125" style="2" customWidth="1"/>
    <col min="2565" max="2565" width="6.90625" style="2" customWidth="1"/>
    <col min="2566" max="2566" width="16" style="2" customWidth="1"/>
    <col min="2567" max="2567" width="16.6328125" style="2" customWidth="1"/>
    <col min="2568" max="2573" width="12.36328125" style="2" customWidth="1"/>
    <col min="2574" max="2817" width="24.453125" style="2"/>
    <col min="2818" max="2818" width="31.453125" style="2" customWidth="1"/>
    <col min="2819" max="2819" width="12.6328125" style="2" customWidth="1"/>
    <col min="2820" max="2820" width="9.26953125" style="2" customWidth="1"/>
    <col min="2821" max="2821" width="6.90625" style="2" customWidth="1"/>
    <col min="2822" max="2822" width="16" style="2" customWidth="1"/>
    <col min="2823" max="2823" width="16.6328125" style="2" customWidth="1"/>
    <col min="2824" max="2829" width="12.36328125" style="2" customWidth="1"/>
    <col min="2830" max="3073" width="24.453125" style="2"/>
    <col min="3074" max="3074" width="31.453125" style="2" customWidth="1"/>
    <col min="3075" max="3075" width="12.6328125" style="2" customWidth="1"/>
    <col min="3076" max="3076" width="9.26953125" style="2" customWidth="1"/>
    <col min="3077" max="3077" width="6.90625" style="2" customWidth="1"/>
    <col min="3078" max="3078" width="16" style="2" customWidth="1"/>
    <col min="3079" max="3079" width="16.6328125" style="2" customWidth="1"/>
    <col min="3080" max="3085" width="12.36328125" style="2" customWidth="1"/>
    <col min="3086" max="3329" width="24.453125" style="2"/>
    <col min="3330" max="3330" width="31.453125" style="2" customWidth="1"/>
    <col min="3331" max="3331" width="12.6328125" style="2" customWidth="1"/>
    <col min="3332" max="3332" width="9.26953125" style="2" customWidth="1"/>
    <col min="3333" max="3333" width="6.90625" style="2" customWidth="1"/>
    <col min="3334" max="3334" width="16" style="2" customWidth="1"/>
    <col min="3335" max="3335" width="16.6328125" style="2" customWidth="1"/>
    <col min="3336" max="3341" width="12.36328125" style="2" customWidth="1"/>
    <col min="3342" max="3585" width="24.453125" style="2"/>
    <col min="3586" max="3586" width="31.453125" style="2" customWidth="1"/>
    <col min="3587" max="3587" width="12.6328125" style="2" customWidth="1"/>
    <col min="3588" max="3588" width="9.26953125" style="2" customWidth="1"/>
    <col min="3589" max="3589" width="6.90625" style="2" customWidth="1"/>
    <col min="3590" max="3590" width="16" style="2" customWidth="1"/>
    <col min="3591" max="3591" width="16.6328125" style="2" customWidth="1"/>
    <col min="3592" max="3597" width="12.36328125" style="2" customWidth="1"/>
    <col min="3598" max="3841" width="24.453125" style="2"/>
    <col min="3842" max="3842" width="31.453125" style="2" customWidth="1"/>
    <col min="3843" max="3843" width="12.6328125" style="2" customWidth="1"/>
    <col min="3844" max="3844" width="9.26953125" style="2" customWidth="1"/>
    <col min="3845" max="3845" width="6.90625" style="2" customWidth="1"/>
    <col min="3846" max="3846" width="16" style="2" customWidth="1"/>
    <col min="3847" max="3847" width="16.6328125" style="2" customWidth="1"/>
    <col min="3848" max="3853" width="12.36328125" style="2" customWidth="1"/>
    <col min="3854" max="4097" width="24.453125" style="2"/>
    <col min="4098" max="4098" width="31.453125" style="2" customWidth="1"/>
    <col min="4099" max="4099" width="12.6328125" style="2" customWidth="1"/>
    <col min="4100" max="4100" width="9.26953125" style="2" customWidth="1"/>
    <col min="4101" max="4101" width="6.90625" style="2" customWidth="1"/>
    <col min="4102" max="4102" width="16" style="2" customWidth="1"/>
    <col min="4103" max="4103" width="16.6328125" style="2" customWidth="1"/>
    <col min="4104" max="4109" width="12.36328125" style="2" customWidth="1"/>
    <col min="4110" max="4353" width="24.453125" style="2"/>
    <col min="4354" max="4354" width="31.453125" style="2" customWidth="1"/>
    <col min="4355" max="4355" width="12.6328125" style="2" customWidth="1"/>
    <col min="4356" max="4356" width="9.26953125" style="2" customWidth="1"/>
    <col min="4357" max="4357" width="6.90625" style="2" customWidth="1"/>
    <col min="4358" max="4358" width="16" style="2" customWidth="1"/>
    <col min="4359" max="4359" width="16.6328125" style="2" customWidth="1"/>
    <col min="4360" max="4365" width="12.36328125" style="2" customWidth="1"/>
    <col min="4366" max="4609" width="24.453125" style="2"/>
    <col min="4610" max="4610" width="31.453125" style="2" customWidth="1"/>
    <col min="4611" max="4611" width="12.6328125" style="2" customWidth="1"/>
    <col min="4612" max="4612" width="9.26953125" style="2" customWidth="1"/>
    <col min="4613" max="4613" width="6.90625" style="2" customWidth="1"/>
    <col min="4614" max="4614" width="16" style="2" customWidth="1"/>
    <col min="4615" max="4615" width="16.6328125" style="2" customWidth="1"/>
    <col min="4616" max="4621" width="12.36328125" style="2" customWidth="1"/>
    <col min="4622" max="4865" width="24.453125" style="2"/>
    <col min="4866" max="4866" width="31.453125" style="2" customWidth="1"/>
    <col min="4867" max="4867" width="12.6328125" style="2" customWidth="1"/>
    <col min="4868" max="4868" width="9.26953125" style="2" customWidth="1"/>
    <col min="4869" max="4869" width="6.90625" style="2" customWidth="1"/>
    <col min="4870" max="4870" width="16" style="2" customWidth="1"/>
    <col min="4871" max="4871" width="16.6328125" style="2" customWidth="1"/>
    <col min="4872" max="4877" width="12.36328125" style="2" customWidth="1"/>
    <col min="4878" max="5121" width="24.453125" style="2"/>
    <col min="5122" max="5122" width="31.453125" style="2" customWidth="1"/>
    <col min="5123" max="5123" width="12.6328125" style="2" customWidth="1"/>
    <col min="5124" max="5124" width="9.26953125" style="2" customWidth="1"/>
    <col min="5125" max="5125" width="6.90625" style="2" customWidth="1"/>
    <col min="5126" max="5126" width="16" style="2" customWidth="1"/>
    <col min="5127" max="5127" width="16.6328125" style="2" customWidth="1"/>
    <col min="5128" max="5133" width="12.36328125" style="2" customWidth="1"/>
    <col min="5134" max="5377" width="24.453125" style="2"/>
    <col min="5378" max="5378" width="31.453125" style="2" customWidth="1"/>
    <col min="5379" max="5379" width="12.6328125" style="2" customWidth="1"/>
    <col min="5380" max="5380" width="9.26953125" style="2" customWidth="1"/>
    <col min="5381" max="5381" width="6.90625" style="2" customWidth="1"/>
    <col min="5382" max="5382" width="16" style="2" customWidth="1"/>
    <col min="5383" max="5383" width="16.6328125" style="2" customWidth="1"/>
    <col min="5384" max="5389" width="12.36328125" style="2" customWidth="1"/>
    <col min="5390" max="5633" width="24.453125" style="2"/>
    <col min="5634" max="5634" width="31.453125" style="2" customWidth="1"/>
    <col min="5635" max="5635" width="12.6328125" style="2" customWidth="1"/>
    <col min="5636" max="5636" width="9.26953125" style="2" customWidth="1"/>
    <col min="5637" max="5637" width="6.90625" style="2" customWidth="1"/>
    <col min="5638" max="5638" width="16" style="2" customWidth="1"/>
    <col min="5639" max="5639" width="16.6328125" style="2" customWidth="1"/>
    <col min="5640" max="5645" width="12.36328125" style="2" customWidth="1"/>
    <col min="5646" max="5889" width="24.453125" style="2"/>
    <col min="5890" max="5890" width="31.453125" style="2" customWidth="1"/>
    <col min="5891" max="5891" width="12.6328125" style="2" customWidth="1"/>
    <col min="5892" max="5892" width="9.26953125" style="2" customWidth="1"/>
    <col min="5893" max="5893" width="6.90625" style="2" customWidth="1"/>
    <col min="5894" max="5894" width="16" style="2" customWidth="1"/>
    <col min="5895" max="5895" width="16.6328125" style="2" customWidth="1"/>
    <col min="5896" max="5901" width="12.36328125" style="2" customWidth="1"/>
    <col min="5902" max="6145" width="24.453125" style="2"/>
    <col min="6146" max="6146" width="31.453125" style="2" customWidth="1"/>
    <col min="6147" max="6147" width="12.6328125" style="2" customWidth="1"/>
    <col min="6148" max="6148" width="9.26953125" style="2" customWidth="1"/>
    <col min="6149" max="6149" width="6.90625" style="2" customWidth="1"/>
    <col min="6150" max="6150" width="16" style="2" customWidth="1"/>
    <col min="6151" max="6151" width="16.6328125" style="2" customWidth="1"/>
    <col min="6152" max="6157" width="12.36328125" style="2" customWidth="1"/>
    <col min="6158" max="6401" width="24.453125" style="2"/>
    <col min="6402" max="6402" width="31.453125" style="2" customWidth="1"/>
    <col min="6403" max="6403" width="12.6328125" style="2" customWidth="1"/>
    <col min="6404" max="6404" width="9.26953125" style="2" customWidth="1"/>
    <col min="6405" max="6405" width="6.90625" style="2" customWidth="1"/>
    <col min="6406" max="6406" width="16" style="2" customWidth="1"/>
    <col min="6407" max="6407" width="16.6328125" style="2" customWidth="1"/>
    <col min="6408" max="6413" width="12.36328125" style="2" customWidth="1"/>
    <col min="6414" max="6657" width="24.453125" style="2"/>
    <col min="6658" max="6658" width="31.453125" style="2" customWidth="1"/>
    <col min="6659" max="6659" width="12.6328125" style="2" customWidth="1"/>
    <col min="6660" max="6660" width="9.26953125" style="2" customWidth="1"/>
    <col min="6661" max="6661" width="6.90625" style="2" customWidth="1"/>
    <col min="6662" max="6662" width="16" style="2" customWidth="1"/>
    <col min="6663" max="6663" width="16.6328125" style="2" customWidth="1"/>
    <col min="6664" max="6669" width="12.36328125" style="2" customWidth="1"/>
    <col min="6670" max="6913" width="24.453125" style="2"/>
    <col min="6914" max="6914" width="31.453125" style="2" customWidth="1"/>
    <col min="6915" max="6915" width="12.6328125" style="2" customWidth="1"/>
    <col min="6916" max="6916" width="9.26953125" style="2" customWidth="1"/>
    <col min="6917" max="6917" width="6.90625" style="2" customWidth="1"/>
    <col min="6918" max="6918" width="16" style="2" customWidth="1"/>
    <col min="6919" max="6919" width="16.6328125" style="2" customWidth="1"/>
    <col min="6920" max="6925" width="12.36328125" style="2" customWidth="1"/>
    <col min="6926" max="7169" width="24.453125" style="2"/>
    <col min="7170" max="7170" width="31.453125" style="2" customWidth="1"/>
    <col min="7171" max="7171" width="12.6328125" style="2" customWidth="1"/>
    <col min="7172" max="7172" width="9.26953125" style="2" customWidth="1"/>
    <col min="7173" max="7173" width="6.90625" style="2" customWidth="1"/>
    <col min="7174" max="7174" width="16" style="2" customWidth="1"/>
    <col min="7175" max="7175" width="16.6328125" style="2" customWidth="1"/>
    <col min="7176" max="7181" width="12.36328125" style="2" customWidth="1"/>
    <col min="7182" max="7425" width="24.453125" style="2"/>
    <col min="7426" max="7426" width="31.453125" style="2" customWidth="1"/>
    <col min="7427" max="7427" width="12.6328125" style="2" customWidth="1"/>
    <col min="7428" max="7428" width="9.26953125" style="2" customWidth="1"/>
    <col min="7429" max="7429" width="6.90625" style="2" customWidth="1"/>
    <col min="7430" max="7430" width="16" style="2" customWidth="1"/>
    <col min="7431" max="7431" width="16.6328125" style="2" customWidth="1"/>
    <col min="7432" max="7437" width="12.36328125" style="2" customWidth="1"/>
    <col min="7438" max="7681" width="24.453125" style="2"/>
    <col min="7682" max="7682" width="31.453125" style="2" customWidth="1"/>
    <col min="7683" max="7683" width="12.6328125" style="2" customWidth="1"/>
    <col min="7684" max="7684" width="9.26953125" style="2" customWidth="1"/>
    <col min="7685" max="7685" width="6.90625" style="2" customWidth="1"/>
    <col min="7686" max="7686" width="16" style="2" customWidth="1"/>
    <col min="7687" max="7687" width="16.6328125" style="2" customWidth="1"/>
    <col min="7688" max="7693" width="12.36328125" style="2" customWidth="1"/>
    <col min="7694" max="7937" width="24.453125" style="2"/>
    <col min="7938" max="7938" width="31.453125" style="2" customWidth="1"/>
    <col min="7939" max="7939" width="12.6328125" style="2" customWidth="1"/>
    <col min="7940" max="7940" width="9.26953125" style="2" customWidth="1"/>
    <col min="7941" max="7941" width="6.90625" style="2" customWidth="1"/>
    <col min="7942" max="7942" width="16" style="2" customWidth="1"/>
    <col min="7943" max="7943" width="16.6328125" style="2" customWidth="1"/>
    <col min="7944" max="7949" width="12.36328125" style="2" customWidth="1"/>
    <col min="7950" max="8193" width="24.453125" style="2"/>
    <col min="8194" max="8194" width="31.453125" style="2" customWidth="1"/>
    <col min="8195" max="8195" width="12.6328125" style="2" customWidth="1"/>
    <col min="8196" max="8196" width="9.26953125" style="2" customWidth="1"/>
    <col min="8197" max="8197" width="6.90625" style="2" customWidth="1"/>
    <col min="8198" max="8198" width="16" style="2" customWidth="1"/>
    <col min="8199" max="8199" width="16.6328125" style="2" customWidth="1"/>
    <col min="8200" max="8205" width="12.36328125" style="2" customWidth="1"/>
    <col min="8206" max="8449" width="24.453125" style="2"/>
    <col min="8450" max="8450" width="31.453125" style="2" customWidth="1"/>
    <col min="8451" max="8451" width="12.6328125" style="2" customWidth="1"/>
    <col min="8452" max="8452" width="9.26953125" style="2" customWidth="1"/>
    <col min="8453" max="8453" width="6.90625" style="2" customWidth="1"/>
    <col min="8454" max="8454" width="16" style="2" customWidth="1"/>
    <col min="8455" max="8455" width="16.6328125" style="2" customWidth="1"/>
    <col min="8456" max="8461" width="12.36328125" style="2" customWidth="1"/>
    <col min="8462" max="8705" width="24.453125" style="2"/>
    <col min="8706" max="8706" width="31.453125" style="2" customWidth="1"/>
    <col min="8707" max="8707" width="12.6328125" style="2" customWidth="1"/>
    <col min="8708" max="8708" width="9.26953125" style="2" customWidth="1"/>
    <col min="8709" max="8709" width="6.90625" style="2" customWidth="1"/>
    <col min="8710" max="8710" width="16" style="2" customWidth="1"/>
    <col min="8711" max="8711" width="16.6328125" style="2" customWidth="1"/>
    <col min="8712" max="8717" width="12.36328125" style="2" customWidth="1"/>
    <col min="8718" max="8961" width="24.453125" style="2"/>
    <col min="8962" max="8962" width="31.453125" style="2" customWidth="1"/>
    <col min="8963" max="8963" width="12.6328125" style="2" customWidth="1"/>
    <col min="8964" max="8964" width="9.26953125" style="2" customWidth="1"/>
    <col min="8965" max="8965" width="6.90625" style="2" customWidth="1"/>
    <col min="8966" max="8966" width="16" style="2" customWidth="1"/>
    <col min="8967" max="8967" width="16.6328125" style="2" customWidth="1"/>
    <col min="8968" max="8973" width="12.36328125" style="2" customWidth="1"/>
    <col min="8974" max="9217" width="24.453125" style="2"/>
    <col min="9218" max="9218" width="31.453125" style="2" customWidth="1"/>
    <col min="9219" max="9219" width="12.6328125" style="2" customWidth="1"/>
    <col min="9220" max="9220" width="9.26953125" style="2" customWidth="1"/>
    <col min="9221" max="9221" width="6.90625" style="2" customWidth="1"/>
    <col min="9222" max="9222" width="16" style="2" customWidth="1"/>
    <col min="9223" max="9223" width="16.6328125" style="2" customWidth="1"/>
    <col min="9224" max="9229" width="12.36328125" style="2" customWidth="1"/>
    <col min="9230" max="9473" width="24.453125" style="2"/>
    <col min="9474" max="9474" width="31.453125" style="2" customWidth="1"/>
    <col min="9475" max="9475" width="12.6328125" style="2" customWidth="1"/>
    <col min="9476" max="9476" width="9.26953125" style="2" customWidth="1"/>
    <col min="9477" max="9477" width="6.90625" style="2" customWidth="1"/>
    <col min="9478" max="9478" width="16" style="2" customWidth="1"/>
    <col min="9479" max="9479" width="16.6328125" style="2" customWidth="1"/>
    <col min="9480" max="9485" width="12.36328125" style="2" customWidth="1"/>
    <col min="9486" max="9729" width="24.453125" style="2"/>
    <col min="9730" max="9730" width="31.453125" style="2" customWidth="1"/>
    <col min="9731" max="9731" width="12.6328125" style="2" customWidth="1"/>
    <col min="9732" max="9732" width="9.26953125" style="2" customWidth="1"/>
    <col min="9733" max="9733" width="6.90625" style="2" customWidth="1"/>
    <col min="9734" max="9734" width="16" style="2" customWidth="1"/>
    <col min="9735" max="9735" width="16.6328125" style="2" customWidth="1"/>
    <col min="9736" max="9741" width="12.36328125" style="2" customWidth="1"/>
    <col min="9742" max="9985" width="24.453125" style="2"/>
    <col min="9986" max="9986" width="31.453125" style="2" customWidth="1"/>
    <col min="9987" max="9987" width="12.6328125" style="2" customWidth="1"/>
    <col min="9988" max="9988" width="9.26953125" style="2" customWidth="1"/>
    <col min="9989" max="9989" width="6.90625" style="2" customWidth="1"/>
    <col min="9990" max="9990" width="16" style="2" customWidth="1"/>
    <col min="9991" max="9991" width="16.6328125" style="2" customWidth="1"/>
    <col min="9992" max="9997" width="12.36328125" style="2" customWidth="1"/>
    <col min="9998" max="10241" width="24.453125" style="2"/>
    <col min="10242" max="10242" width="31.453125" style="2" customWidth="1"/>
    <col min="10243" max="10243" width="12.6328125" style="2" customWidth="1"/>
    <col min="10244" max="10244" width="9.26953125" style="2" customWidth="1"/>
    <col min="10245" max="10245" width="6.90625" style="2" customWidth="1"/>
    <col min="10246" max="10246" width="16" style="2" customWidth="1"/>
    <col min="10247" max="10247" width="16.6328125" style="2" customWidth="1"/>
    <col min="10248" max="10253" width="12.36328125" style="2" customWidth="1"/>
    <col min="10254" max="10497" width="24.453125" style="2"/>
    <col min="10498" max="10498" width="31.453125" style="2" customWidth="1"/>
    <col min="10499" max="10499" width="12.6328125" style="2" customWidth="1"/>
    <col min="10500" max="10500" width="9.26953125" style="2" customWidth="1"/>
    <col min="10501" max="10501" width="6.90625" style="2" customWidth="1"/>
    <col min="10502" max="10502" width="16" style="2" customWidth="1"/>
    <col min="10503" max="10503" width="16.6328125" style="2" customWidth="1"/>
    <col min="10504" max="10509" width="12.36328125" style="2" customWidth="1"/>
    <col min="10510" max="10753" width="24.453125" style="2"/>
    <col min="10754" max="10754" width="31.453125" style="2" customWidth="1"/>
    <col min="10755" max="10755" width="12.6328125" style="2" customWidth="1"/>
    <col min="10756" max="10756" width="9.26953125" style="2" customWidth="1"/>
    <col min="10757" max="10757" width="6.90625" style="2" customWidth="1"/>
    <col min="10758" max="10758" width="16" style="2" customWidth="1"/>
    <col min="10759" max="10759" width="16.6328125" style="2" customWidth="1"/>
    <col min="10760" max="10765" width="12.36328125" style="2" customWidth="1"/>
    <col min="10766" max="11009" width="24.453125" style="2"/>
    <col min="11010" max="11010" width="31.453125" style="2" customWidth="1"/>
    <col min="11011" max="11011" width="12.6328125" style="2" customWidth="1"/>
    <col min="11012" max="11012" width="9.26953125" style="2" customWidth="1"/>
    <col min="11013" max="11013" width="6.90625" style="2" customWidth="1"/>
    <col min="11014" max="11014" width="16" style="2" customWidth="1"/>
    <col min="11015" max="11015" width="16.6328125" style="2" customWidth="1"/>
    <col min="11016" max="11021" width="12.36328125" style="2" customWidth="1"/>
    <col min="11022" max="11265" width="24.453125" style="2"/>
    <col min="11266" max="11266" width="31.453125" style="2" customWidth="1"/>
    <col min="11267" max="11267" width="12.6328125" style="2" customWidth="1"/>
    <col min="11268" max="11268" width="9.26953125" style="2" customWidth="1"/>
    <col min="11269" max="11269" width="6.90625" style="2" customWidth="1"/>
    <col min="11270" max="11270" width="16" style="2" customWidth="1"/>
    <col min="11271" max="11271" width="16.6328125" style="2" customWidth="1"/>
    <col min="11272" max="11277" width="12.36328125" style="2" customWidth="1"/>
    <col min="11278" max="11521" width="24.453125" style="2"/>
    <col min="11522" max="11522" width="31.453125" style="2" customWidth="1"/>
    <col min="11523" max="11523" width="12.6328125" style="2" customWidth="1"/>
    <col min="11524" max="11524" width="9.26953125" style="2" customWidth="1"/>
    <col min="11525" max="11525" width="6.90625" style="2" customWidth="1"/>
    <col min="11526" max="11526" width="16" style="2" customWidth="1"/>
    <col min="11527" max="11527" width="16.6328125" style="2" customWidth="1"/>
    <col min="11528" max="11533" width="12.36328125" style="2" customWidth="1"/>
    <col min="11534" max="11777" width="24.453125" style="2"/>
    <col min="11778" max="11778" width="31.453125" style="2" customWidth="1"/>
    <col min="11779" max="11779" width="12.6328125" style="2" customWidth="1"/>
    <col min="11780" max="11780" width="9.26953125" style="2" customWidth="1"/>
    <col min="11781" max="11781" width="6.90625" style="2" customWidth="1"/>
    <col min="11782" max="11782" width="16" style="2" customWidth="1"/>
    <col min="11783" max="11783" width="16.6328125" style="2" customWidth="1"/>
    <col min="11784" max="11789" width="12.36328125" style="2" customWidth="1"/>
    <col min="11790" max="12033" width="24.453125" style="2"/>
    <col min="12034" max="12034" width="31.453125" style="2" customWidth="1"/>
    <col min="12035" max="12035" width="12.6328125" style="2" customWidth="1"/>
    <col min="12036" max="12036" width="9.26953125" style="2" customWidth="1"/>
    <col min="12037" max="12037" width="6.90625" style="2" customWidth="1"/>
    <col min="12038" max="12038" width="16" style="2" customWidth="1"/>
    <col min="12039" max="12039" width="16.6328125" style="2" customWidth="1"/>
    <col min="12040" max="12045" width="12.36328125" style="2" customWidth="1"/>
    <col min="12046" max="12289" width="24.453125" style="2"/>
    <col min="12290" max="12290" width="31.453125" style="2" customWidth="1"/>
    <col min="12291" max="12291" width="12.6328125" style="2" customWidth="1"/>
    <col min="12292" max="12292" width="9.26953125" style="2" customWidth="1"/>
    <col min="12293" max="12293" width="6.90625" style="2" customWidth="1"/>
    <col min="12294" max="12294" width="16" style="2" customWidth="1"/>
    <col min="12295" max="12295" width="16.6328125" style="2" customWidth="1"/>
    <col min="12296" max="12301" width="12.36328125" style="2" customWidth="1"/>
    <col min="12302" max="12545" width="24.453125" style="2"/>
    <col min="12546" max="12546" width="31.453125" style="2" customWidth="1"/>
    <col min="12547" max="12547" width="12.6328125" style="2" customWidth="1"/>
    <col min="12548" max="12548" width="9.26953125" style="2" customWidth="1"/>
    <col min="12549" max="12549" width="6.90625" style="2" customWidth="1"/>
    <col min="12550" max="12550" width="16" style="2" customWidth="1"/>
    <col min="12551" max="12551" width="16.6328125" style="2" customWidth="1"/>
    <col min="12552" max="12557" width="12.36328125" style="2" customWidth="1"/>
    <col min="12558" max="12801" width="24.453125" style="2"/>
    <col min="12802" max="12802" width="31.453125" style="2" customWidth="1"/>
    <col min="12803" max="12803" width="12.6328125" style="2" customWidth="1"/>
    <col min="12804" max="12804" width="9.26953125" style="2" customWidth="1"/>
    <col min="12805" max="12805" width="6.90625" style="2" customWidth="1"/>
    <col min="12806" max="12806" width="16" style="2" customWidth="1"/>
    <col min="12807" max="12807" width="16.6328125" style="2" customWidth="1"/>
    <col min="12808" max="12813" width="12.36328125" style="2" customWidth="1"/>
    <col min="12814" max="13057" width="24.453125" style="2"/>
    <col min="13058" max="13058" width="31.453125" style="2" customWidth="1"/>
    <col min="13059" max="13059" width="12.6328125" style="2" customWidth="1"/>
    <col min="13060" max="13060" width="9.26953125" style="2" customWidth="1"/>
    <col min="13061" max="13061" width="6.90625" style="2" customWidth="1"/>
    <col min="13062" max="13062" width="16" style="2" customWidth="1"/>
    <col min="13063" max="13063" width="16.6328125" style="2" customWidth="1"/>
    <col min="13064" max="13069" width="12.36328125" style="2" customWidth="1"/>
    <col min="13070" max="13313" width="24.453125" style="2"/>
    <col min="13314" max="13314" width="31.453125" style="2" customWidth="1"/>
    <col min="13315" max="13315" width="12.6328125" style="2" customWidth="1"/>
    <col min="13316" max="13316" width="9.26953125" style="2" customWidth="1"/>
    <col min="13317" max="13317" width="6.90625" style="2" customWidth="1"/>
    <col min="13318" max="13318" width="16" style="2" customWidth="1"/>
    <col min="13319" max="13319" width="16.6328125" style="2" customWidth="1"/>
    <col min="13320" max="13325" width="12.36328125" style="2" customWidth="1"/>
    <col min="13326" max="13569" width="24.453125" style="2"/>
    <col min="13570" max="13570" width="31.453125" style="2" customWidth="1"/>
    <col min="13571" max="13571" width="12.6328125" style="2" customWidth="1"/>
    <col min="13572" max="13572" width="9.26953125" style="2" customWidth="1"/>
    <col min="13573" max="13573" width="6.90625" style="2" customWidth="1"/>
    <col min="13574" max="13574" width="16" style="2" customWidth="1"/>
    <col min="13575" max="13575" width="16.6328125" style="2" customWidth="1"/>
    <col min="13576" max="13581" width="12.36328125" style="2" customWidth="1"/>
    <col min="13582" max="13825" width="24.453125" style="2"/>
    <col min="13826" max="13826" width="31.453125" style="2" customWidth="1"/>
    <col min="13827" max="13827" width="12.6328125" style="2" customWidth="1"/>
    <col min="13828" max="13828" width="9.26953125" style="2" customWidth="1"/>
    <col min="13829" max="13829" width="6.90625" style="2" customWidth="1"/>
    <col min="13830" max="13830" width="16" style="2" customWidth="1"/>
    <col min="13831" max="13831" width="16.6328125" style="2" customWidth="1"/>
    <col min="13832" max="13837" width="12.36328125" style="2" customWidth="1"/>
    <col min="13838" max="14081" width="24.453125" style="2"/>
    <col min="14082" max="14082" width="31.453125" style="2" customWidth="1"/>
    <col min="14083" max="14083" width="12.6328125" style="2" customWidth="1"/>
    <col min="14084" max="14084" width="9.26953125" style="2" customWidth="1"/>
    <col min="14085" max="14085" width="6.90625" style="2" customWidth="1"/>
    <col min="14086" max="14086" width="16" style="2" customWidth="1"/>
    <col min="14087" max="14087" width="16.6328125" style="2" customWidth="1"/>
    <col min="14088" max="14093" width="12.36328125" style="2" customWidth="1"/>
    <col min="14094" max="14337" width="24.453125" style="2"/>
    <col min="14338" max="14338" width="31.453125" style="2" customWidth="1"/>
    <col min="14339" max="14339" width="12.6328125" style="2" customWidth="1"/>
    <col min="14340" max="14340" width="9.26953125" style="2" customWidth="1"/>
    <col min="14341" max="14341" width="6.90625" style="2" customWidth="1"/>
    <col min="14342" max="14342" width="16" style="2" customWidth="1"/>
    <col min="14343" max="14343" width="16.6328125" style="2" customWidth="1"/>
    <col min="14344" max="14349" width="12.36328125" style="2" customWidth="1"/>
    <col min="14350" max="14593" width="24.453125" style="2"/>
    <col min="14594" max="14594" width="31.453125" style="2" customWidth="1"/>
    <col min="14595" max="14595" width="12.6328125" style="2" customWidth="1"/>
    <col min="14596" max="14596" width="9.26953125" style="2" customWidth="1"/>
    <col min="14597" max="14597" width="6.90625" style="2" customWidth="1"/>
    <col min="14598" max="14598" width="16" style="2" customWidth="1"/>
    <col min="14599" max="14599" width="16.6328125" style="2" customWidth="1"/>
    <col min="14600" max="14605" width="12.36328125" style="2" customWidth="1"/>
    <col min="14606" max="14849" width="24.453125" style="2"/>
    <col min="14850" max="14850" width="31.453125" style="2" customWidth="1"/>
    <col min="14851" max="14851" width="12.6328125" style="2" customWidth="1"/>
    <col min="14852" max="14852" width="9.26953125" style="2" customWidth="1"/>
    <col min="14853" max="14853" width="6.90625" style="2" customWidth="1"/>
    <col min="14854" max="14854" width="16" style="2" customWidth="1"/>
    <col min="14855" max="14855" width="16.6328125" style="2" customWidth="1"/>
    <col min="14856" max="14861" width="12.36328125" style="2" customWidth="1"/>
    <col min="14862" max="15105" width="24.453125" style="2"/>
    <col min="15106" max="15106" width="31.453125" style="2" customWidth="1"/>
    <col min="15107" max="15107" width="12.6328125" style="2" customWidth="1"/>
    <col min="15108" max="15108" width="9.26953125" style="2" customWidth="1"/>
    <col min="15109" max="15109" width="6.90625" style="2" customWidth="1"/>
    <col min="15110" max="15110" width="16" style="2" customWidth="1"/>
    <col min="15111" max="15111" width="16.6328125" style="2" customWidth="1"/>
    <col min="15112" max="15117" width="12.36328125" style="2" customWidth="1"/>
    <col min="15118" max="15361" width="24.453125" style="2"/>
    <col min="15362" max="15362" width="31.453125" style="2" customWidth="1"/>
    <col min="15363" max="15363" width="12.6328125" style="2" customWidth="1"/>
    <col min="15364" max="15364" width="9.26953125" style="2" customWidth="1"/>
    <col min="15365" max="15365" width="6.90625" style="2" customWidth="1"/>
    <col min="15366" max="15366" width="16" style="2" customWidth="1"/>
    <col min="15367" max="15367" width="16.6328125" style="2" customWidth="1"/>
    <col min="15368" max="15373" width="12.36328125" style="2" customWidth="1"/>
    <col min="15374" max="15617" width="24.453125" style="2"/>
    <col min="15618" max="15618" width="31.453125" style="2" customWidth="1"/>
    <col min="15619" max="15619" width="12.6328125" style="2" customWidth="1"/>
    <col min="15620" max="15620" width="9.26953125" style="2" customWidth="1"/>
    <col min="15621" max="15621" width="6.90625" style="2" customWidth="1"/>
    <col min="15622" max="15622" width="16" style="2" customWidth="1"/>
    <col min="15623" max="15623" width="16.6328125" style="2" customWidth="1"/>
    <col min="15624" max="15629" width="12.36328125" style="2" customWidth="1"/>
    <col min="15630" max="15873" width="24.453125" style="2"/>
    <col min="15874" max="15874" width="31.453125" style="2" customWidth="1"/>
    <col min="15875" max="15875" width="12.6328125" style="2" customWidth="1"/>
    <col min="15876" max="15876" width="9.26953125" style="2" customWidth="1"/>
    <col min="15877" max="15877" width="6.90625" style="2" customWidth="1"/>
    <col min="15878" max="15878" width="16" style="2" customWidth="1"/>
    <col min="15879" max="15879" width="16.6328125" style="2" customWidth="1"/>
    <col min="15880" max="15885" width="12.36328125" style="2" customWidth="1"/>
    <col min="15886" max="16129" width="24.453125" style="2"/>
    <col min="16130" max="16130" width="31.453125" style="2" customWidth="1"/>
    <col min="16131" max="16131" width="12.6328125" style="2" customWidth="1"/>
    <col min="16132" max="16132" width="9.26953125" style="2" customWidth="1"/>
    <col min="16133" max="16133" width="6.90625" style="2" customWidth="1"/>
    <col min="16134" max="16134" width="16" style="2" customWidth="1"/>
    <col min="16135" max="16135" width="16.6328125" style="2" customWidth="1"/>
    <col min="16136" max="16141" width="12.36328125" style="2" customWidth="1"/>
    <col min="16142" max="16384" width="24.453125" style="2"/>
  </cols>
  <sheetData>
    <row r="1" spans="1:255" ht="30">
      <c r="A1" s="650" t="s">
        <v>0</v>
      </c>
      <c r="B1" s="650"/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</row>
    <row r="2" spans="1:255" ht="17" thickBot="1">
      <c r="A2" s="5"/>
      <c r="B2" s="5"/>
      <c r="C2" s="5"/>
      <c r="D2" s="5"/>
      <c r="E2" s="5"/>
      <c r="F2" s="5"/>
      <c r="G2" s="5"/>
      <c r="H2" s="5"/>
      <c r="I2" s="5"/>
      <c r="J2" s="5"/>
      <c r="K2" s="651" t="s">
        <v>335</v>
      </c>
      <c r="L2" s="65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</row>
    <row r="3" spans="1:255" ht="31" customHeight="1">
      <c r="A3" s="653" t="s">
        <v>1</v>
      </c>
      <c r="B3" s="655" t="s">
        <v>2</v>
      </c>
      <c r="C3" s="656"/>
      <c r="D3" s="656"/>
      <c r="E3" s="656"/>
      <c r="F3" s="657"/>
      <c r="G3" s="661" t="s">
        <v>3</v>
      </c>
      <c r="H3" s="662"/>
      <c r="I3" s="662"/>
      <c r="J3" s="662"/>
      <c r="K3" s="662"/>
      <c r="L3" s="66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</row>
    <row r="4" spans="1:255" ht="41.15" customHeight="1" thickBot="1">
      <c r="A4" s="654"/>
      <c r="B4" s="658"/>
      <c r="C4" s="659"/>
      <c r="D4" s="659"/>
      <c r="E4" s="659"/>
      <c r="F4" s="660"/>
      <c r="G4" s="102" t="s">
        <v>4</v>
      </c>
      <c r="H4" s="103" t="s">
        <v>5</v>
      </c>
      <c r="I4" s="103" t="s">
        <v>6</v>
      </c>
      <c r="J4" s="103" t="s">
        <v>7</v>
      </c>
      <c r="K4" s="103" t="s">
        <v>8</v>
      </c>
      <c r="L4" s="104" t="s">
        <v>9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</row>
    <row r="5" spans="1:255" ht="31" customHeight="1">
      <c r="A5" s="101" t="s">
        <v>10</v>
      </c>
      <c r="B5" s="105" t="s">
        <v>11</v>
      </c>
      <c r="C5" s="106"/>
      <c r="D5" s="106"/>
      <c r="E5" s="106"/>
      <c r="F5" s="106"/>
      <c r="G5" s="348">
        <v>37750</v>
      </c>
      <c r="H5" s="107">
        <v>7500</v>
      </c>
      <c r="I5" s="107">
        <v>14016</v>
      </c>
      <c r="J5" s="107"/>
      <c r="K5" s="107">
        <v>249</v>
      </c>
      <c r="L5" s="664" t="s">
        <v>330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</row>
    <row r="6" spans="1:255" ht="31" customHeight="1">
      <c r="A6" s="108" t="s">
        <v>12</v>
      </c>
      <c r="B6" s="109" t="s">
        <v>13</v>
      </c>
      <c r="C6" s="110"/>
      <c r="D6" s="110"/>
      <c r="E6" s="110"/>
      <c r="F6" s="110"/>
      <c r="G6" s="112">
        <v>154000</v>
      </c>
      <c r="H6" s="111">
        <v>50010</v>
      </c>
      <c r="I6" s="111">
        <v>93792</v>
      </c>
      <c r="J6" s="111"/>
      <c r="K6" s="111">
        <v>250</v>
      </c>
      <c r="L6" s="665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</row>
    <row r="7" spans="1:255" ht="31" customHeight="1">
      <c r="A7" s="108" t="s">
        <v>14</v>
      </c>
      <c r="B7" s="109" t="s">
        <v>338</v>
      </c>
      <c r="C7" s="110"/>
      <c r="D7" s="110"/>
      <c r="E7" s="110"/>
      <c r="F7" s="110"/>
      <c r="G7" s="112">
        <v>50500</v>
      </c>
      <c r="H7" s="111">
        <v>15840</v>
      </c>
      <c r="I7" s="111">
        <v>31680</v>
      </c>
      <c r="J7" s="111"/>
      <c r="K7" s="111">
        <v>250</v>
      </c>
      <c r="L7" s="665"/>
      <c r="M7" s="1"/>
      <c r="N7" s="1"/>
      <c r="O7" s="1"/>
      <c r="P7" s="26"/>
      <c r="Q7" s="26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</row>
    <row r="8" spans="1:255" ht="31" customHeight="1">
      <c r="A8" s="108" t="s">
        <v>15</v>
      </c>
      <c r="B8" s="109" t="s">
        <v>16</v>
      </c>
      <c r="C8" s="110"/>
      <c r="D8" s="110"/>
      <c r="E8" s="110"/>
      <c r="F8" s="110"/>
      <c r="G8" s="112">
        <v>162000</v>
      </c>
      <c r="H8" s="111">
        <v>50010</v>
      </c>
      <c r="I8" s="111">
        <v>83928</v>
      </c>
      <c r="J8" s="111"/>
      <c r="K8" s="111">
        <v>250</v>
      </c>
      <c r="L8" s="665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</row>
    <row r="9" spans="1:255" ht="31" customHeight="1">
      <c r="A9" s="108" t="s">
        <v>17</v>
      </c>
      <c r="B9" s="109" t="s">
        <v>337</v>
      </c>
      <c r="C9" s="110"/>
      <c r="D9" s="110"/>
      <c r="E9" s="110"/>
      <c r="F9" s="110"/>
      <c r="G9" s="112">
        <v>108000</v>
      </c>
      <c r="H9" s="111">
        <v>34020</v>
      </c>
      <c r="I9" s="111">
        <v>63000</v>
      </c>
      <c r="J9" s="111"/>
      <c r="K9" s="111">
        <v>250</v>
      </c>
      <c r="L9" s="665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</row>
    <row r="10" spans="1:255" ht="31" customHeight="1">
      <c r="A10" s="108" t="s">
        <v>339</v>
      </c>
      <c r="B10" s="109" t="s">
        <v>18</v>
      </c>
      <c r="C10" s="110"/>
      <c r="D10" s="110"/>
      <c r="E10" s="110"/>
      <c r="F10" s="110"/>
      <c r="G10" s="112">
        <v>72400</v>
      </c>
      <c r="H10" s="111"/>
      <c r="I10" s="111"/>
      <c r="J10" s="111"/>
      <c r="K10" s="111">
        <v>250</v>
      </c>
      <c r="L10" s="11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</row>
    <row r="11" spans="1:255" ht="31" customHeight="1">
      <c r="A11" s="594" t="s">
        <v>340</v>
      </c>
      <c r="B11" s="109" t="s">
        <v>19</v>
      </c>
      <c r="C11" s="110"/>
      <c r="D11" s="110"/>
      <c r="E11" s="110"/>
      <c r="F11" s="110"/>
      <c r="G11" s="112">
        <v>63100</v>
      </c>
      <c r="H11" s="111"/>
      <c r="I11" s="111"/>
      <c r="J11" s="111"/>
      <c r="K11" s="111">
        <v>250</v>
      </c>
      <c r="L11" s="113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</row>
    <row r="12" spans="1:255" ht="31" customHeight="1" thickBot="1">
      <c r="A12" s="108" t="s">
        <v>20</v>
      </c>
      <c r="B12" s="109" t="s">
        <v>21</v>
      </c>
      <c r="C12" s="110"/>
      <c r="D12" s="110"/>
      <c r="E12" s="110"/>
      <c r="F12" s="110"/>
      <c r="G12" s="114">
        <v>142500</v>
      </c>
      <c r="H12" s="115">
        <v>37620</v>
      </c>
      <c r="I12" s="115"/>
      <c r="J12" s="115">
        <v>125400</v>
      </c>
      <c r="K12" s="115"/>
      <c r="L12" s="113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</row>
    <row r="13" spans="1:255" ht="31" customHeight="1" thickBot="1">
      <c r="A13" s="647" t="s">
        <v>22</v>
      </c>
      <c r="B13" s="648"/>
      <c r="C13" s="648"/>
      <c r="D13" s="648"/>
      <c r="E13" s="648"/>
      <c r="F13" s="649"/>
      <c r="G13" s="349">
        <f>SUM(G5:G12)</f>
        <v>790250</v>
      </c>
      <c r="H13" s="350">
        <f>SUM(H5:H12)</f>
        <v>195000</v>
      </c>
      <c r="I13" s="116">
        <f>SUM(I5:I12)</f>
        <v>286416</v>
      </c>
      <c r="J13" s="116">
        <f>SUM(J5:J12)</f>
        <v>125400</v>
      </c>
      <c r="K13" s="116">
        <f>SUM(K5:K12)</f>
        <v>1749</v>
      </c>
      <c r="L13" s="117" t="s">
        <v>23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</row>
    <row r="14" spans="1:255" ht="114" customHeight="1">
      <c r="A14" s="3"/>
      <c r="B14" s="3"/>
      <c r="C14" s="3"/>
      <c r="D14" s="3"/>
      <c r="E14" s="3"/>
      <c r="F14" s="3"/>
      <c r="G14" s="4"/>
      <c r="H14" s="5"/>
      <c r="I14" s="5"/>
      <c r="J14" s="5"/>
      <c r="K14" s="5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</row>
    <row r="15" spans="1:255" ht="30">
      <c r="A15" s="650" t="s">
        <v>24</v>
      </c>
      <c r="B15" s="650"/>
      <c r="C15" s="650"/>
      <c r="D15" s="650"/>
      <c r="E15" s="650"/>
      <c r="F15" s="650"/>
      <c r="G15" s="650"/>
      <c r="H15" s="650"/>
      <c r="I15" s="650"/>
      <c r="J15" s="650"/>
      <c r="K15" s="650"/>
      <c r="L15" s="650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</row>
    <row r="16" spans="1:255" ht="25" customHeight="1" thickBot="1">
      <c r="A16" s="5"/>
      <c r="B16" s="5"/>
      <c r="C16" s="5"/>
      <c r="D16" s="5"/>
      <c r="E16" s="5"/>
      <c r="F16" s="5"/>
      <c r="G16" s="5"/>
      <c r="H16" s="5"/>
      <c r="I16" s="5"/>
      <c r="J16" s="669" t="s">
        <v>331</v>
      </c>
      <c r="K16" s="670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</row>
    <row r="17" spans="1:256" ht="29.15" customHeight="1">
      <c r="A17" s="653" t="s">
        <v>1</v>
      </c>
      <c r="B17" s="655" t="s">
        <v>2</v>
      </c>
      <c r="C17" s="656"/>
      <c r="D17" s="656"/>
      <c r="E17" s="656"/>
      <c r="F17" s="657"/>
      <c r="G17" s="671" t="s">
        <v>3</v>
      </c>
      <c r="H17" s="672"/>
      <c r="I17" s="672"/>
      <c r="J17" s="672"/>
      <c r="K17" s="673"/>
      <c r="L17" s="6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</row>
    <row r="18" spans="1:256" ht="42" customHeight="1" thickBot="1">
      <c r="A18" s="654"/>
      <c r="B18" s="658"/>
      <c r="C18" s="659"/>
      <c r="D18" s="659"/>
      <c r="E18" s="659"/>
      <c r="F18" s="660"/>
      <c r="G18" s="13" t="s">
        <v>25</v>
      </c>
      <c r="H18" s="103" t="s">
        <v>26</v>
      </c>
      <c r="I18" s="103" t="s">
        <v>27</v>
      </c>
      <c r="J18" s="103" t="s">
        <v>28</v>
      </c>
      <c r="K18" s="118" t="s">
        <v>29</v>
      </c>
      <c r="L18" s="6" t="s">
        <v>30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</row>
    <row r="19" spans="1:256" ht="29.15" customHeight="1">
      <c r="A19" s="101" t="s">
        <v>10</v>
      </c>
      <c r="B19" s="105" t="s">
        <v>11</v>
      </c>
      <c r="C19" s="106"/>
      <c r="D19" s="106"/>
      <c r="E19" s="106"/>
      <c r="F19" s="106"/>
      <c r="G19" s="351">
        <v>750</v>
      </c>
      <c r="H19" s="107">
        <v>342</v>
      </c>
      <c r="I19" s="107">
        <v>1000</v>
      </c>
      <c r="J19" s="107">
        <v>2000</v>
      </c>
      <c r="K19" s="107">
        <v>15700</v>
      </c>
      <c r="L19" s="6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</row>
    <row r="20" spans="1:256" ht="29.15" customHeight="1">
      <c r="A20" s="108" t="s">
        <v>12</v>
      </c>
      <c r="B20" s="109" t="s">
        <v>13</v>
      </c>
      <c r="C20" s="110"/>
      <c r="D20" s="110"/>
      <c r="E20" s="110"/>
      <c r="F20" s="110"/>
      <c r="G20" s="119">
        <v>3668</v>
      </c>
      <c r="H20" s="111">
        <v>342</v>
      </c>
      <c r="I20" s="111">
        <v>1000</v>
      </c>
      <c r="J20" s="111">
        <v>3984</v>
      </c>
      <c r="K20" s="111">
        <v>20000</v>
      </c>
      <c r="L20" s="6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</row>
    <row r="21" spans="1:256" ht="29.15" customHeight="1">
      <c r="A21" s="108" t="s">
        <v>14</v>
      </c>
      <c r="B21" s="109" t="s">
        <v>338</v>
      </c>
      <c r="C21" s="110"/>
      <c r="D21" s="110"/>
      <c r="E21" s="110"/>
      <c r="F21" s="110"/>
      <c r="G21" s="119">
        <v>1028</v>
      </c>
      <c r="H21" s="111">
        <v>342</v>
      </c>
      <c r="I21" s="111">
        <v>1000</v>
      </c>
      <c r="J21" s="111">
        <v>400</v>
      </c>
      <c r="K21" s="111">
        <v>12500</v>
      </c>
      <c r="L21" s="6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</row>
    <row r="22" spans="1:256" ht="29.15" customHeight="1">
      <c r="A22" s="108" t="s">
        <v>15</v>
      </c>
      <c r="B22" s="109" t="s">
        <v>16</v>
      </c>
      <c r="C22" s="110"/>
      <c r="D22" s="110"/>
      <c r="E22" s="110"/>
      <c r="F22" s="110"/>
      <c r="G22" s="119">
        <v>1558</v>
      </c>
      <c r="H22" s="111">
        <v>342</v>
      </c>
      <c r="I22" s="111">
        <v>1000</v>
      </c>
      <c r="J22" s="111">
        <v>2300</v>
      </c>
      <c r="K22" s="111">
        <v>59400</v>
      </c>
      <c r="L22" s="6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</row>
    <row r="23" spans="1:256" ht="29.15" customHeight="1">
      <c r="A23" s="108" t="s">
        <v>17</v>
      </c>
      <c r="B23" s="109" t="s">
        <v>337</v>
      </c>
      <c r="C23" s="110"/>
      <c r="D23" s="110"/>
      <c r="E23" s="110"/>
      <c r="F23" s="110"/>
      <c r="G23" s="119">
        <v>1666</v>
      </c>
      <c r="H23" s="111">
        <v>342</v>
      </c>
      <c r="I23" s="111">
        <v>600</v>
      </c>
      <c r="J23" s="111">
        <v>2000</v>
      </c>
      <c r="K23" s="111">
        <v>39200</v>
      </c>
      <c r="L23" s="6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</row>
    <row r="24" spans="1:256" ht="29.15" customHeight="1">
      <c r="A24" s="108" t="s">
        <v>339</v>
      </c>
      <c r="B24" s="109" t="s">
        <v>18</v>
      </c>
      <c r="C24" s="110"/>
      <c r="D24" s="110"/>
      <c r="E24" s="110"/>
      <c r="F24" s="110"/>
      <c r="G24" s="119">
        <v>240</v>
      </c>
      <c r="H24" s="111">
        <v>344</v>
      </c>
      <c r="I24" s="111">
        <v>1000</v>
      </c>
      <c r="J24" s="111">
        <v>1744</v>
      </c>
      <c r="K24" s="111">
        <v>28800</v>
      </c>
      <c r="L24" s="6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</row>
    <row r="25" spans="1:256" ht="29.15" customHeight="1">
      <c r="A25" s="594" t="s">
        <v>340</v>
      </c>
      <c r="B25" s="109" t="s">
        <v>19</v>
      </c>
      <c r="C25" s="110"/>
      <c r="D25" s="110"/>
      <c r="E25" s="110"/>
      <c r="F25" s="110"/>
      <c r="G25" s="119">
        <v>7200</v>
      </c>
      <c r="H25" s="111">
        <v>346</v>
      </c>
      <c r="I25" s="111">
        <v>4000</v>
      </c>
      <c r="J25" s="111"/>
      <c r="K25" s="111">
        <v>30000</v>
      </c>
      <c r="L25" s="6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</row>
    <row r="26" spans="1:256" ht="29.15" customHeight="1" thickBot="1">
      <c r="A26" s="108" t="s">
        <v>20</v>
      </c>
      <c r="B26" s="109" t="s">
        <v>21</v>
      </c>
      <c r="C26" s="110"/>
      <c r="D26" s="110"/>
      <c r="E26" s="110"/>
      <c r="F26" s="110"/>
      <c r="G26" s="352">
        <v>38073</v>
      </c>
      <c r="H26" s="115">
        <v>37590</v>
      </c>
      <c r="I26" s="115">
        <v>37603</v>
      </c>
      <c r="J26" s="115">
        <v>18972</v>
      </c>
      <c r="K26" s="115"/>
      <c r="L26" s="6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</row>
    <row r="27" spans="1:256" ht="29.15" customHeight="1" thickBot="1">
      <c r="A27" s="647" t="s">
        <v>31</v>
      </c>
      <c r="B27" s="648"/>
      <c r="C27" s="648"/>
      <c r="D27" s="648"/>
      <c r="E27" s="648"/>
      <c r="F27" s="674"/>
      <c r="G27" s="120">
        <f>SUM(G19:G26)</f>
        <v>54183</v>
      </c>
      <c r="H27" s="121">
        <f>SUM(H19:H26)</f>
        <v>39990</v>
      </c>
      <c r="I27" s="121">
        <f>SUM(I19:I26)</f>
        <v>47203</v>
      </c>
      <c r="J27" s="121">
        <f>SUM(J19:J26)</f>
        <v>31400</v>
      </c>
      <c r="K27" s="121">
        <f>SUM(K19:K26)</f>
        <v>205600</v>
      </c>
      <c r="L27" s="6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</row>
    <row r="28" spans="1:256" ht="91.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</row>
    <row r="29" spans="1:256" ht="30">
      <c r="A29" s="650" t="s">
        <v>32</v>
      </c>
      <c r="B29" s="650"/>
      <c r="C29" s="650"/>
      <c r="D29" s="650"/>
      <c r="E29" s="650"/>
      <c r="F29" s="650"/>
      <c r="G29" s="650"/>
      <c r="H29" s="650"/>
      <c r="I29" s="650"/>
      <c r="J29" s="650"/>
      <c r="K29" s="650"/>
      <c r="L29" s="650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</row>
    <row r="30" spans="1:256" ht="17" thickBo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686" t="s">
        <v>332</v>
      </c>
      <c r="M30" s="687"/>
      <c r="N30" s="7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</row>
    <row r="31" spans="1:256" ht="30" customHeight="1" thickBot="1">
      <c r="A31" s="675" t="s">
        <v>1</v>
      </c>
      <c r="B31" s="677" t="s">
        <v>2</v>
      </c>
      <c r="C31" s="678"/>
      <c r="D31" s="678"/>
      <c r="E31" s="679"/>
      <c r="F31" s="683" t="s">
        <v>33</v>
      </c>
      <c r="G31" s="684"/>
      <c r="H31" s="684"/>
      <c r="I31" s="684"/>
      <c r="J31" s="684"/>
      <c r="K31" s="684"/>
      <c r="L31" s="684"/>
      <c r="M31" s="685"/>
      <c r="N31" s="76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</row>
    <row r="32" spans="1:256" ht="64.5" customHeight="1" thickBot="1">
      <c r="A32" s="676"/>
      <c r="B32" s="680"/>
      <c r="C32" s="681"/>
      <c r="D32" s="681"/>
      <c r="E32" s="682"/>
      <c r="F32" s="7" t="s">
        <v>34</v>
      </c>
      <c r="G32" s="8" t="s">
        <v>336</v>
      </c>
      <c r="H32" s="8" t="s">
        <v>35</v>
      </c>
      <c r="I32" s="8" t="s">
        <v>36</v>
      </c>
      <c r="J32" s="8" t="s">
        <v>37</v>
      </c>
      <c r="K32" s="8" t="s">
        <v>38</v>
      </c>
      <c r="L32" s="8" t="s">
        <v>39</v>
      </c>
      <c r="M32" s="122" t="s">
        <v>170</v>
      </c>
      <c r="N32" s="7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1:256" ht="30" customHeight="1">
      <c r="A33" s="123" t="s">
        <v>10</v>
      </c>
      <c r="B33" s="124" t="s">
        <v>11</v>
      </c>
      <c r="C33" s="125"/>
      <c r="D33" s="126"/>
      <c r="E33" s="127"/>
      <c r="F33" s="128">
        <v>140</v>
      </c>
      <c r="G33" s="129">
        <v>140</v>
      </c>
      <c r="H33" s="129">
        <v>360</v>
      </c>
      <c r="I33" s="129">
        <v>800</v>
      </c>
      <c r="J33" s="129">
        <v>300</v>
      </c>
      <c r="K33" s="129">
        <v>600</v>
      </c>
      <c r="L33" s="129">
        <v>3200</v>
      </c>
      <c r="M33" s="130">
        <v>2</v>
      </c>
      <c r="N33" s="77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ht="30" customHeight="1">
      <c r="A34" s="131" t="s">
        <v>12</v>
      </c>
      <c r="B34" s="9" t="s">
        <v>13</v>
      </c>
      <c r="C34" s="10"/>
      <c r="D34" s="11"/>
      <c r="E34" s="12"/>
      <c r="F34" s="132">
        <v>300</v>
      </c>
      <c r="G34" s="133">
        <v>300</v>
      </c>
      <c r="H34" s="133">
        <v>1080</v>
      </c>
      <c r="I34" s="133">
        <v>2000</v>
      </c>
      <c r="J34" s="133">
        <v>900</v>
      </c>
      <c r="K34" s="133">
        <v>2700</v>
      </c>
      <c r="L34" s="133">
        <v>18800</v>
      </c>
      <c r="M34" s="134">
        <v>2</v>
      </c>
      <c r="N34" s="77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 ht="30" customHeight="1">
      <c r="A35" s="131" t="s">
        <v>14</v>
      </c>
      <c r="B35" s="9" t="s">
        <v>338</v>
      </c>
      <c r="C35" s="596"/>
      <c r="D35" s="596"/>
      <c r="E35" s="597"/>
      <c r="F35" s="132">
        <v>100</v>
      </c>
      <c r="G35" s="133">
        <v>100</v>
      </c>
      <c r="H35" s="133">
        <v>360</v>
      </c>
      <c r="I35" s="133">
        <v>800</v>
      </c>
      <c r="J35" s="133">
        <v>300</v>
      </c>
      <c r="K35" s="133">
        <v>300</v>
      </c>
      <c r="L35" s="133">
        <v>1000</v>
      </c>
      <c r="M35" s="135"/>
      <c r="N35" s="77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spans="1:256" ht="30" customHeight="1">
      <c r="A36" s="102" t="s">
        <v>15</v>
      </c>
      <c r="B36" s="9" t="s">
        <v>16</v>
      </c>
      <c r="C36" s="14"/>
      <c r="D36" s="11"/>
      <c r="E36" s="12"/>
      <c r="F36" s="132">
        <v>300</v>
      </c>
      <c r="G36" s="133">
        <v>300</v>
      </c>
      <c r="H36" s="133">
        <v>960</v>
      </c>
      <c r="I36" s="133">
        <v>2000</v>
      </c>
      <c r="J36" s="133">
        <v>900</v>
      </c>
      <c r="K36" s="133">
        <v>2400</v>
      </c>
      <c r="L36" s="133">
        <v>11000</v>
      </c>
      <c r="M36" s="134">
        <v>6</v>
      </c>
      <c r="N36" s="77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</row>
    <row r="37" spans="1:256" ht="30" customHeight="1">
      <c r="A37" s="102" t="s">
        <v>17</v>
      </c>
      <c r="B37" s="9" t="s">
        <v>337</v>
      </c>
      <c r="C37" s="14"/>
      <c r="D37" s="11"/>
      <c r="E37" s="12"/>
      <c r="F37" s="132">
        <v>240</v>
      </c>
      <c r="G37" s="133">
        <v>240</v>
      </c>
      <c r="H37" s="133">
        <v>1080</v>
      </c>
      <c r="I37" s="133">
        <v>2000</v>
      </c>
      <c r="J37" s="133">
        <v>900</v>
      </c>
      <c r="K37" s="133">
        <v>2400</v>
      </c>
      <c r="L37" s="133">
        <v>10000</v>
      </c>
      <c r="M37" s="135"/>
      <c r="N37" s="77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</row>
    <row r="38" spans="1:256" ht="30" customHeight="1">
      <c r="A38" s="131" t="s">
        <v>341</v>
      </c>
      <c r="B38" s="9" t="s">
        <v>18</v>
      </c>
      <c r="C38" s="10"/>
      <c r="D38" s="11"/>
      <c r="E38" s="12"/>
      <c r="F38" s="132">
        <v>60</v>
      </c>
      <c r="G38" s="133">
        <v>60</v>
      </c>
      <c r="H38" s="133">
        <v>120</v>
      </c>
      <c r="I38" s="133">
        <v>200</v>
      </c>
      <c r="J38" s="133">
        <v>300</v>
      </c>
      <c r="K38" s="133">
        <v>300</v>
      </c>
      <c r="L38" s="133">
        <v>500</v>
      </c>
      <c r="M38" s="135"/>
      <c r="N38" s="77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</row>
    <row r="39" spans="1:256" ht="30" customHeight="1" thickBot="1">
      <c r="A39" s="595" t="s">
        <v>342</v>
      </c>
      <c r="B39" s="15" t="s">
        <v>19</v>
      </c>
      <c r="C39" s="16"/>
      <c r="D39" s="17"/>
      <c r="E39" s="18"/>
      <c r="F39" s="132">
        <v>60</v>
      </c>
      <c r="G39" s="133">
        <v>60</v>
      </c>
      <c r="H39" s="133">
        <v>120</v>
      </c>
      <c r="I39" s="133">
        <v>200</v>
      </c>
      <c r="J39" s="133">
        <v>300</v>
      </c>
      <c r="K39" s="133">
        <v>300</v>
      </c>
      <c r="L39" s="133">
        <v>500</v>
      </c>
      <c r="M39" s="136"/>
      <c r="N39" s="77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</row>
    <row r="40" spans="1:256" ht="30" customHeight="1" thickBot="1">
      <c r="A40" s="666" t="s">
        <v>22</v>
      </c>
      <c r="B40" s="667"/>
      <c r="C40" s="667"/>
      <c r="D40" s="667"/>
      <c r="E40" s="668"/>
      <c r="F40" s="137">
        <f t="shared" ref="F40:M40" si="0">SUM(F33:F39)</f>
        <v>1200</v>
      </c>
      <c r="G40" s="138">
        <f t="shared" si="0"/>
        <v>1200</v>
      </c>
      <c r="H40" s="138">
        <f t="shared" si="0"/>
        <v>4080</v>
      </c>
      <c r="I40" s="138">
        <f t="shared" si="0"/>
        <v>8000</v>
      </c>
      <c r="J40" s="138">
        <f t="shared" si="0"/>
        <v>3900</v>
      </c>
      <c r="K40" s="138">
        <f t="shared" si="0"/>
        <v>9000</v>
      </c>
      <c r="L40" s="138">
        <f t="shared" si="0"/>
        <v>45000</v>
      </c>
      <c r="M40" s="139">
        <f t="shared" si="0"/>
        <v>10</v>
      </c>
      <c r="N40" s="77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</row>
    <row r="41" spans="1:25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</row>
    <row r="42" spans="1:256" s="1" customFormat="1"/>
    <row r="43" spans="1:256" s="1" customFormat="1"/>
    <row r="44" spans="1:256" s="1" customFormat="1"/>
    <row r="45" spans="1:256" s="1" customFormat="1"/>
    <row r="46" spans="1:256" s="1" customFormat="1"/>
    <row r="47" spans="1:256" s="1" customFormat="1"/>
    <row r="48" spans="1:256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</sheetData>
  <mergeCells count="19">
    <mergeCell ref="A40:E40"/>
    <mergeCell ref="A15:L15"/>
    <mergeCell ref="J16:K16"/>
    <mergeCell ref="A17:A18"/>
    <mergeCell ref="B17:F18"/>
    <mergeCell ref="G17:K17"/>
    <mergeCell ref="A27:F27"/>
    <mergeCell ref="A29:L29"/>
    <mergeCell ref="A31:A32"/>
    <mergeCell ref="B31:E32"/>
    <mergeCell ref="F31:M31"/>
    <mergeCell ref="L30:M30"/>
    <mergeCell ref="A13:F13"/>
    <mergeCell ref="A1:L1"/>
    <mergeCell ref="K2:L2"/>
    <mergeCell ref="A3:A4"/>
    <mergeCell ref="B3:F4"/>
    <mergeCell ref="G3:L3"/>
    <mergeCell ref="L5:L9"/>
  </mergeCells>
  <phoneticPr fontId="3"/>
  <printOptions horizontalCentered="1"/>
  <pageMargins left="0.98425196850393704" right="0.78740157480314965" top="1.1811023622047245" bottom="0.98425196850393704" header="0" footer="0.39370078740157483"/>
  <pageSetup paperSize="9" scale="47" orientation="portrait" r:id="rId1"/>
  <headerFooter alignWithMargins="0">
    <oddFooter>&amp;C&amp;"ＭＳ ゴシック,標準"&amp;26 &amp;24 130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B3F40-DDDF-4825-A4E1-6DFBE1BAEF6B}">
  <dimension ref="B2:IU54"/>
  <sheetViews>
    <sheetView view="pageBreakPreview" zoomScale="85" zoomScaleNormal="75" zoomScaleSheetLayoutView="85" workbookViewId="0">
      <selection activeCell="F10" sqref="F10"/>
    </sheetView>
  </sheetViews>
  <sheetFormatPr defaultColWidth="12" defaultRowHeight="14"/>
  <cols>
    <col min="1" max="1" width="4.453125" style="22" customWidth="1"/>
    <col min="2" max="2" width="6.6328125" style="23" customWidth="1"/>
    <col min="3" max="3" width="20.7265625" style="22" customWidth="1"/>
    <col min="4" max="15" width="13.453125" style="22" customWidth="1"/>
    <col min="16" max="16" width="4.453125" style="22" customWidth="1"/>
    <col min="17" max="17" width="2.6328125" style="22" customWidth="1"/>
    <col min="18" max="18" width="13.453125" style="22" customWidth="1"/>
    <col min="19" max="19" width="8.6328125" style="22" customWidth="1"/>
    <col min="20" max="257" width="12" style="22"/>
    <col min="258" max="258" width="6.6328125" style="22" customWidth="1"/>
    <col min="259" max="259" width="20.7265625" style="22" customWidth="1"/>
    <col min="260" max="274" width="13.453125" style="22" customWidth="1"/>
    <col min="275" max="275" width="8.6328125" style="22" customWidth="1"/>
    <col min="276" max="513" width="12" style="22"/>
    <col min="514" max="514" width="6.6328125" style="22" customWidth="1"/>
    <col min="515" max="515" width="20.7265625" style="22" customWidth="1"/>
    <col min="516" max="530" width="13.453125" style="22" customWidth="1"/>
    <col min="531" max="531" width="8.6328125" style="22" customWidth="1"/>
    <col min="532" max="769" width="12" style="22"/>
    <col min="770" max="770" width="6.6328125" style="22" customWidth="1"/>
    <col min="771" max="771" width="20.7265625" style="22" customWidth="1"/>
    <col min="772" max="786" width="13.453125" style="22" customWidth="1"/>
    <col min="787" max="787" width="8.6328125" style="22" customWidth="1"/>
    <col min="788" max="1025" width="12" style="22"/>
    <col min="1026" max="1026" width="6.6328125" style="22" customWidth="1"/>
    <col min="1027" max="1027" width="20.7265625" style="22" customWidth="1"/>
    <col min="1028" max="1042" width="13.453125" style="22" customWidth="1"/>
    <col min="1043" max="1043" width="8.6328125" style="22" customWidth="1"/>
    <col min="1044" max="1281" width="12" style="22"/>
    <col min="1282" max="1282" width="6.6328125" style="22" customWidth="1"/>
    <col min="1283" max="1283" width="20.7265625" style="22" customWidth="1"/>
    <col min="1284" max="1298" width="13.453125" style="22" customWidth="1"/>
    <col min="1299" max="1299" width="8.6328125" style="22" customWidth="1"/>
    <col min="1300" max="1537" width="12" style="22"/>
    <col min="1538" max="1538" width="6.6328125" style="22" customWidth="1"/>
    <col min="1539" max="1539" width="20.7265625" style="22" customWidth="1"/>
    <col min="1540" max="1554" width="13.453125" style="22" customWidth="1"/>
    <col min="1555" max="1555" width="8.6328125" style="22" customWidth="1"/>
    <col min="1556" max="1793" width="12" style="22"/>
    <col min="1794" max="1794" width="6.6328125" style="22" customWidth="1"/>
    <col min="1795" max="1795" width="20.7265625" style="22" customWidth="1"/>
    <col min="1796" max="1810" width="13.453125" style="22" customWidth="1"/>
    <col min="1811" max="1811" width="8.6328125" style="22" customWidth="1"/>
    <col min="1812" max="2049" width="12" style="22"/>
    <col min="2050" max="2050" width="6.6328125" style="22" customWidth="1"/>
    <col min="2051" max="2051" width="20.7265625" style="22" customWidth="1"/>
    <col min="2052" max="2066" width="13.453125" style="22" customWidth="1"/>
    <col min="2067" max="2067" width="8.6328125" style="22" customWidth="1"/>
    <col min="2068" max="2305" width="12" style="22"/>
    <col min="2306" max="2306" width="6.6328125" style="22" customWidth="1"/>
    <col min="2307" max="2307" width="20.7265625" style="22" customWidth="1"/>
    <col min="2308" max="2322" width="13.453125" style="22" customWidth="1"/>
    <col min="2323" max="2323" width="8.6328125" style="22" customWidth="1"/>
    <col min="2324" max="2561" width="12" style="22"/>
    <col min="2562" max="2562" width="6.6328125" style="22" customWidth="1"/>
    <col min="2563" max="2563" width="20.7265625" style="22" customWidth="1"/>
    <col min="2564" max="2578" width="13.453125" style="22" customWidth="1"/>
    <col min="2579" max="2579" width="8.6328125" style="22" customWidth="1"/>
    <col min="2580" max="2817" width="12" style="22"/>
    <col min="2818" max="2818" width="6.6328125" style="22" customWidth="1"/>
    <col min="2819" max="2819" width="20.7265625" style="22" customWidth="1"/>
    <col min="2820" max="2834" width="13.453125" style="22" customWidth="1"/>
    <col min="2835" max="2835" width="8.6328125" style="22" customWidth="1"/>
    <col min="2836" max="3073" width="12" style="22"/>
    <col min="3074" max="3074" width="6.6328125" style="22" customWidth="1"/>
    <col min="3075" max="3075" width="20.7265625" style="22" customWidth="1"/>
    <col min="3076" max="3090" width="13.453125" style="22" customWidth="1"/>
    <col min="3091" max="3091" width="8.6328125" style="22" customWidth="1"/>
    <col min="3092" max="3329" width="12" style="22"/>
    <col min="3330" max="3330" width="6.6328125" style="22" customWidth="1"/>
    <col min="3331" max="3331" width="20.7265625" style="22" customWidth="1"/>
    <col min="3332" max="3346" width="13.453125" style="22" customWidth="1"/>
    <col min="3347" max="3347" width="8.6328125" style="22" customWidth="1"/>
    <col min="3348" max="3585" width="12" style="22"/>
    <col min="3586" max="3586" width="6.6328125" style="22" customWidth="1"/>
    <col min="3587" max="3587" width="20.7265625" style="22" customWidth="1"/>
    <col min="3588" max="3602" width="13.453125" style="22" customWidth="1"/>
    <col min="3603" max="3603" width="8.6328125" style="22" customWidth="1"/>
    <col min="3604" max="3841" width="12" style="22"/>
    <col min="3842" max="3842" width="6.6328125" style="22" customWidth="1"/>
    <col min="3843" max="3843" width="20.7265625" style="22" customWidth="1"/>
    <col min="3844" max="3858" width="13.453125" style="22" customWidth="1"/>
    <col min="3859" max="3859" width="8.6328125" style="22" customWidth="1"/>
    <col min="3860" max="4097" width="12" style="22"/>
    <col min="4098" max="4098" width="6.6328125" style="22" customWidth="1"/>
    <col min="4099" max="4099" width="20.7265625" style="22" customWidth="1"/>
    <col min="4100" max="4114" width="13.453125" style="22" customWidth="1"/>
    <col min="4115" max="4115" width="8.6328125" style="22" customWidth="1"/>
    <col min="4116" max="4353" width="12" style="22"/>
    <col min="4354" max="4354" width="6.6328125" style="22" customWidth="1"/>
    <col min="4355" max="4355" width="20.7265625" style="22" customWidth="1"/>
    <col min="4356" max="4370" width="13.453125" style="22" customWidth="1"/>
    <col min="4371" max="4371" width="8.6328125" style="22" customWidth="1"/>
    <col min="4372" max="4609" width="12" style="22"/>
    <col min="4610" max="4610" width="6.6328125" style="22" customWidth="1"/>
    <col min="4611" max="4611" width="20.7265625" style="22" customWidth="1"/>
    <col min="4612" max="4626" width="13.453125" style="22" customWidth="1"/>
    <col min="4627" max="4627" width="8.6328125" style="22" customWidth="1"/>
    <col min="4628" max="4865" width="12" style="22"/>
    <col min="4866" max="4866" width="6.6328125" style="22" customWidth="1"/>
    <col min="4867" max="4867" width="20.7265625" style="22" customWidth="1"/>
    <col min="4868" max="4882" width="13.453125" style="22" customWidth="1"/>
    <col min="4883" max="4883" width="8.6328125" style="22" customWidth="1"/>
    <col min="4884" max="5121" width="12" style="22"/>
    <col min="5122" max="5122" width="6.6328125" style="22" customWidth="1"/>
    <col min="5123" max="5123" width="20.7265625" style="22" customWidth="1"/>
    <col min="5124" max="5138" width="13.453125" style="22" customWidth="1"/>
    <col min="5139" max="5139" width="8.6328125" style="22" customWidth="1"/>
    <col min="5140" max="5377" width="12" style="22"/>
    <col min="5378" max="5378" width="6.6328125" style="22" customWidth="1"/>
    <col min="5379" max="5379" width="20.7265625" style="22" customWidth="1"/>
    <col min="5380" max="5394" width="13.453125" style="22" customWidth="1"/>
    <col min="5395" max="5395" width="8.6328125" style="22" customWidth="1"/>
    <col min="5396" max="5633" width="12" style="22"/>
    <col min="5634" max="5634" width="6.6328125" style="22" customWidth="1"/>
    <col min="5635" max="5635" width="20.7265625" style="22" customWidth="1"/>
    <col min="5636" max="5650" width="13.453125" style="22" customWidth="1"/>
    <col min="5651" max="5651" width="8.6328125" style="22" customWidth="1"/>
    <col min="5652" max="5889" width="12" style="22"/>
    <col min="5890" max="5890" width="6.6328125" style="22" customWidth="1"/>
    <col min="5891" max="5891" width="20.7265625" style="22" customWidth="1"/>
    <col min="5892" max="5906" width="13.453125" style="22" customWidth="1"/>
    <col min="5907" max="5907" width="8.6328125" style="22" customWidth="1"/>
    <col min="5908" max="6145" width="12" style="22"/>
    <col min="6146" max="6146" width="6.6328125" style="22" customWidth="1"/>
    <col min="6147" max="6147" width="20.7265625" style="22" customWidth="1"/>
    <col min="6148" max="6162" width="13.453125" style="22" customWidth="1"/>
    <col min="6163" max="6163" width="8.6328125" style="22" customWidth="1"/>
    <col min="6164" max="6401" width="12" style="22"/>
    <col min="6402" max="6402" width="6.6328125" style="22" customWidth="1"/>
    <col min="6403" max="6403" width="20.7265625" style="22" customWidth="1"/>
    <col min="6404" max="6418" width="13.453125" style="22" customWidth="1"/>
    <col min="6419" max="6419" width="8.6328125" style="22" customWidth="1"/>
    <col min="6420" max="6657" width="12" style="22"/>
    <col min="6658" max="6658" width="6.6328125" style="22" customWidth="1"/>
    <col min="6659" max="6659" width="20.7265625" style="22" customWidth="1"/>
    <col min="6660" max="6674" width="13.453125" style="22" customWidth="1"/>
    <col min="6675" max="6675" width="8.6328125" style="22" customWidth="1"/>
    <col min="6676" max="6913" width="12" style="22"/>
    <col min="6914" max="6914" width="6.6328125" style="22" customWidth="1"/>
    <col min="6915" max="6915" width="20.7265625" style="22" customWidth="1"/>
    <col min="6916" max="6930" width="13.453125" style="22" customWidth="1"/>
    <col min="6931" max="6931" width="8.6328125" style="22" customWidth="1"/>
    <col min="6932" max="7169" width="12" style="22"/>
    <col min="7170" max="7170" width="6.6328125" style="22" customWidth="1"/>
    <col min="7171" max="7171" width="20.7265625" style="22" customWidth="1"/>
    <col min="7172" max="7186" width="13.453125" style="22" customWidth="1"/>
    <col min="7187" max="7187" width="8.6328125" style="22" customWidth="1"/>
    <col min="7188" max="7425" width="12" style="22"/>
    <col min="7426" max="7426" width="6.6328125" style="22" customWidth="1"/>
    <col min="7427" max="7427" width="20.7265625" style="22" customWidth="1"/>
    <col min="7428" max="7442" width="13.453125" style="22" customWidth="1"/>
    <col min="7443" max="7443" width="8.6328125" style="22" customWidth="1"/>
    <col min="7444" max="7681" width="12" style="22"/>
    <col min="7682" max="7682" width="6.6328125" style="22" customWidth="1"/>
    <col min="7683" max="7683" width="20.7265625" style="22" customWidth="1"/>
    <col min="7684" max="7698" width="13.453125" style="22" customWidth="1"/>
    <col min="7699" max="7699" width="8.6328125" style="22" customWidth="1"/>
    <col min="7700" max="7937" width="12" style="22"/>
    <col min="7938" max="7938" width="6.6328125" style="22" customWidth="1"/>
    <col min="7939" max="7939" width="20.7265625" style="22" customWidth="1"/>
    <col min="7940" max="7954" width="13.453125" style="22" customWidth="1"/>
    <col min="7955" max="7955" width="8.6328125" style="22" customWidth="1"/>
    <col min="7956" max="8193" width="12" style="22"/>
    <col min="8194" max="8194" width="6.6328125" style="22" customWidth="1"/>
    <col min="8195" max="8195" width="20.7265625" style="22" customWidth="1"/>
    <col min="8196" max="8210" width="13.453125" style="22" customWidth="1"/>
    <col min="8211" max="8211" width="8.6328125" style="22" customWidth="1"/>
    <col min="8212" max="8449" width="12" style="22"/>
    <col min="8450" max="8450" width="6.6328125" style="22" customWidth="1"/>
    <col min="8451" max="8451" width="20.7265625" style="22" customWidth="1"/>
    <col min="8452" max="8466" width="13.453125" style="22" customWidth="1"/>
    <col min="8467" max="8467" width="8.6328125" style="22" customWidth="1"/>
    <col min="8468" max="8705" width="12" style="22"/>
    <col min="8706" max="8706" width="6.6328125" style="22" customWidth="1"/>
    <col min="8707" max="8707" width="20.7265625" style="22" customWidth="1"/>
    <col min="8708" max="8722" width="13.453125" style="22" customWidth="1"/>
    <col min="8723" max="8723" width="8.6328125" style="22" customWidth="1"/>
    <col min="8724" max="8961" width="12" style="22"/>
    <col min="8962" max="8962" width="6.6328125" style="22" customWidth="1"/>
    <col min="8963" max="8963" width="20.7265625" style="22" customWidth="1"/>
    <col min="8964" max="8978" width="13.453125" style="22" customWidth="1"/>
    <col min="8979" max="8979" width="8.6328125" style="22" customWidth="1"/>
    <col min="8980" max="9217" width="12" style="22"/>
    <col min="9218" max="9218" width="6.6328125" style="22" customWidth="1"/>
    <col min="9219" max="9219" width="20.7265625" style="22" customWidth="1"/>
    <col min="9220" max="9234" width="13.453125" style="22" customWidth="1"/>
    <col min="9235" max="9235" width="8.6328125" style="22" customWidth="1"/>
    <col min="9236" max="9473" width="12" style="22"/>
    <col min="9474" max="9474" width="6.6328125" style="22" customWidth="1"/>
    <col min="9475" max="9475" width="20.7265625" style="22" customWidth="1"/>
    <col min="9476" max="9490" width="13.453125" style="22" customWidth="1"/>
    <col min="9491" max="9491" width="8.6328125" style="22" customWidth="1"/>
    <col min="9492" max="9729" width="12" style="22"/>
    <col min="9730" max="9730" width="6.6328125" style="22" customWidth="1"/>
    <col min="9731" max="9731" width="20.7265625" style="22" customWidth="1"/>
    <col min="9732" max="9746" width="13.453125" style="22" customWidth="1"/>
    <col min="9747" max="9747" width="8.6328125" style="22" customWidth="1"/>
    <col min="9748" max="9985" width="12" style="22"/>
    <col min="9986" max="9986" width="6.6328125" style="22" customWidth="1"/>
    <col min="9987" max="9987" width="20.7265625" style="22" customWidth="1"/>
    <col min="9988" max="10002" width="13.453125" style="22" customWidth="1"/>
    <col min="10003" max="10003" width="8.6328125" style="22" customWidth="1"/>
    <col min="10004" max="10241" width="12" style="22"/>
    <col min="10242" max="10242" width="6.6328125" style="22" customWidth="1"/>
    <col min="10243" max="10243" width="20.7265625" style="22" customWidth="1"/>
    <col min="10244" max="10258" width="13.453125" style="22" customWidth="1"/>
    <col min="10259" max="10259" width="8.6328125" style="22" customWidth="1"/>
    <col min="10260" max="10497" width="12" style="22"/>
    <col min="10498" max="10498" width="6.6328125" style="22" customWidth="1"/>
    <col min="10499" max="10499" width="20.7265625" style="22" customWidth="1"/>
    <col min="10500" max="10514" width="13.453125" style="22" customWidth="1"/>
    <col min="10515" max="10515" width="8.6328125" style="22" customWidth="1"/>
    <col min="10516" max="10753" width="12" style="22"/>
    <col min="10754" max="10754" width="6.6328125" style="22" customWidth="1"/>
    <col min="10755" max="10755" width="20.7265625" style="22" customWidth="1"/>
    <col min="10756" max="10770" width="13.453125" style="22" customWidth="1"/>
    <col min="10771" max="10771" width="8.6328125" style="22" customWidth="1"/>
    <col min="10772" max="11009" width="12" style="22"/>
    <col min="11010" max="11010" width="6.6328125" style="22" customWidth="1"/>
    <col min="11011" max="11011" width="20.7265625" style="22" customWidth="1"/>
    <col min="11012" max="11026" width="13.453125" style="22" customWidth="1"/>
    <col min="11027" max="11027" width="8.6328125" style="22" customWidth="1"/>
    <col min="11028" max="11265" width="12" style="22"/>
    <col min="11266" max="11266" width="6.6328125" style="22" customWidth="1"/>
    <col min="11267" max="11267" width="20.7265625" style="22" customWidth="1"/>
    <col min="11268" max="11282" width="13.453125" style="22" customWidth="1"/>
    <col min="11283" max="11283" width="8.6328125" style="22" customWidth="1"/>
    <col min="11284" max="11521" width="12" style="22"/>
    <col min="11522" max="11522" width="6.6328125" style="22" customWidth="1"/>
    <col min="11523" max="11523" width="20.7265625" style="22" customWidth="1"/>
    <col min="11524" max="11538" width="13.453125" style="22" customWidth="1"/>
    <col min="11539" max="11539" width="8.6328125" style="22" customWidth="1"/>
    <col min="11540" max="11777" width="12" style="22"/>
    <col min="11778" max="11778" width="6.6328125" style="22" customWidth="1"/>
    <col min="11779" max="11779" width="20.7265625" style="22" customWidth="1"/>
    <col min="11780" max="11794" width="13.453125" style="22" customWidth="1"/>
    <col min="11795" max="11795" width="8.6328125" style="22" customWidth="1"/>
    <col min="11796" max="12033" width="12" style="22"/>
    <col min="12034" max="12034" width="6.6328125" style="22" customWidth="1"/>
    <col min="12035" max="12035" width="20.7265625" style="22" customWidth="1"/>
    <col min="12036" max="12050" width="13.453125" style="22" customWidth="1"/>
    <col min="12051" max="12051" width="8.6328125" style="22" customWidth="1"/>
    <col min="12052" max="12289" width="12" style="22"/>
    <col min="12290" max="12290" width="6.6328125" style="22" customWidth="1"/>
    <col min="12291" max="12291" width="20.7265625" style="22" customWidth="1"/>
    <col min="12292" max="12306" width="13.453125" style="22" customWidth="1"/>
    <col min="12307" max="12307" width="8.6328125" style="22" customWidth="1"/>
    <col min="12308" max="12545" width="12" style="22"/>
    <col min="12546" max="12546" width="6.6328125" style="22" customWidth="1"/>
    <col min="12547" max="12547" width="20.7265625" style="22" customWidth="1"/>
    <col min="12548" max="12562" width="13.453125" style="22" customWidth="1"/>
    <col min="12563" max="12563" width="8.6328125" style="22" customWidth="1"/>
    <col min="12564" max="12801" width="12" style="22"/>
    <col min="12802" max="12802" width="6.6328125" style="22" customWidth="1"/>
    <col min="12803" max="12803" width="20.7265625" style="22" customWidth="1"/>
    <col min="12804" max="12818" width="13.453125" style="22" customWidth="1"/>
    <col min="12819" max="12819" width="8.6328125" style="22" customWidth="1"/>
    <col min="12820" max="13057" width="12" style="22"/>
    <col min="13058" max="13058" width="6.6328125" style="22" customWidth="1"/>
    <col min="13059" max="13059" width="20.7265625" style="22" customWidth="1"/>
    <col min="13060" max="13074" width="13.453125" style="22" customWidth="1"/>
    <col min="13075" max="13075" width="8.6328125" style="22" customWidth="1"/>
    <col min="13076" max="13313" width="12" style="22"/>
    <col min="13314" max="13314" width="6.6328125" style="22" customWidth="1"/>
    <col min="13315" max="13315" width="20.7265625" style="22" customWidth="1"/>
    <col min="13316" max="13330" width="13.453125" style="22" customWidth="1"/>
    <col min="13331" max="13331" width="8.6328125" style="22" customWidth="1"/>
    <col min="13332" max="13569" width="12" style="22"/>
    <col min="13570" max="13570" width="6.6328125" style="22" customWidth="1"/>
    <col min="13571" max="13571" width="20.7265625" style="22" customWidth="1"/>
    <col min="13572" max="13586" width="13.453125" style="22" customWidth="1"/>
    <col min="13587" max="13587" width="8.6328125" style="22" customWidth="1"/>
    <col min="13588" max="13825" width="12" style="22"/>
    <col min="13826" max="13826" width="6.6328125" style="22" customWidth="1"/>
    <col min="13827" max="13827" width="20.7265625" style="22" customWidth="1"/>
    <col min="13828" max="13842" width="13.453125" style="22" customWidth="1"/>
    <col min="13843" max="13843" width="8.6328125" style="22" customWidth="1"/>
    <col min="13844" max="14081" width="12" style="22"/>
    <col min="14082" max="14082" width="6.6328125" style="22" customWidth="1"/>
    <col min="14083" max="14083" width="20.7265625" style="22" customWidth="1"/>
    <col min="14084" max="14098" width="13.453125" style="22" customWidth="1"/>
    <col min="14099" max="14099" width="8.6328125" style="22" customWidth="1"/>
    <col min="14100" max="14337" width="12" style="22"/>
    <col min="14338" max="14338" width="6.6328125" style="22" customWidth="1"/>
    <col min="14339" max="14339" width="20.7265625" style="22" customWidth="1"/>
    <col min="14340" max="14354" width="13.453125" style="22" customWidth="1"/>
    <col min="14355" max="14355" width="8.6328125" style="22" customWidth="1"/>
    <col min="14356" max="14593" width="12" style="22"/>
    <col min="14594" max="14594" width="6.6328125" style="22" customWidth="1"/>
    <col min="14595" max="14595" width="20.7265625" style="22" customWidth="1"/>
    <col min="14596" max="14610" width="13.453125" style="22" customWidth="1"/>
    <col min="14611" max="14611" width="8.6328125" style="22" customWidth="1"/>
    <col min="14612" max="14849" width="12" style="22"/>
    <col min="14850" max="14850" width="6.6328125" style="22" customWidth="1"/>
    <col min="14851" max="14851" width="20.7265625" style="22" customWidth="1"/>
    <col min="14852" max="14866" width="13.453125" style="22" customWidth="1"/>
    <col min="14867" max="14867" width="8.6328125" style="22" customWidth="1"/>
    <col min="14868" max="15105" width="12" style="22"/>
    <col min="15106" max="15106" width="6.6328125" style="22" customWidth="1"/>
    <col min="15107" max="15107" width="20.7265625" style="22" customWidth="1"/>
    <col min="15108" max="15122" width="13.453125" style="22" customWidth="1"/>
    <col min="15123" max="15123" width="8.6328125" style="22" customWidth="1"/>
    <col min="15124" max="15361" width="12" style="22"/>
    <col min="15362" max="15362" width="6.6328125" style="22" customWidth="1"/>
    <col min="15363" max="15363" width="20.7265625" style="22" customWidth="1"/>
    <col min="15364" max="15378" width="13.453125" style="22" customWidth="1"/>
    <col min="15379" max="15379" width="8.6328125" style="22" customWidth="1"/>
    <col min="15380" max="15617" width="12" style="22"/>
    <col min="15618" max="15618" width="6.6328125" style="22" customWidth="1"/>
    <col min="15619" max="15619" width="20.7265625" style="22" customWidth="1"/>
    <col min="15620" max="15634" width="13.453125" style="22" customWidth="1"/>
    <col min="15635" max="15635" width="8.6328125" style="22" customWidth="1"/>
    <col min="15636" max="15873" width="12" style="22"/>
    <col min="15874" max="15874" width="6.6328125" style="22" customWidth="1"/>
    <col min="15875" max="15875" width="20.7265625" style="22" customWidth="1"/>
    <col min="15876" max="15890" width="13.453125" style="22" customWidth="1"/>
    <col min="15891" max="15891" width="8.6328125" style="22" customWidth="1"/>
    <col min="15892" max="16129" width="12" style="22"/>
    <col min="16130" max="16130" width="6.6328125" style="22" customWidth="1"/>
    <col min="16131" max="16131" width="20.7265625" style="22" customWidth="1"/>
    <col min="16132" max="16146" width="13.453125" style="22" customWidth="1"/>
    <col min="16147" max="16147" width="8.6328125" style="22" customWidth="1"/>
    <col min="16148" max="16384" width="12" style="22"/>
  </cols>
  <sheetData>
    <row r="2" spans="2:255" s="24" customFormat="1" ht="24.75" customHeight="1">
      <c r="B2" s="795" t="s">
        <v>311</v>
      </c>
      <c r="C2" s="796"/>
      <c r="D2" s="796"/>
      <c r="E2" s="796"/>
      <c r="F2" s="796"/>
      <c r="G2" s="796"/>
      <c r="H2" s="796"/>
      <c r="I2" s="795" t="s">
        <v>312</v>
      </c>
      <c r="J2" s="796"/>
      <c r="K2" s="796"/>
      <c r="L2" s="796"/>
      <c r="M2" s="796"/>
      <c r="N2" s="796"/>
      <c r="O2" s="796"/>
      <c r="P2" s="69"/>
      <c r="Q2" s="69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</row>
    <row r="3" spans="2:255" s="24" customFormat="1" ht="27" customHeight="1" thickBot="1">
      <c r="G3" s="797" t="s">
        <v>292</v>
      </c>
      <c r="H3" s="798"/>
      <c r="N3" s="797" t="s">
        <v>292</v>
      </c>
      <c r="O3" s="798"/>
    </row>
    <row r="4" spans="2:255" s="24" customFormat="1" ht="27" customHeight="1">
      <c r="B4" s="751" t="s">
        <v>171</v>
      </c>
      <c r="C4" s="752"/>
      <c r="D4" s="799" t="s">
        <v>313</v>
      </c>
      <c r="E4" s="800"/>
      <c r="F4" s="800"/>
      <c r="G4" s="800"/>
      <c r="H4" s="801"/>
      <c r="I4" s="751" t="s">
        <v>171</v>
      </c>
      <c r="J4" s="752"/>
      <c r="K4" s="802" t="s">
        <v>313</v>
      </c>
      <c r="L4" s="800"/>
      <c r="M4" s="800"/>
      <c r="N4" s="800"/>
      <c r="O4" s="801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</row>
    <row r="5" spans="2:255" s="24" customFormat="1" ht="54.75" customHeight="1" thickBot="1">
      <c r="B5" s="760"/>
      <c r="C5" s="761"/>
      <c r="D5" s="538" t="s">
        <v>314</v>
      </c>
      <c r="E5" s="430" t="s">
        <v>263</v>
      </c>
      <c r="F5" s="539" t="s">
        <v>264</v>
      </c>
      <c r="G5" s="430" t="s">
        <v>265</v>
      </c>
      <c r="H5" s="540" t="s">
        <v>56</v>
      </c>
      <c r="I5" s="760"/>
      <c r="J5" s="761"/>
      <c r="K5" s="541" t="s">
        <v>314</v>
      </c>
      <c r="L5" s="542" t="s">
        <v>263</v>
      </c>
      <c r="M5" s="542" t="s">
        <v>264</v>
      </c>
      <c r="N5" s="542" t="s">
        <v>265</v>
      </c>
      <c r="O5" s="543" t="s">
        <v>56</v>
      </c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</row>
    <row r="6" spans="2:255" s="24" customFormat="1" ht="27" customHeight="1" thickBot="1">
      <c r="B6" s="744" t="s">
        <v>287</v>
      </c>
      <c r="C6" s="745"/>
      <c r="D6" s="544">
        <v>22</v>
      </c>
      <c r="E6" s="545">
        <v>18</v>
      </c>
      <c r="F6" s="266">
        <v>44</v>
      </c>
      <c r="G6" s="545">
        <v>38</v>
      </c>
      <c r="H6" s="546">
        <v>4</v>
      </c>
      <c r="I6" s="547">
        <v>36</v>
      </c>
      <c r="J6" s="548" t="s">
        <v>72</v>
      </c>
      <c r="K6" s="549">
        <v>0</v>
      </c>
      <c r="L6" s="550">
        <v>0</v>
      </c>
      <c r="M6" s="549">
        <v>1</v>
      </c>
      <c r="N6" s="550">
        <v>1</v>
      </c>
      <c r="O6" s="551">
        <v>0</v>
      </c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</row>
    <row r="7" spans="2:255" s="24" customFormat="1" ht="27" customHeight="1">
      <c r="B7" s="746" t="s">
        <v>288</v>
      </c>
      <c r="C7" s="747"/>
      <c r="D7" s="435">
        <v>8</v>
      </c>
      <c r="E7" s="436">
        <v>15</v>
      </c>
      <c r="F7" s="552">
        <v>27</v>
      </c>
      <c r="G7" s="436">
        <v>24</v>
      </c>
      <c r="H7" s="437">
        <v>4</v>
      </c>
      <c r="I7" s="553">
        <v>37</v>
      </c>
      <c r="J7" s="554" t="s">
        <v>180</v>
      </c>
      <c r="K7" s="555">
        <v>1</v>
      </c>
      <c r="L7" s="556">
        <v>0</v>
      </c>
      <c r="M7" s="555">
        <v>1</v>
      </c>
      <c r="N7" s="556">
        <v>1</v>
      </c>
      <c r="O7" s="557">
        <v>0</v>
      </c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</row>
    <row r="8" spans="2:255" s="24" customFormat="1" ht="27" customHeight="1">
      <c r="B8" s="440">
        <v>1</v>
      </c>
      <c r="C8" s="558" t="s">
        <v>65</v>
      </c>
      <c r="D8" s="442">
        <v>1</v>
      </c>
      <c r="E8" s="443">
        <v>0</v>
      </c>
      <c r="F8" s="559">
        <v>0</v>
      </c>
      <c r="G8" s="443">
        <v>0</v>
      </c>
      <c r="H8" s="444">
        <v>0</v>
      </c>
      <c r="I8" s="553">
        <v>38</v>
      </c>
      <c r="J8" s="554" t="s">
        <v>181</v>
      </c>
      <c r="K8" s="555">
        <v>0</v>
      </c>
      <c r="L8" s="556">
        <v>1</v>
      </c>
      <c r="M8" s="555">
        <v>0</v>
      </c>
      <c r="N8" s="556">
        <v>1</v>
      </c>
      <c r="O8" s="557">
        <v>0</v>
      </c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</row>
    <row r="9" spans="2:255" s="24" customFormat="1" ht="27" customHeight="1">
      <c r="B9" s="445">
        <v>2</v>
      </c>
      <c r="C9" s="560" t="s">
        <v>182</v>
      </c>
      <c r="D9" s="439">
        <v>0</v>
      </c>
      <c r="E9" s="232">
        <v>1</v>
      </c>
      <c r="F9" s="561">
        <v>0</v>
      </c>
      <c r="G9" s="232">
        <v>1</v>
      </c>
      <c r="H9" s="447">
        <v>0</v>
      </c>
      <c r="I9" s="553">
        <v>39</v>
      </c>
      <c r="J9" s="554" t="s">
        <v>183</v>
      </c>
      <c r="K9" s="555">
        <v>0</v>
      </c>
      <c r="L9" s="556">
        <v>1</v>
      </c>
      <c r="M9" s="555">
        <v>0</v>
      </c>
      <c r="N9" s="556">
        <v>0</v>
      </c>
      <c r="O9" s="557">
        <v>0</v>
      </c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</row>
    <row r="10" spans="2:255" s="24" customFormat="1" ht="27" customHeight="1">
      <c r="B10" s="445">
        <v>3</v>
      </c>
      <c r="C10" s="560" t="s">
        <v>184</v>
      </c>
      <c r="D10" s="439">
        <v>0</v>
      </c>
      <c r="E10" s="232">
        <v>0</v>
      </c>
      <c r="F10" s="561">
        <v>1</v>
      </c>
      <c r="G10" s="232">
        <v>1</v>
      </c>
      <c r="H10" s="447">
        <v>1</v>
      </c>
      <c r="I10" s="562">
        <v>40</v>
      </c>
      <c r="J10" s="563" t="s">
        <v>289</v>
      </c>
      <c r="K10" s="564">
        <v>0</v>
      </c>
      <c r="L10" s="565">
        <v>0</v>
      </c>
      <c r="M10" s="564">
        <v>1</v>
      </c>
      <c r="N10" s="565">
        <v>1</v>
      </c>
      <c r="O10" s="566">
        <v>0</v>
      </c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</row>
    <row r="11" spans="2:255" s="24" customFormat="1" ht="27" customHeight="1">
      <c r="B11" s="445">
        <v>4</v>
      </c>
      <c r="C11" s="560" t="s">
        <v>185</v>
      </c>
      <c r="D11" s="439">
        <v>0</v>
      </c>
      <c r="E11" s="232">
        <v>1</v>
      </c>
      <c r="F11" s="561">
        <v>1</v>
      </c>
      <c r="G11" s="232">
        <v>1</v>
      </c>
      <c r="H11" s="447">
        <v>0</v>
      </c>
      <c r="I11" s="803" t="s">
        <v>266</v>
      </c>
      <c r="J11" s="804"/>
      <c r="K11" s="567">
        <v>14</v>
      </c>
      <c r="L11" s="568">
        <v>3</v>
      </c>
      <c r="M11" s="567">
        <v>17</v>
      </c>
      <c r="N11" s="568">
        <v>14</v>
      </c>
      <c r="O11" s="569">
        <v>0</v>
      </c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</row>
    <row r="12" spans="2:255" s="24" customFormat="1" ht="27" customHeight="1">
      <c r="B12" s="451">
        <v>5</v>
      </c>
      <c r="C12" s="570" t="s">
        <v>186</v>
      </c>
      <c r="D12" s="450">
        <v>0</v>
      </c>
      <c r="E12" s="240">
        <v>1</v>
      </c>
      <c r="F12" s="571">
        <v>1</v>
      </c>
      <c r="G12" s="240">
        <v>1</v>
      </c>
      <c r="H12" s="453">
        <v>0</v>
      </c>
      <c r="I12" s="572">
        <v>41</v>
      </c>
      <c r="J12" s="573" t="s">
        <v>187</v>
      </c>
      <c r="K12" s="574">
        <v>0</v>
      </c>
      <c r="L12" s="575">
        <v>1</v>
      </c>
      <c r="M12" s="574">
        <v>0</v>
      </c>
      <c r="N12" s="575">
        <v>1</v>
      </c>
      <c r="O12" s="576">
        <v>0</v>
      </c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</row>
    <row r="13" spans="2:255" s="24" customFormat="1" ht="27" customHeight="1">
      <c r="B13" s="440">
        <v>6</v>
      </c>
      <c r="C13" s="558" t="s">
        <v>188</v>
      </c>
      <c r="D13" s="442">
        <v>0</v>
      </c>
      <c r="E13" s="443">
        <v>0</v>
      </c>
      <c r="F13" s="559">
        <v>1</v>
      </c>
      <c r="G13" s="443">
        <v>0</v>
      </c>
      <c r="H13" s="444">
        <v>0</v>
      </c>
      <c r="I13" s="553">
        <v>42</v>
      </c>
      <c r="J13" s="554" t="s">
        <v>189</v>
      </c>
      <c r="K13" s="555">
        <v>1</v>
      </c>
      <c r="L13" s="556">
        <v>0</v>
      </c>
      <c r="M13" s="555">
        <v>1</v>
      </c>
      <c r="N13" s="556">
        <v>0</v>
      </c>
      <c r="O13" s="557">
        <v>0</v>
      </c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</row>
    <row r="14" spans="2:255" s="24" customFormat="1" ht="27" customHeight="1">
      <c r="B14" s="445">
        <v>7</v>
      </c>
      <c r="C14" s="560" t="s">
        <v>190</v>
      </c>
      <c r="D14" s="439">
        <v>1</v>
      </c>
      <c r="E14" s="232">
        <v>1</v>
      </c>
      <c r="F14" s="561">
        <v>0</v>
      </c>
      <c r="G14" s="232">
        <v>1</v>
      </c>
      <c r="H14" s="447">
        <v>0</v>
      </c>
      <c r="I14" s="553">
        <v>43</v>
      </c>
      <c r="J14" s="554" t="s">
        <v>86</v>
      </c>
      <c r="K14" s="555">
        <v>1</v>
      </c>
      <c r="L14" s="556">
        <v>0</v>
      </c>
      <c r="M14" s="555">
        <v>1</v>
      </c>
      <c r="N14" s="556">
        <v>0</v>
      </c>
      <c r="O14" s="557">
        <v>0</v>
      </c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</row>
    <row r="15" spans="2:255" s="24" customFormat="1" ht="27" customHeight="1">
      <c r="B15" s="445">
        <v>8</v>
      </c>
      <c r="C15" s="560" t="s">
        <v>191</v>
      </c>
      <c r="D15" s="439">
        <v>1</v>
      </c>
      <c r="E15" s="232">
        <v>0</v>
      </c>
      <c r="F15" s="561">
        <v>1</v>
      </c>
      <c r="G15" s="232">
        <v>1</v>
      </c>
      <c r="H15" s="447">
        <v>0</v>
      </c>
      <c r="I15" s="553">
        <v>44</v>
      </c>
      <c r="J15" s="554" t="s">
        <v>192</v>
      </c>
      <c r="K15" s="555">
        <v>1</v>
      </c>
      <c r="L15" s="556">
        <v>0</v>
      </c>
      <c r="M15" s="555">
        <v>1</v>
      </c>
      <c r="N15" s="556">
        <v>1</v>
      </c>
      <c r="O15" s="557">
        <v>0</v>
      </c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</row>
    <row r="16" spans="2:255" s="24" customFormat="1" ht="27" customHeight="1">
      <c r="B16" s="445">
        <v>9</v>
      </c>
      <c r="C16" s="560" t="s">
        <v>193</v>
      </c>
      <c r="D16" s="439">
        <v>0</v>
      </c>
      <c r="E16" s="232">
        <v>1</v>
      </c>
      <c r="F16" s="561">
        <v>1</v>
      </c>
      <c r="G16" s="232">
        <v>1</v>
      </c>
      <c r="H16" s="447">
        <v>0</v>
      </c>
      <c r="I16" s="562">
        <v>45</v>
      </c>
      <c r="J16" s="563" t="s">
        <v>194</v>
      </c>
      <c r="K16" s="564">
        <v>1</v>
      </c>
      <c r="L16" s="565">
        <v>0</v>
      </c>
      <c r="M16" s="564">
        <v>1</v>
      </c>
      <c r="N16" s="565">
        <v>1</v>
      </c>
      <c r="O16" s="566">
        <v>0</v>
      </c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</row>
    <row r="17" spans="2:245" s="24" customFormat="1" ht="27" customHeight="1">
      <c r="B17" s="577">
        <v>10</v>
      </c>
      <c r="C17" s="570" t="s">
        <v>195</v>
      </c>
      <c r="D17" s="450">
        <v>0</v>
      </c>
      <c r="E17" s="240">
        <v>0</v>
      </c>
      <c r="F17" s="571">
        <v>1</v>
      </c>
      <c r="G17" s="240">
        <v>0</v>
      </c>
      <c r="H17" s="453">
        <v>0</v>
      </c>
      <c r="I17" s="572">
        <v>46</v>
      </c>
      <c r="J17" s="573" t="s">
        <v>196</v>
      </c>
      <c r="K17" s="574">
        <v>1</v>
      </c>
      <c r="L17" s="575">
        <v>0</v>
      </c>
      <c r="M17" s="574">
        <v>1</v>
      </c>
      <c r="N17" s="575">
        <v>0</v>
      </c>
      <c r="O17" s="576">
        <v>0</v>
      </c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</row>
    <row r="18" spans="2:245" s="24" customFormat="1" ht="27" customHeight="1">
      <c r="B18" s="578">
        <v>11</v>
      </c>
      <c r="C18" s="558" t="s">
        <v>85</v>
      </c>
      <c r="D18" s="442">
        <v>1</v>
      </c>
      <c r="E18" s="443">
        <v>0</v>
      </c>
      <c r="F18" s="559">
        <v>1</v>
      </c>
      <c r="G18" s="443">
        <v>0</v>
      </c>
      <c r="H18" s="444">
        <v>0</v>
      </c>
      <c r="I18" s="553">
        <v>47</v>
      </c>
      <c r="J18" s="554" t="s">
        <v>197</v>
      </c>
      <c r="K18" s="555">
        <v>0</v>
      </c>
      <c r="L18" s="556">
        <v>0</v>
      </c>
      <c r="M18" s="555">
        <v>1</v>
      </c>
      <c r="N18" s="556">
        <v>0</v>
      </c>
      <c r="O18" s="557">
        <v>0</v>
      </c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</row>
    <row r="19" spans="2:245" s="24" customFormat="1" ht="27" customHeight="1">
      <c r="B19" s="579">
        <v>12</v>
      </c>
      <c r="C19" s="560" t="s">
        <v>87</v>
      </c>
      <c r="D19" s="439">
        <v>0</v>
      </c>
      <c r="E19" s="232">
        <v>1</v>
      </c>
      <c r="F19" s="561">
        <v>0</v>
      </c>
      <c r="G19" s="232">
        <v>1</v>
      </c>
      <c r="H19" s="447">
        <v>0</v>
      </c>
      <c r="I19" s="553">
        <v>48</v>
      </c>
      <c r="J19" s="554" t="s">
        <v>198</v>
      </c>
      <c r="K19" s="555">
        <v>0</v>
      </c>
      <c r="L19" s="556">
        <v>0</v>
      </c>
      <c r="M19" s="555">
        <v>1</v>
      </c>
      <c r="N19" s="556">
        <v>1</v>
      </c>
      <c r="O19" s="557">
        <v>0</v>
      </c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</row>
    <row r="20" spans="2:245" s="24" customFormat="1" ht="27" customHeight="1">
      <c r="B20" s="579">
        <v>13</v>
      </c>
      <c r="C20" s="560" t="s">
        <v>199</v>
      </c>
      <c r="D20" s="439">
        <v>0</v>
      </c>
      <c r="E20" s="232">
        <v>0</v>
      </c>
      <c r="F20" s="561">
        <v>1</v>
      </c>
      <c r="G20" s="232">
        <v>0</v>
      </c>
      <c r="H20" s="447">
        <v>0</v>
      </c>
      <c r="I20" s="553">
        <v>49</v>
      </c>
      <c r="J20" s="554" t="s">
        <v>200</v>
      </c>
      <c r="K20" s="555">
        <v>1</v>
      </c>
      <c r="L20" s="556">
        <v>1</v>
      </c>
      <c r="M20" s="555">
        <v>0</v>
      </c>
      <c r="N20" s="556">
        <v>1</v>
      </c>
      <c r="O20" s="557">
        <v>0</v>
      </c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</row>
    <row r="21" spans="2:245" s="24" customFormat="1" ht="27" customHeight="1">
      <c r="B21" s="579">
        <v>14</v>
      </c>
      <c r="C21" s="560" t="s">
        <v>201</v>
      </c>
      <c r="D21" s="439">
        <v>0</v>
      </c>
      <c r="E21" s="232">
        <v>0</v>
      </c>
      <c r="F21" s="561">
        <v>0</v>
      </c>
      <c r="G21" s="232">
        <v>1</v>
      </c>
      <c r="H21" s="447">
        <v>1</v>
      </c>
      <c r="I21" s="562">
        <v>50</v>
      </c>
      <c r="J21" s="563" t="s">
        <v>202</v>
      </c>
      <c r="K21" s="564">
        <v>1</v>
      </c>
      <c r="L21" s="565">
        <v>0</v>
      </c>
      <c r="M21" s="564">
        <v>1</v>
      </c>
      <c r="N21" s="565">
        <v>0</v>
      </c>
      <c r="O21" s="566">
        <v>0</v>
      </c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</row>
    <row r="22" spans="2:245" s="24" customFormat="1" ht="27" customHeight="1">
      <c r="B22" s="577">
        <v>15</v>
      </c>
      <c r="C22" s="570" t="s">
        <v>203</v>
      </c>
      <c r="D22" s="450">
        <v>0</v>
      </c>
      <c r="E22" s="240">
        <v>1</v>
      </c>
      <c r="F22" s="571">
        <v>0</v>
      </c>
      <c r="G22" s="240">
        <v>1</v>
      </c>
      <c r="H22" s="453">
        <v>0</v>
      </c>
      <c r="I22" s="572">
        <v>51</v>
      </c>
      <c r="J22" s="573" t="s">
        <v>102</v>
      </c>
      <c r="K22" s="574">
        <v>1</v>
      </c>
      <c r="L22" s="575">
        <v>0</v>
      </c>
      <c r="M22" s="574">
        <v>1</v>
      </c>
      <c r="N22" s="575">
        <v>1</v>
      </c>
      <c r="O22" s="576">
        <v>0</v>
      </c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</row>
    <row r="23" spans="2:245" s="24" customFormat="1" ht="27" customHeight="1">
      <c r="B23" s="578">
        <v>16</v>
      </c>
      <c r="C23" s="558" t="s">
        <v>204</v>
      </c>
      <c r="D23" s="442">
        <v>0</v>
      </c>
      <c r="E23" s="443">
        <v>1</v>
      </c>
      <c r="F23" s="559">
        <v>1</v>
      </c>
      <c r="G23" s="443">
        <v>1</v>
      </c>
      <c r="H23" s="444">
        <v>0</v>
      </c>
      <c r="I23" s="553">
        <v>52</v>
      </c>
      <c r="J23" s="554" t="s">
        <v>205</v>
      </c>
      <c r="K23" s="555">
        <v>1</v>
      </c>
      <c r="L23" s="556">
        <v>0</v>
      </c>
      <c r="M23" s="555">
        <v>0</v>
      </c>
      <c r="N23" s="556">
        <v>1</v>
      </c>
      <c r="O23" s="557">
        <v>0</v>
      </c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</row>
    <row r="24" spans="2:245" s="24" customFormat="1" ht="27" customHeight="1">
      <c r="B24" s="579">
        <v>17</v>
      </c>
      <c r="C24" s="560" t="s">
        <v>206</v>
      </c>
      <c r="D24" s="439">
        <v>0</v>
      </c>
      <c r="E24" s="232">
        <v>1</v>
      </c>
      <c r="F24" s="561">
        <v>1</v>
      </c>
      <c r="G24" s="232">
        <v>1</v>
      </c>
      <c r="H24" s="447">
        <v>0</v>
      </c>
      <c r="I24" s="553">
        <v>53</v>
      </c>
      <c r="J24" s="554" t="s">
        <v>207</v>
      </c>
      <c r="K24" s="555">
        <v>1</v>
      </c>
      <c r="L24" s="556">
        <v>0</v>
      </c>
      <c r="M24" s="555">
        <v>1</v>
      </c>
      <c r="N24" s="556">
        <v>1</v>
      </c>
      <c r="O24" s="557">
        <v>0</v>
      </c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</row>
    <row r="25" spans="2:245" s="24" customFormat="1" ht="27" customHeight="1">
      <c r="B25" s="579">
        <v>18</v>
      </c>
      <c r="C25" s="560" t="s">
        <v>208</v>
      </c>
      <c r="D25" s="439">
        <v>1</v>
      </c>
      <c r="E25" s="232">
        <v>1</v>
      </c>
      <c r="F25" s="561">
        <v>0</v>
      </c>
      <c r="G25" s="232">
        <v>1</v>
      </c>
      <c r="H25" s="447">
        <v>0</v>
      </c>
      <c r="I25" s="553">
        <v>54</v>
      </c>
      <c r="J25" s="554" t="s">
        <v>209</v>
      </c>
      <c r="K25" s="555">
        <v>1</v>
      </c>
      <c r="L25" s="556">
        <v>0</v>
      </c>
      <c r="M25" s="555">
        <v>0</v>
      </c>
      <c r="N25" s="556">
        <v>1</v>
      </c>
      <c r="O25" s="557">
        <v>0</v>
      </c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</row>
    <row r="26" spans="2:245" s="24" customFormat="1" ht="27" customHeight="1">
      <c r="B26" s="579">
        <v>19</v>
      </c>
      <c r="C26" s="560" t="s">
        <v>210</v>
      </c>
      <c r="D26" s="439">
        <v>0</v>
      </c>
      <c r="E26" s="232">
        <v>0</v>
      </c>
      <c r="F26" s="561">
        <v>0</v>
      </c>
      <c r="G26" s="232">
        <v>1</v>
      </c>
      <c r="H26" s="447">
        <v>0</v>
      </c>
      <c r="I26" s="562">
        <v>55</v>
      </c>
      <c r="J26" s="563" t="s">
        <v>110</v>
      </c>
      <c r="K26" s="564">
        <v>0</v>
      </c>
      <c r="L26" s="565">
        <v>0</v>
      </c>
      <c r="M26" s="564">
        <v>1</v>
      </c>
      <c r="N26" s="565">
        <v>0</v>
      </c>
      <c r="O26" s="566">
        <v>0</v>
      </c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</row>
    <row r="27" spans="2:245" s="24" customFormat="1" ht="27" customHeight="1">
      <c r="B27" s="577">
        <v>20</v>
      </c>
      <c r="C27" s="570" t="s">
        <v>211</v>
      </c>
      <c r="D27" s="450">
        <v>0</v>
      </c>
      <c r="E27" s="240">
        <v>1</v>
      </c>
      <c r="F27" s="571">
        <v>1</v>
      </c>
      <c r="G27" s="240">
        <v>0</v>
      </c>
      <c r="H27" s="453">
        <v>0</v>
      </c>
      <c r="I27" s="580">
        <v>56</v>
      </c>
      <c r="J27" s="581" t="s">
        <v>112</v>
      </c>
      <c r="K27" s="582">
        <v>1</v>
      </c>
      <c r="L27" s="583">
        <v>0</v>
      </c>
      <c r="M27" s="582">
        <v>1</v>
      </c>
      <c r="N27" s="583">
        <v>1</v>
      </c>
      <c r="O27" s="584">
        <v>0</v>
      </c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</row>
    <row r="28" spans="2:245" s="24" customFormat="1" ht="27" customHeight="1">
      <c r="B28" s="578">
        <v>21</v>
      </c>
      <c r="C28" s="558" t="s">
        <v>212</v>
      </c>
      <c r="D28" s="442">
        <v>0</v>
      </c>
      <c r="E28" s="443">
        <v>0</v>
      </c>
      <c r="F28" s="559">
        <v>1</v>
      </c>
      <c r="G28" s="443">
        <v>1</v>
      </c>
      <c r="H28" s="444">
        <v>0</v>
      </c>
      <c r="I28" s="553">
        <v>57</v>
      </c>
      <c r="J28" s="554" t="s">
        <v>213</v>
      </c>
      <c r="K28" s="555">
        <v>0</v>
      </c>
      <c r="L28" s="556">
        <v>0</v>
      </c>
      <c r="M28" s="555">
        <v>1</v>
      </c>
      <c r="N28" s="556">
        <v>1</v>
      </c>
      <c r="O28" s="557">
        <v>0</v>
      </c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</row>
    <row r="29" spans="2:245" s="24" customFormat="1" ht="27" customHeight="1">
      <c r="B29" s="579">
        <v>22</v>
      </c>
      <c r="C29" s="560" t="s">
        <v>214</v>
      </c>
      <c r="D29" s="439">
        <v>0</v>
      </c>
      <c r="E29" s="232">
        <v>0</v>
      </c>
      <c r="F29" s="561">
        <v>1</v>
      </c>
      <c r="G29" s="232">
        <v>1</v>
      </c>
      <c r="H29" s="447">
        <v>0</v>
      </c>
      <c r="I29" s="553">
        <v>58</v>
      </c>
      <c r="J29" s="554" t="s">
        <v>215</v>
      </c>
      <c r="K29" s="555">
        <v>0</v>
      </c>
      <c r="L29" s="556">
        <v>0</v>
      </c>
      <c r="M29" s="555">
        <v>0</v>
      </c>
      <c r="N29" s="556">
        <v>1</v>
      </c>
      <c r="O29" s="557">
        <v>0</v>
      </c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</row>
    <row r="30" spans="2:245" s="24" customFormat="1" ht="27" customHeight="1">
      <c r="B30" s="579">
        <v>23</v>
      </c>
      <c r="C30" s="560" t="s">
        <v>216</v>
      </c>
      <c r="D30" s="439">
        <v>0</v>
      </c>
      <c r="E30" s="232">
        <v>0</v>
      </c>
      <c r="F30" s="561">
        <v>1</v>
      </c>
      <c r="G30" s="232">
        <v>0</v>
      </c>
      <c r="H30" s="447">
        <v>0</v>
      </c>
      <c r="I30" s="553" t="s">
        <v>315</v>
      </c>
      <c r="J30" s="554" t="s">
        <v>217</v>
      </c>
      <c r="K30" s="555">
        <v>0</v>
      </c>
      <c r="L30" s="556">
        <v>0</v>
      </c>
      <c r="M30" s="555">
        <v>1</v>
      </c>
      <c r="N30" s="556">
        <v>0</v>
      </c>
      <c r="O30" s="557">
        <v>0</v>
      </c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</row>
    <row r="31" spans="2:245" s="24" customFormat="1" ht="27" customHeight="1">
      <c r="B31" s="579">
        <v>24</v>
      </c>
      <c r="C31" s="560" t="s">
        <v>218</v>
      </c>
      <c r="D31" s="439">
        <v>0</v>
      </c>
      <c r="E31" s="232">
        <v>0</v>
      </c>
      <c r="F31" s="561">
        <v>1</v>
      </c>
      <c r="G31" s="232">
        <v>0</v>
      </c>
      <c r="H31" s="447">
        <v>0</v>
      </c>
      <c r="I31" s="562" t="s">
        <v>316</v>
      </c>
      <c r="J31" s="563" t="s">
        <v>219</v>
      </c>
      <c r="K31" s="564">
        <v>1</v>
      </c>
      <c r="L31" s="565">
        <v>0</v>
      </c>
      <c r="M31" s="564">
        <v>1</v>
      </c>
      <c r="N31" s="565">
        <v>0</v>
      </c>
      <c r="O31" s="566">
        <v>0</v>
      </c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</row>
    <row r="32" spans="2:245" s="24" customFormat="1" ht="27" customHeight="1">
      <c r="B32" s="577">
        <v>25</v>
      </c>
      <c r="C32" s="570" t="s">
        <v>220</v>
      </c>
      <c r="D32" s="450">
        <v>1</v>
      </c>
      <c r="E32" s="240">
        <v>0</v>
      </c>
      <c r="F32" s="571">
        <v>0</v>
      </c>
      <c r="G32" s="240">
        <v>0</v>
      </c>
      <c r="H32" s="453">
        <v>0</v>
      </c>
      <c r="I32" s="247">
        <v>61</v>
      </c>
      <c r="J32" s="581" t="s">
        <v>221</v>
      </c>
      <c r="K32" s="582">
        <v>1</v>
      </c>
      <c r="L32" s="583">
        <v>0</v>
      </c>
      <c r="M32" s="582">
        <v>1</v>
      </c>
      <c r="N32" s="583">
        <v>1</v>
      </c>
      <c r="O32" s="584">
        <v>0</v>
      </c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</row>
    <row r="33" spans="2:255" s="24" customFormat="1" ht="27" customHeight="1">
      <c r="B33" s="578">
        <v>26</v>
      </c>
      <c r="C33" s="558" t="s">
        <v>222</v>
      </c>
      <c r="D33" s="442">
        <v>0</v>
      </c>
      <c r="E33" s="443">
        <v>0</v>
      </c>
      <c r="F33" s="559">
        <v>1</v>
      </c>
      <c r="G33" s="443">
        <v>0</v>
      </c>
      <c r="H33" s="444">
        <v>0</v>
      </c>
      <c r="I33" s="234" t="s">
        <v>317</v>
      </c>
      <c r="J33" s="554" t="s">
        <v>223</v>
      </c>
      <c r="K33" s="555">
        <v>0</v>
      </c>
      <c r="L33" s="556">
        <v>0</v>
      </c>
      <c r="M33" s="555">
        <v>1</v>
      </c>
      <c r="N33" s="556">
        <v>1</v>
      </c>
      <c r="O33" s="557">
        <v>0</v>
      </c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</row>
    <row r="34" spans="2:255" s="24" customFormat="1" ht="27" customHeight="1" thickBot="1">
      <c r="B34" s="579">
        <v>27</v>
      </c>
      <c r="C34" s="560" t="s">
        <v>224</v>
      </c>
      <c r="D34" s="439">
        <v>0</v>
      </c>
      <c r="E34" s="232">
        <v>0</v>
      </c>
      <c r="F34" s="561">
        <v>1</v>
      </c>
      <c r="G34" s="232">
        <v>1</v>
      </c>
      <c r="H34" s="447">
        <v>1</v>
      </c>
      <c r="I34" s="462" t="s">
        <v>318</v>
      </c>
      <c r="J34" s="585" t="s">
        <v>225</v>
      </c>
      <c r="K34" s="586">
        <v>0</v>
      </c>
      <c r="L34" s="587">
        <v>1</v>
      </c>
      <c r="M34" s="586">
        <v>0</v>
      </c>
      <c r="N34" s="587">
        <v>0</v>
      </c>
      <c r="O34" s="588">
        <v>0</v>
      </c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</row>
    <row r="35" spans="2:255" s="24" customFormat="1" ht="27" customHeight="1">
      <c r="B35" s="579">
        <v>28</v>
      </c>
      <c r="C35" s="560" t="s">
        <v>226</v>
      </c>
      <c r="D35" s="439">
        <v>0</v>
      </c>
      <c r="E35" s="232">
        <v>1</v>
      </c>
      <c r="F35" s="561">
        <v>0</v>
      </c>
      <c r="G35" s="232">
        <v>1</v>
      </c>
      <c r="H35" s="447">
        <v>0</v>
      </c>
      <c r="J35" s="60"/>
      <c r="K35" s="60"/>
      <c r="L35" s="60"/>
      <c r="M35" s="60"/>
      <c r="N35" s="60"/>
      <c r="O35" s="60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</row>
    <row r="36" spans="2:255" s="24" customFormat="1" ht="27" customHeight="1">
      <c r="B36" s="579">
        <v>29</v>
      </c>
      <c r="C36" s="560" t="s">
        <v>227</v>
      </c>
      <c r="D36" s="439">
        <v>0</v>
      </c>
      <c r="E36" s="232">
        <v>0</v>
      </c>
      <c r="F36" s="561">
        <v>1</v>
      </c>
      <c r="G36" s="232">
        <v>0</v>
      </c>
      <c r="H36" s="447">
        <v>0</v>
      </c>
      <c r="J36" s="60"/>
      <c r="K36" s="60"/>
      <c r="L36" s="60"/>
      <c r="M36" s="60"/>
      <c r="N36" s="60"/>
      <c r="O36" s="60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</row>
    <row r="37" spans="2:255" s="24" customFormat="1" ht="27" customHeight="1">
      <c r="B37" s="577">
        <v>30</v>
      </c>
      <c r="C37" s="570" t="s">
        <v>228</v>
      </c>
      <c r="D37" s="450">
        <v>0</v>
      </c>
      <c r="E37" s="240">
        <v>1</v>
      </c>
      <c r="F37" s="571">
        <v>0</v>
      </c>
      <c r="G37" s="240">
        <v>0</v>
      </c>
      <c r="H37" s="453">
        <v>1</v>
      </c>
      <c r="J37" s="60"/>
      <c r="K37" s="60"/>
      <c r="L37" s="60"/>
      <c r="M37" s="60"/>
      <c r="N37" s="60"/>
      <c r="O37" s="60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</row>
    <row r="38" spans="2:255" s="24" customFormat="1" ht="27" customHeight="1">
      <c r="B38" s="589">
        <v>31</v>
      </c>
      <c r="C38" s="590" t="s">
        <v>125</v>
      </c>
      <c r="D38" s="458">
        <v>0</v>
      </c>
      <c r="E38" s="245">
        <v>0</v>
      </c>
      <c r="F38" s="591">
        <v>1</v>
      </c>
      <c r="G38" s="245">
        <v>0</v>
      </c>
      <c r="H38" s="470">
        <v>0</v>
      </c>
      <c r="J38" s="60"/>
      <c r="K38" s="60"/>
      <c r="L38" s="60"/>
      <c r="M38" s="60"/>
      <c r="N38" s="60"/>
      <c r="O38" s="60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</row>
    <row r="39" spans="2:255" s="24" customFormat="1" ht="27" customHeight="1">
      <c r="B39" s="579">
        <v>32</v>
      </c>
      <c r="C39" s="560" t="s">
        <v>229</v>
      </c>
      <c r="D39" s="439">
        <v>0</v>
      </c>
      <c r="E39" s="232">
        <v>0</v>
      </c>
      <c r="F39" s="561">
        <v>1</v>
      </c>
      <c r="G39" s="232">
        <v>1</v>
      </c>
      <c r="H39" s="447">
        <v>0</v>
      </c>
      <c r="J39" s="60"/>
      <c r="K39" s="60"/>
      <c r="L39" s="60"/>
      <c r="M39" s="60"/>
      <c r="N39" s="60"/>
      <c r="O39" s="60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</row>
    <row r="40" spans="2:255" s="24" customFormat="1" ht="27" customHeight="1">
      <c r="B40" s="579">
        <v>33</v>
      </c>
      <c r="C40" s="560" t="s">
        <v>230</v>
      </c>
      <c r="D40" s="439">
        <v>0</v>
      </c>
      <c r="E40" s="232">
        <v>0</v>
      </c>
      <c r="F40" s="561">
        <v>1</v>
      </c>
      <c r="G40" s="232">
        <v>1</v>
      </c>
      <c r="H40" s="447">
        <v>0</v>
      </c>
      <c r="J40" s="60"/>
      <c r="K40" s="60"/>
      <c r="L40" s="60"/>
      <c r="M40" s="60"/>
      <c r="N40" s="60"/>
      <c r="O40" s="60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  <c r="IJ40" s="23"/>
      <c r="IK40" s="23"/>
    </row>
    <row r="41" spans="2:255" s="24" customFormat="1" ht="27" customHeight="1">
      <c r="B41" s="579">
        <v>34</v>
      </c>
      <c r="C41" s="560" t="s">
        <v>231</v>
      </c>
      <c r="D41" s="439">
        <v>1</v>
      </c>
      <c r="E41" s="232">
        <v>0</v>
      </c>
      <c r="F41" s="561">
        <v>1</v>
      </c>
      <c r="G41" s="232">
        <v>0</v>
      </c>
      <c r="H41" s="447">
        <v>0</v>
      </c>
      <c r="J41" s="60"/>
      <c r="K41" s="60"/>
      <c r="L41" s="60"/>
      <c r="M41" s="60"/>
      <c r="N41" s="60"/>
      <c r="O41" s="60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/>
      <c r="HN41" s="23"/>
      <c r="HO41" s="23"/>
      <c r="HP41" s="23"/>
      <c r="HQ41" s="23"/>
      <c r="HR41" s="23"/>
      <c r="HS41" s="23"/>
      <c r="HT41" s="23"/>
      <c r="HU41" s="23"/>
      <c r="HV41" s="23"/>
      <c r="HW41" s="23"/>
      <c r="HX41" s="23"/>
      <c r="HY41" s="23"/>
      <c r="HZ41" s="23"/>
      <c r="IA41" s="23"/>
      <c r="IB41" s="23"/>
      <c r="IC41" s="23"/>
      <c r="ID41" s="23"/>
      <c r="IE41" s="23"/>
      <c r="IF41" s="23"/>
      <c r="IG41" s="23"/>
      <c r="IH41" s="23"/>
      <c r="II41" s="23"/>
      <c r="IJ41" s="23"/>
      <c r="IK41" s="23"/>
    </row>
    <row r="42" spans="2:255" s="24" customFormat="1" ht="27" customHeight="1" thickBot="1">
      <c r="B42" s="592">
        <v>35</v>
      </c>
      <c r="C42" s="593" t="s">
        <v>232</v>
      </c>
      <c r="D42" s="586">
        <v>0</v>
      </c>
      <c r="E42" s="587">
        <v>0</v>
      </c>
      <c r="F42" s="586">
        <v>1</v>
      </c>
      <c r="G42" s="587">
        <v>0</v>
      </c>
      <c r="H42" s="588">
        <v>0</v>
      </c>
      <c r="J42" s="60"/>
      <c r="K42" s="60"/>
      <c r="L42" s="60"/>
      <c r="M42" s="60"/>
      <c r="N42" s="60"/>
      <c r="O42" s="60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  <c r="HO42" s="23"/>
      <c r="HP42" s="23"/>
      <c r="HQ42" s="23"/>
      <c r="HR42" s="23"/>
      <c r="HS42" s="23"/>
      <c r="HT42" s="23"/>
      <c r="HU42" s="23"/>
      <c r="HV42" s="23"/>
      <c r="HW42" s="23"/>
      <c r="HX42" s="23"/>
      <c r="HY42" s="23"/>
      <c r="HZ42" s="23"/>
      <c r="IA42" s="23"/>
      <c r="IB42" s="23"/>
      <c r="IC42" s="23"/>
      <c r="ID42" s="23"/>
      <c r="IE42" s="23"/>
      <c r="IF42" s="23"/>
      <c r="IG42" s="23"/>
      <c r="IH42" s="23"/>
      <c r="II42" s="23"/>
      <c r="IJ42" s="23"/>
      <c r="IK42" s="23"/>
    </row>
    <row r="43" spans="2:255" s="24" customFormat="1" ht="6" customHeight="1">
      <c r="B43" s="70"/>
      <c r="C43" s="71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  <c r="EZ43" s="23"/>
      <c r="FA43" s="23"/>
      <c r="FB43" s="23"/>
      <c r="FC43" s="23"/>
      <c r="FD43" s="23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  <c r="FS43" s="23"/>
      <c r="FT43" s="23"/>
      <c r="FU43" s="23"/>
      <c r="FV43" s="23"/>
      <c r="FW43" s="23"/>
      <c r="FX43" s="23"/>
      <c r="FY43" s="23"/>
      <c r="FZ43" s="23"/>
      <c r="GA43" s="23"/>
      <c r="GB43" s="23"/>
      <c r="GC43" s="23"/>
      <c r="GD43" s="23"/>
      <c r="GE43" s="23"/>
      <c r="GF43" s="23"/>
      <c r="GG43" s="23"/>
      <c r="GH43" s="23"/>
      <c r="GI43" s="23"/>
      <c r="GJ43" s="23"/>
      <c r="GK43" s="23"/>
      <c r="GL43" s="23"/>
      <c r="GM43" s="23"/>
      <c r="GN43" s="23"/>
      <c r="GO43" s="23"/>
      <c r="GP43" s="23"/>
      <c r="GQ43" s="23"/>
      <c r="GR43" s="23"/>
      <c r="GS43" s="23"/>
      <c r="GT43" s="23"/>
      <c r="GU43" s="23"/>
      <c r="GV43" s="23"/>
      <c r="GW43" s="23"/>
      <c r="GX43" s="23"/>
      <c r="GY43" s="23"/>
      <c r="GZ43" s="23"/>
      <c r="HA43" s="23"/>
      <c r="HB43" s="23"/>
      <c r="HC43" s="23"/>
      <c r="HD43" s="23"/>
      <c r="HE43" s="23"/>
      <c r="HF43" s="23"/>
      <c r="HG43" s="23"/>
      <c r="HH43" s="23"/>
      <c r="HI43" s="23"/>
      <c r="HJ43" s="23"/>
      <c r="HK43" s="23"/>
      <c r="HL43" s="23"/>
      <c r="HM43" s="23"/>
      <c r="HN43" s="23"/>
      <c r="HO43" s="23"/>
      <c r="HP43" s="23"/>
      <c r="HQ43" s="23"/>
      <c r="HR43" s="23"/>
      <c r="HS43" s="23"/>
      <c r="HT43" s="23"/>
      <c r="HU43" s="23"/>
      <c r="HV43" s="23"/>
      <c r="HW43" s="23"/>
      <c r="HX43" s="23"/>
      <c r="HY43" s="23"/>
      <c r="HZ43" s="23"/>
      <c r="IA43" s="23"/>
      <c r="IB43" s="23"/>
      <c r="IC43" s="23"/>
      <c r="ID43" s="23"/>
      <c r="IE43" s="23"/>
      <c r="IF43" s="23"/>
      <c r="IG43" s="23"/>
      <c r="IH43" s="23"/>
      <c r="II43" s="23"/>
      <c r="IJ43" s="23"/>
      <c r="IK43" s="23"/>
      <c r="IL43" s="23"/>
      <c r="IM43" s="23"/>
      <c r="IN43" s="23"/>
      <c r="IO43" s="23"/>
      <c r="IP43" s="23"/>
      <c r="IQ43" s="23"/>
      <c r="IR43" s="23"/>
      <c r="IS43" s="23"/>
      <c r="IT43" s="23"/>
      <c r="IU43" s="23"/>
    </row>
    <row r="44" spans="2:255" s="24" customFormat="1" ht="21" customHeight="1">
      <c r="B44" s="805" t="s">
        <v>319</v>
      </c>
      <c r="C44" s="805"/>
      <c r="D44" s="805"/>
      <c r="E44" s="805"/>
      <c r="F44" s="805"/>
      <c r="G44" s="805"/>
      <c r="H44" s="805"/>
      <c r="I44" s="805"/>
      <c r="J44" s="72"/>
      <c r="K44" s="72"/>
      <c r="L44" s="72"/>
      <c r="M44" s="72"/>
      <c r="N44" s="72"/>
      <c r="O44" s="72"/>
      <c r="P44" s="72"/>
      <c r="Q44" s="72"/>
      <c r="R44" s="72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23"/>
      <c r="EU44" s="23"/>
      <c r="EV44" s="23"/>
      <c r="EW44" s="23"/>
      <c r="EX44" s="23"/>
      <c r="EY44" s="23"/>
      <c r="EZ44" s="23"/>
      <c r="FA44" s="23"/>
      <c r="FB44" s="23"/>
      <c r="FC44" s="23"/>
      <c r="FD44" s="23"/>
      <c r="FE44" s="23"/>
      <c r="FF44" s="23"/>
      <c r="FG44" s="23"/>
      <c r="FH44" s="23"/>
      <c r="FI44" s="23"/>
      <c r="FJ44" s="23"/>
      <c r="FK44" s="23"/>
      <c r="FL44" s="23"/>
      <c r="FM44" s="23"/>
      <c r="FN44" s="23"/>
      <c r="FO44" s="23"/>
      <c r="FP44" s="23"/>
      <c r="FQ44" s="23"/>
      <c r="FR44" s="23"/>
      <c r="FS44" s="23"/>
      <c r="FT44" s="23"/>
      <c r="FU44" s="23"/>
      <c r="FV44" s="23"/>
      <c r="FW44" s="23"/>
      <c r="FX44" s="23"/>
      <c r="FY44" s="23"/>
      <c r="FZ44" s="23"/>
      <c r="GA44" s="23"/>
      <c r="GB44" s="23"/>
      <c r="GC44" s="23"/>
      <c r="GD44" s="23"/>
      <c r="GE44" s="23"/>
      <c r="GF44" s="23"/>
      <c r="GG44" s="23"/>
      <c r="GH44" s="23"/>
      <c r="GI44" s="23"/>
      <c r="GJ44" s="23"/>
      <c r="GK44" s="23"/>
      <c r="GL44" s="23"/>
      <c r="GM44" s="23"/>
      <c r="GN44" s="23"/>
      <c r="GO44" s="23"/>
      <c r="GP44" s="23"/>
      <c r="GQ44" s="23"/>
      <c r="GR44" s="23"/>
      <c r="GS44" s="23"/>
      <c r="GT44" s="23"/>
      <c r="GU44" s="23"/>
      <c r="GV44" s="23"/>
      <c r="GW44" s="23"/>
      <c r="GX44" s="23"/>
      <c r="GY44" s="23"/>
      <c r="GZ44" s="23"/>
      <c r="HA44" s="23"/>
      <c r="HB44" s="23"/>
      <c r="HC44" s="23"/>
      <c r="HD44" s="23"/>
      <c r="HE44" s="23"/>
      <c r="HF44" s="23"/>
      <c r="HG44" s="23"/>
      <c r="HH44" s="23"/>
      <c r="HI44" s="23"/>
      <c r="HJ44" s="23"/>
      <c r="HK44" s="23"/>
      <c r="HL44" s="23"/>
      <c r="HM44" s="23"/>
      <c r="HN44" s="23"/>
      <c r="HO44" s="23"/>
      <c r="HP44" s="23"/>
      <c r="HQ44" s="23"/>
      <c r="HR44" s="23"/>
      <c r="HS44" s="23"/>
      <c r="HT44" s="23"/>
      <c r="HU44" s="23"/>
      <c r="HV44" s="23"/>
      <c r="HW44" s="23"/>
      <c r="HX44" s="23"/>
      <c r="HY44" s="23"/>
      <c r="HZ44" s="23"/>
      <c r="IA44" s="23"/>
      <c r="IB44" s="23"/>
      <c r="IC44" s="23"/>
      <c r="ID44" s="23"/>
      <c r="IE44" s="23"/>
      <c r="IF44" s="23"/>
      <c r="IG44" s="23"/>
      <c r="IH44" s="23"/>
      <c r="II44" s="23"/>
      <c r="IJ44" s="23"/>
      <c r="IK44" s="23"/>
      <c r="IL44" s="23"/>
      <c r="IM44" s="23"/>
      <c r="IN44" s="23"/>
      <c r="IO44" s="23"/>
      <c r="IP44" s="23"/>
      <c r="IQ44" s="23"/>
      <c r="IR44" s="23"/>
      <c r="IS44" s="23"/>
      <c r="IT44" s="23"/>
      <c r="IU44" s="23"/>
    </row>
    <row r="45" spans="2:255" s="24" customFormat="1" ht="21" customHeight="1">
      <c r="B45" s="806" t="s">
        <v>320</v>
      </c>
      <c r="C45" s="806"/>
      <c r="D45" s="806"/>
      <c r="E45" s="806"/>
      <c r="F45" s="806"/>
      <c r="G45" s="806"/>
      <c r="H45" s="806"/>
      <c r="I45" s="806"/>
      <c r="J45" s="72"/>
      <c r="K45" s="72"/>
      <c r="L45" s="72"/>
      <c r="M45" s="72"/>
      <c r="N45" s="72"/>
      <c r="O45" s="72"/>
      <c r="P45" s="72"/>
      <c r="Q45" s="72"/>
      <c r="R45" s="72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  <c r="EZ45" s="23"/>
      <c r="FA45" s="23"/>
      <c r="FB45" s="23"/>
      <c r="FC45" s="23"/>
      <c r="FD45" s="23"/>
      <c r="FE45" s="23"/>
      <c r="FF45" s="23"/>
      <c r="FG45" s="23"/>
      <c r="FH45" s="23"/>
      <c r="FI45" s="23"/>
      <c r="FJ45" s="23"/>
      <c r="FK45" s="23"/>
      <c r="FL45" s="23"/>
      <c r="FM45" s="23"/>
      <c r="FN45" s="23"/>
      <c r="FO45" s="23"/>
      <c r="FP45" s="23"/>
      <c r="FQ45" s="23"/>
      <c r="FR45" s="23"/>
      <c r="FS45" s="23"/>
      <c r="FT45" s="23"/>
      <c r="FU45" s="23"/>
      <c r="FV45" s="23"/>
      <c r="FW45" s="23"/>
      <c r="FX45" s="23"/>
      <c r="FY45" s="23"/>
      <c r="FZ45" s="23"/>
      <c r="GA45" s="23"/>
      <c r="GB45" s="23"/>
      <c r="GC45" s="23"/>
      <c r="GD45" s="23"/>
      <c r="GE45" s="23"/>
      <c r="GF45" s="23"/>
      <c r="GG45" s="23"/>
      <c r="GH45" s="23"/>
      <c r="GI45" s="23"/>
      <c r="GJ45" s="23"/>
      <c r="GK45" s="23"/>
      <c r="GL45" s="23"/>
      <c r="GM45" s="23"/>
      <c r="GN45" s="23"/>
      <c r="GO45" s="23"/>
      <c r="GP45" s="23"/>
      <c r="GQ45" s="23"/>
      <c r="GR45" s="23"/>
      <c r="GS45" s="23"/>
      <c r="GT45" s="23"/>
      <c r="GU45" s="23"/>
      <c r="GV45" s="23"/>
      <c r="GW45" s="23"/>
      <c r="GX45" s="23"/>
      <c r="GY45" s="23"/>
      <c r="GZ45" s="23"/>
      <c r="HA45" s="23"/>
      <c r="HB45" s="23"/>
      <c r="HC45" s="23"/>
      <c r="HD45" s="23"/>
      <c r="HE45" s="23"/>
      <c r="HF45" s="23"/>
      <c r="HG45" s="23"/>
      <c r="HH45" s="23"/>
      <c r="HI45" s="23"/>
      <c r="HJ45" s="23"/>
      <c r="HK45" s="23"/>
      <c r="HL45" s="23"/>
      <c r="HM45" s="23"/>
      <c r="HN45" s="23"/>
      <c r="HO45" s="23"/>
      <c r="HP45" s="23"/>
      <c r="HQ45" s="23"/>
      <c r="HR45" s="23"/>
      <c r="HS45" s="23"/>
      <c r="HT45" s="23"/>
      <c r="HU45" s="23"/>
      <c r="HV45" s="23"/>
      <c r="HW45" s="23"/>
      <c r="HX45" s="23"/>
      <c r="HY45" s="23"/>
      <c r="HZ45" s="23"/>
      <c r="IA45" s="23"/>
      <c r="IB45" s="23"/>
      <c r="IC45" s="23"/>
      <c r="ID45" s="23"/>
      <c r="IE45" s="23"/>
      <c r="IF45" s="23"/>
      <c r="IG45" s="23"/>
      <c r="IH45" s="23"/>
      <c r="II45" s="23"/>
      <c r="IJ45" s="23"/>
      <c r="IK45" s="23"/>
      <c r="IL45" s="23"/>
      <c r="IM45" s="23"/>
      <c r="IN45" s="23"/>
      <c r="IO45" s="23"/>
      <c r="IP45" s="23"/>
      <c r="IQ45" s="23"/>
      <c r="IR45" s="23"/>
      <c r="IS45" s="23"/>
      <c r="IT45" s="23"/>
      <c r="IU45" s="23"/>
    </row>
    <row r="46" spans="2:255" s="24" customFormat="1" ht="2.25" customHeight="1">
      <c r="B46" s="73"/>
      <c r="C46" s="29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DT46" s="23"/>
      <c r="DU46" s="23"/>
      <c r="DV46" s="23"/>
      <c r="DW46" s="23"/>
      <c r="DX46" s="23"/>
      <c r="DY46" s="23"/>
      <c r="DZ46" s="23"/>
      <c r="EA46" s="23"/>
      <c r="EB46" s="23"/>
      <c r="EC46" s="23"/>
      <c r="ED46" s="23"/>
      <c r="EE46" s="23"/>
      <c r="EF46" s="23"/>
      <c r="EG46" s="23"/>
      <c r="EH46" s="23"/>
      <c r="EI46" s="23"/>
      <c r="EJ46" s="23"/>
      <c r="EK46" s="23"/>
      <c r="EL46" s="23"/>
      <c r="EM46" s="23"/>
      <c r="EN46" s="23"/>
      <c r="EO46" s="23"/>
      <c r="EP46" s="23"/>
      <c r="EQ46" s="23"/>
      <c r="ER46" s="23"/>
      <c r="ES46" s="23"/>
      <c r="ET46" s="23"/>
      <c r="EU46" s="23"/>
      <c r="EV46" s="23"/>
      <c r="EW46" s="23"/>
      <c r="EX46" s="23"/>
      <c r="EY46" s="23"/>
      <c r="EZ46" s="23"/>
      <c r="FA46" s="23"/>
      <c r="FB46" s="23"/>
      <c r="FC46" s="23"/>
      <c r="FD46" s="23"/>
      <c r="FE46" s="23"/>
      <c r="FF46" s="23"/>
      <c r="FG46" s="23"/>
      <c r="FH46" s="23"/>
      <c r="FI46" s="23"/>
      <c r="FJ46" s="23"/>
      <c r="FK46" s="23"/>
      <c r="FL46" s="23"/>
      <c r="FM46" s="23"/>
      <c r="FN46" s="23"/>
      <c r="FO46" s="23"/>
      <c r="FP46" s="23"/>
      <c r="FQ46" s="23"/>
      <c r="FR46" s="23"/>
      <c r="FS46" s="23"/>
      <c r="FT46" s="23"/>
      <c r="FU46" s="23"/>
      <c r="FV46" s="23"/>
      <c r="FW46" s="23"/>
      <c r="FX46" s="23"/>
      <c r="FY46" s="23"/>
      <c r="FZ46" s="23"/>
      <c r="GA46" s="23"/>
      <c r="GB46" s="23"/>
      <c r="GC46" s="23"/>
      <c r="GD46" s="23"/>
      <c r="GE46" s="23"/>
      <c r="GF46" s="23"/>
      <c r="GG46" s="23"/>
      <c r="GH46" s="23"/>
      <c r="GI46" s="23"/>
      <c r="GJ46" s="23"/>
      <c r="GK46" s="23"/>
      <c r="GL46" s="23"/>
      <c r="GM46" s="23"/>
      <c r="GN46" s="23"/>
      <c r="GO46" s="23"/>
      <c r="GP46" s="23"/>
      <c r="GQ46" s="23"/>
      <c r="GR46" s="23"/>
      <c r="GS46" s="23"/>
      <c r="GT46" s="23"/>
      <c r="GU46" s="23"/>
      <c r="GV46" s="23"/>
      <c r="GW46" s="23"/>
      <c r="GX46" s="23"/>
      <c r="GY46" s="23"/>
      <c r="GZ46" s="23"/>
      <c r="HA46" s="23"/>
      <c r="HB46" s="23"/>
      <c r="HC46" s="23"/>
      <c r="HD46" s="23"/>
      <c r="HE46" s="23"/>
      <c r="HF46" s="23"/>
      <c r="HG46" s="23"/>
      <c r="HH46" s="23"/>
      <c r="HI46" s="23"/>
      <c r="HJ46" s="23"/>
      <c r="HK46" s="23"/>
      <c r="HL46" s="23"/>
      <c r="HM46" s="23"/>
      <c r="HN46" s="23"/>
      <c r="HO46" s="23"/>
      <c r="HP46" s="23"/>
      <c r="HQ46" s="23"/>
      <c r="HR46" s="23"/>
      <c r="HS46" s="23"/>
      <c r="HT46" s="23"/>
      <c r="HU46" s="23"/>
      <c r="HV46" s="23"/>
      <c r="HW46" s="23"/>
      <c r="HX46" s="23"/>
      <c r="HY46" s="23"/>
      <c r="HZ46" s="23"/>
      <c r="IA46" s="23"/>
      <c r="IB46" s="23"/>
      <c r="IC46" s="23"/>
      <c r="ID46" s="23"/>
      <c r="IE46" s="23"/>
      <c r="IF46" s="23"/>
      <c r="IG46" s="23"/>
      <c r="IH46" s="23"/>
      <c r="II46" s="23"/>
      <c r="IJ46" s="23"/>
      <c r="IK46" s="23"/>
      <c r="IL46" s="23"/>
      <c r="IM46" s="23"/>
      <c r="IN46" s="23"/>
      <c r="IO46" s="23"/>
      <c r="IP46" s="23"/>
      <c r="IQ46" s="23"/>
      <c r="IR46" s="23"/>
      <c r="IS46" s="23"/>
      <c r="IT46" s="23"/>
      <c r="IU46" s="23"/>
    </row>
    <row r="47" spans="2:255" ht="17.25" customHeight="1">
      <c r="C47" s="24"/>
      <c r="D47" s="25"/>
      <c r="E47" s="25"/>
      <c r="F47" s="25"/>
      <c r="G47" s="25"/>
      <c r="H47" s="25"/>
      <c r="I47" s="25"/>
      <c r="J47" s="24"/>
      <c r="K47" s="24"/>
      <c r="L47" s="24"/>
      <c r="M47" s="24"/>
      <c r="N47" s="24"/>
      <c r="O47" s="24"/>
      <c r="P47" s="24"/>
      <c r="Q47" s="24"/>
      <c r="R47" s="24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  <c r="EN47" s="23"/>
      <c r="EO47" s="23"/>
      <c r="EP47" s="23"/>
      <c r="EQ47" s="23"/>
      <c r="ER47" s="23"/>
      <c r="ES47" s="23"/>
      <c r="ET47" s="23"/>
      <c r="EU47" s="23"/>
      <c r="EV47" s="23"/>
      <c r="EW47" s="23"/>
      <c r="EX47" s="23"/>
      <c r="EY47" s="23"/>
      <c r="EZ47" s="23"/>
      <c r="FA47" s="23"/>
      <c r="FB47" s="23"/>
      <c r="FC47" s="23"/>
      <c r="FD47" s="23"/>
      <c r="FE47" s="23"/>
      <c r="FF47" s="23"/>
      <c r="FG47" s="23"/>
      <c r="FH47" s="23"/>
      <c r="FI47" s="23"/>
      <c r="FJ47" s="23"/>
      <c r="FK47" s="23"/>
      <c r="FL47" s="23"/>
      <c r="FM47" s="23"/>
      <c r="FN47" s="23"/>
      <c r="FO47" s="23"/>
      <c r="FP47" s="23"/>
      <c r="FQ47" s="23"/>
      <c r="FR47" s="23"/>
      <c r="FS47" s="23"/>
      <c r="FT47" s="23"/>
      <c r="FU47" s="23"/>
      <c r="FV47" s="23"/>
      <c r="FW47" s="23"/>
      <c r="FX47" s="23"/>
      <c r="FY47" s="23"/>
      <c r="FZ47" s="23"/>
      <c r="GA47" s="23"/>
      <c r="GB47" s="23"/>
      <c r="GC47" s="23"/>
      <c r="GD47" s="23"/>
      <c r="GE47" s="23"/>
      <c r="GF47" s="23"/>
      <c r="GG47" s="23"/>
      <c r="GH47" s="23"/>
      <c r="GI47" s="23"/>
      <c r="GJ47" s="23"/>
      <c r="GK47" s="23"/>
      <c r="GL47" s="23"/>
      <c r="GM47" s="23"/>
      <c r="GN47" s="23"/>
      <c r="GO47" s="23"/>
      <c r="GP47" s="23"/>
      <c r="GQ47" s="23"/>
      <c r="GR47" s="23"/>
      <c r="GS47" s="23"/>
      <c r="GT47" s="23"/>
      <c r="GU47" s="23"/>
      <c r="GV47" s="23"/>
      <c r="GW47" s="23"/>
      <c r="GX47" s="23"/>
      <c r="GY47" s="23"/>
      <c r="GZ47" s="23"/>
      <c r="HA47" s="23"/>
      <c r="HB47" s="23"/>
      <c r="HC47" s="23"/>
      <c r="HD47" s="23"/>
      <c r="HE47" s="23"/>
      <c r="HF47" s="23"/>
      <c r="HG47" s="23"/>
      <c r="HH47" s="23"/>
      <c r="HI47" s="23"/>
      <c r="HJ47" s="23"/>
      <c r="HK47" s="23"/>
      <c r="HL47" s="23"/>
      <c r="HM47" s="23"/>
      <c r="HN47" s="23"/>
      <c r="HO47" s="23"/>
      <c r="HP47" s="23"/>
      <c r="HQ47" s="23"/>
      <c r="HR47" s="23"/>
      <c r="HS47" s="23"/>
      <c r="HT47" s="23"/>
      <c r="HU47" s="23"/>
      <c r="HV47" s="23"/>
      <c r="HW47" s="23"/>
      <c r="HX47" s="23"/>
      <c r="HY47" s="23"/>
      <c r="HZ47" s="23"/>
      <c r="IA47" s="23"/>
      <c r="IB47" s="23"/>
      <c r="IC47" s="23"/>
      <c r="ID47" s="23"/>
      <c r="IE47" s="23"/>
      <c r="IF47" s="23"/>
      <c r="IG47" s="23"/>
      <c r="IH47" s="23"/>
      <c r="II47" s="23"/>
      <c r="IJ47" s="23"/>
      <c r="IK47" s="23"/>
      <c r="IL47" s="23"/>
      <c r="IM47" s="23"/>
      <c r="IN47" s="23"/>
      <c r="IO47" s="23"/>
      <c r="IP47" s="23"/>
      <c r="IQ47" s="23"/>
      <c r="IR47" s="23"/>
      <c r="IS47" s="23"/>
      <c r="IT47" s="23"/>
      <c r="IU47" s="23"/>
    </row>
    <row r="48" spans="2:255" ht="17.149999999999999" customHeight="1">
      <c r="D48" s="25"/>
      <c r="E48" s="25"/>
      <c r="F48" s="25"/>
      <c r="G48" s="25"/>
      <c r="H48" s="25"/>
      <c r="I48" s="25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  <c r="EN48" s="23"/>
      <c r="EO48" s="23"/>
      <c r="EP48" s="23"/>
      <c r="EQ48" s="23"/>
      <c r="ER48" s="23"/>
      <c r="ES48" s="23"/>
      <c r="ET48" s="23"/>
      <c r="EU48" s="23"/>
      <c r="EV48" s="23"/>
      <c r="EW48" s="23"/>
      <c r="EX48" s="23"/>
      <c r="EY48" s="23"/>
      <c r="EZ48" s="23"/>
      <c r="FA48" s="23"/>
      <c r="FB48" s="23"/>
      <c r="FC48" s="23"/>
      <c r="FD48" s="23"/>
      <c r="FE48" s="23"/>
      <c r="FF48" s="23"/>
      <c r="FG48" s="23"/>
      <c r="FH48" s="23"/>
      <c r="FI48" s="23"/>
      <c r="FJ48" s="23"/>
      <c r="FK48" s="23"/>
      <c r="FL48" s="23"/>
      <c r="FM48" s="23"/>
      <c r="FN48" s="23"/>
      <c r="FO48" s="23"/>
      <c r="FP48" s="23"/>
      <c r="FQ48" s="23"/>
      <c r="FR48" s="23"/>
      <c r="FS48" s="23"/>
      <c r="FT48" s="23"/>
      <c r="FU48" s="23"/>
      <c r="FV48" s="23"/>
      <c r="FW48" s="23"/>
      <c r="FX48" s="23"/>
      <c r="FY48" s="23"/>
      <c r="FZ48" s="23"/>
      <c r="GA48" s="23"/>
      <c r="GB48" s="23"/>
      <c r="GC48" s="23"/>
      <c r="GD48" s="23"/>
      <c r="GE48" s="23"/>
      <c r="GF48" s="23"/>
      <c r="GG48" s="23"/>
      <c r="GH48" s="23"/>
      <c r="GI48" s="23"/>
      <c r="GJ48" s="23"/>
      <c r="GK48" s="23"/>
      <c r="GL48" s="23"/>
      <c r="GM48" s="23"/>
      <c r="GN48" s="23"/>
      <c r="GO48" s="23"/>
      <c r="GP48" s="23"/>
      <c r="GQ48" s="23"/>
      <c r="GR48" s="23"/>
      <c r="GS48" s="23"/>
      <c r="GT48" s="23"/>
      <c r="GU48" s="23"/>
      <c r="GV48" s="23"/>
      <c r="GW48" s="23"/>
      <c r="GX48" s="23"/>
      <c r="GY48" s="23"/>
      <c r="GZ48" s="23"/>
      <c r="HA48" s="23"/>
      <c r="HB48" s="23"/>
      <c r="HC48" s="23"/>
      <c r="HD48" s="23"/>
      <c r="HE48" s="23"/>
      <c r="HF48" s="23"/>
      <c r="HG48" s="23"/>
      <c r="HH48" s="23"/>
      <c r="HI48" s="23"/>
      <c r="HJ48" s="23"/>
      <c r="HK48" s="23"/>
      <c r="HL48" s="23"/>
      <c r="HM48" s="23"/>
      <c r="HN48" s="23"/>
      <c r="HO48" s="23"/>
      <c r="HP48" s="23"/>
      <c r="HQ48" s="23"/>
      <c r="HR48" s="23"/>
      <c r="HS48" s="23"/>
      <c r="HT48" s="23"/>
      <c r="HU48" s="23"/>
      <c r="HV48" s="23"/>
      <c r="HW48" s="23"/>
      <c r="HX48" s="23"/>
      <c r="HY48" s="23"/>
      <c r="HZ48" s="23"/>
      <c r="IA48" s="23"/>
      <c r="IB48" s="23"/>
      <c r="IC48" s="23"/>
      <c r="ID48" s="23"/>
      <c r="IE48" s="23"/>
      <c r="IF48" s="23"/>
      <c r="IG48" s="23"/>
      <c r="IH48" s="23"/>
      <c r="II48" s="23"/>
      <c r="IJ48" s="23"/>
      <c r="IK48" s="23"/>
      <c r="IL48" s="23"/>
      <c r="IM48" s="23"/>
      <c r="IN48" s="23"/>
      <c r="IO48" s="23"/>
      <c r="IP48" s="23"/>
      <c r="IQ48" s="23"/>
      <c r="IR48" s="23"/>
      <c r="IS48" s="23"/>
      <c r="IT48" s="23"/>
      <c r="IU48" s="23"/>
    </row>
    <row r="49" spans="20:255" ht="17.149999999999999" customHeight="1"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  <c r="EN49" s="23"/>
      <c r="EO49" s="23"/>
      <c r="EP49" s="23"/>
      <c r="EQ49" s="23"/>
      <c r="ER49" s="23"/>
      <c r="ES49" s="23"/>
      <c r="ET49" s="23"/>
      <c r="EU49" s="23"/>
      <c r="EV49" s="23"/>
      <c r="EW49" s="23"/>
      <c r="EX49" s="23"/>
      <c r="EY49" s="23"/>
      <c r="EZ49" s="23"/>
      <c r="FA49" s="23"/>
      <c r="FB49" s="23"/>
      <c r="FC49" s="23"/>
      <c r="FD49" s="23"/>
      <c r="FE49" s="23"/>
      <c r="FF49" s="23"/>
      <c r="FG49" s="23"/>
      <c r="FH49" s="23"/>
      <c r="FI49" s="23"/>
      <c r="FJ49" s="23"/>
      <c r="FK49" s="23"/>
      <c r="FL49" s="23"/>
      <c r="FM49" s="23"/>
      <c r="FN49" s="23"/>
      <c r="FO49" s="23"/>
      <c r="FP49" s="23"/>
      <c r="FQ49" s="23"/>
      <c r="FR49" s="23"/>
      <c r="FS49" s="23"/>
      <c r="FT49" s="23"/>
      <c r="FU49" s="23"/>
      <c r="FV49" s="23"/>
      <c r="FW49" s="23"/>
      <c r="FX49" s="23"/>
      <c r="FY49" s="23"/>
      <c r="FZ49" s="23"/>
      <c r="GA49" s="23"/>
      <c r="GB49" s="23"/>
      <c r="GC49" s="23"/>
      <c r="GD49" s="23"/>
      <c r="GE49" s="23"/>
      <c r="GF49" s="23"/>
      <c r="GG49" s="23"/>
      <c r="GH49" s="23"/>
      <c r="GI49" s="23"/>
      <c r="GJ49" s="23"/>
      <c r="GK49" s="23"/>
      <c r="GL49" s="23"/>
      <c r="GM49" s="23"/>
      <c r="GN49" s="23"/>
      <c r="GO49" s="23"/>
      <c r="GP49" s="23"/>
      <c r="GQ49" s="23"/>
      <c r="GR49" s="23"/>
      <c r="GS49" s="23"/>
      <c r="GT49" s="23"/>
      <c r="GU49" s="23"/>
      <c r="GV49" s="23"/>
      <c r="GW49" s="23"/>
      <c r="GX49" s="23"/>
      <c r="GY49" s="23"/>
      <c r="GZ49" s="23"/>
      <c r="HA49" s="23"/>
      <c r="HB49" s="23"/>
      <c r="HC49" s="23"/>
      <c r="HD49" s="23"/>
      <c r="HE49" s="23"/>
      <c r="HF49" s="23"/>
      <c r="HG49" s="23"/>
      <c r="HH49" s="23"/>
      <c r="HI49" s="23"/>
      <c r="HJ49" s="23"/>
      <c r="HK49" s="23"/>
      <c r="HL49" s="23"/>
      <c r="HM49" s="23"/>
      <c r="HN49" s="23"/>
      <c r="HO49" s="23"/>
      <c r="HP49" s="23"/>
      <c r="HQ49" s="23"/>
      <c r="HR49" s="23"/>
      <c r="HS49" s="23"/>
      <c r="HT49" s="23"/>
      <c r="HU49" s="23"/>
      <c r="HV49" s="23"/>
      <c r="HW49" s="23"/>
      <c r="HX49" s="23"/>
      <c r="HY49" s="23"/>
      <c r="HZ49" s="23"/>
      <c r="IA49" s="23"/>
      <c r="IB49" s="23"/>
      <c r="IC49" s="23"/>
      <c r="ID49" s="23"/>
      <c r="IE49" s="23"/>
      <c r="IF49" s="23"/>
      <c r="IG49" s="23"/>
      <c r="IH49" s="23"/>
      <c r="II49" s="23"/>
      <c r="IJ49" s="23"/>
      <c r="IK49" s="23"/>
      <c r="IL49" s="23"/>
      <c r="IM49" s="23"/>
      <c r="IN49" s="23"/>
      <c r="IO49" s="23"/>
      <c r="IP49" s="23"/>
      <c r="IQ49" s="23"/>
      <c r="IR49" s="23"/>
      <c r="IS49" s="23"/>
      <c r="IT49" s="23"/>
      <c r="IU49" s="23"/>
    </row>
    <row r="50" spans="20:255" ht="17.149999999999999" customHeight="1"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  <c r="EN50" s="23"/>
      <c r="EO50" s="23"/>
      <c r="EP50" s="23"/>
      <c r="EQ50" s="23"/>
      <c r="ER50" s="23"/>
      <c r="ES50" s="23"/>
      <c r="ET50" s="23"/>
      <c r="EU50" s="23"/>
      <c r="EV50" s="23"/>
      <c r="EW50" s="23"/>
      <c r="EX50" s="23"/>
      <c r="EY50" s="23"/>
      <c r="EZ50" s="23"/>
      <c r="FA50" s="23"/>
      <c r="FB50" s="23"/>
      <c r="FC50" s="23"/>
      <c r="FD50" s="23"/>
      <c r="FE50" s="23"/>
      <c r="FF50" s="23"/>
      <c r="FG50" s="23"/>
      <c r="FH50" s="23"/>
      <c r="FI50" s="23"/>
      <c r="FJ50" s="23"/>
      <c r="FK50" s="23"/>
      <c r="FL50" s="23"/>
      <c r="FM50" s="23"/>
      <c r="FN50" s="23"/>
      <c r="FO50" s="23"/>
      <c r="FP50" s="23"/>
      <c r="FQ50" s="23"/>
      <c r="FR50" s="23"/>
      <c r="FS50" s="23"/>
      <c r="FT50" s="23"/>
      <c r="FU50" s="23"/>
      <c r="FV50" s="23"/>
      <c r="FW50" s="23"/>
      <c r="FX50" s="23"/>
      <c r="FY50" s="23"/>
      <c r="FZ50" s="23"/>
      <c r="GA50" s="23"/>
      <c r="GB50" s="23"/>
      <c r="GC50" s="23"/>
      <c r="GD50" s="23"/>
      <c r="GE50" s="23"/>
      <c r="GF50" s="23"/>
      <c r="GG50" s="23"/>
      <c r="GH50" s="23"/>
      <c r="GI50" s="23"/>
      <c r="GJ50" s="23"/>
      <c r="GK50" s="23"/>
      <c r="GL50" s="23"/>
      <c r="GM50" s="23"/>
      <c r="GN50" s="23"/>
      <c r="GO50" s="23"/>
      <c r="GP50" s="23"/>
      <c r="GQ50" s="23"/>
      <c r="GR50" s="23"/>
      <c r="GS50" s="23"/>
      <c r="GT50" s="23"/>
      <c r="GU50" s="23"/>
      <c r="GV50" s="23"/>
      <c r="GW50" s="23"/>
      <c r="GX50" s="23"/>
      <c r="GY50" s="23"/>
      <c r="GZ50" s="23"/>
      <c r="HA50" s="23"/>
      <c r="HB50" s="23"/>
      <c r="HC50" s="23"/>
      <c r="HD50" s="23"/>
      <c r="HE50" s="23"/>
      <c r="HF50" s="23"/>
      <c r="HG50" s="23"/>
      <c r="HH50" s="23"/>
      <c r="HI50" s="23"/>
      <c r="HJ50" s="23"/>
      <c r="HK50" s="23"/>
      <c r="HL50" s="23"/>
      <c r="HM50" s="23"/>
      <c r="HN50" s="23"/>
      <c r="HO50" s="23"/>
      <c r="HP50" s="23"/>
      <c r="HQ50" s="23"/>
      <c r="HR50" s="23"/>
      <c r="HS50" s="23"/>
      <c r="HT50" s="23"/>
      <c r="HU50" s="23"/>
      <c r="HV50" s="23"/>
      <c r="HW50" s="23"/>
      <c r="HX50" s="23"/>
      <c r="HY50" s="23"/>
      <c r="HZ50" s="23"/>
      <c r="IA50" s="23"/>
      <c r="IB50" s="23"/>
      <c r="IC50" s="23"/>
      <c r="ID50" s="23"/>
      <c r="IE50" s="23"/>
      <c r="IF50" s="23"/>
      <c r="IG50" s="23"/>
      <c r="IH50" s="23"/>
      <c r="II50" s="23"/>
      <c r="IJ50" s="23"/>
      <c r="IK50" s="23"/>
      <c r="IL50" s="23"/>
      <c r="IM50" s="23"/>
      <c r="IN50" s="23"/>
      <c r="IO50" s="23"/>
      <c r="IP50" s="23"/>
      <c r="IQ50" s="23"/>
      <c r="IR50" s="23"/>
      <c r="IS50" s="23"/>
      <c r="IT50" s="23"/>
      <c r="IU50" s="23"/>
    </row>
    <row r="51" spans="20:255" ht="17.149999999999999" customHeight="1"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  <c r="EQ51" s="23"/>
      <c r="ER51" s="23"/>
      <c r="ES51" s="23"/>
      <c r="ET51" s="23"/>
      <c r="EU51" s="23"/>
      <c r="EV51" s="23"/>
      <c r="EW51" s="23"/>
      <c r="EX51" s="23"/>
      <c r="EY51" s="23"/>
      <c r="EZ51" s="23"/>
      <c r="FA51" s="23"/>
      <c r="FB51" s="23"/>
      <c r="FC51" s="23"/>
      <c r="FD51" s="23"/>
      <c r="FE51" s="23"/>
      <c r="FF51" s="23"/>
      <c r="FG51" s="23"/>
      <c r="FH51" s="23"/>
      <c r="FI51" s="23"/>
      <c r="FJ51" s="23"/>
      <c r="FK51" s="23"/>
      <c r="FL51" s="23"/>
      <c r="FM51" s="23"/>
      <c r="FN51" s="23"/>
      <c r="FO51" s="23"/>
      <c r="FP51" s="23"/>
      <c r="FQ51" s="23"/>
      <c r="FR51" s="23"/>
      <c r="FS51" s="23"/>
      <c r="FT51" s="23"/>
      <c r="FU51" s="23"/>
      <c r="FV51" s="23"/>
      <c r="FW51" s="23"/>
      <c r="FX51" s="23"/>
      <c r="FY51" s="23"/>
      <c r="FZ51" s="23"/>
      <c r="GA51" s="23"/>
      <c r="GB51" s="23"/>
      <c r="GC51" s="23"/>
      <c r="GD51" s="23"/>
      <c r="GE51" s="23"/>
      <c r="GF51" s="23"/>
      <c r="GG51" s="23"/>
      <c r="GH51" s="23"/>
      <c r="GI51" s="23"/>
      <c r="GJ51" s="23"/>
      <c r="GK51" s="23"/>
      <c r="GL51" s="23"/>
      <c r="GM51" s="23"/>
      <c r="GN51" s="23"/>
      <c r="GO51" s="23"/>
      <c r="GP51" s="23"/>
      <c r="GQ51" s="23"/>
      <c r="GR51" s="23"/>
      <c r="GS51" s="23"/>
      <c r="GT51" s="23"/>
      <c r="GU51" s="23"/>
      <c r="GV51" s="23"/>
      <c r="GW51" s="23"/>
      <c r="GX51" s="23"/>
      <c r="GY51" s="23"/>
      <c r="GZ51" s="23"/>
      <c r="HA51" s="23"/>
      <c r="HB51" s="23"/>
      <c r="HC51" s="23"/>
      <c r="HD51" s="23"/>
      <c r="HE51" s="23"/>
      <c r="HF51" s="23"/>
      <c r="HG51" s="23"/>
      <c r="HH51" s="23"/>
      <c r="HI51" s="23"/>
      <c r="HJ51" s="23"/>
      <c r="HK51" s="23"/>
      <c r="HL51" s="23"/>
      <c r="HM51" s="23"/>
      <c r="HN51" s="23"/>
      <c r="HO51" s="23"/>
      <c r="HP51" s="23"/>
      <c r="HQ51" s="23"/>
      <c r="HR51" s="23"/>
      <c r="HS51" s="23"/>
      <c r="HT51" s="23"/>
      <c r="HU51" s="23"/>
      <c r="HV51" s="23"/>
      <c r="HW51" s="23"/>
      <c r="HX51" s="23"/>
      <c r="HY51" s="23"/>
      <c r="HZ51" s="23"/>
      <c r="IA51" s="23"/>
      <c r="IB51" s="23"/>
      <c r="IC51" s="23"/>
      <c r="ID51" s="23"/>
      <c r="IE51" s="23"/>
      <c r="IF51" s="23"/>
      <c r="IG51" s="23"/>
      <c r="IH51" s="23"/>
      <c r="II51" s="23"/>
      <c r="IJ51" s="23"/>
      <c r="IK51" s="23"/>
      <c r="IL51" s="23"/>
      <c r="IM51" s="23"/>
      <c r="IN51" s="23"/>
      <c r="IO51" s="23"/>
      <c r="IP51" s="23"/>
      <c r="IQ51" s="23"/>
      <c r="IR51" s="23"/>
      <c r="IS51" s="23"/>
      <c r="IT51" s="23"/>
      <c r="IU51" s="23"/>
    </row>
    <row r="52" spans="20:255" ht="17.149999999999999" customHeight="1"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  <c r="EN52" s="23"/>
      <c r="EO52" s="23"/>
      <c r="EP52" s="23"/>
      <c r="EQ52" s="23"/>
      <c r="ER52" s="23"/>
      <c r="ES52" s="23"/>
      <c r="ET52" s="23"/>
      <c r="EU52" s="23"/>
      <c r="EV52" s="23"/>
      <c r="EW52" s="23"/>
      <c r="EX52" s="23"/>
      <c r="EY52" s="23"/>
      <c r="EZ52" s="23"/>
      <c r="FA52" s="23"/>
      <c r="FB52" s="23"/>
      <c r="FC52" s="23"/>
      <c r="FD52" s="23"/>
      <c r="FE52" s="23"/>
      <c r="FF52" s="23"/>
      <c r="FG52" s="23"/>
      <c r="FH52" s="23"/>
      <c r="FI52" s="23"/>
      <c r="FJ52" s="23"/>
      <c r="FK52" s="23"/>
      <c r="FL52" s="23"/>
      <c r="FM52" s="23"/>
      <c r="FN52" s="23"/>
      <c r="FO52" s="23"/>
      <c r="FP52" s="23"/>
      <c r="FQ52" s="23"/>
      <c r="FR52" s="23"/>
      <c r="FS52" s="23"/>
      <c r="FT52" s="23"/>
      <c r="FU52" s="23"/>
      <c r="FV52" s="23"/>
      <c r="FW52" s="23"/>
      <c r="FX52" s="23"/>
      <c r="FY52" s="23"/>
      <c r="FZ52" s="23"/>
      <c r="GA52" s="23"/>
      <c r="GB52" s="23"/>
      <c r="GC52" s="23"/>
      <c r="GD52" s="23"/>
      <c r="GE52" s="23"/>
      <c r="GF52" s="23"/>
      <c r="GG52" s="23"/>
      <c r="GH52" s="23"/>
      <c r="GI52" s="23"/>
      <c r="GJ52" s="23"/>
      <c r="GK52" s="23"/>
      <c r="GL52" s="23"/>
      <c r="GM52" s="23"/>
      <c r="GN52" s="23"/>
      <c r="GO52" s="23"/>
      <c r="GP52" s="23"/>
      <c r="GQ52" s="23"/>
      <c r="GR52" s="23"/>
      <c r="GS52" s="23"/>
      <c r="GT52" s="23"/>
      <c r="GU52" s="23"/>
      <c r="GV52" s="23"/>
      <c r="GW52" s="23"/>
      <c r="GX52" s="23"/>
      <c r="GY52" s="23"/>
      <c r="GZ52" s="23"/>
      <c r="HA52" s="23"/>
      <c r="HB52" s="23"/>
      <c r="HC52" s="23"/>
      <c r="HD52" s="23"/>
      <c r="HE52" s="23"/>
      <c r="HF52" s="23"/>
      <c r="HG52" s="23"/>
      <c r="HH52" s="23"/>
      <c r="HI52" s="23"/>
      <c r="HJ52" s="23"/>
      <c r="HK52" s="23"/>
      <c r="HL52" s="23"/>
      <c r="HM52" s="23"/>
      <c r="HN52" s="23"/>
      <c r="HO52" s="23"/>
      <c r="HP52" s="23"/>
      <c r="HQ52" s="23"/>
      <c r="HR52" s="23"/>
      <c r="HS52" s="23"/>
      <c r="HT52" s="23"/>
      <c r="HU52" s="23"/>
      <c r="HV52" s="23"/>
      <c r="HW52" s="23"/>
      <c r="HX52" s="23"/>
      <c r="HY52" s="23"/>
      <c r="HZ52" s="23"/>
      <c r="IA52" s="23"/>
      <c r="IB52" s="23"/>
      <c r="IC52" s="23"/>
      <c r="ID52" s="23"/>
      <c r="IE52" s="23"/>
      <c r="IF52" s="23"/>
      <c r="IG52" s="23"/>
      <c r="IH52" s="23"/>
      <c r="II52" s="23"/>
      <c r="IJ52" s="23"/>
      <c r="IK52" s="23"/>
      <c r="IL52" s="23"/>
      <c r="IM52" s="23"/>
      <c r="IN52" s="23"/>
      <c r="IO52" s="23"/>
      <c r="IP52" s="23"/>
      <c r="IQ52" s="23"/>
      <c r="IR52" s="23"/>
      <c r="IS52" s="23"/>
      <c r="IT52" s="23"/>
      <c r="IU52" s="23"/>
    </row>
    <row r="53" spans="20:255" ht="17.149999999999999" customHeight="1"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23"/>
      <c r="EU53" s="23"/>
      <c r="EV53" s="23"/>
      <c r="EW53" s="23"/>
      <c r="EX53" s="23"/>
      <c r="EY53" s="23"/>
      <c r="EZ53" s="23"/>
      <c r="FA53" s="23"/>
      <c r="FB53" s="23"/>
      <c r="FC53" s="23"/>
      <c r="FD53" s="23"/>
      <c r="FE53" s="23"/>
      <c r="FF53" s="23"/>
      <c r="FG53" s="23"/>
      <c r="FH53" s="23"/>
      <c r="FI53" s="23"/>
      <c r="FJ53" s="23"/>
      <c r="FK53" s="23"/>
      <c r="FL53" s="23"/>
      <c r="FM53" s="23"/>
      <c r="FN53" s="23"/>
      <c r="FO53" s="23"/>
      <c r="FP53" s="23"/>
      <c r="FQ53" s="23"/>
      <c r="FR53" s="23"/>
      <c r="FS53" s="23"/>
      <c r="FT53" s="23"/>
      <c r="FU53" s="23"/>
      <c r="FV53" s="23"/>
      <c r="FW53" s="23"/>
      <c r="FX53" s="23"/>
      <c r="FY53" s="23"/>
      <c r="FZ53" s="23"/>
      <c r="GA53" s="23"/>
      <c r="GB53" s="23"/>
      <c r="GC53" s="23"/>
      <c r="GD53" s="23"/>
      <c r="GE53" s="23"/>
      <c r="GF53" s="23"/>
      <c r="GG53" s="23"/>
      <c r="GH53" s="23"/>
      <c r="GI53" s="23"/>
      <c r="GJ53" s="23"/>
      <c r="GK53" s="23"/>
      <c r="GL53" s="23"/>
      <c r="GM53" s="23"/>
      <c r="GN53" s="23"/>
      <c r="GO53" s="23"/>
      <c r="GP53" s="23"/>
      <c r="GQ53" s="23"/>
      <c r="GR53" s="23"/>
      <c r="GS53" s="23"/>
      <c r="GT53" s="23"/>
      <c r="GU53" s="23"/>
      <c r="GV53" s="23"/>
      <c r="GW53" s="23"/>
      <c r="GX53" s="23"/>
      <c r="GY53" s="23"/>
      <c r="GZ53" s="23"/>
      <c r="HA53" s="23"/>
      <c r="HB53" s="23"/>
      <c r="HC53" s="23"/>
      <c r="HD53" s="23"/>
      <c r="HE53" s="23"/>
      <c r="HF53" s="23"/>
      <c r="HG53" s="23"/>
      <c r="HH53" s="23"/>
      <c r="HI53" s="23"/>
      <c r="HJ53" s="23"/>
      <c r="HK53" s="23"/>
      <c r="HL53" s="23"/>
      <c r="HM53" s="23"/>
      <c r="HN53" s="23"/>
      <c r="HO53" s="23"/>
      <c r="HP53" s="23"/>
      <c r="HQ53" s="23"/>
      <c r="HR53" s="23"/>
      <c r="HS53" s="23"/>
      <c r="HT53" s="23"/>
      <c r="HU53" s="23"/>
      <c r="HV53" s="23"/>
      <c r="HW53" s="23"/>
      <c r="HX53" s="23"/>
      <c r="HY53" s="23"/>
      <c r="HZ53" s="23"/>
      <c r="IA53" s="23"/>
      <c r="IB53" s="23"/>
      <c r="IC53" s="23"/>
      <c r="ID53" s="23"/>
      <c r="IE53" s="23"/>
      <c r="IF53" s="23"/>
      <c r="IG53" s="23"/>
      <c r="IH53" s="23"/>
      <c r="II53" s="23"/>
      <c r="IJ53" s="23"/>
      <c r="IK53" s="23"/>
      <c r="IL53" s="23"/>
      <c r="IM53" s="23"/>
      <c r="IN53" s="23"/>
      <c r="IO53" s="23"/>
      <c r="IP53" s="23"/>
      <c r="IQ53" s="23"/>
      <c r="IR53" s="23"/>
      <c r="IS53" s="23"/>
      <c r="IT53" s="23"/>
      <c r="IU53" s="23"/>
    </row>
    <row r="54" spans="20:255" ht="17.149999999999999" customHeight="1"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  <c r="EN54" s="23"/>
      <c r="EO54" s="23"/>
      <c r="EP54" s="23"/>
      <c r="EQ54" s="23"/>
      <c r="ER54" s="23"/>
      <c r="ES54" s="23"/>
      <c r="ET54" s="23"/>
      <c r="EU54" s="23"/>
      <c r="EV54" s="23"/>
      <c r="EW54" s="23"/>
      <c r="EX54" s="23"/>
      <c r="EY54" s="23"/>
      <c r="EZ54" s="23"/>
      <c r="FA54" s="23"/>
      <c r="FB54" s="23"/>
      <c r="FC54" s="23"/>
      <c r="FD54" s="23"/>
      <c r="FE54" s="23"/>
      <c r="FF54" s="23"/>
      <c r="FG54" s="23"/>
      <c r="FH54" s="23"/>
      <c r="FI54" s="23"/>
      <c r="FJ54" s="23"/>
      <c r="FK54" s="23"/>
      <c r="FL54" s="23"/>
      <c r="FM54" s="23"/>
      <c r="FN54" s="23"/>
      <c r="FO54" s="23"/>
      <c r="FP54" s="23"/>
      <c r="FQ54" s="23"/>
      <c r="FR54" s="23"/>
      <c r="FS54" s="23"/>
      <c r="FT54" s="23"/>
      <c r="FU54" s="23"/>
      <c r="FV54" s="23"/>
      <c r="FW54" s="23"/>
      <c r="FX54" s="23"/>
      <c r="FY54" s="23"/>
      <c r="FZ54" s="23"/>
      <c r="GA54" s="23"/>
      <c r="GB54" s="23"/>
      <c r="GC54" s="23"/>
      <c r="GD54" s="23"/>
      <c r="GE54" s="23"/>
      <c r="GF54" s="23"/>
      <c r="GG54" s="23"/>
      <c r="GH54" s="23"/>
      <c r="GI54" s="23"/>
      <c r="GJ54" s="23"/>
      <c r="GK54" s="23"/>
      <c r="GL54" s="23"/>
      <c r="GM54" s="23"/>
      <c r="GN54" s="23"/>
      <c r="GO54" s="23"/>
      <c r="GP54" s="23"/>
      <c r="GQ54" s="23"/>
      <c r="GR54" s="23"/>
      <c r="GS54" s="23"/>
      <c r="GT54" s="23"/>
      <c r="GU54" s="23"/>
      <c r="GV54" s="23"/>
      <c r="GW54" s="23"/>
      <c r="GX54" s="23"/>
      <c r="GY54" s="23"/>
      <c r="GZ54" s="23"/>
      <c r="HA54" s="23"/>
      <c r="HB54" s="23"/>
      <c r="HC54" s="23"/>
      <c r="HD54" s="23"/>
      <c r="HE54" s="23"/>
      <c r="HF54" s="23"/>
      <c r="HG54" s="23"/>
      <c r="HH54" s="23"/>
      <c r="HI54" s="23"/>
      <c r="HJ54" s="23"/>
      <c r="HK54" s="23"/>
      <c r="HL54" s="23"/>
      <c r="HM54" s="23"/>
      <c r="HN54" s="23"/>
      <c r="HO54" s="23"/>
      <c r="HP54" s="23"/>
      <c r="HQ54" s="23"/>
      <c r="HR54" s="23"/>
      <c r="HS54" s="23"/>
      <c r="HT54" s="23"/>
      <c r="HU54" s="23"/>
      <c r="HV54" s="23"/>
      <c r="HW54" s="23"/>
      <c r="HX54" s="23"/>
      <c r="HY54" s="23"/>
      <c r="HZ54" s="23"/>
      <c r="IA54" s="23"/>
      <c r="IB54" s="23"/>
      <c r="IC54" s="23"/>
      <c r="ID54" s="23"/>
      <c r="IE54" s="23"/>
      <c r="IF54" s="23"/>
      <c r="IG54" s="23"/>
      <c r="IH54" s="23"/>
      <c r="II54" s="23"/>
      <c r="IJ54" s="23"/>
      <c r="IK54" s="23"/>
      <c r="IL54" s="23"/>
      <c r="IM54" s="23"/>
      <c r="IN54" s="23"/>
      <c r="IO54" s="23"/>
      <c r="IP54" s="23"/>
      <c r="IQ54" s="23"/>
      <c r="IR54" s="23"/>
      <c r="IS54" s="23"/>
      <c r="IT54" s="23"/>
      <c r="IU54" s="23"/>
    </row>
  </sheetData>
  <mergeCells count="13">
    <mergeCell ref="B6:C6"/>
    <mergeCell ref="B7:C7"/>
    <mergeCell ref="I11:J11"/>
    <mergeCell ref="B44:I44"/>
    <mergeCell ref="B45:I45"/>
    <mergeCell ref="B2:H2"/>
    <mergeCell ref="I2:O2"/>
    <mergeCell ref="G3:H3"/>
    <mergeCell ref="N3:O3"/>
    <mergeCell ref="B4:C5"/>
    <mergeCell ref="D4:H4"/>
    <mergeCell ref="I4:J5"/>
    <mergeCell ref="K4:O4"/>
  </mergeCells>
  <phoneticPr fontId="3"/>
  <printOptions horizontalCentered="1"/>
  <pageMargins left="0.82677165354330717" right="0.82677165354330717" top="1.1811023622047245" bottom="0.78740157480314965" header="0.51181102362204722" footer="0.51181102362204722"/>
  <pageSetup paperSize="9" scale="62" firstPageNumber="144" pageOrder="overThenDown" orientation="portrait" useFirstPageNumber="1" r:id="rId1"/>
  <headerFooter differentFirst="1" scaleWithDoc="0">
    <oddFooter>&amp;C&amp;16&amp;P</oddFooter>
    <evenFooter>&amp;C&amp;"ＭＳ ゴシック,標準"&amp;19-151-</evenFooter>
    <firstFooter>&amp;C&amp;P</firstFooter>
  </headerFooter>
  <colBreaks count="1" manualBreakCount="1">
    <brk id="8" min="1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595CC-882D-4634-A1FD-9B3EED611846}">
  <sheetPr>
    <pageSetUpPr fitToPage="1"/>
  </sheetPr>
  <dimension ref="A1:AD49"/>
  <sheetViews>
    <sheetView view="pageBreakPreview" zoomScale="70" zoomScaleNormal="100" zoomScaleSheetLayoutView="70" workbookViewId="0">
      <pane xSplit="2" ySplit="5" topLeftCell="C6" activePane="bottomRight" state="frozen"/>
      <selection activeCell="E16" sqref="E16"/>
      <selection pane="topRight" activeCell="E16" sqref="E16"/>
      <selection pane="bottomLeft" activeCell="E16" sqref="E16"/>
      <selection pane="bottomRight" activeCell="C3" sqref="C3:H3"/>
    </sheetView>
  </sheetViews>
  <sheetFormatPr defaultColWidth="9" defaultRowHeight="13"/>
  <cols>
    <col min="1" max="1" width="2.90625" style="598" customWidth="1"/>
    <col min="2" max="2" width="9" style="599"/>
    <col min="3" max="15" width="9.7265625" style="599" customWidth="1"/>
    <col min="16" max="16" width="2.90625" style="598" customWidth="1"/>
    <col min="17" max="17" width="9" style="599"/>
    <col min="18" max="30" width="9.7265625" style="599" customWidth="1"/>
    <col min="31" max="250" width="9" style="599"/>
    <col min="251" max="251" width="2.90625" style="599" customWidth="1"/>
    <col min="252" max="252" width="9" style="599"/>
    <col min="253" max="265" width="9.7265625" style="599" customWidth="1"/>
    <col min="266" max="266" width="2.90625" style="599" customWidth="1"/>
    <col min="267" max="267" width="9" style="599"/>
    <col min="268" max="280" width="9.7265625" style="599" customWidth="1"/>
    <col min="281" max="506" width="9" style="599"/>
    <col min="507" max="507" width="2.90625" style="599" customWidth="1"/>
    <col min="508" max="508" width="9" style="599"/>
    <col min="509" max="521" width="9.7265625" style="599" customWidth="1"/>
    <col min="522" max="522" width="2.90625" style="599" customWidth="1"/>
    <col min="523" max="523" width="9" style="599"/>
    <col min="524" max="536" width="9.7265625" style="599" customWidth="1"/>
    <col min="537" max="762" width="9" style="599"/>
    <col min="763" max="763" width="2.90625" style="599" customWidth="1"/>
    <col min="764" max="764" width="9" style="599"/>
    <col min="765" max="777" width="9.7265625" style="599" customWidth="1"/>
    <col min="778" max="778" width="2.90625" style="599" customWidth="1"/>
    <col min="779" max="779" width="9" style="599"/>
    <col min="780" max="792" width="9.7265625" style="599" customWidth="1"/>
    <col min="793" max="1018" width="9" style="599"/>
    <col min="1019" max="1019" width="2.90625" style="599" customWidth="1"/>
    <col min="1020" max="1020" width="9" style="599"/>
    <col min="1021" max="1033" width="9.7265625" style="599" customWidth="1"/>
    <col min="1034" max="1034" width="2.90625" style="599" customWidth="1"/>
    <col min="1035" max="1035" width="9" style="599"/>
    <col min="1036" max="1048" width="9.7265625" style="599" customWidth="1"/>
    <col min="1049" max="1274" width="9" style="599"/>
    <col min="1275" max="1275" width="2.90625" style="599" customWidth="1"/>
    <col min="1276" max="1276" width="9" style="599"/>
    <col min="1277" max="1289" width="9.7265625" style="599" customWidth="1"/>
    <col min="1290" max="1290" width="2.90625" style="599" customWidth="1"/>
    <col min="1291" max="1291" width="9" style="599"/>
    <col min="1292" max="1304" width="9.7265625" style="599" customWidth="1"/>
    <col min="1305" max="1530" width="9" style="599"/>
    <col min="1531" max="1531" width="2.90625" style="599" customWidth="1"/>
    <col min="1532" max="1532" width="9" style="599"/>
    <col min="1533" max="1545" width="9.7265625" style="599" customWidth="1"/>
    <col min="1546" max="1546" width="2.90625" style="599" customWidth="1"/>
    <col min="1547" max="1547" width="9" style="599"/>
    <col min="1548" max="1560" width="9.7265625" style="599" customWidth="1"/>
    <col min="1561" max="1786" width="9" style="599"/>
    <col min="1787" max="1787" width="2.90625" style="599" customWidth="1"/>
    <col min="1788" max="1788" width="9" style="599"/>
    <col min="1789" max="1801" width="9.7265625" style="599" customWidth="1"/>
    <col min="1802" max="1802" width="2.90625" style="599" customWidth="1"/>
    <col min="1803" max="1803" width="9" style="599"/>
    <col min="1804" max="1816" width="9.7265625" style="599" customWidth="1"/>
    <col min="1817" max="2042" width="9" style="599"/>
    <col min="2043" max="2043" width="2.90625" style="599" customWidth="1"/>
    <col min="2044" max="2044" width="9" style="599"/>
    <col min="2045" max="2057" width="9.7265625" style="599" customWidth="1"/>
    <col min="2058" max="2058" width="2.90625" style="599" customWidth="1"/>
    <col min="2059" max="2059" width="9" style="599"/>
    <col min="2060" max="2072" width="9.7265625" style="599" customWidth="1"/>
    <col min="2073" max="2298" width="9" style="599"/>
    <col min="2299" max="2299" width="2.90625" style="599" customWidth="1"/>
    <col min="2300" max="2300" width="9" style="599"/>
    <col min="2301" max="2313" width="9.7265625" style="599" customWidth="1"/>
    <col min="2314" max="2314" width="2.90625" style="599" customWidth="1"/>
    <col min="2315" max="2315" width="9" style="599"/>
    <col min="2316" max="2328" width="9.7265625" style="599" customWidth="1"/>
    <col min="2329" max="2554" width="9" style="599"/>
    <col min="2555" max="2555" width="2.90625" style="599" customWidth="1"/>
    <col min="2556" max="2556" width="9" style="599"/>
    <col min="2557" max="2569" width="9.7265625" style="599" customWidth="1"/>
    <col min="2570" max="2570" width="2.90625" style="599" customWidth="1"/>
    <col min="2571" max="2571" width="9" style="599"/>
    <col min="2572" max="2584" width="9.7265625" style="599" customWidth="1"/>
    <col min="2585" max="2810" width="9" style="599"/>
    <col min="2811" max="2811" width="2.90625" style="599" customWidth="1"/>
    <col min="2812" max="2812" width="9" style="599"/>
    <col min="2813" max="2825" width="9.7265625" style="599" customWidth="1"/>
    <col min="2826" max="2826" width="2.90625" style="599" customWidth="1"/>
    <col min="2827" max="2827" width="9" style="599"/>
    <col min="2828" max="2840" width="9.7265625" style="599" customWidth="1"/>
    <col min="2841" max="3066" width="9" style="599"/>
    <col min="3067" max="3067" width="2.90625" style="599" customWidth="1"/>
    <col min="3068" max="3068" width="9" style="599"/>
    <col min="3069" max="3081" width="9.7265625" style="599" customWidth="1"/>
    <col min="3082" max="3082" width="2.90625" style="599" customWidth="1"/>
    <col min="3083" max="3083" width="9" style="599"/>
    <col min="3084" max="3096" width="9.7265625" style="599" customWidth="1"/>
    <col min="3097" max="3322" width="9" style="599"/>
    <col min="3323" max="3323" width="2.90625" style="599" customWidth="1"/>
    <col min="3324" max="3324" width="9" style="599"/>
    <col min="3325" max="3337" width="9.7265625" style="599" customWidth="1"/>
    <col min="3338" max="3338" width="2.90625" style="599" customWidth="1"/>
    <col min="3339" max="3339" width="9" style="599"/>
    <col min="3340" max="3352" width="9.7265625" style="599" customWidth="1"/>
    <col min="3353" max="3578" width="9" style="599"/>
    <col min="3579" max="3579" width="2.90625" style="599" customWidth="1"/>
    <col min="3580" max="3580" width="9" style="599"/>
    <col min="3581" max="3593" width="9.7265625" style="599" customWidth="1"/>
    <col min="3594" max="3594" width="2.90625" style="599" customWidth="1"/>
    <col min="3595" max="3595" width="9" style="599"/>
    <col min="3596" max="3608" width="9.7265625" style="599" customWidth="1"/>
    <col min="3609" max="3834" width="9" style="599"/>
    <col min="3835" max="3835" width="2.90625" style="599" customWidth="1"/>
    <col min="3836" max="3836" width="9" style="599"/>
    <col min="3837" max="3849" width="9.7265625" style="599" customWidth="1"/>
    <col min="3850" max="3850" width="2.90625" style="599" customWidth="1"/>
    <col min="3851" max="3851" width="9" style="599"/>
    <col min="3852" max="3864" width="9.7265625" style="599" customWidth="1"/>
    <col min="3865" max="4090" width="9" style="599"/>
    <col min="4091" max="4091" width="2.90625" style="599" customWidth="1"/>
    <col min="4092" max="4092" width="9" style="599"/>
    <col min="4093" max="4105" width="9.7265625" style="599" customWidth="1"/>
    <col min="4106" max="4106" width="2.90625" style="599" customWidth="1"/>
    <col min="4107" max="4107" width="9" style="599"/>
    <col min="4108" max="4120" width="9.7265625" style="599" customWidth="1"/>
    <col min="4121" max="4346" width="9" style="599"/>
    <col min="4347" max="4347" width="2.90625" style="599" customWidth="1"/>
    <col min="4348" max="4348" width="9" style="599"/>
    <col min="4349" max="4361" width="9.7265625" style="599" customWidth="1"/>
    <col min="4362" max="4362" width="2.90625" style="599" customWidth="1"/>
    <col min="4363" max="4363" width="9" style="599"/>
    <col min="4364" max="4376" width="9.7265625" style="599" customWidth="1"/>
    <col min="4377" max="4602" width="9" style="599"/>
    <col min="4603" max="4603" width="2.90625" style="599" customWidth="1"/>
    <col min="4604" max="4604" width="9" style="599"/>
    <col min="4605" max="4617" width="9.7265625" style="599" customWidth="1"/>
    <col min="4618" max="4618" width="2.90625" style="599" customWidth="1"/>
    <col min="4619" max="4619" width="9" style="599"/>
    <col min="4620" max="4632" width="9.7265625" style="599" customWidth="1"/>
    <col min="4633" max="4858" width="9" style="599"/>
    <col min="4859" max="4859" width="2.90625" style="599" customWidth="1"/>
    <col min="4860" max="4860" width="9" style="599"/>
    <col min="4861" max="4873" width="9.7265625" style="599" customWidth="1"/>
    <col min="4874" max="4874" width="2.90625" style="599" customWidth="1"/>
    <col min="4875" max="4875" width="9" style="599"/>
    <col min="4876" max="4888" width="9.7265625" style="599" customWidth="1"/>
    <col min="4889" max="5114" width="9" style="599"/>
    <col min="5115" max="5115" width="2.90625" style="599" customWidth="1"/>
    <col min="5116" max="5116" width="9" style="599"/>
    <col min="5117" max="5129" width="9.7265625" style="599" customWidth="1"/>
    <col min="5130" max="5130" width="2.90625" style="599" customWidth="1"/>
    <col min="5131" max="5131" width="9" style="599"/>
    <col min="5132" max="5144" width="9.7265625" style="599" customWidth="1"/>
    <col min="5145" max="5370" width="9" style="599"/>
    <col min="5371" max="5371" width="2.90625" style="599" customWidth="1"/>
    <col min="5372" max="5372" width="9" style="599"/>
    <col min="5373" max="5385" width="9.7265625" style="599" customWidth="1"/>
    <col min="5386" max="5386" width="2.90625" style="599" customWidth="1"/>
    <col min="5387" max="5387" width="9" style="599"/>
    <col min="5388" max="5400" width="9.7265625" style="599" customWidth="1"/>
    <col min="5401" max="5626" width="9" style="599"/>
    <col min="5627" max="5627" width="2.90625" style="599" customWidth="1"/>
    <col min="5628" max="5628" width="9" style="599"/>
    <col min="5629" max="5641" width="9.7265625" style="599" customWidth="1"/>
    <col min="5642" max="5642" width="2.90625" style="599" customWidth="1"/>
    <col min="5643" max="5643" width="9" style="599"/>
    <col min="5644" max="5656" width="9.7265625" style="599" customWidth="1"/>
    <col min="5657" max="5882" width="9" style="599"/>
    <col min="5883" max="5883" width="2.90625" style="599" customWidth="1"/>
    <col min="5884" max="5884" width="9" style="599"/>
    <col min="5885" max="5897" width="9.7265625" style="599" customWidth="1"/>
    <col min="5898" max="5898" width="2.90625" style="599" customWidth="1"/>
    <col min="5899" max="5899" width="9" style="599"/>
    <col min="5900" max="5912" width="9.7265625" style="599" customWidth="1"/>
    <col min="5913" max="6138" width="9" style="599"/>
    <col min="6139" max="6139" width="2.90625" style="599" customWidth="1"/>
    <col min="6140" max="6140" width="9" style="599"/>
    <col min="6141" max="6153" width="9.7265625" style="599" customWidth="1"/>
    <col min="6154" max="6154" width="2.90625" style="599" customWidth="1"/>
    <col min="6155" max="6155" width="9" style="599"/>
    <col min="6156" max="6168" width="9.7265625" style="599" customWidth="1"/>
    <col min="6169" max="6394" width="9" style="599"/>
    <col min="6395" max="6395" width="2.90625" style="599" customWidth="1"/>
    <col min="6396" max="6396" width="9" style="599"/>
    <col min="6397" max="6409" width="9.7265625" style="599" customWidth="1"/>
    <col min="6410" max="6410" width="2.90625" style="599" customWidth="1"/>
    <col min="6411" max="6411" width="9" style="599"/>
    <col min="6412" max="6424" width="9.7265625" style="599" customWidth="1"/>
    <col min="6425" max="6650" width="9" style="599"/>
    <col min="6651" max="6651" width="2.90625" style="599" customWidth="1"/>
    <col min="6652" max="6652" width="9" style="599"/>
    <col min="6653" max="6665" width="9.7265625" style="599" customWidth="1"/>
    <col min="6666" max="6666" width="2.90625" style="599" customWidth="1"/>
    <col min="6667" max="6667" width="9" style="599"/>
    <col min="6668" max="6680" width="9.7265625" style="599" customWidth="1"/>
    <col min="6681" max="6906" width="9" style="599"/>
    <col min="6907" max="6907" width="2.90625" style="599" customWidth="1"/>
    <col min="6908" max="6908" width="9" style="599"/>
    <col min="6909" max="6921" width="9.7265625" style="599" customWidth="1"/>
    <col min="6922" max="6922" width="2.90625" style="599" customWidth="1"/>
    <col min="6923" max="6923" width="9" style="599"/>
    <col min="6924" max="6936" width="9.7265625" style="599" customWidth="1"/>
    <col min="6937" max="7162" width="9" style="599"/>
    <col min="7163" max="7163" width="2.90625" style="599" customWidth="1"/>
    <col min="7164" max="7164" width="9" style="599"/>
    <col min="7165" max="7177" width="9.7265625" style="599" customWidth="1"/>
    <col min="7178" max="7178" width="2.90625" style="599" customWidth="1"/>
    <col min="7179" max="7179" width="9" style="599"/>
    <col min="7180" max="7192" width="9.7265625" style="599" customWidth="1"/>
    <col min="7193" max="7418" width="9" style="599"/>
    <col min="7419" max="7419" width="2.90625" style="599" customWidth="1"/>
    <col min="7420" max="7420" width="9" style="599"/>
    <col min="7421" max="7433" width="9.7265625" style="599" customWidth="1"/>
    <col min="7434" max="7434" width="2.90625" style="599" customWidth="1"/>
    <col min="7435" max="7435" width="9" style="599"/>
    <col min="7436" max="7448" width="9.7265625" style="599" customWidth="1"/>
    <col min="7449" max="7674" width="9" style="599"/>
    <col min="7675" max="7675" width="2.90625" style="599" customWidth="1"/>
    <col min="7676" max="7676" width="9" style="599"/>
    <col min="7677" max="7689" width="9.7265625" style="599" customWidth="1"/>
    <col min="7690" max="7690" width="2.90625" style="599" customWidth="1"/>
    <col min="7691" max="7691" width="9" style="599"/>
    <col min="7692" max="7704" width="9.7265625" style="599" customWidth="1"/>
    <col min="7705" max="7930" width="9" style="599"/>
    <col min="7931" max="7931" width="2.90625" style="599" customWidth="1"/>
    <col min="7932" max="7932" width="9" style="599"/>
    <col min="7933" max="7945" width="9.7265625" style="599" customWidth="1"/>
    <col min="7946" max="7946" width="2.90625" style="599" customWidth="1"/>
    <col min="7947" max="7947" width="9" style="599"/>
    <col min="7948" max="7960" width="9.7265625" style="599" customWidth="1"/>
    <col min="7961" max="8186" width="9" style="599"/>
    <col min="8187" max="8187" width="2.90625" style="599" customWidth="1"/>
    <col min="8188" max="8188" width="9" style="599"/>
    <col min="8189" max="8201" width="9.7265625" style="599" customWidth="1"/>
    <col min="8202" max="8202" width="2.90625" style="599" customWidth="1"/>
    <col min="8203" max="8203" width="9" style="599"/>
    <col min="8204" max="8216" width="9.7265625" style="599" customWidth="1"/>
    <col min="8217" max="8442" width="9" style="599"/>
    <col min="8443" max="8443" width="2.90625" style="599" customWidth="1"/>
    <col min="8444" max="8444" width="9" style="599"/>
    <col min="8445" max="8457" width="9.7265625" style="599" customWidth="1"/>
    <col min="8458" max="8458" width="2.90625" style="599" customWidth="1"/>
    <col min="8459" max="8459" width="9" style="599"/>
    <col min="8460" max="8472" width="9.7265625" style="599" customWidth="1"/>
    <col min="8473" max="8698" width="9" style="599"/>
    <col min="8699" max="8699" width="2.90625" style="599" customWidth="1"/>
    <col min="8700" max="8700" width="9" style="599"/>
    <col min="8701" max="8713" width="9.7265625" style="599" customWidth="1"/>
    <col min="8714" max="8714" width="2.90625" style="599" customWidth="1"/>
    <col min="8715" max="8715" width="9" style="599"/>
    <col min="8716" max="8728" width="9.7265625" style="599" customWidth="1"/>
    <col min="8729" max="8954" width="9" style="599"/>
    <col min="8955" max="8955" width="2.90625" style="599" customWidth="1"/>
    <col min="8956" max="8956" width="9" style="599"/>
    <col min="8957" max="8969" width="9.7265625" style="599" customWidth="1"/>
    <col min="8970" max="8970" width="2.90625" style="599" customWidth="1"/>
    <col min="8971" max="8971" width="9" style="599"/>
    <col min="8972" max="8984" width="9.7265625" style="599" customWidth="1"/>
    <col min="8985" max="9210" width="9" style="599"/>
    <col min="9211" max="9211" width="2.90625" style="599" customWidth="1"/>
    <col min="9212" max="9212" width="9" style="599"/>
    <col min="9213" max="9225" width="9.7265625" style="599" customWidth="1"/>
    <col min="9226" max="9226" width="2.90625" style="599" customWidth="1"/>
    <col min="9227" max="9227" width="9" style="599"/>
    <col min="9228" max="9240" width="9.7265625" style="599" customWidth="1"/>
    <col min="9241" max="9466" width="9" style="599"/>
    <col min="9467" max="9467" width="2.90625" style="599" customWidth="1"/>
    <col min="9468" max="9468" width="9" style="599"/>
    <col min="9469" max="9481" width="9.7265625" style="599" customWidth="1"/>
    <col min="9482" max="9482" width="2.90625" style="599" customWidth="1"/>
    <col min="9483" max="9483" width="9" style="599"/>
    <col min="9484" max="9496" width="9.7265625" style="599" customWidth="1"/>
    <col min="9497" max="9722" width="9" style="599"/>
    <col min="9723" max="9723" width="2.90625" style="599" customWidth="1"/>
    <col min="9724" max="9724" width="9" style="599"/>
    <col min="9725" max="9737" width="9.7265625" style="599" customWidth="1"/>
    <col min="9738" max="9738" width="2.90625" style="599" customWidth="1"/>
    <col min="9739" max="9739" width="9" style="599"/>
    <col min="9740" max="9752" width="9.7265625" style="599" customWidth="1"/>
    <col min="9753" max="9978" width="9" style="599"/>
    <col min="9979" max="9979" width="2.90625" style="599" customWidth="1"/>
    <col min="9980" max="9980" width="9" style="599"/>
    <col min="9981" max="9993" width="9.7265625" style="599" customWidth="1"/>
    <col min="9994" max="9994" width="2.90625" style="599" customWidth="1"/>
    <col min="9995" max="9995" width="9" style="599"/>
    <col min="9996" max="10008" width="9.7265625" style="599" customWidth="1"/>
    <col min="10009" max="10234" width="9" style="599"/>
    <col min="10235" max="10235" width="2.90625" style="599" customWidth="1"/>
    <col min="10236" max="10236" width="9" style="599"/>
    <col min="10237" max="10249" width="9.7265625" style="599" customWidth="1"/>
    <col min="10250" max="10250" width="2.90625" style="599" customWidth="1"/>
    <col min="10251" max="10251" width="9" style="599"/>
    <col min="10252" max="10264" width="9.7265625" style="599" customWidth="1"/>
    <col min="10265" max="10490" width="9" style="599"/>
    <col min="10491" max="10491" width="2.90625" style="599" customWidth="1"/>
    <col min="10492" max="10492" width="9" style="599"/>
    <col min="10493" max="10505" width="9.7265625" style="599" customWidth="1"/>
    <col min="10506" max="10506" width="2.90625" style="599" customWidth="1"/>
    <col min="10507" max="10507" width="9" style="599"/>
    <col min="10508" max="10520" width="9.7265625" style="599" customWidth="1"/>
    <col min="10521" max="10746" width="9" style="599"/>
    <col min="10747" max="10747" width="2.90625" style="599" customWidth="1"/>
    <col min="10748" max="10748" width="9" style="599"/>
    <col min="10749" max="10761" width="9.7265625" style="599" customWidth="1"/>
    <col min="10762" max="10762" width="2.90625" style="599" customWidth="1"/>
    <col min="10763" max="10763" width="9" style="599"/>
    <col min="10764" max="10776" width="9.7265625" style="599" customWidth="1"/>
    <col min="10777" max="11002" width="9" style="599"/>
    <col min="11003" max="11003" width="2.90625" style="599" customWidth="1"/>
    <col min="11004" max="11004" width="9" style="599"/>
    <col min="11005" max="11017" width="9.7265625" style="599" customWidth="1"/>
    <col min="11018" max="11018" width="2.90625" style="599" customWidth="1"/>
    <col min="11019" max="11019" width="9" style="599"/>
    <col min="11020" max="11032" width="9.7265625" style="599" customWidth="1"/>
    <col min="11033" max="11258" width="9" style="599"/>
    <col min="11259" max="11259" width="2.90625" style="599" customWidth="1"/>
    <col min="11260" max="11260" width="9" style="599"/>
    <col min="11261" max="11273" width="9.7265625" style="599" customWidth="1"/>
    <col min="11274" max="11274" width="2.90625" style="599" customWidth="1"/>
    <col min="11275" max="11275" width="9" style="599"/>
    <col min="11276" max="11288" width="9.7265625" style="599" customWidth="1"/>
    <col min="11289" max="11514" width="9" style="599"/>
    <col min="11515" max="11515" width="2.90625" style="599" customWidth="1"/>
    <col min="11516" max="11516" width="9" style="599"/>
    <col min="11517" max="11529" width="9.7265625" style="599" customWidth="1"/>
    <col min="11530" max="11530" width="2.90625" style="599" customWidth="1"/>
    <col min="11531" max="11531" width="9" style="599"/>
    <col min="11532" max="11544" width="9.7265625" style="599" customWidth="1"/>
    <col min="11545" max="11770" width="9" style="599"/>
    <col min="11771" max="11771" width="2.90625" style="599" customWidth="1"/>
    <col min="11772" max="11772" width="9" style="599"/>
    <col min="11773" max="11785" width="9.7265625" style="599" customWidth="1"/>
    <col min="11786" max="11786" width="2.90625" style="599" customWidth="1"/>
    <col min="11787" max="11787" width="9" style="599"/>
    <col min="11788" max="11800" width="9.7265625" style="599" customWidth="1"/>
    <col min="11801" max="12026" width="9" style="599"/>
    <col min="12027" max="12027" width="2.90625" style="599" customWidth="1"/>
    <col min="12028" max="12028" width="9" style="599"/>
    <col min="12029" max="12041" width="9.7265625" style="599" customWidth="1"/>
    <col min="12042" max="12042" width="2.90625" style="599" customWidth="1"/>
    <col min="12043" max="12043" width="9" style="599"/>
    <col min="12044" max="12056" width="9.7265625" style="599" customWidth="1"/>
    <col min="12057" max="12282" width="9" style="599"/>
    <col min="12283" max="12283" width="2.90625" style="599" customWidth="1"/>
    <col min="12284" max="12284" width="9" style="599"/>
    <col min="12285" max="12297" width="9.7265625" style="599" customWidth="1"/>
    <col min="12298" max="12298" width="2.90625" style="599" customWidth="1"/>
    <col min="12299" max="12299" width="9" style="599"/>
    <col min="12300" max="12312" width="9.7265625" style="599" customWidth="1"/>
    <col min="12313" max="12538" width="9" style="599"/>
    <col min="12539" max="12539" width="2.90625" style="599" customWidth="1"/>
    <col min="12540" max="12540" width="9" style="599"/>
    <col min="12541" max="12553" width="9.7265625" style="599" customWidth="1"/>
    <col min="12554" max="12554" width="2.90625" style="599" customWidth="1"/>
    <col min="12555" max="12555" width="9" style="599"/>
    <col min="12556" max="12568" width="9.7265625" style="599" customWidth="1"/>
    <col min="12569" max="12794" width="9" style="599"/>
    <col min="12795" max="12795" width="2.90625" style="599" customWidth="1"/>
    <col min="12796" max="12796" width="9" style="599"/>
    <col min="12797" max="12809" width="9.7265625" style="599" customWidth="1"/>
    <col min="12810" max="12810" width="2.90625" style="599" customWidth="1"/>
    <col min="12811" max="12811" width="9" style="599"/>
    <col min="12812" max="12824" width="9.7265625" style="599" customWidth="1"/>
    <col min="12825" max="13050" width="9" style="599"/>
    <col min="13051" max="13051" width="2.90625" style="599" customWidth="1"/>
    <col min="13052" max="13052" width="9" style="599"/>
    <col min="13053" max="13065" width="9.7265625" style="599" customWidth="1"/>
    <col min="13066" max="13066" width="2.90625" style="599" customWidth="1"/>
    <col min="13067" max="13067" width="9" style="599"/>
    <col min="13068" max="13080" width="9.7265625" style="599" customWidth="1"/>
    <col min="13081" max="13306" width="9" style="599"/>
    <col min="13307" max="13307" width="2.90625" style="599" customWidth="1"/>
    <col min="13308" max="13308" width="9" style="599"/>
    <col min="13309" max="13321" width="9.7265625" style="599" customWidth="1"/>
    <col min="13322" max="13322" width="2.90625" style="599" customWidth="1"/>
    <col min="13323" max="13323" width="9" style="599"/>
    <col min="13324" max="13336" width="9.7265625" style="599" customWidth="1"/>
    <col min="13337" max="13562" width="9" style="599"/>
    <col min="13563" max="13563" width="2.90625" style="599" customWidth="1"/>
    <col min="13564" max="13564" width="9" style="599"/>
    <col min="13565" max="13577" width="9.7265625" style="599" customWidth="1"/>
    <col min="13578" max="13578" width="2.90625" style="599" customWidth="1"/>
    <col min="13579" max="13579" width="9" style="599"/>
    <col min="13580" max="13592" width="9.7265625" style="599" customWidth="1"/>
    <col min="13593" max="13818" width="9" style="599"/>
    <col min="13819" max="13819" width="2.90625" style="599" customWidth="1"/>
    <col min="13820" max="13820" width="9" style="599"/>
    <col min="13821" max="13833" width="9.7265625" style="599" customWidth="1"/>
    <col min="13834" max="13834" width="2.90625" style="599" customWidth="1"/>
    <col min="13835" max="13835" width="9" style="599"/>
    <col min="13836" max="13848" width="9.7265625" style="599" customWidth="1"/>
    <col min="13849" max="14074" width="9" style="599"/>
    <col min="14075" max="14075" width="2.90625" style="599" customWidth="1"/>
    <col min="14076" max="14076" width="9" style="599"/>
    <col min="14077" max="14089" width="9.7265625" style="599" customWidth="1"/>
    <col min="14090" max="14090" width="2.90625" style="599" customWidth="1"/>
    <col min="14091" max="14091" width="9" style="599"/>
    <col min="14092" max="14104" width="9.7265625" style="599" customWidth="1"/>
    <col min="14105" max="14330" width="9" style="599"/>
    <col min="14331" max="14331" width="2.90625" style="599" customWidth="1"/>
    <col min="14332" max="14332" width="9" style="599"/>
    <col min="14333" max="14345" width="9.7265625" style="599" customWidth="1"/>
    <col min="14346" max="14346" width="2.90625" style="599" customWidth="1"/>
    <col min="14347" max="14347" width="9" style="599"/>
    <col min="14348" max="14360" width="9.7265625" style="599" customWidth="1"/>
    <col min="14361" max="14586" width="9" style="599"/>
    <col min="14587" max="14587" width="2.90625" style="599" customWidth="1"/>
    <col min="14588" max="14588" width="9" style="599"/>
    <col min="14589" max="14601" width="9.7265625" style="599" customWidth="1"/>
    <col min="14602" max="14602" width="2.90625" style="599" customWidth="1"/>
    <col min="14603" max="14603" width="9" style="599"/>
    <col min="14604" max="14616" width="9.7265625" style="599" customWidth="1"/>
    <col min="14617" max="14842" width="9" style="599"/>
    <col min="14843" max="14843" width="2.90625" style="599" customWidth="1"/>
    <col min="14844" max="14844" width="9" style="599"/>
    <col min="14845" max="14857" width="9.7265625" style="599" customWidth="1"/>
    <col min="14858" max="14858" width="2.90625" style="599" customWidth="1"/>
    <col min="14859" max="14859" width="9" style="599"/>
    <col min="14860" max="14872" width="9.7265625" style="599" customWidth="1"/>
    <col min="14873" max="15098" width="9" style="599"/>
    <col min="15099" max="15099" width="2.90625" style="599" customWidth="1"/>
    <col min="15100" max="15100" width="9" style="599"/>
    <col min="15101" max="15113" width="9.7265625" style="599" customWidth="1"/>
    <col min="15114" max="15114" width="2.90625" style="599" customWidth="1"/>
    <col min="15115" max="15115" width="9" style="599"/>
    <col min="15116" max="15128" width="9.7265625" style="599" customWidth="1"/>
    <col min="15129" max="15354" width="9" style="599"/>
    <col min="15355" max="15355" width="2.90625" style="599" customWidth="1"/>
    <col min="15356" max="15356" width="9" style="599"/>
    <col min="15357" max="15369" width="9.7265625" style="599" customWidth="1"/>
    <col min="15370" max="15370" width="2.90625" style="599" customWidth="1"/>
    <col min="15371" max="15371" width="9" style="599"/>
    <col min="15372" max="15384" width="9.7265625" style="599" customWidth="1"/>
    <col min="15385" max="15610" width="9" style="599"/>
    <col min="15611" max="15611" width="2.90625" style="599" customWidth="1"/>
    <col min="15612" max="15612" width="9" style="599"/>
    <col min="15613" max="15625" width="9.7265625" style="599" customWidth="1"/>
    <col min="15626" max="15626" width="2.90625" style="599" customWidth="1"/>
    <col min="15627" max="15627" width="9" style="599"/>
    <col min="15628" max="15640" width="9.7265625" style="599" customWidth="1"/>
    <col min="15641" max="15866" width="9" style="599"/>
    <col min="15867" max="15867" width="2.90625" style="599" customWidth="1"/>
    <col min="15868" max="15868" width="9" style="599"/>
    <col min="15869" max="15881" width="9.7265625" style="599" customWidth="1"/>
    <col min="15882" max="15882" width="2.90625" style="599" customWidth="1"/>
    <col min="15883" max="15883" width="9" style="599"/>
    <col min="15884" max="15896" width="9.7265625" style="599" customWidth="1"/>
    <col min="15897" max="16122" width="9" style="599"/>
    <col min="16123" max="16123" width="2.90625" style="599" customWidth="1"/>
    <col min="16124" max="16124" width="9" style="599"/>
    <col min="16125" max="16137" width="9.7265625" style="599" customWidth="1"/>
    <col min="16138" max="16138" width="2.90625" style="599" customWidth="1"/>
    <col min="16139" max="16139" width="9" style="599"/>
    <col min="16140" max="16152" width="9.7265625" style="599" customWidth="1"/>
    <col min="16153" max="16384" width="9" style="599"/>
  </cols>
  <sheetData>
    <row r="1" spans="1:30" ht="32.25" customHeight="1">
      <c r="B1" s="695" t="s">
        <v>40</v>
      </c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5"/>
      <c r="N1" s="695"/>
      <c r="O1" s="695"/>
      <c r="P1" s="696" t="s">
        <v>41</v>
      </c>
      <c r="Q1" s="696"/>
      <c r="R1" s="696"/>
      <c r="S1" s="696"/>
      <c r="T1" s="696"/>
      <c r="U1" s="696"/>
      <c r="V1" s="696"/>
      <c r="W1" s="696"/>
      <c r="X1" s="696"/>
      <c r="Y1" s="696"/>
      <c r="Z1" s="696"/>
      <c r="AA1" s="696"/>
      <c r="AB1" s="696"/>
      <c r="AC1" s="696"/>
      <c r="AD1" s="696"/>
    </row>
    <row r="2" spans="1:30" ht="13.5" customHeight="1" thickBot="1">
      <c r="B2" s="270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2"/>
      <c r="Z2" s="697" t="s">
        <v>269</v>
      </c>
      <c r="AA2" s="697"/>
      <c r="AB2" s="697"/>
      <c r="AC2" s="697"/>
      <c r="AD2" s="697"/>
    </row>
    <row r="3" spans="1:30" ht="29.15" customHeight="1">
      <c r="A3" s="698" t="s">
        <v>42</v>
      </c>
      <c r="B3" s="699"/>
      <c r="C3" s="688" t="s">
        <v>43</v>
      </c>
      <c r="D3" s="689"/>
      <c r="E3" s="689"/>
      <c r="F3" s="689"/>
      <c r="G3" s="689"/>
      <c r="H3" s="690"/>
      <c r="I3" s="688" t="s">
        <v>44</v>
      </c>
      <c r="J3" s="690"/>
      <c r="K3" s="688" t="s">
        <v>45</v>
      </c>
      <c r="L3" s="689"/>
      <c r="M3" s="689"/>
      <c r="N3" s="689"/>
      <c r="O3" s="690"/>
      <c r="P3" s="698" t="s">
        <v>42</v>
      </c>
      <c r="Q3" s="699"/>
      <c r="R3" s="688" t="s">
        <v>43</v>
      </c>
      <c r="S3" s="689"/>
      <c r="T3" s="689"/>
      <c r="U3" s="689"/>
      <c r="V3" s="689"/>
      <c r="W3" s="690"/>
      <c r="X3" s="688" t="s">
        <v>44</v>
      </c>
      <c r="Y3" s="690"/>
      <c r="Z3" s="688" t="s">
        <v>45</v>
      </c>
      <c r="AA3" s="689"/>
      <c r="AB3" s="689"/>
      <c r="AC3" s="689"/>
      <c r="AD3" s="690"/>
    </row>
    <row r="4" spans="1:30" ht="29.15" customHeight="1">
      <c r="A4" s="700"/>
      <c r="B4" s="701"/>
      <c r="C4" s="273" t="s">
        <v>46</v>
      </c>
      <c r="D4" s="274" t="s">
        <v>47</v>
      </c>
      <c r="E4" s="600" t="s">
        <v>48</v>
      </c>
      <c r="F4" s="275" t="s">
        <v>49</v>
      </c>
      <c r="G4" s="600" t="s">
        <v>50</v>
      </c>
      <c r="H4" s="601" t="s">
        <v>51</v>
      </c>
      <c r="I4" s="602" t="s">
        <v>52</v>
      </c>
      <c r="J4" s="603" t="s">
        <v>53</v>
      </c>
      <c r="K4" s="691" t="s">
        <v>54</v>
      </c>
      <c r="L4" s="692"/>
      <c r="M4" s="276" t="s">
        <v>55</v>
      </c>
      <c r="N4" s="600" t="s">
        <v>56</v>
      </c>
      <c r="O4" s="603" t="s">
        <v>51</v>
      </c>
      <c r="P4" s="700"/>
      <c r="Q4" s="701"/>
      <c r="R4" s="273" t="s">
        <v>46</v>
      </c>
      <c r="S4" s="274" t="s">
        <v>47</v>
      </c>
      <c r="T4" s="600" t="s">
        <v>48</v>
      </c>
      <c r="U4" s="275" t="s">
        <v>49</v>
      </c>
      <c r="V4" s="600" t="s">
        <v>50</v>
      </c>
      <c r="W4" s="601" t="s">
        <v>51</v>
      </c>
      <c r="X4" s="602" t="s">
        <v>169</v>
      </c>
      <c r="Y4" s="603" t="s">
        <v>53</v>
      </c>
      <c r="Z4" s="691" t="s">
        <v>54</v>
      </c>
      <c r="AA4" s="692"/>
      <c r="AB4" s="277" t="s">
        <v>57</v>
      </c>
      <c r="AC4" s="600" t="s">
        <v>56</v>
      </c>
      <c r="AD4" s="603" t="s">
        <v>51</v>
      </c>
    </row>
    <row r="5" spans="1:30" ht="29.15" customHeight="1" thickBot="1">
      <c r="A5" s="702"/>
      <c r="B5" s="703"/>
      <c r="C5" s="278" t="s">
        <v>58</v>
      </c>
      <c r="D5" s="279" t="s">
        <v>58</v>
      </c>
      <c r="E5" s="279" t="s">
        <v>58</v>
      </c>
      <c r="F5" s="279" t="s">
        <v>58</v>
      </c>
      <c r="G5" s="279" t="s">
        <v>58</v>
      </c>
      <c r="H5" s="280" t="s">
        <v>58</v>
      </c>
      <c r="I5" s="281" t="s">
        <v>59</v>
      </c>
      <c r="J5" s="282" t="s">
        <v>60</v>
      </c>
      <c r="K5" s="283" t="s">
        <v>61</v>
      </c>
      <c r="L5" s="284" t="s">
        <v>62</v>
      </c>
      <c r="M5" s="284" t="s">
        <v>63</v>
      </c>
      <c r="N5" s="284" t="s">
        <v>62</v>
      </c>
      <c r="O5" s="285" t="s">
        <v>62</v>
      </c>
      <c r="P5" s="702"/>
      <c r="Q5" s="703"/>
      <c r="R5" s="278" t="s">
        <v>58</v>
      </c>
      <c r="S5" s="279" t="s">
        <v>58</v>
      </c>
      <c r="T5" s="279" t="s">
        <v>58</v>
      </c>
      <c r="U5" s="279" t="s">
        <v>58</v>
      </c>
      <c r="V5" s="279" t="s">
        <v>58</v>
      </c>
      <c r="W5" s="280" t="s">
        <v>58</v>
      </c>
      <c r="X5" s="286" t="s">
        <v>59</v>
      </c>
      <c r="Y5" s="287" t="s">
        <v>60</v>
      </c>
      <c r="Z5" s="288" t="s">
        <v>61</v>
      </c>
      <c r="AA5" s="289" t="s">
        <v>62</v>
      </c>
      <c r="AB5" s="289" t="s">
        <v>64</v>
      </c>
      <c r="AC5" s="289" t="s">
        <v>62</v>
      </c>
      <c r="AD5" s="285" t="s">
        <v>62</v>
      </c>
    </row>
    <row r="6" spans="1:30" ht="33" customHeight="1">
      <c r="A6" s="604">
        <v>1</v>
      </c>
      <c r="B6" s="605" t="s">
        <v>65</v>
      </c>
      <c r="C6" s="140">
        <v>332040</v>
      </c>
      <c r="D6" s="141">
        <v>494000</v>
      </c>
      <c r="E6" s="141"/>
      <c r="F6" s="141"/>
      <c r="G6" s="141"/>
      <c r="H6" s="142">
        <f>C6+D6</f>
        <v>826040</v>
      </c>
      <c r="I6" s="140">
        <v>174</v>
      </c>
      <c r="J6" s="143">
        <v>4050</v>
      </c>
      <c r="K6" s="140">
        <v>68</v>
      </c>
      <c r="L6" s="141">
        <v>6760</v>
      </c>
      <c r="M6" s="141">
        <v>33107</v>
      </c>
      <c r="N6" s="141"/>
      <c r="O6" s="144">
        <f>L6+(M6/2)/1000+N6</f>
        <v>6776.5535</v>
      </c>
      <c r="P6" s="145">
        <v>33</v>
      </c>
      <c r="Q6" s="309" t="s">
        <v>66</v>
      </c>
      <c r="R6" s="290">
        <v>5808</v>
      </c>
      <c r="S6" s="149">
        <v>19955</v>
      </c>
      <c r="T6" s="149"/>
      <c r="U6" s="149"/>
      <c r="V6" s="149">
        <v>850</v>
      </c>
      <c r="W6" s="142">
        <f>SUM(R6:V6)</f>
        <v>26613</v>
      </c>
      <c r="X6" s="140">
        <v>27.4</v>
      </c>
      <c r="Y6" s="142">
        <v>96</v>
      </c>
      <c r="Z6" s="146">
        <v>2</v>
      </c>
      <c r="AA6" s="149">
        <v>120</v>
      </c>
      <c r="AB6" s="149">
        <v>20792</v>
      </c>
      <c r="AC6" s="141"/>
      <c r="AD6" s="144">
        <f>AA6+(AB6/2)/1000+AC6</f>
        <v>130.39600000000002</v>
      </c>
    </row>
    <row r="7" spans="1:30" ht="33" customHeight="1">
      <c r="A7" s="606">
        <v>2</v>
      </c>
      <c r="B7" s="607" t="s">
        <v>67</v>
      </c>
      <c r="C7" s="146">
        <v>58389</v>
      </c>
      <c r="D7" s="149">
        <v>87100</v>
      </c>
      <c r="E7" s="149"/>
      <c r="F7" s="149"/>
      <c r="G7" s="149"/>
      <c r="H7" s="147">
        <f>SUM(C7:D7)</f>
        <v>145489</v>
      </c>
      <c r="I7" s="146">
        <v>12</v>
      </c>
      <c r="J7" s="148">
        <v>170</v>
      </c>
      <c r="K7" s="146">
        <v>1</v>
      </c>
      <c r="L7" s="149">
        <v>100</v>
      </c>
      <c r="M7" s="149">
        <v>19044</v>
      </c>
      <c r="N7" s="149"/>
      <c r="O7" s="150">
        <f t="shared" ref="O7:O37" si="0">L7+(M7/2)/1000+N7</f>
        <v>109.52200000000001</v>
      </c>
      <c r="P7" s="151">
        <v>34</v>
      </c>
      <c r="Q7" s="309" t="s">
        <v>68</v>
      </c>
      <c r="R7" s="290"/>
      <c r="S7" s="149">
        <v>32350</v>
      </c>
      <c r="T7" s="149">
        <v>7440</v>
      </c>
      <c r="U7" s="149"/>
      <c r="V7" s="149"/>
      <c r="W7" s="147">
        <v>39790</v>
      </c>
      <c r="X7" s="146">
        <v>13.6</v>
      </c>
      <c r="Y7" s="147">
        <v>1135</v>
      </c>
      <c r="Z7" s="146"/>
      <c r="AA7" s="149"/>
      <c r="AB7" s="149">
        <v>24352</v>
      </c>
      <c r="AC7" s="149"/>
      <c r="AD7" s="150">
        <f t="shared" ref="AD7:AD36" si="1">AA7+(AB7/2)/1000+AC7</f>
        <v>12.176</v>
      </c>
    </row>
    <row r="8" spans="1:30" ht="33" customHeight="1">
      <c r="A8" s="606">
        <v>3</v>
      </c>
      <c r="B8" s="607" t="s">
        <v>69</v>
      </c>
      <c r="C8" s="146">
        <v>32220</v>
      </c>
      <c r="D8" s="149">
        <v>94550</v>
      </c>
      <c r="E8" s="149"/>
      <c r="F8" s="149"/>
      <c r="G8" s="149">
        <v>3968</v>
      </c>
      <c r="H8" s="147">
        <v>130738</v>
      </c>
      <c r="I8" s="146">
        <v>96</v>
      </c>
      <c r="J8" s="148">
        <v>1060</v>
      </c>
      <c r="K8" s="146">
        <v>1</v>
      </c>
      <c r="L8" s="149">
        <v>40</v>
      </c>
      <c r="M8" s="149">
        <v>7408</v>
      </c>
      <c r="N8" s="149"/>
      <c r="O8" s="150">
        <f t="shared" si="0"/>
        <v>43.704000000000001</v>
      </c>
      <c r="P8" s="151">
        <v>35</v>
      </c>
      <c r="Q8" s="309" t="s">
        <v>70</v>
      </c>
      <c r="R8" s="290">
        <v>52224</v>
      </c>
      <c r="S8" s="149">
        <v>42775</v>
      </c>
      <c r="T8" s="149">
        <v>7386</v>
      </c>
      <c r="U8" s="149">
        <v>8750</v>
      </c>
      <c r="V8" s="149"/>
      <c r="W8" s="147">
        <v>111135</v>
      </c>
      <c r="X8" s="146">
        <v>61.2</v>
      </c>
      <c r="Y8" s="147">
        <v>850</v>
      </c>
      <c r="Z8" s="146">
        <v>4</v>
      </c>
      <c r="AA8" s="149">
        <v>400</v>
      </c>
      <c r="AB8" s="149">
        <v>26432</v>
      </c>
      <c r="AC8" s="149"/>
      <c r="AD8" s="150">
        <f t="shared" si="1"/>
        <v>413.21600000000001</v>
      </c>
    </row>
    <row r="9" spans="1:30" ht="33" customHeight="1">
      <c r="A9" s="606">
        <v>4</v>
      </c>
      <c r="B9" s="607" t="s">
        <v>71</v>
      </c>
      <c r="C9" s="146">
        <v>116760</v>
      </c>
      <c r="D9" s="149">
        <v>237800</v>
      </c>
      <c r="E9" s="149"/>
      <c r="F9" s="149"/>
      <c r="G9" s="149"/>
      <c r="H9" s="147">
        <v>354560</v>
      </c>
      <c r="I9" s="146">
        <v>422</v>
      </c>
      <c r="J9" s="148">
        <v>15000</v>
      </c>
      <c r="K9" s="146">
        <v>3</v>
      </c>
      <c r="L9" s="149">
        <v>300</v>
      </c>
      <c r="M9" s="149">
        <v>260016</v>
      </c>
      <c r="N9" s="149"/>
      <c r="O9" s="150">
        <f t="shared" si="0"/>
        <v>430.00800000000004</v>
      </c>
      <c r="P9" s="151">
        <v>36</v>
      </c>
      <c r="Q9" s="309" t="s">
        <v>72</v>
      </c>
      <c r="R9" s="290"/>
      <c r="S9" s="149">
        <v>18150</v>
      </c>
      <c r="T9" s="149"/>
      <c r="U9" s="149"/>
      <c r="V9" s="149"/>
      <c r="W9" s="147">
        <f t="shared" ref="W9:W10" si="2">SUM(R9:V9)</f>
        <v>18150</v>
      </c>
      <c r="X9" s="146"/>
      <c r="Y9" s="147"/>
      <c r="Z9" s="146"/>
      <c r="AA9" s="149"/>
      <c r="AB9" s="149">
        <v>35760</v>
      </c>
      <c r="AC9" s="149"/>
      <c r="AD9" s="150">
        <f>AA9+(AB9/2)/1000+AC9</f>
        <v>17.88</v>
      </c>
    </row>
    <row r="10" spans="1:30" ht="33" customHeight="1" thickBot="1">
      <c r="A10" s="608">
        <v>5</v>
      </c>
      <c r="B10" s="609" t="s">
        <v>73</v>
      </c>
      <c r="C10" s="152"/>
      <c r="D10" s="153">
        <v>28800</v>
      </c>
      <c r="E10" s="153"/>
      <c r="F10" s="153"/>
      <c r="G10" s="153">
        <v>25568</v>
      </c>
      <c r="H10" s="154">
        <v>54368</v>
      </c>
      <c r="I10" s="152">
        <v>34.56</v>
      </c>
      <c r="J10" s="155"/>
      <c r="K10" s="152"/>
      <c r="L10" s="153"/>
      <c r="M10" s="153">
        <v>15432</v>
      </c>
      <c r="N10" s="153"/>
      <c r="O10" s="156">
        <f t="shared" si="0"/>
        <v>7.7160000000000002</v>
      </c>
      <c r="P10" s="157">
        <v>37</v>
      </c>
      <c r="Q10" s="158" t="s">
        <v>74</v>
      </c>
      <c r="R10" s="291">
        <v>3000</v>
      </c>
      <c r="S10" s="153">
        <v>13200</v>
      </c>
      <c r="T10" s="153"/>
      <c r="U10" s="153"/>
      <c r="V10" s="153">
        <v>5760</v>
      </c>
      <c r="W10" s="154">
        <f t="shared" si="2"/>
        <v>21960</v>
      </c>
      <c r="X10" s="152"/>
      <c r="Y10" s="154">
        <v>100</v>
      </c>
      <c r="Z10" s="152"/>
      <c r="AA10" s="153"/>
      <c r="AB10" s="153">
        <v>27048</v>
      </c>
      <c r="AC10" s="153"/>
      <c r="AD10" s="156">
        <f t="shared" ref="AD10" si="3">AA10+(AB10/2)/1000+AC10</f>
        <v>13.523999999999999</v>
      </c>
    </row>
    <row r="11" spans="1:30" ht="33" customHeight="1">
      <c r="A11" s="610">
        <v>6</v>
      </c>
      <c r="B11" s="611" t="s">
        <v>75</v>
      </c>
      <c r="C11" s="292">
        <v>17792</v>
      </c>
      <c r="D11" s="165">
        <v>27900</v>
      </c>
      <c r="E11" s="165"/>
      <c r="F11" s="165"/>
      <c r="G11" s="165"/>
      <c r="H11" s="166">
        <f>SUM(C11:G11)</f>
        <v>45692</v>
      </c>
      <c r="I11" s="292">
        <v>48</v>
      </c>
      <c r="J11" s="167">
        <v>100</v>
      </c>
      <c r="K11" s="292"/>
      <c r="L11" s="165"/>
      <c r="M11" s="165">
        <v>26664</v>
      </c>
      <c r="N11" s="165"/>
      <c r="O11" s="168">
        <f t="shared" si="0"/>
        <v>13.332000000000001</v>
      </c>
      <c r="P11" s="293">
        <v>38</v>
      </c>
      <c r="Q11" s="169" t="s">
        <v>76</v>
      </c>
      <c r="R11" s="159"/>
      <c r="S11" s="165">
        <v>20100</v>
      </c>
      <c r="T11" s="165"/>
      <c r="U11" s="165"/>
      <c r="V11" s="165"/>
      <c r="W11" s="142">
        <f>SUM(R11:V11)</f>
        <v>20100</v>
      </c>
      <c r="X11" s="292"/>
      <c r="Y11" s="166">
        <v>411</v>
      </c>
      <c r="Z11" s="292">
        <v>7</v>
      </c>
      <c r="AA11" s="165">
        <v>580</v>
      </c>
      <c r="AB11" s="165">
        <v>50424</v>
      </c>
      <c r="AC11" s="165"/>
      <c r="AD11" s="168">
        <f>AA11+(AB11/2)/1000+AC11</f>
        <v>605.21199999999999</v>
      </c>
    </row>
    <row r="12" spans="1:30" ht="33" customHeight="1">
      <c r="A12" s="606">
        <v>7</v>
      </c>
      <c r="B12" s="611" t="s">
        <v>77</v>
      </c>
      <c r="C12" s="160">
        <v>26712</v>
      </c>
      <c r="D12" s="161">
        <v>62600</v>
      </c>
      <c r="E12" s="160"/>
      <c r="F12" s="161"/>
      <c r="G12" s="149"/>
      <c r="H12" s="147">
        <f>SUM(C12:G12)</f>
        <v>89312</v>
      </c>
      <c r="I12" s="146">
        <v>61</v>
      </c>
      <c r="J12" s="147">
        <v>1752</v>
      </c>
      <c r="K12" s="162">
        <v>5</v>
      </c>
      <c r="L12" s="161">
        <v>500</v>
      </c>
      <c r="M12" s="161">
        <v>38090</v>
      </c>
      <c r="N12" s="149"/>
      <c r="O12" s="150">
        <f t="shared" si="0"/>
        <v>519.04499999999996</v>
      </c>
      <c r="P12" s="151">
        <v>39</v>
      </c>
      <c r="Q12" s="353" t="s">
        <v>78</v>
      </c>
      <c r="R12" s="160">
        <v>11616</v>
      </c>
      <c r="S12" s="161"/>
      <c r="T12" s="161"/>
      <c r="U12" s="161"/>
      <c r="V12" s="161">
        <v>16000</v>
      </c>
      <c r="W12" s="147">
        <v>27616</v>
      </c>
      <c r="X12" s="146">
        <v>96.8</v>
      </c>
      <c r="Y12" s="147">
        <v>1120</v>
      </c>
      <c r="Z12" s="162">
        <v>5</v>
      </c>
      <c r="AA12" s="161">
        <v>370</v>
      </c>
      <c r="AB12" s="161">
        <v>23616</v>
      </c>
      <c r="AC12" s="149"/>
      <c r="AD12" s="150">
        <f t="shared" si="1"/>
        <v>381.80799999999999</v>
      </c>
    </row>
    <row r="13" spans="1:30" ht="33" customHeight="1">
      <c r="A13" s="606">
        <v>8</v>
      </c>
      <c r="B13" s="354" t="s">
        <v>79</v>
      </c>
      <c r="C13" s="170"/>
      <c r="D13" s="294">
        <v>32350</v>
      </c>
      <c r="E13" s="294"/>
      <c r="F13" s="294"/>
      <c r="G13" s="294"/>
      <c r="H13" s="171">
        <f>SUM(C13:G13)</f>
        <v>32350</v>
      </c>
      <c r="I13" s="170">
        <v>13</v>
      </c>
      <c r="J13" s="295">
        <v>100</v>
      </c>
      <c r="K13" s="170"/>
      <c r="L13" s="294"/>
      <c r="M13" s="149">
        <v>14424</v>
      </c>
      <c r="N13" s="149">
        <v>1</v>
      </c>
      <c r="O13" s="150">
        <v>40</v>
      </c>
      <c r="P13" s="151">
        <v>40</v>
      </c>
      <c r="Q13" s="309" t="s">
        <v>80</v>
      </c>
      <c r="R13" s="290">
        <v>4876</v>
      </c>
      <c r="S13" s="149">
        <v>12050</v>
      </c>
      <c r="T13" s="149">
        <v>12144</v>
      </c>
      <c r="U13" s="149"/>
      <c r="V13" s="149"/>
      <c r="W13" s="147">
        <f t="shared" ref="W13:W23" si="4">SUM(R13:V13)</f>
        <v>29070</v>
      </c>
      <c r="X13" s="146">
        <v>11</v>
      </c>
      <c r="Y13" s="147">
        <v>445</v>
      </c>
      <c r="Z13" s="146"/>
      <c r="AA13" s="149"/>
      <c r="AB13" s="149">
        <v>15024</v>
      </c>
      <c r="AC13" s="149"/>
      <c r="AD13" s="150">
        <f t="shared" si="1"/>
        <v>7.5119999999999996</v>
      </c>
    </row>
    <row r="14" spans="1:30" ht="33" customHeight="1">
      <c r="A14" s="606">
        <v>9</v>
      </c>
      <c r="B14" s="607" t="s">
        <v>81</v>
      </c>
      <c r="C14" s="186">
        <v>33810</v>
      </c>
      <c r="D14" s="296">
        <v>21800</v>
      </c>
      <c r="E14" s="296"/>
      <c r="F14" s="297"/>
      <c r="G14" s="296"/>
      <c r="H14" s="187">
        <v>55610</v>
      </c>
      <c r="I14" s="297">
        <v>32</v>
      </c>
      <c r="J14" s="187">
        <v>1220</v>
      </c>
      <c r="K14" s="186"/>
      <c r="L14" s="296"/>
      <c r="M14" s="296">
        <v>16608</v>
      </c>
      <c r="N14" s="296"/>
      <c r="O14" s="187">
        <v>8.3040000000000003</v>
      </c>
      <c r="P14" s="151">
        <v>41</v>
      </c>
      <c r="Q14" s="169" t="s">
        <v>82</v>
      </c>
      <c r="R14" s="159">
        <v>864</v>
      </c>
      <c r="S14" s="165">
        <v>5133</v>
      </c>
      <c r="T14" s="165">
        <v>1368</v>
      </c>
      <c r="U14" s="165">
        <v>290</v>
      </c>
      <c r="V14" s="165"/>
      <c r="W14" s="147">
        <v>7655</v>
      </c>
      <c r="X14" s="146">
        <v>48</v>
      </c>
      <c r="Y14" s="147">
        <v>36</v>
      </c>
      <c r="Z14" s="292">
        <v>2</v>
      </c>
      <c r="AA14" s="165">
        <v>200</v>
      </c>
      <c r="AB14" s="165">
        <v>16510</v>
      </c>
      <c r="AC14" s="149"/>
      <c r="AD14" s="150">
        <f t="shared" si="1"/>
        <v>208.255</v>
      </c>
    </row>
    <row r="15" spans="1:30" ht="33" customHeight="1" thickBot="1">
      <c r="A15" s="612">
        <v>10</v>
      </c>
      <c r="B15" s="613" t="s">
        <v>83</v>
      </c>
      <c r="C15" s="162">
        <v>14010</v>
      </c>
      <c r="D15" s="161">
        <v>18890</v>
      </c>
      <c r="E15" s="161">
        <v>9720</v>
      </c>
      <c r="F15" s="161"/>
      <c r="G15" s="161">
        <v>3380</v>
      </c>
      <c r="H15" s="310">
        <v>46000</v>
      </c>
      <c r="I15" s="162">
        <v>52</v>
      </c>
      <c r="J15" s="355">
        <v>3602</v>
      </c>
      <c r="K15" s="162">
        <v>1</v>
      </c>
      <c r="L15" s="161">
        <v>100</v>
      </c>
      <c r="M15" s="161">
        <v>3122</v>
      </c>
      <c r="N15" s="161"/>
      <c r="O15" s="173">
        <f t="shared" si="0"/>
        <v>101.56100000000001</v>
      </c>
      <c r="P15" s="157">
        <v>42</v>
      </c>
      <c r="Q15" s="158" t="s">
        <v>84</v>
      </c>
      <c r="R15" s="356">
        <v>11352</v>
      </c>
      <c r="S15" s="298">
        <v>18400</v>
      </c>
      <c r="T15" s="298"/>
      <c r="U15" s="298"/>
      <c r="V15" s="298">
        <v>1260</v>
      </c>
      <c r="W15" s="357">
        <v>30868</v>
      </c>
      <c r="X15" s="152">
        <v>32</v>
      </c>
      <c r="Y15" s="154">
        <v>270</v>
      </c>
      <c r="Z15" s="152"/>
      <c r="AA15" s="153"/>
      <c r="AB15" s="153">
        <v>15240</v>
      </c>
      <c r="AC15" s="153"/>
      <c r="AD15" s="156">
        <f t="shared" si="1"/>
        <v>7.62</v>
      </c>
    </row>
    <row r="16" spans="1:30" ht="33" customHeight="1">
      <c r="A16" s="604">
        <v>11</v>
      </c>
      <c r="B16" s="605" t="s">
        <v>85</v>
      </c>
      <c r="C16" s="140">
        <v>39260</v>
      </c>
      <c r="D16" s="141">
        <v>42100</v>
      </c>
      <c r="E16" s="141"/>
      <c r="F16" s="141"/>
      <c r="G16" s="141">
        <v>13070</v>
      </c>
      <c r="H16" s="142">
        <f>SUM(C16:G16)</f>
        <v>94430</v>
      </c>
      <c r="I16" s="140">
        <v>213</v>
      </c>
      <c r="J16" s="143">
        <v>545</v>
      </c>
      <c r="K16" s="140">
        <v>3</v>
      </c>
      <c r="L16" s="141">
        <v>180</v>
      </c>
      <c r="M16" s="141">
        <v>27672</v>
      </c>
      <c r="N16" s="141"/>
      <c r="O16" s="144">
        <f t="shared" si="0"/>
        <v>193.83600000000001</v>
      </c>
      <c r="P16" s="293">
        <v>43</v>
      </c>
      <c r="Q16" s="193" t="s">
        <v>86</v>
      </c>
      <c r="R16" s="159"/>
      <c r="S16" s="165">
        <v>11600</v>
      </c>
      <c r="T16" s="165"/>
      <c r="U16" s="165"/>
      <c r="V16" s="165"/>
      <c r="W16" s="142">
        <f t="shared" ref="W16" si="5">SUM(R16:V16)</f>
        <v>11600</v>
      </c>
      <c r="X16" s="292"/>
      <c r="Y16" s="166">
        <v>100</v>
      </c>
      <c r="Z16" s="292"/>
      <c r="AA16" s="165"/>
      <c r="AB16" s="165">
        <v>9600</v>
      </c>
      <c r="AC16" s="165"/>
      <c r="AD16" s="168">
        <f t="shared" si="1"/>
        <v>4.8</v>
      </c>
    </row>
    <row r="17" spans="1:30" ht="33" customHeight="1">
      <c r="A17" s="606">
        <v>12</v>
      </c>
      <c r="B17" s="607" t="s">
        <v>87</v>
      </c>
      <c r="C17" s="146">
        <v>119350</v>
      </c>
      <c r="D17" s="149">
        <v>31500</v>
      </c>
      <c r="E17" s="149"/>
      <c r="F17" s="149"/>
      <c r="G17" s="149"/>
      <c r="H17" s="147">
        <v>150850</v>
      </c>
      <c r="I17" s="146">
        <v>202</v>
      </c>
      <c r="J17" s="148">
        <v>320</v>
      </c>
      <c r="K17" s="146">
        <v>7</v>
      </c>
      <c r="L17" s="149">
        <v>620</v>
      </c>
      <c r="M17" s="149">
        <v>21240</v>
      </c>
      <c r="N17" s="149"/>
      <c r="O17" s="150">
        <f t="shared" si="0"/>
        <v>630.62</v>
      </c>
      <c r="P17" s="151">
        <v>44</v>
      </c>
      <c r="Q17" s="358" t="s">
        <v>88</v>
      </c>
      <c r="R17" s="290">
        <v>4272</v>
      </c>
      <c r="S17" s="149">
        <v>9500</v>
      </c>
      <c r="T17" s="149"/>
      <c r="U17" s="149"/>
      <c r="V17" s="149"/>
      <c r="W17" s="147">
        <f>SUM(R17:V17)</f>
        <v>13772</v>
      </c>
      <c r="X17" s="146">
        <v>12.8</v>
      </c>
      <c r="Y17" s="147">
        <v>180</v>
      </c>
      <c r="Z17" s="146"/>
      <c r="AA17" s="149"/>
      <c r="AB17" s="149">
        <f>1561+480</f>
        <v>2041</v>
      </c>
      <c r="AC17" s="149"/>
      <c r="AD17" s="150">
        <f t="shared" si="1"/>
        <v>1.0205</v>
      </c>
    </row>
    <row r="18" spans="1:30" ht="33" customHeight="1">
      <c r="A18" s="606">
        <v>13</v>
      </c>
      <c r="B18" s="607" t="s">
        <v>89</v>
      </c>
      <c r="C18" s="146"/>
      <c r="D18" s="149">
        <v>15050</v>
      </c>
      <c r="E18" s="149"/>
      <c r="F18" s="149"/>
      <c r="G18" s="149">
        <v>8712</v>
      </c>
      <c r="H18" s="147">
        <v>23762</v>
      </c>
      <c r="I18" s="146">
        <v>18</v>
      </c>
      <c r="J18" s="148">
        <v>243</v>
      </c>
      <c r="K18" s="146">
        <v>7</v>
      </c>
      <c r="L18" s="149">
        <v>430</v>
      </c>
      <c r="M18" s="149">
        <v>9072</v>
      </c>
      <c r="N18" s="149"/>
      <c r="O18" s="150">
        <f t="shared" si="0"/>
        <v>434.536</v>
      </c>
      <c r="P18" s="151">
        <v>45</v>
      </c>
      <c r="Q18" s="309" t="s">
        <v>90</v>
      </c>
      <c r="R18" s="290"/>
      <c r="S18" s="149">
        <v>5420</v>
      </c>
      <c r="T18" s="149"/>
      <c r="U18" s="149"/>
      <c r="V18" s="149">
        <v>360</v>
      </c>
      <c r="W18" s="147">
        <f>SUM(R18:V18)</f>
        <v>5780</v>
      </c>
      <c r="X18" s="146">
        <v>5.2</v>
      </c>
      <c r="Y18" s="147">
        <v>288</v>
      </c>
      <c r="Z18" s="146"/>
      <c r="AA18" s="149"/>
      <c r="AB18" s="149">
        <v>12192</v>
      </c>
      <c r="AC18" s="149"/>
      <c r="AD18" s="150">
        <f t="shared" si="1"/>
        <v>6.0960000000000001</v>
      </c>
    </row>
    <row r="19" spans="1:30" ht="33" customHeight="1">
      <c r="A19" s="606">
        <v>14</v>
      </c>
      <c r="B19" s="611" t="s">
        <v>91</v>
      </c>
      <c r="C19" s="146"/>
      <c r="D19" s="149">
        <v>54320</v>
      </c>
      <c r="E19" s="149"/>
      <c r="F19" s="149"/>
      <c r="G19" s="149"/>
      <c r="H19" s="147">
        <v>54320</v>
      </c>
      <c r="I19" s="146">
        <v>31</v>
      </c>
      <c r="J19" s="148">
        <v>3600</v>
      </c>
      <c r="K19" s="146"/>
      <c r="L19" s="149"/>
      <c r="M19" s="149">
        <v>4080</v>
      </c>
      <c r="N19" s="149"/>
      <c r="O19" s="150">
        <f t="shared" si="0"/>
        <v>2.04</v>
      </c>
      <c r="P19" s="151">
        <v>46</v>
      </c>
      <c r="Q19" s="309" t="s">
        <v>92</v>
      </c>
      <c r="R19" s="359">
        <v>4120</v>
      </c>
      <c r="S19" s="299">
        <v>4000</v>
      </c>
      <c r="T19" s="299"/>
      <c r="U19" s="299"/>
      <c r="V19" s="299"/>
      <c r="W19" s="300">
        <f t="shared" ref="W19" si="6">SUM(R19:V19)</f>
        <v>8120</v>
      </c>
      <c r="X19" s="301">
        <v>4.8</v>
      </c>
      <c r="Y19" s="300">
        <v>20</v>
      </c>
      <c r="Z19" s="301"/>
      <c r="AA19" s="299"/>
      <c r="AB19" s="299">
        <v>2376</v>
      </c>
      <c r="AC19" s="149"/>
      <c r="AD19" s="150">
        <f t="shared" si="1"/>
        <v>1.1879999999999999</v>
      </c>
    </row>
    <row r="20" spans="1:30" ht="33" customHeight="1" thickBot="1">
      <c r="A20" s="608">
        <v>15</v>
      </c>
      <c r="B20" s="609" t="s">
        <v>93</v>
      </c>
      <c r="C20" s="152">
        <v>11026</v>
      </c>
      <c r="D20" s="153">
        <v>56040</v>
      </c>
      <c r="E20" s="153"/>
      <c r="F20" s="153"/>
      <c r="G20" s="153">
        <v>14838</v>
      </c>
      <c r="H20" s="154">
        <f>SUM(C20:G20)</f>
        <v>81904</v>
      </c>
      <c r="I20" s="152"/>
      <c r="J20" s="155">
        <v>1225</v>
      </c>
      <c r="K20" s="152">
        <v>1</v>
      </c>
      <c r="L20" s="153">
        <v>100</v>
      </c>
      <c r="M20" s="153">
        <v>18168</v>
      </c>
      <c r="N20" s="153"/>
      <c r="O20" s="156">
        <f t="shared" si="0"/>
        <v>109.084</v>
      </c>
      <c r="P20" s="157">
        <v>47</v>
      </c>
      <c r="Q20" s="158" t="s">
        <v>94</v>
      </c>
      <c r="R20" s="152"/>
      <c r="S20" s="153">
        <v>10800</v>
      </c>
      <c r="T20" s="153">
        <v>14712</v>
      </c>
      <c r="U20" s="153"/>
      <c r="V20" s="153">
        <v>6512</v>
      </c>
      <c r="W20" s="154">
        <v>32024</v>
      </c>
      <c r="X20" s="302">
        <v>5.2</v>
      </c>
      <c r="Y20" s="190">
        <v>50</v>
      </c>
      <c r="Z20" s="152"/>
      <c r="AA20" s="153"/>
      <c r="AB20" s="153">
        <v>6792</v>
      </c>
      <c r="AC20" s="153"/>
      <c r="AD20" s="156">
        <f t="shared" si="1"/>
        <v>3.3959999999999999</v>
      </c>
    </row>
    <row r="21" spans="1:30" ht="33" customHeight="1">
      <c r="A21" s="604">
        <v>16</v>
      </c>
      <c r="B21" s="360" t="s">
        <v>95</v>
      </c>
      <c r="C21" s="164">
        <v>13412</v>
      </c>
      <c r="D21" s="163">
        <v>60400</v>
      </c>
      <c r="E21" s="163"/>
      <c r="F21" s="163"/>
      <c r="G21" s="163"/>
      <c r="H21" s="361">
        <v>73812</v>
      </c>
      <c r="I21" s="164">
        <v>29</v>
      </c>
      <c r="J21" s="362">
        <v>737</v>
      </c>
      <c r="K21" s="164"/>
      <c r="L21" s="163"/>
      <c r="M21" s="163">
        <v>67008</v>
      </c>
      <c r="N21" s="163"/>
      <c r="O21" s="144">
        <f t="shared" si="0"/>
        <v>33.503999999999998</v>
      </c>
      <c r="P21" s="145">
        <v>48</v>
      </c>
      <c r="Q21" s="363" t="s">
        <v>96</v>
      </c>
      <c r="R21" s="364">
        <v>17020</v>
      </c>
      <c r="S21" s="141">
        <v>5500</v>
      </c>
      <c r="T21" s="141">
        <v>5688</v>
      </c>
      <c r="U21" s="141"/>
      <c r="V21" s="141"/>
      <c r="W21" s="142">
        <v>28208</v>
      </c>
      <c r="X21" s="140"/>
      <c r="Y21" s="142">
        <v>375</v>
      </c>
      <c r="Z21" s="140"/>
      <c r="AA21" s="141"/>
      <c r="AB21" s="141">
        <v>13500</v>
      </c>
      <c r="AC21" s="141"/>
      <c r="AD21" s="144">
        <f t="shared" si="1"/>
        <v>6.75</v>
      </c>
    </row>
    <row r="22" spans="1:30" ht="33" customHeight="1">
      <c r="A22" s="606">
        <v>17</v>
      </c>
      <c r="B22" s="607" t="s">
        <v>97</v>
      </c>
      <c r="C22" s="301">
        <v>36635</v>
      </c>
      <c r="D22" s="299">
        <v>21044</v>
      </c>
      <c r="E22" s="299"/>
      <c r="F22" s="299"/>
      <c r="G22" s="299"/>
      <c r="H22" s="300">
        <f>C22+D22</f>
        <v>57679</v>
      </c>
      <c r="I22" s="301">
        <v>17</v>
      </c>
      <c r="J22" s="303">
        <v>3450</v>
      </c>
      <c r="K22" s="301">
        <v>4</v>
      </c>
      <c r="L22" s="299">
        <v>400</v>
      </c>
      <c r="M22" s="299">
        <v>23516</v>
      </c>
      <c r="N22" s="299"/>
      <c r="O22" s="150">
        <f t="shared" si="0"/>
        <v>411.75799999999998</v>
      </c>
      <c r="P22" s="151">
        <v>49</v>
      </c>
      <c r="Q22" s="309" t="s">
        <v>98</v>
      </c>
      <c r="R22" s="290">
        <v>3646</v>
      </c>
      <c r="S22" s="149">
        <v>7630</v>
      </c>
      <c r="T22" s="149"/>
      <c r="U22" s="149"/>
      <c r="V22" s="149"/>
      <c r="W22" s="147">
        <f t="shared" ref="W22" si="7">SUM(R22:V22)</f>
        <v>11276</v>
      </c>
      <c r="X22" s="146">
        <v>2</v>
      </c>
      <c r="Y22" s="147">
        <v>115</v>
      </c>
      <c r="Z22" s="146"/>
      <c r="AA22" s="149"/>
      <c r="AB22" s="149">
        <v>11664</v>
      </c>
      <c r="AC22" s="149"/>
      <c r="AD22" s="168">
        <f t="shared" si="1"/>
        <v>5.8319999999999999</v>
      </c>
    </row>
    <row r="23" spans="1:30" ht="33" customHeight="1">
      <c r="A23" s="606">
        <v>18</v>
      </c>
      <c r="B23" s="607" t="s">
        <v>99</v>
      </c>
      <c r="C23" s="146">
        <v>18756</v>
      </c>
      <c r="D23" s="149">
        <v>37525</v>
      </c>
      <c r="E23" s="149"/>
      <c r="F23" s="149"/>
      <c r="G23" s="149"/>
      <c r="H23" s="147">
        <v>56281</v>
      </c>
      <c r="I23" s="146">
        <v>13.92</v>
      </c>
      <c r="J23" s="148">
        <v>312</v>
      </c>
      <c r="K23" s="146"/>
      <c r="L23" s="149"/>
      <c r="M23" s="149">
        <v>21072</v>
      </c>
      <c r="N23" s="149"/>
      <c r="O23" s="150">
        <f t="shared" si="0"/>
        <v>10.536</v>
      </c>
      <c r="P23" s="151">
        <v>50</v>
      </c>
      <c r="Q23" s="309" t="s">
        <v>100</v>
      </c>
      <c r="R23" s="290">
        <v>798</v>
      </c>
      <c r="S23" s="149">
        <v>3272</v>
      </c>
      <c r="T23" s="149"/>
      <c r="U23" s="149">
        <v>150</v>
      </c>
      <c r="V23" s="149"/>
      <c r="W23" s="147">
        <f t="shared" si="4"/>
        <v>4220</v>
      </c>
      <c r="X23" s="146"/>
      <c r="Y23" s="147">
        <v>100</v>
      </c>
      <c r="Z23" s="146"/>
      <c r="AA23" s="149"/>
      <c r="AB23" s="149">
        <v>2000</v>
      </c>
      <c r="AC23" s="149"/>
      <c r="AD23" s="150">
        <f t="shared" si="1"/>
        <v>1</v>
      </c>
    </row>
    <row r="24" spans="1:30" ht="33" customHeight="1">
      <c r="A24" s="606">
        <v>19</v>
      </c>
      <c r="B24" s="607" t="s">
        <v>101</v>
      </c>
      <c r="C24" s="301">
        <v>114440</v>
      </c>
      <c r="D24" s="299">
        <v>68000</v>
      </c>
      <c r="E24" s="299"/>
      <c r="F24" s="299"/>
      <c r="G24" s="299"/>
      <c r="H24" s="300">
        <v>182440</v>
      </c>
      <c r="I24" s="301">
        <v>166.4</v>
      </c>
      <c r="J24" s="303">
        <v>2800</v>
      </c>
      <c r="K24" s="301">
        <v>22</v>
      </c>
      <c r="L24" s="299">
        <v>2200</v>
      </c>
      <c r="M24" s="299"/>
      <c r="N24" s="299"/>
      <c r="O24" s="150">
        <f t="shared" si="0"/>
        <v>2200</v>
      </c>
      <c r="P24" s="151">
        <v>51</v>
      </c>
      <c r="Q24" s="309" t="s">
        <v>102</v>
      </c>
      <c r="R24" s="290">
        <v>860</v>
      </c>
      <c r="S24" s="149">
        <v>880</v>
      </c>
      <c r="T24" s="149"/>
      <c r="U24" s="149"/>
      <c r="V24" s="149"/>
      <c r="W24" s="147">
        <f t="shared" ref="W24" si="8">SUM(R24:V24)</f>
        <v>1740</v>
      </c>
      <c r="X24" s="146"/>
      <c r="Y24" s="147">
        <v>125</v>
      </c>
      <c r="Z24" s="146"/>
      <c r="AA24" s="149"/>
      <c r="AB24" s="149">
        <v>3608</v>
      </c>
      <c r="AC24" s="149"/>
      <c r="AD24" s="150">
        <f t="shared" si="1"/>
        <v>1.804</v>
      </c>
    </row>
    <row r="25" spans="1:30" ht="33" customHeight="1" thickBot="1">
      <c r="A25" s="608">
        <v>20</v>
      </c>
      <c r="B25" s="609" t="s">
        <v>103</v>
      </c>
      <c r="C25" s="152">
        <v>21930</v>
      </c>
      <c r="D25" s="153">
        <v>41950</v>
      </c>
      <c r="E25" s="153">
        <v>9000</v>
      </c>
      <c r="F25" s="153"/>
      <c r="G25" s="153"/>
      <c r="H25" s="154">
        <f>SUM(C25:G25)</f>
        <v>72880</v>
      </c>
      <c r="I25" s="152">
        <v>57</v>
      </c>
      <c r="J25" s="155">
        <v>1800</v>
      </c>
      <c r="K25" s="152">
        <v>5</v>
      </c>
      <c r="L25" s="153">
        <v>500</v>
      </c>
      <c r="M25" s="153">
        <v>57000</v>
      </c>
      <c r="N25" s="153"/>
      <c r="O25" s="156">
        <f t="shared" si="0"/>
        <v>528.5</v>
      </c>
      <c r="P25" s="157">
        <v>52</v>
      </c>
      <c r="Q25" s="158" t="s">
        <v>104</v>
      </c>
      <c r="R25" s="365">
        <v>1452</v>
      </c>
      <c r="S25" s="304">
        <v>6080</v>
      </c>
      <c r="T25" s="304"/>
      <c r="U25" s="304"/>
      <c r="V25" s="304"/>
      <c r="W25" s="306">
        <f>SUM(R25:V25)</f>
        <v>7532</v>
      </c>
      <c r="X25" s="305">
        <v>3</v>
      </c>
      <c r="Y25" s="306">
        <v>396</v>
      </c>
      <c r="Z25" s="305"/>
      <c r="AA25" s="304"/>
      <c r="AB25" s="304">
        <v>9000</v>
      </c>
      <c r="AC25" s="153"/>
      <c r="AD25" s="156">
        <f>AA25+(AB25/2)/1000+AC25</f>
        <v>4.5</v>
      </c>
    </row>
    <row r="26" spans="1:30" ht="33" customHeight="1">
      <c r="A26" s="610">
        <v>21</v>
      </c>
      <c r="B26" s="366" t="s">
        <v>105</v>
      </c>
      <c r="C26" s="292"/>
      <c r="D26" s="165">
        <v>108000</v>
      </c>
      <c r="E26" s="165"/>
      <c r="F26" s="165"/>
      <c r="G26" s="165"/>
      <c r="H26" s="166">
        <v>108000</v>
      </c>
      <c r="I26" s="292">
        <v>82</v>
      </c>
      <c r="J26" s="167">
        <v>216</v>
      </c>
      <c r="K26" s="292">
        <v>5</v>
      </c>
      <c r="L26" s="165">
        <v>500</v>
      </c>
      <c r="M26" s="165">
        <v>12000</v>
      </c>
      <c r="N26" s="165"/>
      <c r="O26" s="168">
        <f t="shared" si="0"/>
        <v>506</v>
      </c>
      <c r="P26" s="293">
        <v>53</v>
      </c>
      <c r="Q26" s="169" t="s">
        <v>106</v>
      </c>
      <c r="R26" s="367">
        <v>1094</v>
      </c>
      <c r="S26" s="165">
        <v>2500</v>
      </c>
      <c r="T26" s="165"/>
      <c r="U26" s="165"/>
      <c r="V26" s="165"/>
      <c r="W26" s="166">
        <v>3594</v>
      </c>
      <c r="X26" s="292"/>
      <c r="Y26" s="166"/>
      <c r="Z26" s="292"/>
      <c r="AA26" s="165"/>
      <c r="AB26" s="165">
        <v>5596</v>
      </c>
      <c r="AC26" s="165"/>
      <c r="AD26" s="142">
        <f>AA26+(AB26/2)/1000+AC26</f>
        <v>2.798</v>
      </c>
    </row>
    <row r="27" spans="1:30" ht="33" customHeight="1">
      <c r="A27" s="606">
        <v>22</v>
      </c>
      <c r="B27" s="607" t="s">
        <v>107</v>
      </c>
      <c r="C27" s="146"/>
      <c r="D27" s="149">
        <v>21200</v>
      </c>
      <c r="E27" s="149"/>
      <c r="F27" s="149"/>
      <c r="G27" s="149">
        <v>3696</v>
      </c>
      <c r="H27" s="147">
        <f>SUM(C27:G27)</f>
        <v>24896</v>
      </c>
      <c r="I27" s="146"/>
      <c r="J27" s="148">
        <v>350</v>
      </c>
      <c r="K27" s="146"/>
      <c r="L27" s="149"/>
      <c r="M27" s="149">
        <v>13836</v>
      </c>
      <c r="N27" s="149"/>
      <c r="O27" s="150">
        <f t="shared" si="0"/>
        <v>6.9180000000000001</v>
      </c>
      <c r="P27" s="151">
        <v>54</v>
      </c>
      <c r="Q27" s="368" t="s">
        <v>108</v>
      </c>
      <c r="R27" s="307">
        <v>288</v>
      </c>
      <c r="S27" s="294">
        <v>1266</v>
      </c>
      <c r="T27" s="294"/>
      <c r="U27" s="149">
        <v>1020</v>
      </c>
      <c r="V27" s="294"/>
      <c r="W27" s="171">
        <f>SUM(R27:V27)</f>
        <v>2574</v>
      </c>
      <c r="X27" s="170">
        <v>6.2</v>
      </c>
      <c r="Y27" s="171">
        <v>10</v>
      </c>
      <c r="Z27" s="170">
        <v>1</v>
      </c>
      <c r="AA27" s="294">
        <v>40</v>
      </c>
      <c r="AB27" s="149">
        <v>3144</v>
      </c>
      <c r="AC27" s="294"/>
      <c r="AD27" s="308">
        <f t="shared" si="1"/>
        <v>41.572000000000003</v>
      </c>
    </row>
    <row r="28" spans="1:30" ht="33" customHeight="1">
      <c r="A28" s="606">
        <v>23</v>
      </c>
      <c r="B28" s="607" t="s">
        <v>109</v>
      </c>
      <c r="C28" s="146">
        <v>13500</v>
      </c>
      <c r="D28" s="149">
        <v>54000</v>
      </c>
      <c r="E28" s="149"/>
      <c r="F28" s="149"/>
      <c r="G28" s="149"/>
      <c r="H28" s="147">
        <f t="shared" ref="H28" si="9">SUM(C28:G28)</f>
        <v>67500</v>
      </c>
      <c r="I28" s="146"/>
      <c r="J28" s="148">
        <v>210</v>
      </c>
      <c r="K28" s="146">
        <v>2</v>
      </c>
      <c r="L28" s="149"/>
      <c r="M28" s="149">
        <v>20755</v>
      </c>
      <c r="N28" s="149">
        <v>13.7</v>
      </c>
      <c r="O28" s="150">
        <f t="shared" si="0"/>
        <v>24.077500000000001</v>
      </c>
      <c r="P28" s="151">
        <v>55</v>
      </c>
      <c r="Q28" s="309" t="s">
        <v>110</v>
      </c>
      <c r="R28" s="307"/>
      <c r="S28" s="294">
        <v>2541</v>
      </c>
      <c r="T28" s="294"/>
      <c r="U28" s="294"/>
      <c r="V28" s="294"/>
      <c r="W28" s="171">
        <f>SUM(R28:V28)</f>
        <v>2541</v>
      </c>
      <c r="X28" s="170"/>
      <c r="Y28" s="171"/>
      <c r="Z28" s="170"/>
      <c r="AA28" s="294"/>
      <c r="AB28" s="294">
        <v>4800</v>
      </c>
      <c r="AC28" s="149"/>
      <c r="AD28" s="150">
        <f t="shared" si="1"/>
        <v>2.4</v>
      </c>
    </row>
    <row r="29" spans="1:30" ht="33" customHeight="1">
      <c r="A29" s="606">
        <v>24</v>
      </c>
      <c r="B29" s="607" t="s">
        <v>111</v>
      </c>
      <c r="C29" s="170"/>
      <c r="D29" s="294">
        <v>46000</v>
      </c>
      <c r="E29" s="294"/>
      <c r="F29" s="294"/>
      <c r="G29" s="294"/>
      <c r="H29" s="171">
        <f>SUM(C29:G29)</f>
        <v>46000</v>
      </c>
      <c r="I29" s="170">
        <v>230.4</v>
      </c>
      <c r="J29" s="295">
        <v>450</v>
      </c>
      <c r="K29" s="170">
        <v>10</v>
      </c>
      <c r="L29" s="294">
        <v>10188.200000000001</v>
      </c>
      <c r="M29" s="294">
        <v>2400</v>
      </c>
      <c r="N29" s="294"/>
      <c r="O29" s="369">
        <f>L29+(M29/2)/1000+N29</f>
        <v>10189.400000000001</v>
      </c>
      <c r="P29" s="151">
        <v>56</v>
      </c>
      <c r="Q29" s="309" t="s">
        <v>112</v>
      </c>
      <c r="R29" s="307">
        <v>3192</v>
      </c>
      <c r="S29" s="294">
        <v>2802</v>
      </c>
      <c r="T29" s="294">
        <v>750</v>
      </c>
      <c r="U29" s="294">
        <v>100</v>
      </c>
      <c r="V29" s="294">
        <v>688</v>
      </c>
      <c r="W29" s="171">
        <v>7532</v>
      </c>
      <c r="X29" s="170">
        <v>24</v>
      </c>
      <c r="Y29" s="171">
        <v>24</v>
      </c>
      <c r="Z29" s="170"/>
      <c r="AA29" s="294"/>
      <c r="AB29" s="294">
        <v>6168</v>
      </c>
      <c r="AC29" s="294"/>
      <c r="AD29" s="150">
        <f t="shared" si="1"/>
        <v>3.0840000000000001</v>
      </c>
    </row>
    <row r="30" spans="1:30" ht="33" customHeight="1" thickBot="1">
      <c r="A30" s="608">
        <v>25</v>
      </c>
      <c r="B30" s="613" t="s">
        <v>113</v>
      </c>
      <c r="C30" s="152">
        <v>24000</v>
      </c>
      <c r="D30" s="153">
        <v>80028</v>
      </c>
      <c r="E30" s="153"/>
      <c r="F30" s="153"/>
      <c r="G30" s="153"/>
      <c r="H30" s="154">
        <f t="shared" ref="H30" si="10">SUM(C30:G30)</f>
        <v>104028</v>
      </c>
      <c r="I30" s="152">
        <v>114</v>
      </c>
      <c r="J30" s="155">
        <v>200</v>
      </c>
      <c r="K30" s="152"/>
      <c r="L30" s="153"/>
      <c r="M30" s="153">
        <v>143880</v>
      </c>
      <c r="N30" s="153"/>
      <c r="O30" s="156">
        <f t="shared" ref="O30" si="11">L30+(M30/2)/1000+N30</f>
        <v>71.94</v>
      </c>
      <c r="P30" s="172">
        <v>57</v>
      </c>
      <c r="Q30" s="353" t="s">
        <v>114</v>
      </c>
      <c r="R30" s="160">
        <v>4202</v>
      </c>
      <c r="S30" s="161">
        <v>6089</v>
      </c>
      <c r="T30" s="161"/>
      <c r="U30" s="161"/>
      <c r="V30" s="161"/>
      <c r="W30" s="310">
        <f t="shared" ref="W30" si="12">SUM(R30:V30)</f>
        <v>10291</v>
      </c>
      <c r="X30" s="162">
        <v>60</v>
      </c>
      <c r="Y30" s="310">
        <v>60</v>
      </c>
      <c r="Z30" s="162"/>
      <c r="AA30" s="161"/>
      <c r="AB30" s="161">
        <v>5721</v>
      </c>
      <c r="AC30" s="161"/>
      <c r="AD30" s="173">
        <f t="shared" si="1"/>
        <v>2.8605</v>
      </c>
    </row>
    <row r="31" spans="1:30" ht="33" customHeight="1">
      <c r="A31" s="604">
        <v>26</v>
      </c>
      <c r="B31" s="605" t="s">
        <v>115</v>
      </c>
      <c r="C31" s="140">
        <v>60200</v>
      </c>
      <c r="D31" s="141">
        <v>44300</v>
      </c>
      <c r="E31" s="141"/>
      <c r="F31" s="141"/>
      <c r="G31" s="141"/>
      <c r="H31" s="142">
        <f t="shared" ref="H31" si="13">SUM(C31:G31)</f>
        <v>104500</v>
      </c>
      <c r="I31" s="140"/>
      <c r="J31" s="143">
        <v>1685</v>
      </c>
      <c r="K31" s="140"/>
      <c r="L31" s="141"/>
      <c r="M31" s="141">
        <v>12600</v>
      </c>
      <c r="N31" s="141"/>
      <c r="O31" s="144">
        <f t="shared" si="0"/>
        <v>6.3</v>
      </c>
      <c r="P31" s="145">
        <v>58</v>
      </c>
      <c r="Q31" s="363" t="s">
        <v>116</v>
      </c>
      <c r="R31" s="370">
        <v>1852</v>
      </c>
      <c r="S31" s="313">
        <v>1996</v>
      </c>
      <c r="T31" s="313"/>
      <c r="U31" s="313"/>
      <c r="V31" s="313">
        <v>330</v>
      </c>
      <c r="W31" s="312">
        <f>SUM(R31:V31)</f>
        <v>4178</v>
      </c>
      <c r="X31" s="311"/>
      <c r="Y31" s="312"/>
      <c r="Z31" s="311"/>
      <c r="AA31" s="313"/>
      <c r="AB31" s="313">
        <v>2424</v>
      </c>
      <c r="AC31" s="141"/>
      <c r="AD31" s="144">
        <f t="shared" si="1"/>
        <v>1.212</v>
      </c>
    </row>
    <row r="32" spans="1:30" ht="33" customHeight="1">
      <c r="A32" s="606">
        <v>27</v>
      </c>
      <c r="B32" s="607" t="s">
        <v>117</v>
      </c>
      <c r="C32" s="146">
        <v>6732</v>
      </c>
      <c r="D32" s="149">
        <v>19450</v>
      </c>
      <c r="E32" s="149"/>
      <c r="F32" s="149"/>
      <c r="G32" s="149">
        <v>15420</v>
      </c>
      <c r="H32" s="147">
        <v>41602</v>
      </c>
      <c r="I32" s="146">
        <v>29.19</v>
      </c>
      <c r="J32" s="148">
        <v>725</v>
      </c>
      <c r="K32" s="146">
        <v>6</v>
      </c>
      <c r="L32" s="149">
        <v>85.5</v>
      </c>
      <c r="M32" s="149">
        <v>9384</v>
      </c>
      <c r="N32" s="149"/>
      <c r="O32" s="150">
        <f t="shared" si="0"/>
        <v>90.192000000000007</v>
      </c>
      <c r="P32" s="151">
        <v>59</v>
      </c>
      <c r="Q32" s="309" t="s">
        <v>118</v>
      </c>
      <c r="R32" s="290">
        <v>5460</v>
      </c>
      <c r="S32" s="149">
        <v>7650</v>
      </c>
      <c r="T32" s="149"/>
      <c r="U32" s="149">
        <v>3300</v>
      </c>
      <c r="V32" s="149">
        <v>5768</v>
      </c>
      <c r="W32" s="147">
        <f t="shared" ref="W32" si="14">SUM(R32:V32)</f>
        <v>22178</v>
      </c>
      <c r="X32" s="146"/>
      <c r="Y32" s="147"/>
      <c r="Z32" s="146"/>
      <c r="AA32" s="149">
        <v>3</v>
      </c>
      <c r="AB32" s="149">
        <v>6552</v>
      </c>
      <c r="AC32" s="149"/>
      <c r="AD32" s="150">
        <f t="shared" si="1"/>
        <v>6.2759999999999998</v>
      </c>
    </row>
    <row r="33" spans="1:30" ht="33" customHeight="1">
      <c r="A33" s="606">
        <v>28</v>
      </c>
      <c r="B33" s="607" t="s">
        <v>119</v>
      </c>
      <c r="C33" s="146">
        <v>9695</v>
      </c>
      <c r="D33" s="149">
        <v>40570</v>
      </c>
      <c r="E33" s="149"/>
      <c r="F33" s="149"/>
      <c r="G33" s="149"/>
      <c r="H33" s="147">
        <v>50265</v>
      </c>
      <c r="I33" s="146">
        <v>18</v>
      </c>
      <c r="J33" s="148">
        <v>508</v>
      </c>
      <c r="K33" s="146">
        <v>10</v>
      </c>
      <c r="L33" s="149">
        <v>560</v>
      </c>
      <c r="M33" s="149">
        <v>23530</v>
      </c>
      <c r="N33" s="149"/>
      <c r="O33" s="150">
        <f t="shared" si="0"/>
        <v>571.76499999999999</v>
      </c>
      <c r="P33" s="151">
        <v>60</v>
      </c>
      <c r="Q33" s="309" t="s">
        <v>120</v>
      </c>
      <c r="R33" s="307"/>
      <c r="S33" s="294">
        <v>37000</v>
      </c>
      <c r="T33" s="294"/>
      <c r="U33" s="294"/>
      <c r="V33" s="294">
        <v>456</v>
      </c>
      <c r="W33" s="171">
        <v>37456</v>
      </c>
      <c r="X33" s="170">
        <v>51.84</v>
      </c>
      <c r="Y33" s="171">
        <v>110</v>
      </c>
      <c r="Z33" s="170"/>
      <c r="AA33" s="294"/>
      <c r="AB33" s="294">
        <v>9576</v>
      </c>
      <c r="AC33" s="149"/>
      <c r="AD33" s="150">
        <f t="shared" si="1"/>
        <v>4.7880000000000003</v>
      </c>
    </row>
    <row r="34" spans="1:30" ht="33" customHeight="1">
      <c r="A34" s="606">
        <v>29</v>
      </c>
      <c r="B34" s="607" t="s">
        <v>121</v>
      </c>
      <c r="C34" s="301">
        <v>13740</v>
      </c>
      <c r="D34" s="299">
        <v>28100</v>
      </c>
      <c r="E34" s="299"/>
      <c r="F34" s="299"/>
      <c r="G34" s="299"/>
      <c r="H34" s="300">
        <v>41840</v>
      </c>
      <c r="I34" s="301"/>
      <c r="J34" s="303"/>
      <c r="K34" s="301"/>
      <c r="L34" s="299"/>
      <c r="M34" s="299">
        <v>47616</v>
      </c>
      <c r="N34" s="149"/>
      <c r="O34" s="150">
        <f t="shared" si="0"/>
        <v>23.808</v>
      </c>
      <c r="P34" s="151">
        <v>61</v>
      </c>
      <c r="Q34" s="309" t="s">
        <v>122</v>
      </c>
      <c r="R34" s="146">
        <v>8294</v>
      </c>
      <c r="S34" s="149">
        <v>11600</v>
      </c>
      <c r="T34" s="149"/>
      <c r="U34" s="149"/>
      <c r="V34" s="149"/>
      <c r="W34" s="147">
        <f>R34+S34</f>
        <v>19894</v>
      </c>
      <c r="X34" s="146">
        <v>38</v>
      </c>
      <c r="Y34" s="148"/>
      <c r="Z34" s="146">
        <v>3</v>
      </c>
      <c r="AA34" s="149">
        <v>220</v>
      </c>
      <c r="AB34" s="149">
        <v>6600</v>
      </c>
      <c r="AC34" s="149"/>
      <c r="AD34" s="150">
        <f t="shared" si="1"/>
        <v>223.3</v>
      </c>
    </row>
    <row r="35" spans="1:30" ht="33" customHeight="1" thickBot="1">
      <c r="A35" s="614">
        <v>30</v>
      </c>
      <c r="B35" s="613" t="s">
        <v>123</v>
      </c>
      <c r="C35" s="316">
        <v>2616</v>
      </c>
      <c r="D35" s="314">
        <v>60075</v>
      </c>
      <c r="E35" s="314"/>
      <c r="F35" s="314">
        <v>1638</v>
      </c>
      <c r="G35" s="314"/>
      <c r="H35" s="371">
        <f>SUM(C35:G35)</f>
        <v>64329</v>
      </c>
      <c r="I35" s="316">
        <v>148</v>
      </c>
      <c r="J35" s="315">
        <v>1258</v>
      </c>
      <c r="K35" s="316">
        <v>1</v>
      </c>
      <c r="L35" s="314">
        <v>100</v>
      </c>
      <c r="M35" s="314">
        <v>72600</v>
      </c>
      <c r="N35" s="314">
        <v>290.89999999999998</v>
      </c>
      <c r="O35" s="174">
        <f t="shared" si="0"/>
        <v>427.2</v>
      </c>
      <c r="P35" s="175">
        <v>62</v>
      </c>
      <c r="Q35" s="158" t="s">
        <v>124</v>
      </c>
      <c r="R35" s="318">
        <v>4864</v>
      </c>
      <c r="S35" s="176">
        <v>4225</v>
      </c>
      <c r="T35" s="176"/>
      <c r="U35" s="176"/>
      <c r="V35" s="176">
        <v>420</v>
      </c>
      <c r="W35" s="183">
        <f t="shared" ref="W35:W36" si="15">SUM(R35:V35)</f>
        <v>9509</v>
      </c>
      <c r="X35" s="317">
        <v>11.6</v>
      </c>
      <c r="Y35" s="183">
        <v>200</v>
      </c>
      <c r="Z35" s="317">
        <v>4</v>
      </c>
      <c r="AA35" s="176">
        <v>360</v>
      </c>
      <c r="AB35" s="176">
        <v>11352</v>
      </c>
      <c r="AC35" s="176"/>
      <c r="AD35" s="177">
        <f t="shared" si="1"/>
        <v>365.67599999999999</v>
      </c>
    </row>
    <row r="36" spans="1:30" ht="33" customHeight="1" thickBot="1">
      <c r="A36" s="604">
        <v>31</v>
      </c>
      <c r="B36" s="605" t="s">
        <v>125</v>
      </c>
      <c r="C36" s="140">
        <v>12456</v>
      </c>
      <c r="D36" s="141">
        <v>12700</v>
      </c>
      <c r="E36" s="141"/>
      <c r="F36" s="141"/>
      <c r="G36" s="141">
        <v>12480</v>
      </c>
      <c r="H36" s="142">
        <v>37636</v>
      </c>
      <c r="I36" s="140">
        <v>9</v>
      </c>
      <c r="J36" s="143">
        <v>1176</v>
      </c>
      <c r="K36" s="140">
        <v>1</v>
      </c>
      <c r="L36" s="141">
        <v>60</v>
      </c>
      <c r="M36" s="141">
        <v>35928</v>
      </c>
      <c r="N36" s="141"/>
      <c r="O36" s="144">
        <f t="shared" si="0"/>
        <v>77.963999999999999</v>
      </c>
      <c r="P36" s="175">
        <v>63</v>
      </c>
      <c r="Q36" s="345" t="s">
        <v>126</v>
      </c>
      <c r="R36" s="318"/>
      <c r="S36" s="176">
        <v>12050</v>
      </c>
      <c r="T36" s="176"/>
      <c r="U36" s="176"/>
      <c r="V36" s="176">
        <v>1900</v>
      </c>
      <c r="W36" s="167">
        <f t="shared" si="15"/>
        <v>13950</v>
      </c>
      <c r="X36" s="317">
        <v>32</v>
      </c>
      <c r="Y36" s="183">
        <v>115</v>
      </c>
      <c r="Z36" s="319">
        <v>1</v>
      </c>
      <c r="AA36" s="178">
        <v>100</v>
      </c>
      <c r="AB36" s="178">
        <v>10992</v>
      </c>
      <c r="AC36" s="178"/>
      <c r="AD36" s="174">
        <f t="shared" si="1"/>
        <v>105.496</v>
      </c>
    </row>
    <row r="37" spans="1:30" ht="33" customHeight="1" thickBot="1">
      <c r="A37" s="608">
        <v>32</v>
      </c>
      <c r="B37" s="609" t="s">
        <v>127</v>
      </c>
      <c r="C37" s="152">
        <v>23561</v>
      </c>
      <c r="D37" s="153">
        <v>36250</v>
      </c>
      <c r="E37" s="153">
        <v>3000</v>
      </c>
      <c r="F37" s="153"/>
      <c r="G37" s="153"/>
      <c r="H37" s="154">
        <f>SUM(C37:G37)</f>
        <v>62811</v>
      </c>
      <c r="I37" s="152">
        <v>31.2</v>
      </c>
      <c r="J37" s="155">
        <v>750</v>
      </c>
      <c r="K37" s="152">
        <v>1</v>
      </c>
      <c r="L37" s="153">
        <v>60</v>
      </c>
      <c r="M37" s="153">
        <v>23244</v>
      </c>
      <c r="N37" s="153"/>
      <c r="O37" s="156">
        <f t="shared" si="0"/>
        <v>71.622</v>
      </c>
      <c r="P37" s="693" t="s">
        <v>51</v>
      </c>
      <c r="Q37" s="694"/>
      <c r="R37" s="179">
        <f t="shared" ref="R37:AC37" si="16">SUM(R6:R36,C6:C37)</f>
        <v>1324196</v>
      </c>
      <c r="S37" s="180">
        <f t="shared" si="16"/>
        <v>2420906</v>
      </c>
      <c r="T37" s="180">
        <f t="shared" si="16"/>
        <v>71208</v>
      </c>
      <c r="U37" s="180">
        <f t="shared" si="16"/>
        <v>15248</v>
      </c>
      <c r="V37" s="180">
        <f t="shared" si="16"/>
        <v>141436</v>
      </c>
      <c r="W37" s="181">
        <f t="shared" si="16"/>
        <v>3972850</v>
      </c>
      <c r="X37" s="182">
        <f t="shared" si="16"/>
        <v>2900.31</v>
      </c>
      <c r="Y37" s="183">
        <f t="shared" si="16"/>
        <v>56345</v>
      </c>
      <c r="Z37" s="179">
        <f t="shared" si="16"/>
        <v>193</v>
      </c>
      <c r="AA37" s="180">
        <f>SUM(AA6:AA36,L6:L37)</f>
        <v>26176.7</v>
      </c>
      <c r="AB37" s="180">
        <f t="shared" si="16"/>
        <v>1501412</v>
      </c>
      <c r="AC37" s="180">
        <f t="shared" si="16"/>
        <v>305.59999999999997</v>
      </c>
      <c r="AD37" s="181">
        <f>AA37+(AB37/2)/1000+AC37</f>
        <v>27233.005999999998</v>
      </c>
    </row>
    <row r="41" spans="1:30"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</row>
    <row r="42" spans="1:30"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</row>
    <row r="43" spans="1:30"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</row>
    <row r="44" spans="1:30"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</row>
    <row r="45" spans="1:30"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</row>
    <row r="46" spans="1:30"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</row>
    <row r="47" spans="1:30"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</row>
    <row r="48" spans="1:30"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</row>
    <row r="49" spans="17:30"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</row>
  </sheetData>
  <mergeCells count="14">
    <mergeCell ref="Z3:AD3"/>
    <mergeCell ref="K4:L4"/>
    <mergeCell ref="Z4:AA4"/>
    <mergeCell ref="P37:Q37"/>
    <mergeCell ref="B1:O1"/>
    <mergeCell ref="P1:AD1"/>
    <mergeCell ref="Z2:AD2"/>
    <mergeCell ref="A3:B5"/>
    <mergeCell ref="C3:H3"/>
    <mergeCell ref="I3:J3"/>
    <mergeCell ref="K3:O3"/>
    <mergeCell ref="P3:Q5"/>
    <mergeCell ref="R3:W3"/>
    <mergeCell ref="X3:Y3"/>
  </mergeCells>
  <phoneticPr fontId="3"/>
  <printOptions horizontalCentered="1"/>
  <pageMargins left="0.78740157480314965" right="0.78740157480314965" top="1.1417322834645669" bottom="0.94488188976377963" header="0.31496062992125984" footer="0.39370078740157483"/>
  <pageSetup paperSize="9" scale="61" firstPageNumber="131" fitToWidth="0" orientation="portrait" useFirstPageNumber="1" r:id="rId1"/>
  <headerFooter alignWithMargins="0">
    <oddFooter>&amp;C&amp;"ＭＳ ゴシック,標準"&amp;18&amp;P</oddFooter>
    <evenFooter>&amp;C&amp;"ＭＳ ゴシック,標準"&amp;20-133-</evenFooter>
    <firstFooter>&amp;C&amp;"ＭＳ ゴシック,標準"&amp;20-133-</firstFooter>
  </headerFooter>
  <colBreaks count="1" manualBreakCount="1">
    <brk id="15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C2D73-1E0D-4830-A3C1-C73159D0F307}">
  <sheetPr>
    <pageSetUpPr fitToPage="1"/>
  </sheetPr>
  <dimension ref="A1:AD69"/>
  <sheetViews>
    <sheetView view="pageBreakPreview" zoomScale="70" zoomScaleNormal="100" zoomScaleSheetLayoutView="70" workbookViewId="0">
      <pane ySplit="5" topLeftCell="A6" activePane="bottomLeft" state="frozen"/>
      <selection activeCell="E16" sqref="E16"/>
      <selection pane="bottomLeft" activeCell="C3" sqref="C3:N3"/>
    </sheetView>
  </sheetViews>
  <sheetFormatPr defaultColWidth="9" defaultRowHeight="13"/>
  <cols>
    <col min="1" max="1" width="2.90625" style="598" customWidth="1"/>
    <col min="2" max="11" width="9" style="599"/>
    <col min="12" max="13" width="9.08984375" style="599" bestFit="1" customWidth="1"/>
    <col min="14" max="14" width="9.7265625" style="599" bestFit="1" customWidth="1"/>
    <col min="15" max="15" width="2.90625" style="599" customWidth="1"/>
    <col min="16" max="16" width="9" style="599"/>
    <col min="17" max="22" width="9.08984375" style="599" bestFit="1" customWidth="1"/>
    <col min="23" max="23" width="9" style="599"/>
    <col min="24" max="27" width="9.08984375" style="599" bestFit="1" customWidth="1"/>
    <col min="28" max="28" width="9.90625" style="599" customWidth="1"/>
    <col min="29" max="256" width="9" style="599"/>
    <col min="257" max="257" width="2.90625" style="599" customWidth="1"/>
    <col min="258" max="267" width="9" style="599"/>
    <col min="268" max="269" width="9.08984375" style="599" bestFit="1" customWidth="1"/>
    <col min="270" max="270" width="9.7265625" style="599" bestFit="1" customWidth="1"/>
    <col min="271" max="271" width="2.90625" style="599" customWidth="1"/>
    <col min="272" max="272" width="9" style="599"/>
    <col min="273" max="278" width="9.08984375" style="599" bestFit="1" customWidth="1"/>
    <col min="279" max="279" width="9" style="599"/>
    <col min="280" max="283" width="9.08984375" style="599" bestFit="1" customWidth="1"/>
    <col min="284" max="284" width="9.90625" style="599" customWidth="1"/>
    <col min="285" max="512" width="9" style="599"/>
    <col min="513" max="513" width="2.90625" style="599" customWidth="1"/>
    <col min="514" max="523" width="9" style="599"/>
    <col min="524" max="525" width="9.08984375" style="599" bestFit="1" customWidth="1"/>
    <col min="526" max="526" width="9.7265625" style="599" bestFit="1" customWidth="1"/>
    <col min="527" max="527" width="2.90625" style="599" customWidth="1"/>
    <col min="528" max="528" width="9" style="599"/>
    <col min="529" max="534" width="9.08984375" style="599" bestFit="1" customWidth="1"/>
    <col min="535" max="535" width="9" style="599"/>
    <col min="536" max="539" width="9.08984375" style="599" bestFit="1" customWidth="1"/>
    <col min="540" max="540" width="9.90625" style="599" customWidth="1"/>
    <col min="541" max="768" width="9" style="599"/>
    <col min="769" max="769" width="2.90625" style="599" customWidth="1"/>
    <col min="770" max="779" width="9" style="599"/>
    <col min="780" max="781" width="9.08984375" style="599" bestFit="1" customWidth="1"/>
    <col min="782" max="782" width="9.7265625" style="599" bestFit="1" customWidth="1"/>
    <col min="783" max="783" width="2.90625" style="599" customWidth="1"/>
    <col min="784" max="784" width="9" style="599"/>
    <col min="785" max="790" width="9.08984375" style="599" bestFit="1" customWidth="1"/>
    <col min="791" max="791" width="9" style="599"/>
    <col min="792" max="795" width="9.08984375" style="599" bestFit="1" customWidth="1"/>
    <col min="796" max="796" width="9.90625" style="599" customWidth="1"/>
    <col min="797" max="1024" width="9" style="599"/>
    <col min="1025" max="1025" width="2.90625" style="599" customWidth="1"/>
    <col min="1026" max="1035" width="9" style="599"/>
    <col min="1036" max="1037" width="9.08984375" style="599" bestFit="1" customWidth="1"/>
    <col min="1038" max="1038" width="9.7265625" style="599" bestFit="1" customWidth="1"/>
    <col min="1039" max="1039" width="2.90625" style="599" customWidth="1"/>
    <col min="1040" max="1040" width="9" style="599"/>
    <col min="1041" max="1046" width="9.08984375" style="599" bestFit="1" customWidth="1"/>
    <col min="1047" max="1047" width="9" style="599"/>
    <col min="1048" max="1051" width="9.08984375" style="599" bestFit="1" customWidth="1"/>
    <col min="1052" max="1052" width="9.90625" style="599" customWidth="1"/>
    <col min="1053" max="1280" width="9" style="599"/>
    <col min="1281" max="1281" width="2.90625" style="599" customWidth="1"/>
    <col min="1282" max="1291" width="9" style="599"/>
    <col min="1292" max="1293" width="9.08984375" style="599" bestFit="1" customWidth="1"/>
    <col min="1294" max="1294" width="9.7265625" style="599" bestFit="1" customWidth="1"/>
    <col min="1295" max="1295" width="2.90625" style="599" customWidth="1"/>
    <col min="1296" max="1296" width="9" style="599"/>
    <col min="1297" max="1302" width="9.08984375" style="599" bestFit="1" customWidth="1"/>
    <col min="1303" max="1303" width="9" style="599"/>
    <col min="1304" max="1307" width="9.08984375" style="599" bestFit="1" customWidth="1"/>
    <col min="1308" max="1308" width="9.90625" style="599" customWidth="1"/>
    <col min="1309" max="1536" width="9" style="599"/>
    <col min="1537" max="1537" width="2.90625" style="599" customWidth="1"/>
    <col min="1538" max="1547" width="9" style="599"/>
    <col min="1548" max="1549" width="9.08984375" style="599" bestFit="1" customWidth="1"/>
    <col min="1550" max="1550" width="9.7265625" style="599" bestFit="1" customWidth="1"/>
    <col min="1551" max="1551" width="2.90625" style="599" customWidth="1"/>
    <col min="1552" max="1552" width="9" style="599"/>
    <col min="1553" max="1558" width="9.08984375" style="599" bestFit="1" customWidth="1"/>
    <col min="1559" max="1559" width="9" style="599"/>
    <col min="1560" max="1563" width="9.08984375" style="599" bestFit="1" customWidth="1"/>
    <col min="1564" max="1564" width="9.90625" style="599" customWidth="1"/>
    <col min="1565" max="1792" width="9" style="599"/>
    <col min="1793" max="1793" width="2.90625" style="599" customWidth="1"/>
    <col min="1794" max="1803" width="9" style="599"/>
    <col min="1804" max="1805" width="9.08984375" style="599" bestFit="1" customWidth="1"/>
    <col min="1806" max="1806" width="9.7265625" style="599" bestFit="1" customWidth="1"/>
    <col min="1807" max="1807" width="2.90625" style="599" customWidth="1"/>
    <col min="1808" max="1808" width="9" style="599"/>
    <col min="1809" max="1814" width="9.08984375" style="599" bestFit="1" customWidth="1"/>
    <col min="1815" max="1815" width="9" style="599"/>
    <col min="1816" max="1819" width="9.08984375" style="599" bestFit="1" customWidth="1"/>
    <col min="1820" max="1820" width="9.90625" style="599" customWidth="1"/>
    <col min="1821" max="2048" width="9" style="599"/>
    <col min="2049" max="2049" width="2.90625" style="599" customWidth="1"/>
    <col min="2050" max="2059" width="9" style="599"/>
    <col min="2060" max="2061" width="9.08984375" style="599" bestFit="1" customWidth="1"/>
    <col min="2062" max="2062" width="9.7265625" style="599" bestFit="1" customWidth="1"/>
    <col min="2063" max="2063" width="2.90625" style="599" customWidth="1"/>
    <col min="2064" max="2064" width="9" style="599"/>
    <col min="2065" max="2070" width="9.08984375" style="599" bestFit="1" customWidth="1"/>
    <col min="2071" max="2071" width="9" style="599"/>
    <col min="2072" max="2075" width="9.08984375" style="599" bestFit="1" customWidth="1"/>
    <col min="2076" max="2076" width="9.90625" style="599" customWidth="1"/>
    <col min="2077" max="2304" width="9" style="599"/>
    <col min="2305" max="2305" width="2.90625" style="599" customWidth="1"/>
    <col min="2306" max="2315" width="9" style="599"/>
    <col min="2316" max="2317" width="9.08984375" style="599" bestFit="1" customWidth="1"/>
    <col min="2318" max="2318" width="9.7265625" style="599" bestFit="1" customWidth="1"/>
    <col min="2319" max="2319" width="2.90625" style="599" customWidth="1"/>
    <col min="2320" max="2320" width="9" style="599"/>
    <col min="2321" max="2326" width="9.08984375" style="599" bestFit="1" customWidth="1"/>
    <col min="2327" max="2327" width="9" style="599"/>
    <col min="2328" max="2331" width="9.08984375" style="599" bestFit="1" customWidth="1"/>
    <col min="2332" max="2332" width="9.90625" style="599" customWidth="1"/>
    <col min="2333" max="2560" width="9" style="599"/>
    <col min="2561" max="2561" width="2.90625" style="599" customWidth="1"/>
    <col min="2562" max="2571" width="9" style="599"/>
    <col min="2572" max="2573" width="9.08984375" style="599" bestFit="1" customWidth="1"/>
    <col min="2574" max="2574" width="9.7265625" style="599" bestFit="1" customWidth="1"/>
    <col min="2575" max="2575" width="2.90625" style="599" customWidth="1"/>
    <col min="2576" max="2576" width="9" style="599"/>
    <col min="2577" max="2582" width="9.08984375" style="599" bestFit="1" customWidth="1"/>
    <col min="2583" max="2583" width="9" style="599"/>
    <col min="2584" max="2587" width="9.08984375" style="599" bestFit="1" customWidth="1"/>
    <col min="2588" max="2588" width="9.90625" style="599" customWidth="1"/>
    <col min="2589" max="2816" width="9" style="599"/>
    <col min="2817" max="2817" width="2.90625" style="599" customWidth="1"/>
    <col min="2818" max="2827" width="9" style="599"/>
    <col min="2828" max="2829" width="9.08984375" style="599" bestFit="1" customWidth="1"/>
    <col min="2830" max="2830" width="9.7265625" style="599" bestFit="1" customWidth="1"/>
    <col min="2831" max="2831" width="2.90625" style="599" customWidth="1"/>
    <col min="2832" max="2832" width="9" style="599"/>
    <col min="2833" max="2838" width="9.08984375" style="599" bestFit="1" customWidth="1"/>
    <col min="2839" max="2839" width="9" style="599"/>
    <col min="2840" max="2843" width="9.08984375" style="599" bestFit="1" customWidth="1"/>
    <col min="2844" max="2844" width="9.90625" style="599" customWidth="1"/>
    <col min="2845" max="3072" width="9" style="599"/>
    <col min="3073" max="3073" width="2.90625" style="599" customWidth="1"/>
    <col min="3074" max="3083" width="9" style="599"/>
    <col min="3084" max="3085" width="9.08984375" style="599" bestFit="1" customWidth="1"/>
    <col min="3086" max="3086" width="9.7265625" style="599" bestFit="1" customWidth="1"/>
    <col min="3087" max="3087" width="2.90625" style="599" customWidth="1"/>
    <col min="3088" max="3088" width="9" style="599"/>
    <col min="3089" max="3094" width="9.08984375" style="599" bestFit="1" customWidth="1"/>
    <col min="3095" max="3095" width="9" style="599"/>
    <col min="3096" max="3099" width="9.08984375" style="599" bestFit="1" customWidth="1"/>
    <col min="3100" max="3100" width="9.90625" style="599" customWidth="1"/>
    <col min="3101" max="3328" width="9" style="599"/>
    <col min="3329" max="3329" width="2.90625" style="599" customWidth="1"/>
    <col min="3330" max="3339" width="9" style="599"/>
    <col min="3340" max="3341" width="9.08984375" style="599" bestFit="1" customWidth="1"/>
    <col min="3342" max="3342" width="9.7265625" style="599" bestFit="1" customWidth="1"/>
    <col min="3343" max="3343" width="2.90625" style="599" customWidth="1"/>
    <col min="3344" max="3344" width="9" style="599"/>
    <col min="3345" max="3350" width="9.08984375" style="599" bestFit="1" customWidth="1"/>
    <col min="3351" max="3351" width="9" style="599"/>
    <col min="3352" max="3355" width="9.08984375" style="599" bestFit="1" customWidth="1"/>
    <col min="3356" max="3356" width="9.90625" style="599" customWidth="1"/>
    <col min="3357" max="3584" width="9" style="599"/>
    <col min="3585" max="3585" width="2.90625" style="599" customWidth="1"/>
    <col min="3586" max="3595" width="9" style="599"/>
    <col min="3596" max="3597" width="9.08984375" style="599" bestFit="1" customWidth="1"/>
    <col min="3598" max="3598" width="9.7265625" style="599" bestFit="1" customWidth="1"/>
    <col min="3599" max="3599" width="2.90625" style="599" customWidth="1"/>
    <col min="3600" max="3600" width="9" style="599"/>
    <col min="3601" max="3606" width="9.08984375" style="599" bestFit="1" customWidth="1"/>
    <col min="3607" max="3607" width="9" style="599"/>
    <col min="3608" max="3611" width="9.08984375" style="599" bestFit="1" customWidth="1"/>
    <col min="3612" max="3612" width="9.90625" style="599" customWidth="1"/>
    <col min="3613" max="3840" width="9" style="599"/>
    <col min="3841" max="3841" width="2.90625" style="599" customWidth="1"/>
    <col min="3842" max="3851" width="9" style="599"/>
    <col min="3852" max="3853" width="9.08984375" style="599" bestFit="1" customWidth="1"/>
    <col min="3854" max="3854" width="9.7265625" style="599" bestFit="1" customWidth="1"/>
    <col min="3855" max="3855" width="2.90625" style="599" customWidth="1"/>
    <col min="3856" max="3856" width="9" style="599"/>
    <col min="3857" max="3862" width="9.08984375" style="599" bestFit="1" customWidth="1"/>
    <col min="3863" max="3863" width="9" style="599"/>
    <col min="3864" max="3867" width="9.08984375" style="599" bestFit="1" customWidth="1"/>
    <col min="3868" max="3868" width="9.90625" style="599" customWidth="1"/>
    <col min="3869" max="4096" width="9" style="599"/>
    <col min="4097" max="4097" width="2.90625" style="599" customWidth="1"/>
    <col min="4098" max="4107" width="9" style="599"/>
    <col min="4108" max="4109" width="9.08984375" style="599" bestFit="1" customWidth="1"/>
    <col min="4110" max="4110" width="9.7265625" style="599" bestFit="1" customWidth="1"/>
    <col min="4111" max="4111" width="2.90625" style="599" customWidth="1"/>
    <col min="4112" max="4112" width="9" style="599"/>
    <col min="4113" max="4118" width="9.08984375" style="599" bestFit="1" customWidth="1"/>
    <col min="4119" max="4119" width="9" style="599"/>
    <col min="4120" max="4123" width="9.08984375" style="599" bestFit="1" customWidth="1"/>
    <col min="4124" max="4124" width="9.90625" style="599" customWidth="1"/>
    <col min="4125" max="4352" width="9" style="599"/>
    <col min="4353" max="4353" width="2.90625" style="599" customWidth="1"/>
    <col min="4354" max="4363" width="9" style="599"/>
    <col min="4364" max="4365" width="9.08984375" style="599" bestFit="1" customWidth="1"/>
    <col min="4366" max="4366" width="9.7265625" style="599" bestFit="1" customWidth="1"/>
    <col min="4367" max="4367" width="2.90625" style="599" customWidth="1"/>
    <col min="4368" max="4368" width="9" style="599"/>
    <col min="4369" max="4374" width="9.08984375" style="599" bestFit="1" customWidth="1"/>
    <col min="4375" max="4375" width="9" style="599"/>
    <col min="4376" max="4379" width="9.08984375" style="599" bestFit="1" customWidth="1"/>
    <col min="4380" max="4380" width="9.90625" style="599" customWidth="1"/>
    <col min="4381" max="4608" width="9" style="599"/>
    <col min="4609" max="4609" width="2.90625" style="599" customWidth="1"/>
    <col min="4610" max="4619" width="9" style="599"/>
    <col min="4620" max="4621" width="9.08984375" style="599" bestFit="1" customWidth="1"/>
    <col min="4622" max="4622" width="9.7265625" style="599" bestFit="1" customWidth="1"/>
    <col min="4623" max="4623" width="2.90625" style="599" customWidth="1"/>
    <col min="4624" max="4624" width="9" style="599"/>
    <col min="4625" max="4630" width="9.08984375" style="599" bestFit="1" customWidth="1"/>
    <col min="4631" max="4631" width="9" style="599"/>
    <col min="4632" max="4635" width="9.08984375" style="599" bestFit="1" customWidth="1"/>
    <col min="4636" max="4636" width="9.90625" style="599" customWidth="1"/>
    <col min="4637" max="4864" width="9" style="599"/>
    <col min="4865" max="4865" width="2.90625" style="599" customWidth="1"/>
    <col min="4866" max="4875" width="9" style="599"/>
    <col min="4876" max="4877" width="9.08984375" style="599" bestFit="1" customWidth="1"/>
    <col min="4878" max="4878" width="9.7265625" style="599" bestFit="1" customWidth="1"/>
    <col min="4879" max="4879" width="2.90625" style="599" customWidth="1"/>
    <col min="4880" max="4880" width="9" style="599"/>
    <col min="4881" max="4886" width="9.08984375" style="599" bestFit="1" customWidth="1"/>
    <col min="4887" max="4887" width="9" style="599"/>
    <col min="4888" max="4891" width="9.08984375" style="599" bestFit="1" customWidth="1"/>
    <col min="4892" max="4892" width="9.90625" style="599" customWidth="1"/>
    <col min="4893" max="5120" width="9" style="599"/>
    <col min="5121" max="5121" width="2.90625" style="599" customWidth="1"/>
    <col min="5122" max="5131" width="9" style="599"/>
    <col min="5132" max="5133" width="9.08984375" style="599" bestFit="1" customWidth="1"/>
    <col min="5134" max="5134" width="9.7265625" style="599" bestFit="1" customWidth="1"/>
    <col min="5135" max="5135" width="2.90625" style="599" customWidth="1"/>
    <col min="5136" max="5136" width="9" style="599"/>
    <col min="5137" max="5142" width="9.08984375" style="599" bestFit="1" customWidth="1"/>
    <col min="5143" max="5143" width="9" style="599"/>
    <col min="5144" max="5147" width="9.08984375" style="599" bestFit="1" customWidth="1"/>
    <col min="5148" max="5148" width="9.90625" style="599" customWidth="1"/>
    <col min="5149" max="5376" width="9" style="599"/>
    <col min="5377" max="5377" width="2.90625" style="599" customWidth="1"/>
    <col min="5378" max="5387" width="9" style="599"/>
    <col min="5388" max="5389" width="9.08984375" style="599" bestFit="1" customWidth="1"/>
    <col min="5390" max="5390" width="9.7265625" style="599" bestFit="1" customWidth="1"/>
    <col min="5391" max="5391" width="2.90625" style="599" customWidth="1"/>
    <col min="5392" max="5392" width="9" style="599"/>
    <col min="5393" max="5398" width="9.08984375" style="599" bestFit="1" customWidth="1"/>
    <col min="5399" max="5399" width="9" style="599"/>
    <col min="5400" max="5403" width="9.08984375" style="599" bestFit="1" customWidth="1"/>
    <col min="5404" max="5404" width="9.90625" style="599" customWidth="1"/>
    <col min="5405" max="5632" width="9" style="599"/>
    <col min="5633" max="5633" width="2.90625" style="599" customWidth="1"/>
    <col min="5634" max="5643" width="9" style="599"/>
    <col min="5644" max="5645" width="9.08984375" style="599" bestFit="1" customWidth="1"/>
    <col min="5646" max="5646" width="9.7265625" style="599" bestFit="1" customWidth="1"/>
    <col min="5647" max="5647" width="2.90625" style="599" customWidth="1"/>
    <col min="5648" max="5648" width="9" style="599"/>
    <col min="5649" max="5654" width="9.08984375" style="599" bestFit="1" customWidth="1"/>
    <col min="5655" max="5655" width="9" style="599"/>
    <col min="5656" max="5659" width="9.08984375" style="599" bestFit="1" customWidth="1"/>
    <col min="5660" max="5660" width="9.90625" style="599" customWidth="1"/>
    <col min="5661" max="5888" width="9" style="599"/>
    <col min="5889" max="5889" width="2.90625" style="599" customWidth="1"/>
    <col min="5890" max="5899" width="9" style="599"/>
    <col min="5900" max="5901" width="9.08984375" style="599" bestFit="1" customWidth="1"/>
    <col min="5902" max="5902" width="9.7265625" style="599" bestFit="1" customWidth="1"/>
    <col min="5903" max="5903" width="2.90625" style="599" customWidth="1"/>
    <col min="5904" max="5904" width="9" style="599"/>
    <col min="5905" max="5910" width="9.08984375" style="599" bestFit="1" customWidth="1"/>
    <col min="5911" max="5911" width="9" style="599"/>
    <col min="5912" max="5915" width="9.08984375" style="599" bestFit="1" customWidth="1"/>
    <col min="5916" max="5916" width="9.90625" style="599" customWidth="1"/>
    <col min="5917" max="6144" width="9" style="599"/>
    <col min="6145" max="6145" width="2.90625" style="599" customWidth="1"/>
    <col min="6146" max="6155" width="9" style="599"/>
    <col min="6156" max="6157" width="9.08984375" style="599" bestFit="1" customWidth="1"/>
    <col min="6158" max="6158" width="9.7265625" style="599" bestFit="1" customWidth="1"/>
    <col min="6159" max="6159" width="2.90625" style="599" customWidth="1"/>
    <col min="6160" max="6160" width="9" style="599"/>
    <col min="6161" max="6166" width="9.08984375" style="599" bestFit="1" customWidth="1"/>
    <col min="6167" max="6167" width="9" style="599"/>
    <col min="6168" max="6171" width="9.08984375" style="599" bestFit="1" customWidth="1"/>
    <col min="6172" max="6172" width="9.90625" style="599" customWidth="1"/>
    <col min="6173" max="6400" width="9" style="599"/>
    <col min="6401" max="6401" width="2.90625" style="599" customWidth="1"/>
    <col min="6402" max="6411" width="9" style="599"/>
    <col min="6412" max="6413" width="9.08984375" style="599" bestFit="1" customWidth="1"/>
    <col min="6414" max="6414" width="9.7265625" style="599" bestFit="1" customWidth="1"/>
    <col min="6415" max="6415" width="2.90625" style="599" customWidth="1"/>
    <col min="6416" max="6416" width="9" style="599"/>
    <col min="6417" max="6422" width="9.08984375" style="599" bestFit="1" customWidth="1"/>
    <col min="6423" max="6423" width="9" style="599"/>
    <col min="6424" max="6427" width="9.08984375" style="599" bestFit="1" customWidth="1"/>
    <col min="6428" max="6428" width="9.90625" style="599" customWidth="1"/>
    <col min="6429" max="6656" width="9" style="599"/>
    <col min="6657" max="6657" width="2.90625" style="599" customWidth="1"/>
    <col min="6658" max="6667" width="9" style="599"/>
    <col min="6668" max="6669" width="9.08984375" style="599" bestFit="1" customWidth="1"/>
    <col min="6670" max="6670" width="9.7265625" style="599" bestFit="1" customWidth="1"/>
    <col min="6671" max="6671" width="2.90625" style="599" customWidth="1"/>
    <col min="6672" max="6672" width="9" style="599"/>
    <col min="6673" max="6678" width="9.08984375" style="599" bestFit="1" customWidth="1"/>
    <col min="6679" max="6679" width="9" style="599"/>
    <col min="6680" max="6683" width="9.08984375" style="599" bestFit="1" customWidth="1"/>
    <col min="6684" max="6684" width="9.90625" style="599" customWidth="1"/>
    <col min="6685" max="6912" width="9" style="599"/>
    <col min="6913" max="6913" width="2.90625" style="599" customWidth="1"/>
    <col min="6914" max="6923" width="9" style="599"/>
    <col min="6924" max="6925" width="9.08984375" style="599" bestFit="1" customWidth="1"/>
    <col min="6926" max="6926" width="9.7265625" style="599" bestFit="1" customWidth="1"/>
    <col min="6927" max="6927" width="2.90625" style="599" customWidth="1"/>
    <col min="6928" max="6928" width="9" style="599"/>
    <col min="6929" max="6934" width="9.08984375" style="599" bestFit="1" customWidth="1"/>
    <col min="6935" max="6935" width="9" style="599"/>
    <col min="6936" max="6939" width="9.08984375" style="599" bestFit="1" customWidth="1"/>
    <col min="6940" max="6940" width="9.90625" style="599" customWidth="1"/>
    <col min="6941" max="7168" width="9" style="599"/>
    <col min="7169" max="7169" width="2.90625" style="599" customWidth="1"/>
    <col min="7170" max="7179" width="9" style="599"/>
    <col min="7180" max="7181" width="9.08984375" style="599" bestFit="1" customWidth="1"/>
    <col min="7182" max="7182" width="9.7265625" style="599" bestFit="1" customWidth="1"/>
    <col min="7183" max="7183" width="2.90625" style="599" customWidth="1"/>
    <col min="7184" max="7184" width="9" style="599"/>
    <col min="7185" max="7190" width="9.08984375" style="599" bestFit="1" customWidth="1"/>
    <col min="7191" max="7191" width="9" style="599"/>
    <col min="7192" max="7195" width="9.08984375" style="599" bestFit="1" customWidth="1"/>
    <col min="7196" max="7196" width="9.90625" style="599" customWidth="1"/>
    <col min="7197" max="7424" width="9" style="599"/>
    <col min="7425" max="7425" width="2.90625" style="599" customWidth="1"/>
    <col min="7426" max="7435" width="9" style="599"/>
    <col min="7436" max="7437" width="9.08984375" style="599" bestFit="1" customWidth="1"/>
    <col min="7438" max="7438" width="9.7265625" style="599" bestFit="1" customWidth="1"/>
    <col min="7439" max="7439" width="2.90625" style="599" customWidth="1"/>
    <col min="7440" max="7440" width="9" style="599"/>
    <col min="7441" max="7446" width="9.08984375" style="599" bestFit="1" customWidth="1"/>
    <col min="7447" max="7447" width="9" style="599"/>
    <col min="7448" max="7451" width="9.08984375" style="599" bestFit="1" customWidth="1"/>
    <col min="7452" max="7452" width="9.90625" style="599" customWidth="1"/>
    <col min="7453" max="7680" width="9" style="599"/>
    <col min="7681" max="7681" width="2.90625" style="599" customWidth="1"/>
    <col min="7682" max="7691" width="9" style="599"/>
    <col min="7692" max="7693" width="9.08984375" style="599" bestFit="1" customWidth="1"/>
    <col min="7694" max="7694" width="9.7265625" style="599" bestFit="1" customWidth="1"/>
    <col min="7695" max="7695" width="2.90625" style="599" customWidth="1"/>
    <col min="7696" max="7696" width="9" style="599"/>
    <col min="7697" max="7702" width="9.08984375" style="599" bestFit="1" customWidth="1"/>
    <col min="7703" max="7703" width="9" style="599"/>
    <col min="7704" max="7707" width="9.08984375" style="599" bestFit="1" customWidth="1"/>
    <col min="7708" max="7708" width="9.90625" style="599" customWidth="1"/>
    <col min="7709" max="7936" width="9" style="599"/>
    <col min="7937" max="7937" width="2.90625" style="599" customWidth="1"/>
    <col min="7938" max="7947" width="9" style="599"/>
    <col min="7948" max="7949" width="9.08984375" style="599" bestFit="1" customWidth="1"/>
    <col min="7950" max="7950" width="9.7265625" style="599" bestFit="1" customWidth="1"/>
    <col min="7951" max="7951" width="2.90625" style="599" customWidth="1"/>
    <col min="7952" max="7952" width="9" style="599"/>
    <col min="7953" max="7958" width="9.08984375" style="599" bestFit="1" customWidth="1"/>
    <col min="7959" max="7959" width="9" style="599"/>
    <col min="7960" max="7963" width="9.08984375" style="599" bestFit="1" customWidth="1"/>
    <col min="7964" max="7964" width="9.90625" style="599" customWidth="1"/>
    <col min="7965" max="8192" width="9" style="599"/>
    <col min="8193" max="8193" width="2.90625" style="599" customWidth="1"/>
    <col min="8194" max="8203" width="9" style="599"/>
    <col min="8204" max="8205" width="9.08984375" style="599" bestFit="1" customWidth="1"/>
    <col min="8206" max="8206" width="9.7265625" style="599" bestFit="1" customWidth="1"/>
    <col min="8207" max="8207" width="2.90625" style="599" customWidth="1"/>
    <col min="8208" max="8208" width="9" style="599"/>
    <col min="8209" max="8214" width="9.08984375" style="599" bestFit="1" customWidth="1"/>
    <col min="8215" max="8215" width="9" style="599"/>
    <col min="8216" max="8219" width="9.08984375" style="599" bestFit="1" customWidth="1"/>
    <col min="8220" max="8220" width="9.90625" style="599" customWidth="1"/>
    <col min="8221" max="8448" width="9" style="599"/>
    <col min="8449" max="8449" width="2.90625" style="599" customWidth="1"/>
    <col min="8450" max="8459" width="9" style="599"/>
    <col min="8460" max="8461" width="9.08984375" style="599" bestFit="1" customWidth="1"/>
    <col min="8462" max="8462" width="9.7265625" style="599" bestFit="1" customWidth="1"/>
    <col min="8463" max="8463" width="2.90625" style="599" customWidth="1"/>
    <col min="8464" max="8464" width="9" style="599"/>
    <col min="8465" max="8470" width="9.08984375" style="599" bestFit="1" customWidth="1"/>
    <col min="8471" max="8471" width="9" style="599"/>
    <col min="8472" max="8475" width="9.08984375" style="599" bestFit="1" customWidth="1"/>
    <col min="8476" max="8476" width="9.90625" style="599" customWidth="1"/>
    <col min="8477" max="8704" width="9" style="599"/>
    <col min="8705" max="8705" width="2.90625" style="599" customWidth="1"/>
    <col min="8706" max="8715" width="9" style="599"/>
    <col min="8716" max="8717" width="9.08984375" style="599" bestFit="1" customWidth="1"/>
    <col min="8718" max="8718" width="9.7265625" style="599" bestFit="1" customWidth="1"/>
    <col min="8719" max="8719" width="2.90625" style="599" customWidth="1"/>
    <col min="8720" max="8720" width="9" style="599"/>
    <col min="8721" max="8726" width="9.08984375" style="599" bestFit="1" customWidth="1"/>
    <col min="8727" max="8727" width="9" style="599"/>
    <col min="8728" max="8731" width="9.08984375" style="599" bestFit="1" customWidth="1"/>
    <col min="8732" max="8732" width="9.90625" style="599" customWidth="1"/>
    <col min="8733" max="8960" width="9" style="599"/>
    <col min="8961" max="8961" width="2.90625" style="599" customWidth="1"/>
    <col min="8962" max="8971" width="9" style="599"/>
    <col min="8972" max="8973" width="9.08984375" style="599" bestFit="1" customWidth="1"/>
    <col min="8974" max="8974" width="9.7265625" style="599" bestFit="1" customWidth="1"/>
    <col min="8975" max="8975" width="2.90625" style="599" customWidth="1"/>
    <col min="8976" max="8976" width="9" style="599"/>
    <col min="8977" max="8982" width="9.08984375" style="599" bestFit="1" customWidth="1"/>
    <col min="8983" max="8983" width="9" style="599"/>
    <col min="8984" max="8987" width="9.08984375" style="599" bestFit="1" customWidth="1"/>
    <col min="8988" max="8988" width="9.90625" style="599" customWidth="1"/>
    <col min="8989" max="9216" width="9" style="599"/>
    <col min="9217" max="9217" width="2.90625" style="599" customWidth="1"/>
    <col min="9218" max="9227" width="9" style="599"/>
    <col min="9228" max="9229" width="9.08984375" style="599" bestFit="1" customWidth="1"/>
    <col min="9230" max="9230" width="9.7265625" style="599" bestFit="1" customWidth="1"/>
    <col min="9231" max="9231" width="2.90625" style="599" customWidth="1"/>
    <col min="9232" max="9232" width="9" style="599"/>
    <col min="9233" max="9238" width="9.08984375" style="599" bestFit="1" customWidth="1"/>
    <col min="9239" max="9239" width="9" style="599"/>
    <col min="9240" max="9243" width="9.08984375" style="599" bestFit="1" customWidth="1"/>
    <col min="9244" max="9244" width="9.90625" style="599" customWidth="1"/>
    <col min="9245" max="9472" width="9" style="599"/>
    <col min="9473" max="9473" width="2.90625" style="599" customWidth="1"/>
    <col min="9474" max="9483" width="9" style="599"/>
    <col min="9484" max="9485" width="9.08984375" style="599" bestFit="1" customWidth="1"/>
    <col min="9486" max="9486" width="9.7265625" style="599" bestFit="1" customWidth="1"/>
    <col min="9487" max="9487" width="2.90625" style="599" customWidth="1"/>
    <col min="9488" max="9488" width="9" style="599"/>
    <col min="9489" max="9494" width="9.08984375" style="599" bestFit="1" customWidth="1"/>
    <col min="9495" max="9495" width="9" style="599"/>
    <col min="9496" max="9499" width="9.08984375" style="599" bestFit="1" customWidth="1"/>
    <col min="9500" max="9500" width="9.90625" style="599" customWidth="1"/>
    <col min="9501" max="9728" width="9" style="599"/>
    <col min="9729" max="9729" width="2.90625" style="599" customWidth="1"/>
    <col min="9730" max="9739" width="9" style="599"/>
    <col min="9740" max="9741" width="9.08984375" style="599" bestFit="1" customWidth="1"/>
    <col min="9742" max="9742" width="9.7265625" style="599" bestFit="1" customWidth="1"/>
    <col min="9743" max="9743" width="2.90625" style="599" customWidth="1"/>
    <col min="9744" max="9744" width="9" style="599"/>
    <col min="9745" max="9750" width="9.08984375" style="599" bestFit="1" customWidth="1"/>
    <col min="9751" max="9751" width="9" style="599"/>
    <col min="9752" max="9755" width="9.08984375" style="599" bestFit="1" customWidth="1"/>
    <col min="9756" max="9756" width="9.90625" style="599" customWidth="1"/>
    <col min="9757" max="9984" width="9" style="599"/>
    <col min="9985" max="9985" width="2.90625" style="599" customWidth="1"/>
    <col min="9986" max="9995" width="9" style="599"/>
    <col min="9996" max="9997" width="9.08984375" style="599" bestFit="1" customWidth="1"/>
    <col min="9998" max="9998" width="9.7265625" style="599" bestFit="1" customWidth="1"/>
    <col min="9999" max="9999" width="2.90625" style="599" customWidth="1"/>
    <col min="10000" max="10000" width="9" style="599"/>
    <col min="10001" max="10006" width="9.08984375" style="599" bestFit="1" customWidth="1"/>
    <col min="10007" max="10007" width="9" style="599"/>
    <col min="10008" max="10011" width="9.08984375" style="599" bestFit="1" customWidth="1"/>
    <col min="10012" max="10012" width="9.90625" style="599" customWidth="1"/>
    <col min="10013" max="10240" width="9" style="599"/>
    <col min="10241" max="10241" width="2.90625" style="599" customWidth="1"/>
    <col min="10242" max="10251" width="9" style="599"/>
    <col min="10252" max="10253" width="9.08984375" style="599" bestFit="1" customWidth="1"/>
    <col min="10254" max="10254" width="9.7265625" style="599" bestFit="1" customWidth="1"/>
    <col min="10255" max="10255" width="2.90625" style="599" customWidth="1"/>
    <col min="10256" max="10256" width="9" style="599"/>
    <col min="10257" max="10262" width="9.08984375" style="599" bestFit="1" customWidth="1"/>
    <col min="10263" max="10263" width="9" style="599"/>
    <col min="10264" max="10267" width="9.08984375" style="599" bestFit="1" customWidth="1"/>
    <col min="10268" max="10268" width="9.90625" style="599" customWidth="1"/>
    <col min="10269" max="10496" width="9" style="599"/>
    <col min="10497" max="10497" width="2.90625" style="599" customWidth="1"/>
    <col min="10498" max="10507" width="9" style="599"/>
    <col min="10508" max="10509" width="9.08984375" style="599" bestFit="1" customWidth="1"/>
    <col min="10510" max="10510" width="9.7265625" style="599" bestFit="1" customWidth="1"/>
    <col min="10511" max="10511" width="2.90625" style="599" customWidth="1"/>
    <col min="10512" max="10512" width="9" style="599"/>
    <col min="10513" max="10518" width="9.08984375" style="599" bestFit="1" customWidth="1"/>
    <col min="10519" max="10519" width="9" style="599"/>
    <col min="10520" max="10523" width="9.08984375" style="599" bestFit="1" customWidth="1"/>
    <col min="10524" max="10524" width="9.90625" style="599" customWidth="1"/>
    <col min="10525" max="10752" width="9" style="599"/>
    <col min="10753" max="10753" width="2.90625" style="599" customWidth="1"/>
    <col min="10754" max="10763" width="9" style="599"/>
    <col min="10764" max="10765" width="9.08984375" style="599" bestFit="1" customWidth="1"/>
    <col min="10766" max="10766" width="9.7265625" style="599" bestFit="1" customWidth="1"/>
    <col min="10767" max="10767" width="2.90625" style="599" customWidth="1"/>
    <col min="10768" max="10768" width="9" style="599"/>
    <col min="10769" max="10774" width="9.08984375" style="599" bestFit="1" customWidth="1"/>
    <col min="10775" max="10775" width="9" style="599"/>
    <col min="10776" max="10779" width="9.08984375" style="599" bestFit="1" customWidth="1"/>
    <col min="10780" max="10780" width="9.90625" style="599" customWidth="1"/>
    <col min="10781" max="11008" width="9" style="599"/>
    <col min="11009" max="11009" width="2.90625" style="599" customWidth="1"/>
    <col min="11010" max="11019" width="9" style="599"/>
    <col min="11020" max="11021" width="9.08984375" style="599" bestFit="1" customWidth="1"/>
    <col min="11022" max="11022" width="9.7265625" style="599" bestFit="1" customWidth="1"/>
    <col min="11023" max="11023" width="2.90625" style="599" customWidth="1"/>
    <col min="11024" max="11024" width="9" style="599"/>
    <col min="11025" max="11030" width="9.08984375" style="599" bestFit="1" customWidth="1"/>
    <col min="11031" max="11031" width="9" style="599"/>
    <col min="11032" max="11035" width="9.08984375" style="599" bestFit="1" customWidth="1"/>
    <col min="11036" max="11036" width="9.90625" style="599" customWidth="1"/>
    <col min="11037" max="11264" width="9" style="599"/>
    <col min="11265" max="11265" width="2.90625" style="599" customWidth="1"/>
    <col min="11266" max="11275" width="9" style="599"/>
    <col min="11276" max="11277" width="9.08984375" style="599" bestFit="1" customWidth="1"/>
    <col min="11278" max="11278" width="9.7265625" style="599" bestFit="1" customWidth="1"/>
    <col min="11279" max="11279" width="2.90625" style="599" customWidth="1"/>
    <col min="11280" max="11280" width="9" style="599"/>
    <col min="11281" max="11286" width="9.08984375" style="599" bestFit="1" customWidth="1"/>
    <col min="11287" max="11287" width="9" style="599"/>
    <col min="11288" max="11291" width="9.08984375" style="599" bestFit="1" customWidth="1"/>
    <col min="11292" max="11292" width="9.90625" style="599" customWidth="1"/>
    <col min="11293" max="11520" width="9" style="599"/>
    <col min="11521" max="11521" width="2.90625" style="599" customWidth="1"/>
    <col min="11522" max="11531" width="9" style="599"/>
    <col min="11532" max="11533" width="9.08984375" style="599" bestFit="1" customWidth="1"/>
    <col min="11534" max="11534" width="9.7265625" style="599" bestFit="1" customWidth="1"/>
    <col min="11535" max="11535" width="2.90625" style="599" customWidth="1"/>
    <col min="11536" max="11536" width="9" style="599"/>
    <col min="11537" max="11542" width="9.08984375" style="599" bestFit="1" customWidth="1"/>
    <col min="11543" max="11543" width="9" style="599"/>
    <col min="11544" max="11547" width="9.08984375" style="599" bestFit="1" customWidth="1"/>
    <col min="11548" max="11548" width="9.90625" style="599" customWidth="1"/>
    <col min="11549" max="11776" width="9" style="599"/>
    <col min="11777" max="11777" width="2.90625" style="599" customWidth="1"/>
    <col min="11778" max="11787" width="9" style="599"/>
    <col min="11788" max="11789" width="9.08984375" style="599" bestFit="1" customWidth="1"/>
    <col min="11790" max="11790" width="9.7265625" style="599" bestFit="1" customWidth="1"/>
    <col min="11791" max="11791" width="2.90625" style="599" customWidth="1"/>
    <col min="11792" max="11792" width="9" style="599"/>
    <col min="11793" max="11798" width="9.08984375" style="599" bestFit="1" customWidth="1"/>
    <col min="11799" max="11799" width="9" style="599"/>
    <col min="11800" max="11803" width="9.08984375" style="599" bestFit="1" customWidth="1"/>
    <col min="11804" max="11804" width="9.90625" style="599" customWidth="1"/>
    <col min="11805" max="12032" width="9" style="599"/>
    <col min="12033" max="12033" width="2.90625" style="599" customWidth="1"/>
    <col min="12034" max="12043" width="9" style="599"/>
    <col min="12044" max="12045" width="9.08984375" style="599" bestFit="1" customWidth="1"/>
    <col min="12046" max="12046" width="9.7265625" style="599" bestFit="1" customWidth="1"/>
    <col min="12047" max="12047" width="2.90625" style="599" customWidth="1"/>
    <col min="12048" max="12048" width="9" style="599"/>
    <col min="12049" max="12054" width="9.08984375" style="599" bestFit="1" customWidth="1"/>
    <col min="12055" max="12055" width="9" style="599"/>
    <col min="12056" max="12059" width="9.08984375" style="599" bestFit="1" customWidth="1"/>
    <col min="12060" max="12060" width="9.90625" style="599" customWidth="1"/>
    <col min="12061" max="12288" width="9" style="599"/>
    <col min="12289" max="12289" width="2.90625" style="599" customWidth="1"/>
    <col min="12290" max="12299" width="9" style="599"/>
    <col min="12300" max="12301" width="9.08984375" style="599" bestFit="1" customWidth="1"/>
    <col min="12302" max="12302" width="9.7265625" style="599" bestFit="1" customWidth="1"/>
    <col min="12303" max="12303" width="2.90625" style="599" customWidth="1"/>
    <col min="12304" max="12304" width="9" style="599"/>
    <col min="12305" max="12310" width="9.08984375" style="599" bestFit="1" customWidth="1"/>
    <col min="12311" max="12311" width="9" style="599"/>
    <col min="12312" max="12315" width="9.08984375" style="599" bestFit="1" customWidth="1"/>
    <col min="12316" max="12316" width="9.90625" style="599" customWidth="1"/>
    <col min="12317" max="12544" width="9" style="599"/>
    <col min="12545" max="12545" width="2.90625" style="599" customWidth="1"/>
    <col min="12546" max="12555" width="9" style="599"/>
    <col min="12556" max="12557" width="9.08984375" style="599" bestFit="1" customWidth="1"/>
    <col min="12558" max="12558" width="9.7265625" style="599" bestFit="1" customWidth="1"/>
    <col min="12559" max="12559" width="2.90625" style="599" customWidth="1"/>
    <col min="12560" max="12560" width="9" style="599"/>
    <col min="12561" max="12566" width="9.08984375" style="599" bestFit="1" customWidth="1"/>
    <col min="12567" max="12567" width="9" style="599"/>
    <col min="12568" max="12571" width="9.08984375" style="599" bestFit="1" customWidth="1"/>
    <col min="12572" max="12572" width="9.90625" style="599" customWidth="1"/>
    <col min="12573" max="12800" width="9" style="599"/>
    <col min="12801" max="12801" width="2.90625" style="599" customWidth="1"/>
    <col min="12802" max="12811" width="9" style="599"/>
    <col min="12812" max="12813" width="9.08984375" style="599" bestFit="1" customWidth="1"/>
    <col min="12814" max="12814" width="9.7265625" style="599" bestFit="1" customWidth="1"/>
    <col min="12815" max="12815" width="2.90625" style="599" customWidth="1"/>
    <col min="12816" max="12816" width="9" style="599"/>
    <col min="12817" max="12822" width="9.08984375" style="599" bestFit="1" customWidth="1"/>
    <col min="12823" max="12823" width="9" style="599"/>
    <col min="12824" max="12827" width="9.08984375" style="599" bestFit="1" customWidth="1"/>
    <col min="12828" max="12828" width="9.90625" style="599" customWidth="1"/>
    <col min="12829" max="13056" width="9" style="599"/>
    <col min="13057" max="13057" width="2.90625" style="599" customWidth="1"/>
    <col min="13058" max="13067" width="9" style="599"/>
    <col min="13068" max="13069" width="9.08984375" style="599" bestFit="1" customWidth="1"/>
    <col min="13070" max="13070" width="9.7265625" style="599" bestFit="1" customWidth="1"/>
    <col min="13071" max="13071" width="2.90625" style="599" customWidth="1"/>
    <col min="13072" max="13072" width="9" style="599"/>
    <col min="13073" max="13078" width="9.08984375" style="599" bestFit="1" customWidth="1"/>
    <col min="13079" max="13079" width="9" style="599"/>
    <col min="13080" max="13083" width="9.08984375" style="599" bestFit="1" customWidth="1"/>
    <col min="13084" max="13084" width="9.90625" style="599" customWidth="1"/>
    <col min="13085" max="13312" width="9" style="599"/>
    <col min="13313" max="13313" width="2.90625" style="599" customWidth="1"/>
    <col min="13314" max="13323" width="9" style="599"/>
    <col min="13324" max="13325" width="9.08984375" style="599" bestFit="1" customWidth="1"/>
    <col min="13326" max="13326" width="9.7265625" style="599" bestFit="1" customWidth="1"/>
    <col min="13327" max="13327" width="2.90625" style="599" customWidth="1"/>
    <col min="13328" max="13328" width="9" style="599"/>
    <col min="13329" max="13334" width="9.08984375" style="599" bestFit="1" customWidth="1"/>
    <col min="13335" max="13335" width="9" style="599"/>
    <col min="13336" max="13339" width="9.08984375" style="599" bestFit="1" customWidth="1"/>
    <col min="13340" max="13340" width="9.90625" style="599" customWidth="1"/>
    <col min="13341" max="13568" width="9" style="599"/>
    <col min="13569" max="13569" width="2.90625" style="599" customWidth="1"/>
    <col min="13570" max="13579" width="9" style="599"/>
    <col min="13580" max="13581" width="9.08984375" style="599" bestFit="1" customWidth="1"/>
    <col min="13582" max="13582" width="9.7265625" style="599" bestFit="1" customWidth="1"/>
    <col min="13583" max="13583" width="2.90625" style="599" customWidth="1"/>
    <col min="13584" max="13584" width="9" style="599"/>
    <col min="13585" max="13590" width="9.08984375" style="599" bestFit="1" customWidth="1"/>
    <col min="13591" max="13591" width="9" style="599"/>
    <col min="13592" max="13595" width="9.08984375" style="599" bestFit="1" customWidth="1"/>
    <col min="13596" max="13596" width="9.90625" style="599" customWidth="1"/>
    <col min="13597" max="13824" width="9" style="599"/>
    <col min="13825" max="13825" width="2.90625" style="599" customWidth="1"/>
    <col min="13826" max="13835" width="9" style="599"/>
    <col min="13836" max="13837" width="9.08984375" style="599" bestFit="1" customWidth="1"/>
    <col min="13838" max="13838" width="9.7265625" style="599" bestFit="1" customWidth="1"/>
    <col min="13839" max="13839" width="2.90625" style="599" customWidth="1"/>
    <col min="13840" max="13840" width="9" style="599"/>
    <col min="13841" max="13846" width="9.08984375" style="599" bestFit="1" customWidth="1"/>
    <col min="13847" max="13847" width="9" style="599"/>
    <col min="13848" max="13851" width="9.08984375" style="599" bestFit="1" customWidth="1"/>
    <col min="13852" max="13852" width="9.90625" style="599" customWidth="1"/>
    <col min="13853" max="14080" width="9" style="599"/>
    <col min="14081" max="14081" width="2.90625" style="599" customWidth="1"/>
    <col min="14082" max="14091" width="9" style="599"/>
    <col min="14092" max="14093" width="9.08984375" style="599" bestFit="1" customWidth="1"/>
    <col min="14094" max="14094" width="9.7265625" style="599" bestFit="1" customWidth="1"/>
    <col min="14095" max="14095" width="2.90625" style="599" customWidth="1"/>
    <col min="14096" max="14096" width="9" style="599"/>
    <col min="14097" max="14102" width="9.08984375" style="599" bestFit="1" customWidth="1"/>
    <col min="14103" max="14103" width="9" style="599"/>
    <col min="14104" max="14107" width="9.08984375" style="599" bestFit="1" customWidth="1"/>
    <col min="14108" max="14108" width="9.90625" style="599" customWidth="1"/>
    <col min="14109" max="14336" width="9" style="599"/>
    <col min="14337" max="14337" width="2.90625" style="599" customWidth="1"/>
    <col min="14338" max="14347" width="9" style="599"/>
    <col min="14348" max="14349" width="9.08984375" style="599" bestFit="1" customWidth="1"/>
    <col min="14350" max="14350" width="9.7265625" style="599" bestFit="1" customWidth="1"/>
    <col min="14351" max="14351" width="2.90625" style="599" customWidth="1"/>
    <col min="14352" max="14352" width="9" style="599"/>
    <col min="14353" max="14358" width="9.08984375" style="599" bestFit="1" customWidth="1"/>
    <col min="14359" max="14359" width="9" style="599"/>
    <col min="14360" max="14363" width="9.08984375" style="599" bestFit="1" customWidth="1"/>
    <col min="14364" max="14364" width="9.90625" style="599" customWidth="1"/>
    <col min="14365" max="14592" width="9" style="599"/>
    <col min="14593" max="14593" width="2.90625" style="599" customWidth="1"/>
    <col min="14594" max="14603" width="9" style="599"/>
    <col min="14604" max="14605" width="9.08984375" style="599" bestFit="1" customWidth="1"/>
    <col min="14606" max="14606" width="9.7265625" style="599" bestFit="1" customWidth="1"/>
    <col min="14607" max="14607" width="2.90625" style="599" customWidth="1"/>
    <col min="14608" max="14608" width="9" style="599"/>
    <col min="14609" max="14614" width="9.08984375" style="599" bestFit="1" customWidth="1"/>
    <col min="14615" max="14615" width="9" style="599"/>
    <col min="14616" max="14619" width="9.08984375" style="599" bestFit="1" customWidth="1"/>
    <col min="14620" max="14620" width="9.90625" style="599" customWidth="1"/>
    <col min="14621" max="14848" width="9" style="599"/>
    <col min="14849" max="14849" width="2.90625" style="599" customWidth="1"/>
    <col min="14850" max="14859" width="9" style="599"/>
    <col min="14860" max="14861" width="9.08984375" style="599" bestFit="1" customWidth="1"/>
    <col min="14862" max="14862" width="9.7265625" style="599" bestFit="1" customWidth="1"/>
    <col min="14863" max="14863" width="2.90625" style="599" customWidth="1"/>
    <col min="14864" max="14864" width="9" style="599"/>
    <col min="14865" max="14870" width="9.08984375" style="599" bestFit="1" customWidth="1"/>
    <col min="14871" max="14871" width="9" style="599"/>
    <col min="14872" max="14875" width="9.08984375" style="599" bestFit="1" customWidth="1"/>
    <col min="14876" max="14876" width="9.90625" style="599" customWidth="1"/>
    <col min="14877" max="15104" width="9" style="599"/>
    <col min="15105" max="15105" width="2.90625" style="599" customWidth="1"/>
    <col min="15106" max="15115" width="9" style="599"/>
    <col min="15116" max="15117" width="9.08984375" style="599" bestFit="1" customWidth="1"/>
    <col min="15118" max="15118" width="9.7265625" style="599" bestFit="1" customWidth="1"/>
    <col min="15119" max="15119" width="2.90625" style="599" customWidth="1"/>
    <col min="15120" max="15120" width="9" style="599"/>
    <col min="15121" max="15126" width="9.08984375" style="599" bestFit="1" customWidth="1"/>
    <col min="15127" max="15127" width="9" style="599"/>
    <col min="15128" max="15131" width="9.08984375" style="599" bestFit="1" customWidth="1"/>
    <col min="15132" max="15132" width="9.90625" style="599" customWidth="1"/>
    <col min="15133" max="15360" width="9" style="599"/>
    <col min="15361" max="15361" width="2.90625" style="599" customWidth="1"/>
    <col min="15362" max="15371" width="9" style="599"/>
    <col min="15372" max="15373" width="9.08984375" style="599" bestFit="1" customWidth="1"/>
    <col min="15374" max="15374" width="9.7265625" style="599" bestFit="1" customWidth="1"/>
    <col min="15375" max="15375" width="2.90625" style="599" customWidth="1"/>
    <col min="15376" max="15376" width="9" style="599"/>
    <col min="15377" max="15382" width="9.08984375" style="599" bestFit="1" customWidth="1"/>
    <col min="15383" max="15383" width="9" style="599"/>
    <col min="15384" max="15387" width="9.08984375" style="599" bestFit="1" customWidth="1"/>
    <col min="15388" max="15388" width="9.90625" style="599" customWidth="1"/>
    <col min="15389" max="15616" width="9" style="599"/>
    <col min="15617" max="15617" width="2.90625" style="599" customWidth="1"/>
    <col min="15618" max="15627" width="9" style="599"/>
    <col min="15628" max="15629" width="9.08984375" style="599" bestFit="1" customWidth="1"/>
    <col min="15630" max="15630" width="9.7265625" style="599" bestFit="1" customWidth="1"/>
    <col min="15631" max="15631" width="2.90625" style="599" customWidth="1"/>
    <col min="15632" max="15632" width="9" style="599"/>
    <col min="15633" max="15638" width="9.08984375" style="599" bestFit="1" customWidth="1"/>
    <col min="15639" max="15639" width="9" style="599"/>
    <col min="15640" max="15643" width="9.08984375" style="599" bestFit="1" customWidth="1"/>
    <col min="15644" max="15644" width="9.90625" style="599" customWidth="1"/>
    <col min="15645" max="15872" width="9" style="599"/>
    <col min="15873" max="15873" width="2.90625" style="599" customWidth="1"/>
    <col min="15874" max="15883" width="9" style="599"/>
    <col min="15884" max="15885" width="9.08984375" style="599" bestFit="1" customWidth="1"/>
    <col min="15886" max="15886" width="9.7265625" style="599" bestFit="1" customWidth="1"/>
    <col min="15887" max="15887" width="2.90625" style="599" customWidth="1"/>
    <col min="15888" max="15888" width="9" style="599"/>
    <col min="15889" max="15894" width="9.08984375" style="599" bestFit="1" customWidth="1"/>
    <col min="15895" max="15895" width="9" style="599"/>
    <col min="15896" max="15899" width="9.08984375" style="599" bestFit="1" customWidth="1"/>
    <col min="15900" max="15900" width="9.90625" style="599" customWidth="1"/>
    <col min="15901" max="16128" width="9" style="599"/>
    <col min="16129" max="16129" width="2.90625" style="599" customWidth="1"/>
    <col min="16130" max="16139" width="9" style="599"/>
    <col min="16140" max="16141" width="9.08984375" style="599" bestFit="1" customWidth="1"/>
    <col min="16142" max="16142" width="9.7265625" style="599" bestFit="1" customWidth="1"/>
    <col min="16143" max="16143" width="2.90625" style="599" customWidth="1"/>
    <col min="16144" max="16144" width="9" style="599"/>
    <col min="16145" max="16150" width="9.08984375" style="599" bestFit="1" customWidth="1"/>
    <col min="16151" max="16151" width="9" style="599"/>
    <col min="16152" max="16155" width="9.08984375" style="599" bestFit="1" customWidth="1"/>
    <col min="16156" max="16156" width="9.90625" style="599" customWidth="1"/>
    <col min="16157" max="16384" width="9" style="599"/>
  </cols>
  <sheetData>
    <row r="1" spans="1:30" ht="32.25" customHeight="1">
      <c r="B1" s="706" t="s">
        <v>40</v>
      </c>
      <c r="C1" s="706"/>
      <c r="D1" s="706"/>
      <c r="E1" s="706"/>
      <c r="F1" s="706"/>
      <c r="G1" s="706"/>
      <c r="H1" s="706"/>
      <c r="I1" s="706"/>
      <c r="J1" s="706"/>
      <c r="K1" s="706"/>
      <c r="L1" s="706"/>
      <c r="M1" s="706"/>
      <c r="N1" s="706"/>
      <c r="O1" s="707" t="s">
        <v>128</v>
      </c>
      <c r="P1" s="707"/>
      <c r="Q1" s="707"/>
      <c r="R1" s="707"/>
      <c r="S1" s="707"/>
      <c r="T1" s="707"/>
      <c r="U1" s="707"/>
      <c r="V1" s="707"/>
      <c r="W1" s="707"/>
      <c r="X1" s="707"/>
      <c r="Y1" s="707"/>
      <c r="Z1" s="707"/>
      <c r="AA1" s="707"/>
      <c r="AB1" s="707"/>
      <c r="AC1" s="320"/>
      <c r="AD1" s="320"/>
    </row>
    <row r="2" spans="1:30" ht="13.5" customHeight="1" thickBot="1">
      <c r="B2" s="321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X2" s="697" t="s">
        <v>269</v>
      </c>
      <c r="Y2" s="697"/>
      <c r="Z2" s="697"/>
      <c r="AA2" s="697"/>
      <c r="AB2" s="697"/>
    </row>
    <row r="3" spans="1:30" ht="29.15" customHeight="1">
      <c r="A3" s="698" t="s">
        <v>42</v>
      </c>
      <c r="B3" s="699"/>
      <c r="C3" s="688" t="s">
        <v>129</v>
      </c>
      <c r="D3" s="689"/>
      <c r="E3" s="689"/>
      <c r="F3" s="689"/>
      <c r="G3" s="689"/>
      <c r="H3" s="689"/>
      <c r="I3" s="689"/>
      <c r="J3" s="689"/>
      <c r="K3" s="689"/>
      <c r="L3" s="689"/>
      <c r="M3" s="689"/>
      <c r="N3" s="690"/>
      <c r="O3" s="698" t="s">
        <v>42</v>
      </c>
      <c r="P3" s="699"/>
      <c r="Q3" s="688" t="s">
        <v>129</v>
      </c>
      <c r="R3" s="689"/>
      <c r="S3" s="689"/>
      <c r="T3" s="689"/>
      <c r="U3" s="689"/>
      <c r="V3" s="689"/>
      <c r="W3" s="689"/>
      <c r="X3" s="689"/>
      <c r="Y3" s="689"/>
      <c r="Z3" s="689"/>
      <c r="AA3" s="689"/>
      <c r="AB3" s="690"/>
    </row>
    <row r="4" spans="1:30" ht="29.15" customHeight="1">
      <c r="A4" s="700"/>
      <c r="B4" s="701"/>
      <c r="C4" s="323" t="s">
        <v>130</v>
      </c>
      <c r="D4" s="324" t="s">
        <v>131</v>
      </c>
      <c r="E4" s="324" t="s">
        <v>132</v>
      </c>
      <c r="F4" s="324" t="s">
        <v>133</v>
      </c>
      <c r="G4" s="600" t="s">
        <v>134</v>
      </c>
      <c r="H4" s="324" t="s">
        <v>135</v>
      </c>
      <c r="I4" s="600" t="s">
        <v>136</v>
      </c>
      <c r="J4" s="600" t="s">
        <v>137</v>
      </c>
      <c r="K4" s="615" t="s">
        <v>138</v>
      </c>
      <c r="L4" s="600" t="s">
        <v>139</v>
      </c>
      <c r="M4" s="600" t="s">
        <v>140</v>
      </c>
      <c r="N4" s="603" t="s">
        <v>141</v>
      </c>
      <c r="O4" s="700"/>
      <c r="P4" s="701"/>
      <c r="Q4" s="323" t="s">
        <v>130</v>
      </c>
      <c r="R4" s="324" t="s">
        <v>131</v>
      </c>
      <c r="S4" s="324" t="s">
        <v>132</v>
      </c>
      <c r="T4" s="324" t="s">
        <v>133</v>
      </c>
      <c r="U4" s="600" t="s">
        <v>134</v>
      </c>
      <c r="V4" s="324" t="s">
        <v>135</v>
      </c>
      <c r="W4" s="600" t="s">
        <v>136</v>
      </c>
      <c r="X4" s="600" t="s">
        <v>137</v>
      </c>
      <c r="Y4" s="615" t="s">
        <v>138</v>
      </c>
      <c r="Z4" s="600" t="s">
        <v>139</v>
      </c>
      <c r="AA4" s="600" t="s">
        <v>140</v>
      </c>
      <c r="AB4" s="603" t="s">
        <v>141</v>
      </c>
    </row>
    <row r="5" spans="1:30" ht="29.15" customHeight="1" thickBot="1">
      <c r="A5" s="702"/>
      <c r="B5" s="703"/>
      <c r="C5" s="288" t="s">
        <v>142</v>
      </c>
      <c r="D5" s="279" t="s">
        <v>143</v>
      </c>
      <c r="E5" s="279" t="s">
        <v>60</v>
      </c>
      <c r="F5" s="279" t="s">
        <v>144</v>
      </c>
      <c r="G5" s="279" t="s">
        <v>145</v>
      </c>
      <c r="H5" s="279" t="s">
        <v>146</v>
      </c>
      <c r="I5" s="279" t="s">
        <v>145</v>
      </c>
      <c r="J5" s="279" t="s">
        <v>60</v>
      </c>
      <c r="K5" s="279" t="s">
        <v>147</v>
      </c>
      <c r="L5" s="279" t="s">
        <v>142</v>
      </c>
      <c r="M5" s="279" t="s">
        <v>142</v>
      </c>
      <c r="N5" s="282" t="s">
        <v>142</v>
      </c>
      <c r="O5" s="702"/>
      <c r="P5" s="703"/>
      <c r="Q5" s="288" t="s">
        <v>142</v>
      </c>
      <c r="R5" s="279" t="s">
        <v>143</v>
      </c>
      <c r="S5" s="279" t="s">
        <v>60</v>
      </c>
      <c r="T5" s="279" t="s">
        <v>144</v>
      </c>
      <c r="U5" s="279" t="s">
        <v>145</v>
      </c>
      <c r="V5" s="279" t="s">
        <v>146</v>
      </c>
      <c r="W5" s="279" t="s">
        <v>145</v>
      </c>
      <c r="X5" s="279" t="s">
        <v>60</v>
      </c>
      <c r="Y5" s="279" t="s">
        <v>147</v>
      </c>
      <c r="Z5" s="279" t="s">
        <v>142</v>
      </c>
      <c r="AA5" s="279" t="s">
        <v>142</v>
      </c>
      <c r="AB5" s="282" t="s">
        <v>142</v>
      </c>
    </row>
    <row r="6" spans="1:30" ht="29.15" customHeight="1">
      <c r="A6" s="604">
        <v>1</v>
      </c>
      <c r="B6" s="169" t="s">
        <v>65</v>
      </c>
      <c r="C6" s="325">
        <v>156134</v>
      </c>
      <c r="D6" s="184">
        <v>12400</v>
      </c>
      <c r="E6" s="184">
        <v>40252</v>
      </c>
      <c r="F6" s="184">
        <v>7800</v>
      </c>
      <c r="G6" s="184"/>
      <c r="H6" s="184">
        <v>7400</v>
      </c>
      <c r="I6" s="184">
        <v>360</v>
      </c>
      <c r="J6" s="184">
        <v>3178</v>
      </c>
      <c r="K6" s="184">
        <v>5566</v>
      </c>
      <c r="L6" s="184">
        <v>51962</v>
      </c>
      <c r="M6" s="184">
        <v>10652</v>
      </c>
      <c r="N6" s="185">
        <v>107423</v>
      </c>
      <c r="O6" s="145">
        <v>33</v>
      </c>
      <c r="P6" s="309" t="s">
        <v>66</v>
      </c>
      <c r="Q6" s="186">
        <v>4925</v>
      </c>
      <c r="R6" s="296">
        <v>374</v>
      </c>
      <c r="S6" s="296">
        <v>13929</v>
      </c>
      <c r="T6" s="296"/>
      <c r="U6" s="296">
        <v>427</v>
      </c>
      <c r="V6" s="296"/>
      <c r="W6" s="296">
        <v>2198</v>
      </c>
      <c r="X6" s="296"/>
      <c r="Y6" s="296">
        <v>2067</v>
      </c>
      <c r="Z6" s="296">
        <v>3318</v>
      </c>
      <c r="AA6" s="296">
        <v>5380</v>
      </c>
      <c r="AB6" s="187">
        <v>18060</v>
      </c>
    </row>
    <row r="7" spans="1:30" ht="29.15" customHeight="1">
      <c r="A7" s="606">
        <v>2</v>
      </c>
      <c r="B7" s="309" t="s">
        <v>67</v>
      </c>
      <c r="C7" s="186">
        <v>17713</v>
      </c>
      <c r="D7" s="296">
        <v>3840</v>
      </c>
      <c r="E7" s="296">
        <v>13720</v>
      </c>
      <c r="F7" s="296"/>
      <c r="G7" s="296"/>
      <c r="H7" s="296"/>
      <c r="I7" s="296">
        <v>6860</v>
      </c>
      <c r="J7" s="296"/>
      <c r="K7" s="296">
        <v>39488</v>
      </c>
      <c r="L7" s="296">
        <v>24654</v>
      </c>
      <c r="M7" s="296">
        <v>10054</v>
      </c>
      <c r="N7" s="187">
        <v>28740</v>
      </c>
      <c r="O7" s="151">
        <v>34</v>
      </c>
      <c r="P7" s="309" t="s">
        <v>333</v>
      </c>
      <c r="Q7" s="186">
        <v>4120</v>
      </c>
      <c r="R7" s="296">
        <v>1300</v>
      </c>
      <c r="S7" s="296">
        <v>10943</v>
      </c>
      <c r="T7" s="296"/>
      <c r="U7" s="296">
        <v>12960</v>
      </c>
      <c r="V7" s="296"/>
      <c r="W7" s="296"/>
      <c r="X7" s="296"/>
      <c r="Y7" s="296"/>
      <c r="Z7" s="296">
        <v>6676</v>
      </c>
      <c r="AA7" s="296">
        <v>2503</v>
      </c>
      <c r="AB7" s="187">
        <v>28560</v>
      </c>
    </row>
    <row r="8" spans="1:30" ht="29.15" customHeight="1">
      <c r="A8" s="606">
        <v>3</v>
      </c>
      <c r="B8" s="309" t="s">
        <v>69</v>
      </c>
      <c r="C8" s="186">
        <v>25808</v>
      </c>
      <c r="D8" s="296">
        <v>150</v>
      </c>
      <c r="E8" s="296">
        <v>9950</v>
      </c>
      <c r="F8" s="296">
        <v>150</v>
      </c>
      <c r="G8" s="296"/>
      <c r="H8" s="296"/>
      <c r="I8" s="296"/>
      <c r="J8" s="296">
        <v>1029</v>
      </c>
      <c r="K8" s="296">
        <v>600</v>
      </c>
      <c r="L8" s="296">
        <v>31227</v>
      </c>
      <c r="M8" s="296"/>
      <c r="N8" s="187">
        <v>31800</v>
      </c>
      <c r="O8" s="151">
        <v>35</v>
      </c>
      <c r="P8" s="309" t="s">
        <v>70</v>
      </c>
      <c r="Q8" s="186">
        <v>3863</v>
      </c>
      <c r="R8" s="296">
        <v>8080</v>
      </c>
      <c r="S8" s="296">
        <v>3480</v>
      </c>
      <c r="T8" s="296">
        <v>3480</v>
      </c>
      <c r="U8" s="296"/>
      <c r="V8" s="296"/>
      <c r="W8" s="296"/>
      <c r="X8" s="296">
        <v>3348</v>
      </c>
      <c r="Y8" s="296">
        <v>2397</v>
      </c>
      <c r="Z8" s="296">
        <v>23509</v>
      </c>
      <c r="AA8" s="296">
        <v>7849</v>
      </c>
      <c r="AB8" s="187">
        <v>18000</v>
      </c>
    </row>
    <row r="9" spans="1:30" ht="29.15" customHeight="1">
      <c r="A9" s="606">
        <v>4</v>
      </c>
      <c r="B9" s="309" t="s">
        <v>71</v>
      </c>
      <c r="C9" s="186">
        <v>27860</v>
      </c>
      <c r="D9" s="296"/>
      <c r="E9" s="296"/>
      <c r="F9" s="296"/>
      <c r="G9" s="296">
        <v>1000</v>
      </c>
      <c r="H9" s="296"/>
      <c r="I9" s="296"/>
      <c r="J9" s="296"/>
      <c r="K9" s="296"/>
      <c r="L9" s="296">
        <v>43500</v>
      </c>
      <c r="M9" s="296">
        <v>24900</v>
      </c>
      <c r="N9" s="187">
        <v>30000</v>
      </c>
      <c r="O9" s="151">
        <v>36</v>
      </c>
      <c r="P9" s="309" t="s">
        <v>72</v>
      </c>
      <c r="Q9" s="186">
        <v>3550</v>
      </c>
      <c r="R9" s="296">
        <v>3600</v>
      </c>
      <c r="S9" s="296"/>
      <c r="T9" s="296"/>
      <c r="U9" s="296">
        <v>3000</v>
      </c>
      <c r="V9" s="296"/>
      <c r="W9" s="296"/>
      <c r="X9" s="296"/>
      <c r="Y9" s="296"/>
      <c r="Z9" s="296">
        <v>400</v>
      </c>
      <c r="AA9" s="296">
        <v>188</v>
      </c>
      <c r="AB9" s="187">
        <v>10750</v>
      </c>
    </row>
    <row r="10" spans="1:30" ht="29.15" customHeight="1" thickBot="1">
      <c r="A10" s="608">
        <v>5</v>
      </c>
      <c r="B10" s="158" t="s">
        <v>73</v>
      </c>
      <c r="C10" s="188">
        <v>3203</v>
      </c>
      <c r="D10" s="189">
        <v>2480</v>
      </c>
      <c r="E10" s="189">
        <v>2480</v>
      </c>
      <c r="F10" s="189">
        <v>2480</v>
      </c>
      <c r="G10" s="189"/>
      <c r="H10" s="189"/>
      <c r="I10" s="189"/>
      <c r="J10" s="189">
        <v>3612</v>
      </c>
      <c r="K10" s="189">
        <v>2496</v>
      </c>
      <c r="L10" s="189">
        <v>3056</v>
      </c>
      <c r="M10" s="189">
        <v>1472</v>
      </c>
      <c r="N10" s="190">
        <v>37840</v>
      </c>
      <c r="O10" s="157">
        <v>37</v>
      </c>
      <c r="P10" s="158" t="s">
        <v>74</v>
      </c>
      <c r="Q10" s="188">
        <v>3636</v>
      </c>
      <c r="R10" s="189">
        <v>100</v>
      </c>
      <c r="S10" s="189">
        <v>500</v>
      </c>
      <c r="T10" s="189"/>
      <c r="U10" s="189">
        <v>4500</v>
      </c>
      <c r="V10" s="189"/>
      <c r="W10" s="189"/>
      <c r="X10" s="189"/>
      <c r="Y10" s="189">
        <v>600</v>
      </c>
      <c r="Z10" s="189">
        <v>724</v>
      </c>
      <c r="AA10" s="189">
        <v>273</v>
      </c>
      <c r="AB10" s="190">
        <v>720</v>
      </c>
    </row>
    <row r="11" spans="1:30" ht="29.15" customHeight="1">
      <c r="A11" s="610">
        <v>6</v>
      </c>
      <c r="B11" s="169" t="s">
        <v>75</v>
      </c>
      <c r="C11" s="325">
        <v>3161</v>
      </c>
      <c r="D11" s="184"/>
      <c r="E11" s="184"/>
      <c r="F11" s="184"/>
      <c r="G11" s="184"/>
      <c r="H11" s="184"/>
      <c r="I11" s="184"/>
      <c r="J11" s="184"/>
      <c r="K11" s="184">
        <v>3948</v>
      </c>
      <c r="L11" s="184">
        <v>11232</v>
      </c>
      <c r="M11" s="184">
        <v>7726</v>
      </c>
      <c r="N11" s="185">
        <v>90</v>
      </c>
      <c r="O11" s="293">
        <v>38</v>
      </c>
      <c r="P11" s="169" t="s">
        <v>76</v>
      </c>
      <c r="Q11" s="333">
        <v>17402</v>
      </c>
      <c r="R11" s="191">
        <v>2170</v>
      </c>
      <c r="S11" s="191"/>
      <c r="T11" s="191"/>
      <c r="U11" s="191"/>
      <c r="V11" s="191"/>
      <c r="W11" s="191"/>
      <c r="X11" s="191"/>
      <c r="Y11" s="372">
        <v>406</v>
      </c>
      <c r="Z11" s="372">
        <v>1554</v>
      </c>
      <c r="AA11" s="372">
        <v>2111</v>
      </c>
      <c r="AB11" s="373">
        <v>38738</v>
      </c>
    </row>
    <row r="12" spans="1:30" ht="29.15" customHeight="1">
      <c r="A12" s="606">
        <v>7</v>
      </c>
      <c r="B12" s="309" t="s">
        <v>77</v>
      </c>
      <c r="C12" s="186">
        <v>9610</v>
      </c>
      <c r="D12" s="296"/>
      <c r="E12" s="296"/>
      <c r="F12" s="296"/>
      <c r="G12" s="296"/>
      <c r="H12" s="296"/>
      <c r="I12" s="296"/>
      <c r="J12" s="296">
        <v>734</v>
      </c>
      <c r="K12" s="296">
        <v>5856</v>
      </c>
      <c r="L12" s="296">
        <v>52243</v>
      </c>
      <c r="M12" s="296">
        <v>16320</v>
      </c>
      <c r="N12" s="187">
        <v>430</v>
      </c>
      <c r="O12" s="151">
        <v>39</v>
      </c>
      <c r="P12" s="374" t="s">
        <v>78</v>
      </c>
      <c r="Q12" s="375">
        <v>8850</v>
      </c>
      <c r="R12" s="192">
        <v>3980</v>
      </c>
      <c r="S12" s="192">
        <v>5000</v>
      </c>
      <c r="T12" s="192"/>
      <c r="U12" s="192">
        <v>2900</v>
      </c>
      <c r="V12" s="192">
        <v>2900</v>
      </c>
      <c r="W12" s="192"/>
      <c r="X12" s="192"/>
      <c r="Y12" s="192">
        <v>750</v>
      </c>
      <c r="Z12" s="192">
        <v>15200</v>
      </c>
      <c r="AA12" s="192">
        <v>4152</v>
      </c>
      <c r="AB12" s="337">
        <v>21500</v>
      </c>
    </row>
    <row r="13" spans="1:30" ht="29.15" customHeight="1">
      <c r="A13" s="606">
        <v>8</v>
      </c>
      <c r="B13" s="368" t="s">
        <v>79</v>
      </c>
      <c r="C13" s="196">
        <v>3511</v>
      </c>
      <c r="D13" s="326"/>
      <c r="E13" s="326"/>
      <c r="F13" s="326"/>
      <c r="G13" s="326"/>
      <c r="H13" s="326"/>
      <c r="I13" s="326"/>
      <c r="J13" s="296">
        <v>240</v>
      </c>
      <c r="K13" s="326">
        <v>3600</v>
      </c>
      <c r="L13" s="326">
        <v>7800</v>
      </c>
      <c r="M13" s="326">
        <v>1050</v>
      </c>
      <c r="N13" s="187">
        <v>10080</v>
      </c>
      <c r="O13" s="151">
        <v>40</v>
      </c>
      <c r="P13" s="309" t="s">
        <v>80</v>
      </c>
      <c r="Q13" s="375">
        <v>5264</v>
      </c>
      <c r="R13" s="192">
        <v>2560</v>
      </c>
      <c r="S13" s="192">
        <v>1230</v>
      </c>
      <c r="T13" s="192">
        <v>1280</v>
      </c>
      <c r="U13" s="192"/>
      <c r="V13" s="192"/>
      <c r="W13" s="192"/>
      <c r="X13" s="192">
        <v>867</v>
      </c>
      <c r="Y13" s="192">
        <v>624</v>
      </c>
      <c r="Z13" s="192">
        <v>5572</v>
      </c>
      <c r="AA13" s="192">
        <v>2214</v>
      </c>
      <c r="AB13" s="337">
        <v>12590</v>
      </c>
    </row>
    <row r="14" spans="1:30" ht="29.15" customHeight="1">
      <c r="A14" s="606">
        <v>9</v>
      </c>
      <c r="B14" s="309" t="s">
        <v>81</v>
      </c>
      <c r="C14" s="186">
        <v>10345</v>
      </c>
      <c r="D14" s="296"/>
      <c r="E14" s="327"/>
      <c r="F14" s="296"/>
      <c r="G14" s="296"/>
      <c r="H14" s="296"/>
      <c r="I14" s="296"/>
      <c r="J14" s="296">
        <v>336</v>
      </c>
      <c r="K14" s="296">
        <v>3834</v>
      </c>
      <c r="L14" s="296">
        <v>28912</v>
      </c>
      <c r="M14" s="296">
        <v>5600</v>
      </c>
      <c r="N14" s="187">
        <v>11762</v>
      </c>
      <c r="O14" s="186">
        <v>41</v>
      </c>
      <c r="P14" s="169" t="s">
        <v>82</v>
      </c>
      <c r="Q14" s="186">
        <v>2258</v>
      </c>
      <c r="R14" s="296">
        <v>3483</v>
      </c>
      <c r="S14" s="296">
        <v>2446</v>
      </c>
      <c r="T14" s="296">
        <v>3483</v>
      </c>
      <c r="U14" s="296"/>
      <c r="V14" s="296"/>
      <c r="W14" s="296"/>
      <c r="X14" s="296">
        <v>570</v>
      </c>
      <c r="Y14" s="296">
        <v>480</v>
      </c>
      <c r="Z14" s="296">
        <v>7984</v>
      </c>
      <c r="AA14" s="296">
        <v>840</v>
      </c>
      <c r="AB14" s="187">
        <v>4560</v>
      </c>
    </row>
    <row r="15" spans="1:30" ht="29.15" customHeight="1" thickBot="1">
      <c r="A15" s="608">
        <v>10</v>
      </c>
      <c r="B15" s="158" t="s">
        <v>83</v>
      </c>
      <c r="C15" s="188">
        <v>2482</v>
      </c>
      <c r="D15" s="189"/>
      <c r="E15" s="189">
        <v>15100</v>
      </c>
      <c r="F15" s="189"/>
      <c r="G15" s="189"/>
      <c r="H15" s="189"/>
      <c r="I15" s="189"/>
      <c r="J15" s="189"/>
      <c r="K15" s="189">
        <v>1812</v>
      </c>
      <c r="L15" s="189">
        <v>5568</v>
      </c>
      <c r="M15" s="189">
        <v>2472</v>
      </c>
      <c r="N15" s="190">
        <v>7740</v>
      </c>
      <c r="O15" s="157">
        <v>42</v>
      </c>
      <c r="P15" s="158" t="s">
        <v>84</v>
      </c>
      <c r="Q15" s="188">
        <v>2733</v>
      </c>
      <c r="R15" s="189">
        <v>2400</v>
      </c>
      <c r="S15" s="189">
        <v>2000</v>
      </c>
      <c r="T15" s="189">
        <v>400</v>
      </c>
      <c r="U15" s="189">
        <v>2486</v>
      </c>
      <c r="V15" s="189">
        <v>1536</v>
      </c>
      <c r="W15" s="189"/>
      <c r="X15" s="189">
        <v>1000</v>
      </c>
      <c r="Y15" s="189">
        <v>1056</v>
      </c>
      <c r="Z15" s="189">
        <v>26712</v>
      </c>
      <c r="AA15" s="189">
        <v>1884</v>
      </c>
      <c r="AB15" s="190">
        <v>19440</v>
      </c>
    </row>
    <row r="16" spans="1:30" ht="29.15" customHeight="1">
      <c r="A16" s="610">
        <v>11</v>
      </c>
      <c r="B16" s="169" t="s">
        <v>85</v>
      </c>
      <c r="C16" s="325">
        <v>9020</v>
      </c>
      <c r="D16" s="184">
        <v>7015</v>
      </c>
      <c r="E16" s="184">
        <v>18230</v>
      </c>
      <c r="F16" s="184">
        <v>7015</v>
      </c>
      <c r="G16" s="184">
        <v>10601</v>
      </c>
      <c r="H16" s="184"/>
      <c r="I16" s="184"/>
      <c r="J16" s="184">
        <v>3600</v>
      </c>
      <c r="K16" s="184">
        <v>5283</v>
      </c>
      <c r="L16" s="184">
        <v>26408</v>
      </c>
      <c r="M16" s="184">
        <v>2260</v>
      </c>
      <c r="N16" s="185">
        <v>15910</v>
      </c>
      <c r="O16" s="293">
        <v>43</v>
      </c>
      <c r="P16" s="193" t="s">
        <v>86</v>
      </c>
      <c r="Q16" s="325">
        <v>1706</v>
      </c>
      <c r="R16" s="184"/>
      <c r="S16" s="184"/>
      <c r="T16" s="184"/>
      <c r="U16" s="184"/>
      <c r="V16" s="184"/>
      <c r="W16" s="184"/>
      <c r="X16" s="184"/>
      <c r="Y16" s="184"/>
      <c r="Z16" s="184">
        <v>6616</v>
      </c>
      <c r="AA16" s="184">
        <v>1700</v>
      </c>
      <c r="AB16" s="185">
        <v>1380</v>
      </c>
    </row>
    <row r="17" spans="1:28" ht="29.15" customHeight="1">
      <c r="A17" s="606">
        <v>12</v>
      </c>
      <c r="B17" s="309" t="s">
        <v>87</v>
      </c>
      <c r="C17" s="186">
        <v>21935</v>
      </c>
      <c r="D17" s="296">
        <v>2100</v>
      </c>
      <c r="E17" s="296">
        <v>2000</v>
      </c>
      <c r="F17" s="296">
        <v>2100</v>
      </c>
      <c r="G17" s="296"/>
      <c r="H17" s="296">
        <v>1000</v>
      </c>
      <c r="I17" s="296">
        <v>2000</v>
      </c>
      <c r="J17" s="296">
        <v>750</v>
      </c>
      <c r="K17" s="296">
        <v>840</v>
      </c>
      <c r="L17" s="296">
        <v>13068</v>
      </c>
      <c r="M17" s="296">
        <v>5712</v>
      </c>
      <c r="N17" s="187">
        <v>21876</v>
      </c>
      <c r="O17" s="151">
        <v>44</v>
      </c>
      <c r="P17" s="358" t="s">
        <v>88</v>
      </c>
      <c r="Q17" s="186">
        <v>1073</v>
      </c>
      <c r="R17" s="296">
        <v>340</v>
      </c>
      <c r="S17" s="296">
        <v>1150</v>
      </c>
      <c r="T17" s="296"/>
      <c r="U17" s="296">
        <v>2400</v>
      </c>
      <c r="V17" s="296">
        <v>5000</v>
      </c>
      <c r="W17" s="296"/>
      <c r="X17" s="296">
        <v>191</v>
      </c>
      <c r="Y17" s="296">
        <v>500</v>
      </c>
      <c r="Z17" s="296">
        <v>1648</v>
      </c>
      <c r="AA17" s="296">
        <v>668</v>
      </c>
      <c r="AB17" s="187">
        <v>1912</v>
      </c>
    </row>
    <row r="18" spans="1:28" ht="29.15" customHeight="1">
      <c r="A18" s="606">
        <v>13</v>
      </c>
      <c r="B18" s="309" t="s">
        <v>89</v>
      </c>
      <c r="C18" s="376">
        <v>10888</v>
      </c>
      <c r="D18" s="328">
        <v>9346</v>
      </c>
      <c r="E18" s="328">
        <v>4776</v>
      </c>
      <c r="F18" s="328"/>
      <c r="G18" s="328">
        <v>27000</v>
      </c>
      <c r="H18" s="328">
        <v>53400</v>
      </c>
      <c r="I18" s="328">
        <v>2912</v>
      </c>
      <c r="J18" s="328">
        <v>7830</v>
      </c>
      <c r="K18" s="328">
        <v>13100</v>
      </c>
      <c r="L18" s="328">
        <v>28320</v>
      </c>
      <c r="M18" s="328">
        <v>20522</v>
      </c>
      <c r="N18" s="377">
        <v>6000</v>
      </c>
      <c r="O18" s="151">
        <v>45</v>
      </c>
      <c r="P18" s="169" t="s">
        <v>90</v>
      </c>
      <c r="Q18" s="186">
        <v>870</v>
      </c>
      <c r="R18" s="296"/>
      <c r="S18" s="296"/>
      <c r="T18" s="296"/>
      <c r="U18" s="296"/>
      <c r="V18" s="296"/>
      <c r="W18" s="296"/>
      <c r="X18" s="296"/>
      <c r="Y18" s="296"/>
      <c r="Z18" s="296">
        <v>1944</v>
      </c>
      <c r="AA18" s="296"/>
      <c r="AB18" s="187">
        <v>2150</v>
      </c>
    </row>
    <row r="19" spans="1:28" ht="29.15" customHeight="1">
      <c r="A19" s="606">
        <v>14</v>
      </c>
      <c r="B19" s="309" t="s">
        <v>91</v>
      </c>
      <c r="C19" s="186">
        <v>1460</v>
      </c>
      <c r="D19" s="296"/>
      <c r="E19" s="296">
        <v>9000</v>
      </c>
      <c r="F19" s="296"/>
      <c r="G19" s="296">
        <v>14000</v>
      </c>
      <c r="H19" s="296"/>
      <c r="I19" s="296"/>
      <c r="J19" s="296">
        <v>324</v>
      </c>
      <c r="K19" s="296">
        <v>96</v>
      </c>
      <c r="L19" s="296">
        <v>4656</v>
      </c>
      <c r="M19" s="296">
        <v>376</v>
      </c>
      <c r="N19" s="187">
        <v>1720</v>
      </c>
      <c r="O19" s="151">
        <v>46</v>
      </c>
      <c r="P19" s="309" t="s">
        <v>92</v>
      </c>
      <c r="Q19" s="331">
        <v>1042</v>
      </c>
      <c r="R19" s="296"/>
      <c r="S19" s="296">
        <v>180</v>
      </c>
      <c r="T19" s="296"/>
      <c r="U19" s="296">
        <v>950</v>
      </c>
      <c r="V19" s="296">
        <v>500</v>
      </c>
      <c r="W19" s="296"/>
      <c r="X19" s="296"/>
      <c r="Y19" s="296"/>
      <c r="Z19" s="296">
        <v>936</v>
      </c>
      <c r="AA19" s="296">
        <v>972</v>
      </c>
      <c r="AB19" s="187">
        <v>2580</v>
      </c>
    </row>
    <row r="20" spans="1:28" ht="29.15" customHeight="1" thickBot="1">
      <c r="A20" s="608">
        <v>15</v>
      </c>
      <c r="B20" s="158" t="s">
        <v>93</v>
      </c>
      <c r="C20" s="188">
        <v>6044</v>
      </c>
      <c r="D20" s="189">
        <v>2300</v>
      </c>
      <c r="E20" s="189">
        <v>2624</v>
      </c>
      <c r="F20" s="189"/>
      <c r="G20" s="189">
        <v>20400</v>
      </c>
      <c r="H20" s="189">
        <v>7000</v>
      </c>
      <c r="I20" s="189">
        <v>55</v>
      </c>
      <c r="J20" s="189">
        <v>5400</v>
      </c>
      <c r="K20" s="189">
        <v>11148</v>
      </c>
      <c r="L20" s="189">
        <v>3800</v>
      </c>
      <c r="M20" s="189">
        <v>5312</v>
      </c>
      <c r="N20" s="190">
        <v>13673</v>
      </c>
      <c r="O20" s="157">
        <v>47</v>
      </c>
      <c r="P20" s="158" t="s">
        <v>94</v>
      </c>
      <c r="Q20" s="188">
        <v>1719</v>
      </c>
      <c r="R20" s="189">
        <v>70</v>
      </c>
      <c r="S20" s="189">
        <v>3675</v>
      </c>
      <c r="T20" s="189"/>
      <c r="U20" s="189">
        <v>700</v>
      </c>
      <c r="V20" s="189"/>
      <c r="W20" s="189">
        <v>3128</v>
      </c>
      <c r="X20" s="189">
        <v>500</v>
      </c>
      <c r="Y20" s="189">
        <v>480</v>
      </c>
      <c r="Z20" s="189">
        <v>2288</v>
      </c>
      <c r="AA20" s="189">
        <v>312</v>
      </c>
      <c r="AB20" s="190">
        <v>2150</v>
      </c>
    </row>
    <row r="21" spans="1:28" ht="29.15" customHeight="1">
      <c r="A21" s="610">
        <v>16</v>
      </c>
      <c r="B21" s="378" t="s">
        <v>95</v>
      </c>
      <c r="C21" s="213">
        <v>9150</v>
      </c>
      <c r="D21" s="194"/>
      <c r="E21" s="194">
        <v>4990</v>
      </c>
      <c r="F21" s="194"/>
      <c r="G21" s="194">
        <v>1940</v>
      </c>
      <c r="H21" s="194">
        <v>1000</v>
      </c>
      <c r="I21" s="194">
        <v>1162</v>
      </c>
      <c r="J21" s="194"/>
      <c r="K21" s="194">
        <v>2856</v>
      </c>
      <c r="L21" s="194">
        <v>37408</v>
      </c>
      <c r="M21" s="194">
        <v>2518</v>
      </c>
      <c r="N21" s="214">
        <v>23650</v>
      </c>
      <c r="O21" s="293">
        <v>48</v>
      </c>
      <c r="P21" s="169" t="s">
        <v>96</v>
      </c>
      <c r="Q21" s="325">
        <v>3900</v>
      </c>
      <c r="R21" s="184"/>
      <c r="S21" s="184"/>
      <c r="T21" s="184"/>
      <c r="U21" s="184"/>
      <c r="V21" s="184"/>
      <c r="W21" s="184"/>
      <c r="X21" s="184"/>
      <c r="Y21" s="184">
        <v>500</v>
      </c>
      <c r="Z21" s="184">
        <v>2784</v>
      </c>
      <c r="AA21" s="184">
        <v>1560</v>
      </c>
      <c r="AB21" s="185">
        <v>1920</v>
      </c>
    </row>
    <row r="22" spans="1:28" ht="29.15" customHeight="1">
      <c r="A22" s="606">
        <v>17</v>
      </c>
      <c r="B22" s="309" t="s">
        <v>97</v>
      </c>
      <c r="C22" s="331">
        <v>8412</v>
      </c>
      <c r="D22" s="329">
        <v>2400</v>
      </c>
      <c r="E22" s="329">
        <v>4400</v>
      </c>
      <c r="F22" s="329">
        <v>2400</v>
      </c>
      <c r="G22" s="329">
        <v>2130</v>
      </c>
      <c r="H22" s="329">
        <v>36000</v>
      </c>
      <c r="I22" s="329">
        <v>240</v>
      </c>
      <c r="J22" s="329">
        <v>459</v>
      </c>
      <c r="K22" s="329">
        <v>2924</v>
      </c>
      <c r="L22" s="329">
        <v>10488</v>
      </c>
      <c r="M22" s="329">
        <v>7372</v>
      </c>
      <c r="N22" s="330">
        <v>12672</v>
      </c>
      <c r="O22" s="151">
        <v>49</v>
      </c>
      <c r="P22" s="309" t="s">
        <v>98</v>
      </c>
      <c r="Q22" s="186">
        <v>3070</v>
      </c>
      <c r="R22" s="296">
        <v>400</v>
      </c>
      <c r="S22" s="296">
        <v>863</v>
      </c>
      <c r="T22" s="296">
        <v>1000</v>
      </c>
      <c r="U22" s="296">
        <v>10800</v>
      </c>
      <c r="V22" s="296">
        <v>6500</v>
      </c>
      <c r="W22" s="296"/>
      <c r="X22" s="296">
        <v>680</v>
      </c>
      <c r="Y22" s="296">
        <v>132</v>
      </c>
      <c r="Z22" s="296">
        <v>2028</v>
      </c>
      <c r="AA22" s="296">
        <v>3784</v>
      </c>
      <c r="AB22" s="187">
        <v>2150</v>
      </c>
    </row>
    <row r="23" spans="1:28" ht="29.15" customHeight="1">
      <c r="A23" s="606">
        <v>18</v>
      </c>
      <c r="B23" s="309" t="s">
        <v>99</v>
      </c>
      <c r="C23" s="186">
        <v>18392</v>
      </c>
      <c r="D23" s="296">
        <v>5937</v>
      </c>
      <c r="E23" s="296"/>
      <c r="F23" s="296">
        <v>5937</v>
      </c>
      <c r="G23" s="296">
        <v>73200</v>
      </c>
      <c r="H23" s="296">
        <v>36600</v>
      </c>
      <c r="I23" s="296"/>
      <c r="J23" s="296">
        <v>1006</v>
      </c>
      <c r="K23" s="296">
        <v>6662</v>
      </c>
      <c r="L23" s="296">
        <v>43082</v>
      </c>
      <c r="M23" s="296">
        <v>4096</v>
      </c>
      <c r="N23" s="187">
        <v>20168</v>
      </c>
      <c r="O23" s="151">
        <v>50</v>
      </c>
      <c r="P23" s="309" t="s">
        <v>100</v>
      </c>
      <c r="Q23" s="186">
        <v>654</v>
      </c>
      <c r="R23" s="296">
        <v>334</v>
      </c>
      <c r="S23" s="296">
        <v>4489</v>
      </c>
      <c r="T23" s="296"/>
      <c r="U23" s="296">
        <v>450</v>
      </c>
      <c r="V23" s="296">
        <v>200</v>
      </c>
      <c r="W23" s="296">
        <v>260</v>
      </c>
      <c r="X23" s="296">
        <v>65</v>
      </c>
      <c r="Y23" s="296">
        <v>300</v>
      </c>
      <c r="Z23" s="296">
        <v>3334</v>
      </c>
      <c r="AA23" s="296">
        <v>428</v>
      </c>
      <c r="AB23" s="187">
        <v>4380</v>
      </c>
    </row>
    <row r="24" spans="1:28" ht="29.15" customHeight="1">
      <c r="A24" s="606">
        <v>19</v>
      </c>
      <c r="B24" s="309" t="s">
        <v>101</v>
      </c>
      <c r="C24" s="331">
        <v>59990</v>
      </c>
      <c r="D24" s="329">
        <v>5516</v>
      </c>
      <c r="E24" s="329"/>
      <c r="F24" s="329"/>
      <c r="G24" s="329"/>
      <c r="H24" s="329"/>
      <c r="I24" s="329"/>
      <c r="J24" s="329"/>
      <c r="K24" s="329">
        <v>34900</v>
      </c>
      <c r="L24" s="329">
        <v>14822</v>
      </c>
      <c r="M24" s="329">
        <v>4536</v>
      </c>
      <c r="N24" s="330">
        <v>36720</v>
      </c>
      <c r="O24" s="151">
        <v>51</v>
      </c>
      <c r="P24" s="309" t="s">
        <v>148</v>
      </c>
      <c r="Q24" s="186">
        <v>90</v>
      </c>
      <c r="R24" s="296"/>
      <c r="S24" s="296">
        <v>200</v>
      </c>
      <c r="T24" s="296"/>
      <c r="U24" s="296">
        <v>3600</v>
      </c>
      <c r="V24" s="296"/>
      <c r="W24" s="296"/>
      <c r="X24" s="296"/>
      <c r="Y24" s="296">
        <v>600</v>
      </c>
      <c r="Z24" s="296">
        <v>624</v>
      </c>
      <c r="AA24" s="296">
        <v>312</v>
      </c>
      <c r="AB24" s="187">
        <v>1290</v>
      </c>
    </row>
    <row r="25" spans="1:28" ht="29.15" customHeight="1" thickBot="1">
      <c r="A25" s="608">
        <v>20</v>
      </c>
      <c r="B25" s="158" t="s">
        <v>103</v>
      </c>
      <c r="C25" s="188">
        <v>14640</v>
      </c>
      <c r="D25" s="189"/>
      <c r="E25" s="189"/>
      <c r="F25" s="189"/>
      <c r="G25" s="189"/>
      <c r="H25" s="189"/>
      <c r="I25" s="189"/>
      <c r="J25" s="189"/>
      <c r="K25" s="334">
        <v>42780</v>
      </c>
      <c r="L25" s="334">
        <v>120462</v>
      </c>
      <c r="M25" s="334">
        <v>33390</v>
      </c>
      <c r="N25" s="190">
        <v>120840</v>
      </c>
      <c r="O25" s="157">
        <v>52</v>
      </c>
      <c r="P25" s="158" t="s">
        <v>104</v>
      </c>
      <c r="Q25" s="188">
        <v>2003</v>
      </c>
      <c r="R25" s="189"/>
      <c r="S25" s="189">
        <v>179</v>
      </c>
      <c r="T25" s="189"/>
      <c r="U25" s="189">
        <v>5500</v>
      </c>
      <c r="V25" s="189"/>
      <c r="W25" s="189"/>
      <c r="X25" s="189"/>
      <c r="Y25" s="189">
        <v>792</v>
      </c>
      <c r="Z25" s="189">
        <v>4290</v>
      </c>
      <c r="AA25" s="189">
        <v>744</v>
      </c>
      <c r="AB25" s="190">
        <v>3270</v>
      </c>
    </row>
    <row r="26" spans="1:28" ht="29.15" customHeight="1">
      <c r="A26" s="610">
        <v>21</v>
      </c>
      <c r="B26" s="169" t="s">
        <v>105</v>
      </c>
      <c r="C26" s="325">
        <v>3830</v>
      </c>
      <c r="D26" s="184">
        <v>1500</v>
      </c>
      <c r="E26" s="184">
        <v>3625</v>
      </c>
      <c r="F26" s="184">
        <v>700</v>
      </c>
      <c r="G26" s="184"/>
      <c r="H26" s="184"/>
      <c r="I26" s="184"/>
      <c r="J26" s="184">
        <v>528</v>
      </c>
      <c r="K26" s="184">
        <v>4452</v>
      </c>
      <c r="L26" s="184">
        <v>760</v>
      </c>
      <c r="M26" s="184">
        <v>2284</v>
      </c>
      <c r="N26" s="185">
        <v>39570</v>
      </c>
      <c r="O26" s="293">
        <v>53</v>
      </c>
      <c r="P26" s="169" t="s">
        <v>106</v>
      </c>
      <c r="Q26" s="325">
        <v>396</v>
      </c>
      <c r="R26" s="184"/>
      <c r="S26" s="184"/>
      <c r="T26" s="184"/>
      <c r="U26" s="184">
        <v>600</v>
      </c>
      <c r="V26" s="184"/>
      <c r="W26" s="184">
        <v>60</v>
      </c>
      <c r="X26" s="184"/>
      <c r="Y26" s="184">
        <v>168</v>
      </c>
      <c r="Z26" s="184">
        <v>1950</v>
      </c>
      <c r="AA26" s="184">
        <v>900</v>
      </c>
      <c r="AB26" s="185">
        <v>1045</v>
      </c>
    </row>
    <row r="27" spans="1:28" ht="29.15" customHeight="1">
      <c r="A27" s="606">
        <v>22</v>
      </c>
      <c r="B27" s="309" t="s">
        <v>107</v>
      </c>
      <c r="C27" s="186">
        <v>3989</v>
      </c>
      <c r="D27" s="296"/>
      <c r="E27" s="296"/>
      <c r="F27" s="296"/>
      <c r="G27" s="296"/>
      <c r="H27" s="296"/>
      <c r="I27" s="296"/>
      <c r="J27" s="296"/>
      <c r="K27" s="296">
        <v>1300</v>
      </c>
      <c r="L27" s="296">
        <v>4028</v>
      </c>
      <c r="M27" s="296">
        <v>1260</v>
      </c>
      <c r="N27" s="187">
        <v>23720</v>
      </c>
      <c r="O27" s="151">
        <v>54</v>
      </c>
      <c r="P27" s="309" t="s">
        <v>108</v>
      </c>
      <c r="Q27" s="196">
        <v>245</v>
      </c>
      <c r="R27" s="326"/>
      <c r="S27" s="326"/>
      <c r="T27" s="326"/>
      <c r="U27" s="326">
        <v>400</v>
      </c>
      <c r="V27" s="326"/>
      <c r="W27" s="326"/>
      <c r="X27" s="326"/>
      <c r="Y27" s="326"/>
      <c r="Z27" s="326">
        <v>990</v>
      </c>
      <c r="AA27" s="326"/>
      <c r="AB27" s="197">
        <v>430</v>
      </c>
    </row>
    <row r="28" spans="1:28" ht="29.15" customHeight="1">
      <c r="A28" s="606">
        <v>23</v>
      </c>
      <c r="B28" s="309" t="s">
        <v>109</v>
      </c>
      <c r="C28" s="186">
        <v>9490</v>
      </c>
      <c r="D28" s="195"/>
      <c r="E28" s="296"/>
      <c r="F28" s="296"/>
      <c r="G28" s="296"/>
      <c r="H28" s="296"/>
      <c r="I28" s="296">
        <v>61</v>
      </c>
      <c r="J28" s="296">
        <v>50</v>
      </c>
      <c r="K28" s="296">
        <v>720</v>
      </c>
      <c r="L28" s="296">
        <v>4878</v>
      </c>
      <c r="M28" s="296">
        <v>2084</v>
      </c>
      <c r="N28" s="187">
        <v>20576</v>
      </c>
      <c r="O28" s="151">
        <v>55</v>
      </c>
      <c r="P28" s="309" t="s">
        <v>110</v>
      </c>
      <c r="Q28" s="186">
        <v>594</v>
      </c>
      <c r="R28" s="296"/>
      <c r="S28" s="296"/>
      <c r="T28" s="296"/>
      <c r="U28" s="296">
        <v>500</v>
      </c>
      <c r="V28" s="296"/>
      <c r="W28" s="296"/>
      <c r="X28" s="296"/>
      <c r="Y28" s="296">
        <v>120</v>
      </c>
      <c r="Z28" s="296">
        <v>2320</v>
      </c>
      <c r="AA28" s="296">
        <v>208</v>
      </c>
      <c r="AB28" s="187">
        <v>1440</v>
      </c>
    </row>
    <row r="29" spans="1:28" ht="29.15" customHeight="1">
      <c r="A29" s="606">
        <v>24</v>
      </c>
      <c r="B29" s="309" t="s">
        <v>111</v>
      </c>
      <c r="C29" s="196">
        <v>6060</v>
      </c>
      <c r="D29" s="326">
        <v>2750</v>
      </c>
      <c r="E29" s="326">
        <v>3200</v>
      </c>
      <c r="F29" s="326"/>
      <c r="G29" s="326"/>
      <c r="H29" s="326"/>
      <c r="I29" s="326">
        <v>3200</v>
      </c>
      <c r="J29" s="326"/>
      <c r="K29" s="326">
        <v>3500</v>
      </c>
      <c r="L29" s="326">
        <v>7200</v>
      </c>
      <c r="M29" s="326">
        <v>3280</v>
      </c>
      <c r="N29" s="197">
        <v>7920</v>
      </c>
      <c r="O29" s="151">
        <v>56</v>
      </c>
      <c r="P29" s="309" t="s">
        <v>112</v>
      </c>
      <c r="Q29" s="198">
        <v>250</v>
      </c>
      <c r="R29" s="332"/>
      <c r="S29" s="332"/>
      <c r="T29" s="332"/>
      <c r="U29" s="332"/>
      <c r="V29" s="332"/>
      <c r="W29" s="332"/>
      <c r="X29" s="332"/>
      <c r="Y29" s="332">
        <v>50</v>
      </c>
      <c r="Z29" s="332">
        <v>104</v>
      </c>
      <c r="AA29" s="332">
        <v>544</v>
      </c>
      <c r="AB29" s="199">
        <v>1000</v>
      </c>
    </row>
    <row r="30" spans="1:28" ht="29.15" customHeight="1" thickBot="1">
      <c r="A30" s="608">
        <v>25</v>
      </c>
      <c r="B30" s="158" t="s">
        <v>113</v>
      </c>
      <c r="C30" s="188">
        <v>3809</v>
      </c>
      <c r="D30" s="189">
        <v>4256</v>
      </c>
      <c r="E30" s="189">
        <v>9010</v>
      </c>
      <c r="F30" s="189">
        <v>4572</v>
      </c>
      <c r="G30" s="189">
        <v>1000</v>
      </c>
      <c r="H30" s="189">
        <v>351</v>
      </c>
      <c r="I30" s="189"/>
      <c r="J30" s="189">
        <v>2250</v>
      </c>
      <c r="K30" s="189">
        <v>3511</v>
      </c>
      <c r="L30" s="189">
        <v>3396</v>
      </c>
      <c r="M30" s="189">
        <v>2275</v>
      </c>
      <c r="N30" s="190">
        <v>3476</v>
      </c>
      <c r="O30" s="157">
        <v>57</v>
      </c>
      <c r="P30" s="158" t="s">
        <v>114</v>
      </c>
      <c r="Q30" s="188">
        <v>1000</v>
      </c>
      <c r="R30" s="189"/>
      <c r="S30" s="189">
        <v>2900</v>
      </c>
      <c r="T30" s="189"/>
      <c r="U30" s="189"/>
      <c r="V30" s="189"/>
      <c r="W30" s="189">
        <v>96</v>
      </c>
      <c r="X30" s="189"/>
      <c r="Y30" s="189">
        <v>960</v>
      </c>
      <c r="Z30" s="189">
        <v>148</v>
      </c>
      <c r="AA30" s="189">
        <v>2090</v>
      </c>
      <c r="AB30" s="190">
        <v>480</v>
      </c>
    </row>
    <row r="31" spans="1:28" ht="29.15" customHeight="1">
      <c r="A31" s="610">
        <v>26</v>
      </c>
      <c r="B31" s="169" t="s">
        <v>115</v>
      </c>
      <c r="C31" s="325">
        <v>9273</v>
      </c>
      <c r="D31" s="184">
        <v>880</v>
      </c>
      <c r="E31" s="184">
        <v>2270</v>
      </c>
      <c r="F31" s="184"/>
      <c r="G31" s="184"/>
      <c r="H31" s="184"/>
      <c r="I31" s="184">
        <v>757</v>
      </c>
      <c r="J31" s="184">
        <v>404</v>
      </c>
      <c r="K31" s="184">
        <v>504</v>
      </c>
      <c r="L31" s="184">
        <v>5354</v>
      </c>
      <c r="M31" s="184">
        <v>3500</v>
      </c>
      <c r="N31" s="185">
        <v>48720</v>
      </c>
      <c r="O31" s="293">
        <v>58</v>
      </c>
      <c r="P31" s="169" t="s">
        <v>116</v>
      </c>
      <c r="Q31" s="333">
        <v>1160</v>
      </c>
      <c r="R31" s="191"/>
      <c r="S31" s="191"/>
      <c r="T31" s="191"/>
      <c r="U31" s="191"/>
      <c r="V31" s="191"/>
      <c r="W31" s="191"/>
      <c r="X31" s="191"/>
      <c r="Y31" s="191"/>
      <c r="Z31" s="191">
        <v>3236</v>
      </c>
      <c r="AA31" s="191">
        <v>1116</v>
      </c>
      <c r="AB31" s="200">
        <v>1578</v>
      </c>
    </row>
    <row r="32" spans="1:28" ht="29.15" customHeight="1">
      <c r="A32" s="606">
        <v>27</v>
      </c>
      <c r="B32" s="309" t="s">
        <v>117</v>
      </c>
      <c r="C32" s="186">
        <v>2536</v>
      </c>
      <c r="D32" s="296">
        <v>92</v>
      </c>
      <c r="E32" s="296">
        <v>370</v>
      </c>
      <c r="F32" s="296"/>
      <c r="G32" s="296">
        <v>10000</v>
      </c>
      <c r="H32" s="296">
        <v>1850</v>
      </c>
      <c r="I32" s="296"/>
      <c r="J32" s="296"/>
      <c r="K32" s="296">
        <v>396</v>
      </c>
      <c r="L32" s="296">
        <v>9910</v>
      </c>
      <c r="M32" s="296">
        <v>1774</v>
      </c>
      <c r="N32" s="187">
        <v>15480</v>
      </c>
      <c r="O32" s="151">
        <v>59</v>
      </c>
      <c r="P32" s="309" t="s">
        <v>118</v>
      </c>
      <c r="Q32" s="186">
        <v>975</v>
      </c>
      <c r="R32" s="296"/>
      <c r="S32" s="296">
        <v>490</v>
      </c>
      <c r="T32" s="296"/>
      <c r="U32" s="296">
        <v>3000</v>
      </c>
      <c r="V32" s="296"/>
      <c r="W32" s="296"/>
      <c r="X32" s="296"/>
      <c r="Y32" s="296"/>
      <c r="Z32" s="296">
        <v>3360</v>
      </c>
      <c r="AA32" s="296">
        <v>1050</v>
      </c>
      <c r="AB32" s="187">
        <v>7556</v>
      </c>
    </row>
    <row r="33" spans="1:28" ht="29.15" customHeight="1">
      <c r="A33" s="606">
        <v>28</v>
      </c>
      <c r="B33" s="309" t="s">
        <v>119</v>
      </c>
      <c r="C33" s="186">
        <v>11909</v>
      </c>
      <c r="D33" s="296">
        <v>884</v>
      </c>
      <c r="E33" s="296">
        <v>10050</v>
      </c>
      <c r="F33" s="296"/>
      <c r="G33" s="296">
        <v>12500</v>
      </c>
      <c r="H33" s="296">
        <v>50000</v>
      </c>
      <c r="I33" s="296">
        <v>432</v>
      </c>
      <c r="J33" s="296">
        <v>1061</v>
      </c>
      <c r="K33" s="296">
        <v>1806</v>
      </c>
      <c r="L33" s="296">
        <v>8688</v>
      </c>
      <c r="M33" s="296">
        <v>1852</v>
      </c>
      <c r="N33" s="187">
        <v>20640</v>
      </c>
      <c r="O33" s="151">
        <v>60</v>
      </c>
      <c r="P33" s="309" t="s">
        <v>120</v>
      </c>
      <c r="Q33" s="196">
        <v>2413</v>
      </c>
      <c r="R33" s="326">
        <v>2000</v>
      </c>
      <c r="S33" s="326">
        <v>3704</v>
      </c>
      <c r="T33" s="326"/>
      <c r="U33" s="326">
        <v>8700</v>
      </c>
      <c r="V33" s="326">
        <v>9600</v>
      </c>
      <c r="W33" s="326"/>
      <c r="X33" s="326"/>
      <c r="Y33" s="326">
        <v>2052</v>
      </c>
      <c r="Z33" s="326">
        <v>2240</v>
      </c>
      <c r="AA33" s="326">
        <v>520</v>
      </c>
      <c r="AB33" s="197">
        <v>6880</v>
      </c>
    </row>
    <row r="34" spans="1:28" ht="29.15" customHeight="1">
      <c r="A34" s="606">
        <v>29</v>
      </c>
      <c r="B34" s="309" t="s">
        <v>121</v>
      </c>
      <c r="C34" s="331">
        <v>7611</v>
      </c>
      <c r="D34" s="329"/>
      <c r="E34" s="329"/>
      <c r="F34" s="329"/>
      <c r="G34" s="329"/>
      <c r="H34" s="329"/>
      <c r="I34" s="329"/>
      <c r="J34" s="329"/>
      <c r="K34" s="329">
        <v>336</v>
      </c>
      <c r="L34" s="329">
        <v>1628</v>
      </c>
      <c r="M34" s="329">
        <v>840</v>
      </c>
      <c r="N34" s="330">
        <v>38700</v>
      </c>
      <c r="O34" s="151">
        <v>61</v>
      </c>
      <c r="P34" s="309" t="s">
        <v>122</v>
      </c>
      <c r="Q34" s="186">
        <v>1165</v>
      </c>
      <c r="R34" s="296">
        <v>700</v>
      </c>
      <c r="S34" s="296"/>
      <c r="T34" s="296"/>
      <c r="U34" s="296"/>
      <c r="V34" s="296"/>
      <c r="W34" s="296"/>
      <c r="X34" s="296">
        <v>800</v>
      </c>
      <c r="Y34" s="296">
        <v>448</v>
      </c>
      <c r="Z34" s="296">
        <v>6852</v>
      </c>
      <c r="AA34" s="296"/>
      <c r="AB34" s="187">
        <v>12980</v>
      </c>
    </row>
    <row r="35" spans="1:28" ht="29.15" customHeight="1" thickBot="1">
      <c r="A35" s="608">
        <v>30</v>
      </c>
      <c r="B35" s="158" t="s">
        <v>123</v>
      </c>
      <c r="C35" s="342">
        <v>5394</v>
      </c>
      <c r="D35" s="334"/>
      <c r="E35" s="334">
        <v>6227</v>
      </c>
      <c r="F35" s="334"/>
      <c r="G35" s="334"/>
      <c r="H35" s="334">
        <v>1000</v>
      </c>
      <c r="I35" s="334"/>
      <c r="J35" s="334">
        <v>505</v>
      </c>
      <c r="K35" s="334">
        <v>2466</v>
      </c>
      <c r="L35" s="334">
        <v>15816</v>
      </c>
      <c r="M35" s="334">
        <v>810</v>
      </c>
      <c r="N35" s="343">
        <v>23520</v>
      </c>
      <c r="O35" s="157">
        <v>62</v>
      </c>
      <c r="P35" s="158" t="s">
        <v>124</v>
      </c>
      <c r="Q35" s="188">
        <v>7115</v>
      </c>
      <c r="R35" s="189"/>
      <c r="S35" s="189">
        <v>700</v>
      </c>
      <c r="T35" s="189"/>
      <c r="U35" s="189"/>
      <c r="V35" s="189"/>
      <c r="W35" s="189"/>
      <c r="X35" s="189">
        <v>701</v>
      </c>
      <c r="Y35" s="189">
        <v>6148</v>
      </c>
      <c r="Z35" s="189">
        <v>8364</v>
      </c>
      <c r="AA35" s="189">
        <v>688</v>
      </c>
      <c r="AB35" s="190">
        <v>32808</v>
      </c>
    </row>
    <row r="36" spans="1:28" ht="29.15" customHeight="1" thickBot="1">
      <c r="A36" s="610">
        <v>31</v>
      </c>
      <c r="B36" s="169" t="s">
        <v>125</v>
      </c>
      <c r="C36" s="325">
        <v>8235</v>
      </c>
      <c r="D36" s="184"/>
      <c r="E36" s="184">
        <v>9900</v>
      </c>
      <c r="F36" s="184"/>
      <c r="G36" s="184"/>
      <c r="H36" s="184"/>
      <c r="I36" s="184">
        <v>108</v>
      </c>
      <c r="J36" s="184"/>
      <c r="K36" s="184">
        <v>2100</v>
      </c>
      <c r="L36" s="184">
        <v>6410</v>
      </c>
      <c r="M36" s="184">
        <v>544</v>
      </c>
      <c r="N36" s="185">
        <v>9600</v>
      </c>
      <c r="O36" s="293">
        <v>63</v>
      </c>
      <c r="P36" s="345" t="s">
        <v>126</v>
      </c>
      <c r="Q36" s="201">
        <v>1165</v>
      </c>
      <c r="R36" s="202"/>
      <c r="S36" s="202"/>
      <c r="T36" s="202"/>
      <c r="U36" s="202"/>
      <c r="V36" s="202"/>
      <c r="W36" s="202"/>
      <c r="X36" s="202"/>
      <c r="Y36" s="202">
        <v>120</v>
      </c>
      <c r="Z36" s="202">
        <v>6800</v>
      </c>
      <c r="AA36" s="202">
        <v>1784</v>
      </c>
      <c r="AB36" s="218">
        <v>4570</v>
      </c>
    </row>
    <row r="37" spans="1:28" ht="29.15" customHeight="1" thickBot="1">
      <c r="A37" s="608">
        <v>32</v>
      </c>
      <c r="B37" s="158" t="s">
        <v>127</v>
      </c>
      <c r="C37" s="188">
        <v>6220</v>
      </c>
      <c r="D37" s="189"/>
      <c r="E37" s="189">
        <v>9600</v>
      </c>
      <c r="F37" s="189"/>
      <c r="G37" s="189"/>
      <c r="H37" s="189"/>
      <c r="I37" s="189">
        <v>40</v>
      </c>
      <c r="J37" s="189"/>
      <c r="K37" s="189">
        <v>1038</v>
      </c>
      <c r="L37" s="189">
        <v>29620</v>
      </c>
      <c r="M37" s="189">
        <v>6434</v>
      </c>
      <c r="N37" s="190">
        <v>43138</v>
      </c>
      <c r="O37" s="704" t="s">
        <v>51</v>
      </c>
      <c r="P37" s="705"/>
      <c r="Q37" s="203">
        <f t="shared" ref="Q37:AA37" si="0">SUM(Q6:Q36,C6:C37)</f>
        <v>587320</v>
      </c>
      <c r="R37" s="203">
        <f>SUM(R6:R36,D6:D37)</f>
        <v>95737</v>
      </c>
      <c r="S37" s="203">
        <f t="shared" si="0"/>
        <v>239832</v>
      </c>
      <c r="T37" s="203">
        <f>SUM(T6:T36,F6:F37)</f>
        <v>42797</v>
      </c>
      <c r="U37" s="203">
        <f t="shared" si="0"/>
        <v>237644</v>
      </c>
      <c r="V37" s="203">
        <f t="shared" si="0"/>
        <v>221837</v>
      </c>
      <c r="W37" s="203">
        <f t="shared" si="0"/>
        <v>23929</v>
      </c>
      <c r="X37" s="203">
        <f t="shared" si="0"/>
        <v>42018</v>
      </c>
      <c r="Y37" s="203">
        <f t="shared" si="0"/>
        <v>231668</v>
      </c>
      <c r="Z37" s="203">
        <f t="shared" si="0"/>
        <v>814861</v>
      </c>
      <c r="AA37" s="203">
        <f t="shared" si="0"/>
        <v>240051</v>
      </c>
      <c r="AB37" s="204">
        <f>SUM(AB6:AB36,N6:N37)</f>
        <v>1101061</v>
      </c>
    </row>
    <row r="38" spans="1:28" ht="29.15" customHeight="1"/>
    <row r="39" spans="1:28" ht="29.15" customHeight="1"/>
    <row r="40" spans="1:28" ht="29.15" customHeight="1"/>
    <row r="41" spans="1:28" ht="29.15" customHeight="1"/>
    <row r="42" spans="1:28" ht="29.15" customHeight="1"/>
    <row r="43" spans="1:28" ht="29.15" customHeight="1"/>
    <row r="44" spans="1:28" ht="29.15" customHeight="1"/>
    <row r="45" spans="1:28" ht="29.15" customHeight="1"/>
    <row r="46" spans="1:28" ht="29.15" customHeight="1"/>
    <row r="47" spans="1:28" ht="29.15" customHeight="1"/>
    <row r="48" spans="1:28" ht="29.15" customHeight="1"/>
    <row r="49" ht="29.15" customHeight="1"/>
    <row r="50" ht="29.15" customHeight="1"/>
    <row r="51" ht="29.15" customHeight="1"/>
    <row r="52" ht="29.15" customHeight="1"/>
    <row r="53" ht="29.15" customHeight="1"/>
    <row r="54" ht="29.15" customHeight="1"/>
    <row r="55" ht="29.15" customHeight="1"/>
    <row r="56" ht="29.15" customHeight="1"/>
    <row r="57" ht="29.15" customHeight="1"/>
    <row r="58" ht="29.15" customHeight="1"/>
    <row r="59" ht="29.15" customHeight="1"/>
    <row r="60" ht="29.15" customHeight="1"/>
    <row r="61" ht="29.15" customHeight="1"/>
    <row r="62" ht="29.15" customHeight="1"/>
    <row r="63" ht="29.15" customHeight="1"/>
    <row r="64" ht="29.15" customHeight="1"/>
    <row r="65" ht="29.15" customHeight="1"/>
    <row r="66" ht="29.15" customHeight="1"/>
    <row r="67" ht="29.15" customHeight="1"/>
    <row r="68" ht="29.15" customHeight="1"/>
    <row r="69" ht="29.15" customHeight="1"/>
  </sheetData>
  <mergeCells count="8">
    <mergeCell ref="O37:P37"/>
    <mergeCell ref="B1:N1"/>
    <mergeCell ref="O1:AB1"/>
    <mergeCell ref="X2:AB2"/>
    <mergeCell ref="A3:B5"/>
    <mergeCell ref="C3:N3"/>
    <mergeCell ref="O3:P5"/>
    <mergeCell ref="Q3:AB3"/>
  </mergeCells>
  <phoneticPr fontId="3"/>
  <printOptions horizontalCentered="1"/>
  <pageMargins left="0.78740157480314965" right="0.78740157480314965" top="1.1417322834645669" bottom="0.94488188976377963" header="0.31496062992125984" footer="0.39370078740157483"/>
  <pageSetup paperSize="9" scale="69" firstPageNumber="133" fitToWidth="0" orientation="portrait" useFirstPageNumber="1" r:id="rId1"/>
  <headerFooter>
    <oddFooter>&amp;C&amp;"ＭＳ ゴシック,標準"&amp;16&amp;P</oddFooter>
    <evenFooter>&amp;C&amp;"ＭＳ ゴシック,標準"&amp;17-135-</evenFooter>
    <firstFooter>&amp;C&amp;"ＭＳ ゴシック,標準"&amp;17-134-</firstFooter>
  </headerFooter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20B98-3721-4359-BD96-4AA273E0ADDC}">
  <sheetPr>
    <pageSetUpPr fitToPage="1"/>
  </sheetPr>
  <dimension ref="A1:AD69"/>
  <sheetViews>
    <sheetView view="pageBreakPreview" zoomScaleNormal="100" zoomScaleSheetLayoutView="100" workbookViewId="0">
      <pane xSplit="1" ySplit="5" topLeftCell="B6" activePane="bottomRight" state="frozen"/>
      <selection activeCell="K34" sqref="K34"/>
      <selection pane="topRight" activeCell="K34" sqref="K34"/>
      <selection pane="bottomLeft" activeCell="K34" sqref="K34"/>
      <selection pane="bottomRight" activeCell="B1" sqref="B1:O1"/>
    </sheetView>
  </sheetViews>
  <sheetFormatPr defaultColWidth="9" defaultRowHeight="13"/>
  <cols>
    <col min="1" max="1" width="2.90625" style="598" customWidth="1"/>
    <col min="2" max="2" width="9" style="599"/>
    <col min="3" max="15" width="8.7265625" style="599" customWidth="1"/>
    <col min="16" max="16" width="2.90625" style="599" customWidth="1"/>
    <col min="17" max="17" width="9" style="599"/>
    <col min="18" max="30" width="8.7265625" style="599" customWidth="1"/>
    <col min="31" max="256" width="9" style="599"/>
    <col min="257" max="257" width="2.90625" style="599" customWidth="1"/>
    <col min="258" max="258" width="9" style="599"/>
    <col min="259" max="271" width="8.7265625" style="599" customWidth="1"/>
    <col min="272" max="272" width="2.90625" style="599" customWidth="1"/>
    <col min="273" max="273" width="9" style="599"/>
    <col min="274" max="286" width="8.7265625" style="599" customWidth="1"/>
    <col min="287" max="512" width="9" style="599"/>
    <col min="513" max="513" width="2.90625" style="599" customWidth="1"/>
    <col min="514" max="514" width="9" style="599"/>
    <col min="515" max="527" width="8.7265625" style="599" customWidth="1"/>
    <col min="528" max="528" width="2.90625" style="599" customWidth="1"/>
    <col min="529" max="529" width="9" style="599"/>
    <col min="530" max="542" width="8.7265625" style="599" customWidth="1"/>
    <col min="543" max="768" width="9" style="599"/>
    <col min="769" max="769" width="2.90625" style="599" customWidth="1"/>
    <col min="770" max="770" width="9" style="599"/>
    <col min="771" max="783" width="8.7265625" style="599" customWidth="1"/>
    <col min="784" max="784" width="2.90625" style="599" customWidth="1"/>
    <col min="785" max="785" width="9" style="599"/>
    <col min="786" max="798" width="8.7265625" style="599" customWidth="1"/>
    <col min="799" max="1024" width="9" style="599"/>
    <col min="1025" max="1025" width="2.90625" style="599" customWidth="1"/>
    <col min="1026" max="1026" width="9" style="599"/>
    <col min="1027" max="1039" width="8.7265625" style="599" customWidth="1"/>
    <col min="1040" max="1040" width="2.90625" style="599" customWidth="1"/>
    <col min="1041" max="1041" width="9" style="599"/>
    <col min="1042" max="1054" width="8.7265625" style="599" customWidth="1"/>
    <col min="1055" max="1280" width="9" style="599"/>
    <col min="1281" max="1281" width="2.90625" style="599" customWidth="1"/>
    <col min="1282" max="1282" width="9" style="599"/>
    <col min="1283" max="1295" width="8.7265625" style="599" customWidth="1"/>
    <col min="1296" max="1296" width="2.90625" style="599" customWidth="1"/>
    <col min="1297" max="1297" width="9" style="599"/>
    <col min="1298" max="1310" width="8.7265625" style="599" customWidth="1"/>
    <col min="1311" max="1536" width="9" style="599"/>
    <col min="1537" max="1537" width="2.90625" style="599" customWidth="1"/>
    <col min="1538" max="1538" width="9" style="599"/>
    <col min="1539" max="1551" width="8.7265625" style="599" customWidth="1"/>
    <col min="1552" max="1552" width="2.90625" style="599" customWidth="1"/>
    <col min="1553" max="1553" width="9" style="599"/>
    <col min="1554" max="1566" width="8.7265625" style="599" customWidth="1"/>
    <col min="1567" max="1792" width="9" style="599"/>
    <col min="1793" max="1793" width="2.90625" style="599" customWidth="1"/>
    <col min="1794" max="1794" width="9" style="599"/>
    <col min="1795" max="1807" width="8.7265625" style="599" customWidth="1"/>
    <col min="1808" max="1808" width="2.90625" style="599" customWidth="1"/>
    <col min="1809" max="1809" width="9" style="599"/>
    <col min="1810" max="1822" width="8.7265625" style="599" customWidth="1"/>
    <col min="1823" max="2048" width="9" style="599"/>
    <col min="2049" max="2049" width="2.90625" style="599" customWidth="1"/>
    <col min="2050" max="2050" width="9" style="599"/>
    <col min="2051" max="2063" width="8.7265625" style="599" customWidth="1"/>
    <col min="2064" max="2064" width="2.90625" style="599" customWidth="1"/>
    <col min="2065" max="2065" width="9" style="599"/>
    <col min="2066" max="2078" width="8.7265625" style="599" customWidth="1"/>
    <col min="2079" max="2304" width="9" style="599"/>
    <col min="2305" max="2305" width="2.90625" style="599" customWidth="1"/>
    <col min="2306" max="2306" width="9" style="599"/>
    <col min="2307" max="2319" width="8.7265625" style="599" customWidth="1"/>
    <col min="2320" max="2320" width="2.90625" style="599" customWidth="1"/>
    <col min="2321" max="2321" width="9" style="599"/>
    <col min="2322" max="2334" width="8.7265625" style="599" customWidth="1"/>
    <col min="2335" max="2560" width="9" style="599"/>
    <col min="2561" max="2561" width="2.90625" style="599" customWidth="1"/>
    <col min="2562" max="2562" width="9" style="599"/>
    <col min="2563" max="2575" width="8.7265625" style="599" customWidth="1"/>
    <col min="2576" max="2576" width="2.90625" style="599" customWidth="1"/>
    <col min="2577" max="2577" width="9" style="599"/>
    <col min="2578" max="2590" width="8.7265625" style="599" customWidth="1"/>
    <col min="2591" max="2816" width="9" style="599"/>
    <col min="2817" max="2817" width="2.90625" style="599" customWidth="1"/>
    <col min="2818" max="2818" width="9" style="599"/>
    <col min="2819" max="2831" width="8.7265625" style="599" customWidth="1"/>
    <col min="2832" max="2832" width="2.90625" style="599" customWidth="1"/>
    <col min="2833" max="2833" width="9" style="599"/>
    <col min="2834" max="2846" width="8.7265625" style="599" customWidth="1"/>
    <col min="2847" max="3072" width="9" style="599"/>
    <col min="3073" max="3073" width="2.90625" style="599" customWidth="1"/>
    <col min="3074" max="3074" width="9" style="599"/>
    <col min="3075" max="3087" width="8.7265625" style="599" customWidth="1"/>
    <col min="3088" max="3088" width="2.90625" style="599" customWidth="1"/>
    <col min="3089" max="3089" width="9" style="599"/>
    <col min="3090" max="3102" width="8.7265625" style="599" customWidth="1"/>
    <col min="3103" max="3328" width="9" style="599"/>
    <col min="3329" max="3329" width="2.90625" style="599" customWidth="1"/>
    <col min="3330" max="3330" width="9" style="599"/>
    <col min="3331" max="3343" width="8.7265625" style="599" customWidth="1"/>
    <col min="3344" max="3344" width="2.90625" style="599" customWidth="1"/>
    <col min="3345" max="3345" width="9" style="599"/>
    <col min="3346" max="3358" width="8.7265625" style="599" customWidth="1"/>
    <col min="3359" max="3584" width="9" style="599"/>
    <col min="3585" max="3585" width="2.90625" style="599" customWidth="1"/>
    <col min="3586" max="3586" width="9" style="599"/>
    <col min="3587" max="3599" width="8.7265625" style="599" customWidth="1"/>
    <col min="3600" max="3600" width="2.90625" style="599" customWidth="1"/>
    <col min="3601" max="3601" width="9" style="599"/>
    <col min="3602" max="3614" width="8.7265625" style="599" customWidth="1"/>
    <col min="3615" max="3840" width="9" style="599"/>
    <col min="3841" max="3841" width="2.90625" style="599" customWidth="1"/>
    <col min="3842" max="3842" width="9" style="599"/>
    <col min="3843" max="3855" width="8.7265625" style="599" customWidth="1"/>
    <col min="3856" max="3856" width="2.90625" style="599" customWidth="1"/>
    <col min="3857" max="3857" width="9" style="599"/>
    <col min="3858" max="3870" width="8.7265625" style="599" customWidth="1"/>
    <col min="3871" max="4096" width="9" style="599"/>
    <col min="4097" max="4097" width="2.90625" style="599" customWidth="1"/>
    <col min="4098" max="4098" width="9" style="599"/>
    <col min="4099" max="4111" width="8.7265625" style="599" customWidth="1"/>
    <col min="4112" max="4112" width="2.90625" style="599" customWidth="1"/>
    <col min="4113" max="4113" width="9" style="599"/>
    <col min="4114" max="4126" width="8.7265625" style="599" customWidth="1"/>
    <col min="4127" max="4352" width="9" style="599"/>
    <col min="4353" max="4353" width="2.90625" style="599" customWidth="1"/>
    <col min="4354" max="4354" width="9" style="599"/>
    <col min="4355" max="4367" width="8.7265625" style="599" customWidth="1"/>
    <col min="4368" max="4368" width="2.90625" style="599" customWidth="1"/>
    <col min="4369" max="4369" width="9" style="599"/>
    <col min="4370" max="4382" width="8.7265625" style="599" customWidth="1"/>
    <col min="4383" max="4608" width="9" style="599"/>
    <col min="4609" max="4609" width="2.90625" style="599" customWidth="1"/>
    <col min="4610" max="4610" width="9" style="599"/>
    <col min="4611" max="4623" width="8.7265625" style="599" customWidth="1"/>
    <col min="4624" max="4624" width="2.90625" style="599" customWidth="1"/>
    <col min="4625" max="4625" width="9" style="599"/>
    <col min="4626" max="4638" width="8.7265625" style="599" customWidth="1"/>
    <col min="4639" max="4864" width="9" style="599"/>
    <col min="4865" max="4865" width="2.90625" style="599" customWidth="1"/>
    <col min="4866" max="4866" width="9" style="599"/>
    <col min="4867" max="4879" width="8.7265625" style="599" customWidth="1"/>
    <col min="4880" max="4880" width="2.90625" style="599" customWidth="1"/>
    <col min="4881" max="4881" width="9" style="599"/>
    <col min="4882" max="4894" width="8.7265625" style="599" customWidth="1"/>
    <col min="4895" max="5120" width="9" style="599"/>
    <col min="5121" max="5121" width="2.90625" style="599" customWidth="1"/>
    <col min="5122" max="5122" width="9" style="599"/>
    <col min="5123" max="5135" width="8.7265625" style="599" customWidth="1"/>
    <col min="5136" max="5136" width="2.90625" style="599" customWidth="1"/>
    <col min="5137" max="5137" width="9" style="599"/>
    <col min="5138" max="5150" width="8.7265625" style="599" customWidth="1"/>
    <col min="5151" max="5376" width="9" style="599"/>
    <col min="5377" max="5377" width="2.90625" style="599" customWidth="1"/>
    <col min="5378" max="5378" width="9" style="599"/>
    <col min="5379" max="5391" width="8.7265625" style="599" customWidth="1"/>
    <col min="5392" max="5392" width="2.90625" style="599" customWidth="1"/>
    <col min="5393" max="5393" width="9" style="599"/>
    <col min="5394" max="5406" width="8.7265625" style="599" customWidth="1"/>
    <col min="5407" max="5632" width="9" style="599"/>
    <col min="5633" max="5633" width="2.90625" style="599" customWidth="1"/>
    <col min="5634" max="5634" width="9" style="599"/>
    <col min="5635" max="5647" width="8.7265625" style="599" customWidth="1"/>
    <col min="5648" max="5648" width="2.90625" style="599" customWidth="1"/>
    <col min="5649" max="5649" width="9" style="599"/>
    <col min="5650" max="5662" width="8.7265625" style="599" customWidth="1"/>
    <col min="5663" max="5888" width="9" style="599"/>
    <col min="5889" max="5889" width="2.90625" style="599" customWidth="1"/>
    <col min="5890" max="5890" width="9" style="599"/>
    <col min="5891" max="5903" width="8.7265625" style="599" customWidth="1"/>
    <col min="5904" max="5904" width="2.90625" style="599" customWidth="1"/>
    <col min="5905" max="5905" width="9" style="599"/>
    <col min="5906" max="5918" width="8.7265625" style="599" customWidth="1"/>
    <col min="5919" max="6144" width="9" style="599"/>
    <col min="6145" max="6145" width="2.90625" style="599" customWidth="1"/>
    <col min="6146" max="6146" width="9" style="599"/>
    <col min="6147" max="6159" width="8.7265625" style="599" customWidth="1"/>
    <col min="6160" max="6160" width="2.90625" style="599" customWidth="1"/>
    <col min="6161" max="6161" width="9" style="599"/>
    <col min="6162" max="6174" width="8.7265625" style="599" customWidth="1"/>
    <col min="6175" max="6400" width="9" style="599"/>
    <col min="6401" max="6401" width="2.90625" style="599" customWidth="1"/>
    <col min="6402" max="6402" width="9" style="599"/>
    <col min="6403" max="6415" width="8.7265625" style="599" customWidth="1"/>
    <col min="6416" max="6416" width="2.90625" style="599" customWidth="1"/>
    <col min="6417" max="6417" width="9" style="599"/>
    <col min="6418" max="6430" width="8.7265625" style="599" customWidth="1"/>
    <col min="6431" max="6656" width="9" style="599"/>
    <col min="6657" max="6657" width="2.90625" style="599" customWidth="1"/>
    <col min="6658" max="6658" width="9" style="599"/>
    <col min="6659" max="6671" width="8.7265625" style="599" customWidth="1"/>
    <col min="6672" max="6672" width="2.90625" style="599" customWidth="1"/>
    <col min="6673" max="6673" width="9" style="599"/>
    <col min="6674" max="6686" width="8.7265625" style="599" customWidth="1"/>
    <col min="6687" max="6912" width="9" style="599"/>
    <col min="6913" max="6913" width="2.90625" style="599" customWidth="1"/>
    <col min="6914" max="6914" width="9" style="599"/>
    <col min="6915" max="6927" width="8.7265625" style="599" customWidth="1"/>
    <col min="6928" max="6928" width="2.90625" style="599" customWidth="1"/>
    <col min="6929" max="6929" width="9" style="599"/>
    <col min="6930" max="6942" width="8.7265625" style="599" customWidth="1"/>
    <col min="6943" max="7168" width="9" style="599"/>
    <col min="7169" max="7169" width="2.90625" style="599" customWidth="1"/>
    <col min="7170" max="7170" width="9" style="599"/>
    <col min="7171" max="7183" width="8.7265625" style="599" customWidth="1"/>
    <col min="7184" max="7184" width="2.90625" style="599" customWidth="1"/>
    <col min="7185" max="7185" width="9" style="599"/>
    <col min="7186" max="7198" width="8.7265625" style="599" customWidth="1"/>
    <col min="7199" max="7424" width="9" style="599"/>
    <col min="7425" max="7425" width="2.90625" style="599" customWidth="1"/>
    <col min="7426" max="7426" width="9" style="599"/>
    <col min="7427" max="7439" width="8.7265625" style="599" customWidth="1"/>
    <col min="7440" max="7440" width="2.90625" style="599" customWidth="1"/>
    <col min="7441" max="7441" width="9" style="599"/>
    <col min="7442" max="7454" width="8.7265625" style="599" customWidth="1"/>
    <col min="7455" max="7680" width="9" style="599"/>
    <col min="7681" max="7681" width="2.90625" style="599" customWidth="1"/>
    <col min="7682" max="7682" width="9" style="599"/>
    <col min="7683" max="7695" width="8.7265625" style="599" customWidth="1"/>
    <col min="7696" max="7696" width="2.90625" style="599" customWidth="1"/>
    <col min="7697" max="7697" width="9" style="599"/>
    <col min="7698" max="7710" width="8.7265625" style="599" customWidth="1"/>
    <col min="7711" max="7936" width="9" style="599"/>
    <col min="7937" max="7937" width="2.90625" style="599" customWidth="1"/>
    <col min="7938" max="7938" width="9" style="599"/>
    <col min="7939" max="7951" width="8.7265625" style="599" customWidth="1"/>
    <col min="7952" max="7952" width="2.90625" style="599" customWidth="1"/>
    <col min="7953" max="7953" width="9" style="599"/>
    <col min="7954" max="7966" width="8.7265625" style="599" customWidth="1"/>
    <col min="7967" max="8192" width="9" style="599"/>
    <col min="8193" max="8193" width="2.90625" style="599" customWidth="1"/>
    <col min="8194" max="8194" width="9" style="599"/>
    <col min="8195" max="8207" width="8.7265625" style="599" customWidth="1"/>
    <col min="8208" max="8208" width="2.90625" style="599" customWidth="1"/>
    <col min="8209" max="8209" width="9" style="599"/>
    <col min="8210" max="8222" width="8.7265625" style="599" customWidth="1"/>
    <col min="8223" max="8448" width="9" style="599"/>
    <col min="8449" max="8449" width="2.90625" style="599" customWidth="1"/>
    <col min="8450" max="8450" width="9" style="599"/>
    <col min="8451" max="8463" width="8.7265625" style="599" customWidth="1"/>
    <col min="8464" max="8464" width="2.90625" style="599" customWidth="1"/>
    <col min="8465" max="8465" width="9" style="599"/>
    <col min="8466" max="8478" width="8.7265625" style="599" customWidth="1"/>
    <col min="8479" max="8704" width="9" style="599"/>
    <col min="8705" max="8705" width="2.90625" style="599" customWidth="1"/>
    <col min="8706" max="8706" width="9" style="599"/>
    <col min="8707" max="8719" width="8.7265625" style="599" customWidth="1"/>
    <col min="8720" max="8720" width="2.90625" style="599" customWidth="1"/>
    <col min="8721" max="8721" width="9" style="599"/>
    <col min="8722" max="8734" width="8.7265625" style="599" customWidth="1"/>
    <col min="8735" max="8960" width="9" style="599"/>
    <col min="8961" max="8961" width="2.90625" style="599" customWidth="1"/>
    <col min="8962" max="8962" width="9" style="599"/>
    <col min="8963" max="8975" width="8.7265625" style="599" customWidth="1"/>
    <col min="8976" max="8976" width="2.90625" style="599" customWidth="1"/>
    <col min="8977" max="8977" width="9" style="599"/>
    <col min="8978" max="8990" width="8.7265625" style="599" customWidth="1"/>
    <col min="8991" max="9216" width="9" style="599"/>
    <col min="9217" max="9217" width="2.90625" style="599" customWidth="1"/>
    <col min="9218" max="9218" width="9" style="599"/>
    <col min="9219" max="9231" width="8.7265625" style="599" customWidth="1"/>
    <col min="9232" max="9232" width="2.90625" style="599" customWidth="1"/>
    <col min="9233" max="9233" width="9" style="599"/>
    <col min="9234" max="9246" width="8.7265625" style="599" customWidth="1"/>
    <col min="9247" max="9472" width="9" style="599"/>
    <col min="9473" max="9473" width="2.90625" style="599" customWidth="1"/>
    <col min="9474" max="9474" width="9" style="599"/>
    <col min="9475" max="9487" width="8.7265625" style="599" customWidth="1"/>
    <col min="9488" max="9488" width="2.90625" style="599" customWidth="1"/>
    <col min="9489" max="9489" width="9" style="599"/>
    <col min="9490" max="9502" width="8.7265625" style="599" customWidth="1"/>
    <col min="9503" max="9728" width="9" style="599"/>
    <col min="9729" max="9729" width="2.90625" style="599" customWidth="1"/>
    <col min="9730" max="9730" width="9" style="599"/>
    <col min="9731" max="9743" width="8.7265625" style="599" customWidth="1"/>
    <col min="9744" max="9744" width="2.90625" style="599" customWidth="1"/>
    <col min="9745" max="9745" width="9" style="599"/>
    <col min="9746" max="9758" width="8.7265625" style="599" customWidth="1"/>
    <col min="9759" max="9984" width="9" style="599"/>
    <col min="9985" max="9985" width="2.90625" style="599" customWidth="1"/>
    <col min="9986" max="9986" width="9" style="599"/>
    <col min="9987" max="9999" width="8.7265625" style="599" customWidth="1"/>
    <col min="10000" max="10000" width="2.90625" style="599" customWidth="1"/>
    <col min="10001" max="10001" width="9" style="599"/>
    <col min="10002" max="10014" width="8.7265625" style="599" customWidth="1"/>
    <col min="10015" max="10240" width="9" style="599"/>
    <col min="10241" max="10241" width="2.90625" style="599" customWidth="1"/>
    <col min="10242" max="10242" width="9" style="599"/>
    <col min="10243" max="10255" width="8.7265625" style="599" customWidth="1"/>
    <col min="10256" max="10256" width="2.90625" style="599" customWidth="1"/>
    <col min="10257" max="10257" width="9" style="599"/>
    <col min="10258" max="10270" width="8.7265625" style="599" customWidth="1"/>
    <col min="10271" max="10496" width="9" style="599"/>
    <col min="10497" max="10497" width="2.90625" style="599" customWidth="1"/>
    <col min="10498" max="10498" width="9" style="599"/>
    <col min="10499" max="10511" width="8.7265625" style="599" customWidth="1"/>
    <col min="10512" max="10512" width="2.90625" style="599" customWidth="1"/>
    <col min="10513" max="10513" width="9" style="599"/>
    <col min="10514" max="10526" width="8.7265625" style="599" customWidth="1"/>
    <col min="10527" max="10752" width="9" style="599"/>
    <col min="10753" max="10753" width="2.90625" style="599" customWidth="1"/>
    <col min="10754" max="10754" width="9" style="599"/>
    <col min="10755" max="10767" width="8.7265625" style="599" customWidth="1"/>
    <col min="10768" max="10768" width="2.90625" style="599" customWidth="1"/>
    <col min="10769" max="10769" width="9" style="599"/>
    <col min="10770" max="10782" width="8.7265625" style="599" customWidth="1"/>
    <col min="10783" max="11008" width="9" style="599"/>
    <col min="11009" max="11009" width="2.90625" style="599" customWidth="1"/>
    <col min="11010" max="11010" width="9" style="599"/>
    <col min="11011" max="11023" width="8.7265625" style="599" customWidth="1"/>
    <col min="11024" max="11024" width="2.90625" style="599" customWidth="1"/>
    <col min="11025" max="11025" width="9" style="599"/>
    <col min="11026" max="11038" width="8.7265625" style="599" customWidth="1"/>
    <col min="11039" max="11264" width="9" style="599"/>
    <col min="11265" max="11265" width="2.90625" style="599" customWidth="1"/>
    <col min="11266" max="11266" width="9" style="599"/>
    <col min="11267" max="11279" width="8.7265625" style="599" customWidth="1"/>
    <col min="11280" max="11280" width="2.90625" style="599" customWidth="1"/>
    <col min="11281" max="11281" width="9" style="599"/>
    <col min="11282" max="11294" width="8.7265625" style="599" customWidth="1"/>
    <col min="11295" max="11520" width="9" style="599"/>
    <col min="11521" max="11521" width="2.90625" style="599" customWidth="1"/>
    <col min="11522" max="11522" width="9" style="599"/>
    <col min="11523" max="11535" width="8.7265625" style="599" customWidth="1"/>
    <col min="11536" max="11536" width="2.90625" style="599" customWidth="1"/>
    <col min="11537" max="11537" width="9" style="599"/>
    <col min="11538" max="11550" width="8.7265625" style="599" customWidth="1"/>
    <col min="11551" max="11776" width="9" style="599"/>
    <col min="11777" max="11777" width="2.90625" style="599" customWidth="1"/>
    <col min="11778" max="11778" width="9" style="599"/>
    <col min="11779" max="11791" width="8.7265625" style="599" customWidth="1"/>
    <col min="11792" max="11792" width="2.90625" style="599" customWidth="1"/>
    <col min="11793" max="11793" width="9" style="599"/>
    <col min="11794" max="11806" width="8.7265625" style="599" customWidth="1"/>
    <col min="11807" max="12032" width="9" style="599"/>
    <col min="12033" max="12033" width="2.90625" style="599" customWidth="1"/>
    <col min="12034" max="12034" width="9" style="599"/>
    <col min="12035" max="12047" width="8.7265625" style="599" customWidth="1"/>
    <col min="12048" max="12048" width="2.90625" style="599" customWidth="1"/>
    <col min="12049" max="12049" width="9" style="599"/>
    <col min="12050" max="12062" width="8.7265625" style="599" customWidth="1"/>
    <col min="12063" max="12288" width="9" style="599"/>
    <col min="12289" max="12289" width="2.90625" style="599" customWidth="1"/>
    <col min="12290" max="12290" width="9" style="599"/>
    <col min="12291" max="12303" width="8.7265625" style="599" customWidth="1"/>
    <col min="12304" max="12304" width="2.90625" style="599" customWidth="1"/>
    <col min="12305" max="12305" width="9" style="599"/>
    <col min="12306" max="12318" width="8.7265625" style="599" customWidth="1"/>
    <col min="12319" max="12544" width="9" style="599"/>
    <col min="12545" max="12545" width="2.90625" style="599" customWidth="1"/>
    <col min="12546" max="12546" width="9" style="599"/>
    <col min="12547" max="12559" width="8.7265625" style="599" customWidth="1"/>
    <col min="12560" max="12560" width="2.90625" style="599" customWidth="1"/>
    <col min="12561" max="12561" width="9" style="599"/>
    <col min="12562" max="12574" width="8.7265625" style="599" customWidth="1"/>
    <col min="12575" max="12800" width="9" style="599"/>
    <col min="12801" max="12801" width="2.90625" style="599" customWidth="1"/>
    <col min="12802" max="12802" width="9" style="599"/>
    <col min="12803" max="12815" width="8.7265625" style="599" customWidth="1"/>
    <col min="12816" max="12816" width="2.90625" style="599" customWidth="1"/>
    <col min="12817" max="12817" width="9" style="599"/>
    <col min="12818" max="12830" width="8.7265625" style="599" customWidth="1"/>
    <col min="12831" max="13056" width="9" style="599"/>
    <col min="13057" max="13057" width="2.90625" style="599" customWidth="1"/>
    <col min="13058" max="13058" width="9" style="599"/>
    <col min="13059" max="13071" width="8.7265625" style="599" customWidth="1"/>
    <col min="13072" max="13072" width="2.90625" style="599" customWidth="1"/>
    <col min="13073" max="13073" width="9" style="599"/>
    <col min="13074" max="13086" width="8.7265625" style="599" customWidth="1"/>
    <col min="13087" max="13312" width="9" style="599"/>
    <col min="13313" max="13313" width="2.90625" style="599" customWidth="1"/>
    <col min="13314" max="13314" width="9" style="599"/>
    <col min="13315" max="13327" width="8.7265625" style="599" customWidth="1"/>
    <col min="13328" max="13328" width="2.90625" style="599" customWidth="1"/>
    <col min="13329" max="13329" width="9" style="599"/>
    <col min="13330" max="13342" width="8.7265625" style="599" customWidth="1"/>
    <col min="13343" max="13568" width="9" style="599"/>
    <col min="13569" max="13569" width="2.90625" style="599" customWidth="1"/>
    <col min="13570" max="13570" width="9" style="599"/>
    <col min="13571" max="13583" width="8.7265625" style="599" customWidth="1"/>
    <col min="13584" max="13584" width="2.90625" style="599" customWidth="1"/>
    <col min="13585" max="13585" width="9" style="599"/>
    <col min="13586" max="13598" width="8.7265625" style="599" customWidth="1"/>
    <col min="13599" max="13824" width="9" style="599"/>
    <col min="13825" max="13825" width="2.90625" style="599" customWidth="1"/>
    <col min="13826" max="13826" width="9" style="599"/>
    <col min="13827" max="13839" width="8.7265625" style="599" customWidth="1"/>
    <col min="13840" max="13840" width="2.90625" style="599" customWidth="1"/>
    <col min="13841" max="13841" width="9" style="599"/>
    <col min="13842" max="13854" width="8.7265625" style="599" customWidth="1"/>
    <col min="13855" max="14080" width="9" style="599"/>
    <col min="14081" max="14081" width="2.90625" style="599" customWidth="1"/>
    <col min="14082" max="14082" width="9" style="599"/>
    <col min="14083" max="14095" width="8.7265625" style="599" customWidth="1"/>
    <col min="14096" max="14096" width="2.90625" style="599" customWidth="1"/>
    <col min="14097" max="14097" width="9" style="599"/>
    <col min="14098" max="14110" width="8.7265625" style="599" customWidth="1"/>
    <col min="14111" max="14336" width="9" style="599"/>
    <col min="14337" max="14337" width="2.90625" style="599" customWidth="1"/>
    <col min="14338" max="14338" width="9" style="599"/>
    <col min="14339" max="14351" width="8.7265625" style="599" customWidth="1"/>
    <col min="14352" max="14352" width="2.90625" style="599" customWidth="1"/>
    <col min="14353" max="14353" width="9" style="599"/>
    <col min="14354" max="14366" width="8.7265625" style="599" customWidth="1"/>
    <col min="14367" max="14592" width="9" style="599"/>
    <col min="14593" max="14593" width="2.90625" style="599" customWidth="1"/>
    <col min="14594" max="14594" width="9" style="599"/>
    <col min="14595" max="14607" width="8.7265625" style="599" customWidth="1"/>
    <col min="14608" max="14608" width="2.90625" style="599" customWidth="1"/>
    <col min="14609" max="14609" width="9" style="599"/>
    <col min="14610" max="14622" width="8.7265625" style="599" customWidth="1"/>
    <col min="14623" max="14848" width="9" style="599"/>
    <col min="14849" max="14849" width="2.90625" style="599" customWidth="1"/>
    <col min="14850" max="14850" width="9" style="599"/>
    <col min="14851" max="14863" width="8.7265625" style="599" customWidth="1"/>
    <col min="14864" max="14864" width="2.90625" style="599" customWidth="1"/>
    <col min="14865" max="14865" width="9" style="599"/>
    <col min="14866" max="14878" width="8.7265625" style="599" customWidth="1"/>
    <col min="14879" max="15104" width="9" style="599"/>
    <col min="15105" max="15105" width="2.90625" style="599" customWidth="1"/>
    <col min="15106" max="15106" width="9" style="599"/>
    <col min="15107" max="15119" width="8.7265625" style="599" customWidth="1"/>
    <col min="15120" max="15120" width="2.90625" style="599" customWidth="1"/>
    <col min="15121" max="15121" width="9" style="599"/>
    <col min="15122" max="15134" width="8.7265625" style="599" customWidth="1"/>
    <col min="15135" max="15360" width="9" style="599"/>
    <col min="15361" max="15361" width="2.90625" style="599" customWidth="1"/>
    <col min="15362" max="15362" width="9" style="599"/>
    <col min="15363" max="15375" width="8.7265625" style="599" customWidth="1"/>
    <col min="15376" max="15376" width="2.90625" style="599" customWidth="1"/>
    <col min="15377" max="15377" width="9" style="599"/>
    <col min="15378" max="15390" width="8.7265625" style="599" customWidth="1"/>
    <col min="15391" max="15616" width="9" style="599"/>
    <col min="15617" max="15617" width="2.90625" style="599" customWidth="1"/>
    <col min="15618" max="15618" width="9" style="599"/>
    <col min="15619" max="15631" width="8.7265625" style="599" customWidth="1"/>
    <col min="15632" max="15632" width="2.90625" style="599" customWidth="1"/>
    <col min="15633" max="15633" width="9" style="599"/>
    <col min="15634" max="15646" width="8.7265625" style="599" customWidth="1"/>
    <col min="15647" max="15872" width="9" style="599"/>
    <col min="15873" max="15873" width="2.90625" style="599" customWidth="1"/>
    <col min="15874" max="15874" width="9" style="599"/>
    <col min="15875" max="15887" width="8.7265625" style="599" customWidth="1"/>
    <col min="15888" max="15888" width="2.90625" style="599" customWidth="1"/>
    <col min="15889" max="15889" width="9" style="599"/>
    <col min="15890" max="15902" width="8.7265625" style="599" customWidth="1"/>
    <col min="15903" max="16128" width="9" style="599"/>
    <col min="16129" max="16129" width="2.90625" style="599" customWidth="1"/>
    <col min="16130" max="16130" width="9" style="599"/>
    <col min="16131" max="16143" width="8.7265625" style="599" customWidth="1"/>
    <col min="16144" max="16144" width="2.90625" style="599" customWidth="1"/>
    <col min="16145" max="16145" width="9" style="599"/>
    <col min="16146" max="16158" width="8.7265625" style="599" customWidth="1"/>
    <col min="16159" max="16384" width="9" style="599"/>
  </cols>
  <sheetData>
    <row r="1" spans="1:30" ht="32.25" customHeight="1">
      <c r="B1" s="708" t="s">
        <v>40</v>
      </c>
      <c r="C1" s="708"/>
      <c r="D1" s="708"/>
      <c r="E1" s="708"/>
      <c r="F1" s="708"/>
      <c r="G1" s="708"/>
      <c r="H1" s="708"/>
      <c r="I1" s="708"/>
      <c r="J1" s="708"/>
      <c r="K1" s="708"/>
      <c r="L1" s="708"/>
      <c r="M1" s="708"/>
      <c r="N1" s="708"/>
      <c r="O1" s="708"/>
      <c r="P1" s="707" t="s">
        <v>149</v>
      </c>
      <c r="Q1" s="707"/>
      <c r="R1" s="707"/>
      <c r="S1" s="707"/>
      <c r="T1" s="707"/>
      <c r="U1" s="707"/>
      <c r="V1" s="707"/>
      <c r="W1" s="707"/>
      <c r="X1" s="707"/>
      <c r="Y1" s="707"/>
      <c r="Z1" s="707"/>
      <c r="AA1" s="707"/>
      <c r="AB1" s="707"/>
      <c r="AC1" s="707"/>
      <c r="AD1" s="707"/>
    </row>
    <row r="2" spans="1:30" ht="13.5" thickBot="1">
      <c r="Y2" s="709" t="s">
        <v>269</v>
      </c>
      <c r="Z2" s="709"/>
      <c r="AA2" s="709"/>
      <c r="AB2" s="709"/>
      <c r="AC2" s="709"/>
      <c r="AD2" s="709"/>
    </row>
    <row r="3" spans="1:30" ht="31.5" customHeight="1">
      <c r="A3" s="698" t="s">
        <v>42</v>
      </c>
      <c r="B3" s="699"/>
      <c r="C3" s="688" t="s">
        <v>150</v>
      </c>
      <c r="D3" s="689"/>
      <c r="E3" s="690"/>
      <c r="F3" s="688" t="s">
        <v>151</v>
      </c>
      <c r="G3" s="689"/>
      <c r="H3" s="689"/>
      <c r="I3" s="689"/>
      <c r="J3" s="689"/>
      <c r="K3" s="689"/>
      <c r="L3" s="689"/>
      <c r="M3" s="689"/>
      <c r="N3" s="689"/>
      <c r="O3" s="690"/>
      <c r="P3" s="698" t="s">
        <v>42</v>
      </c>
      <c r="Q3" s="699"/>
      <c r="R3" s="688" t="s">
        <v>150</v>
      </c>
      <c r="S3" s="689"/>
      <c r="T3" s="690"/>
      <c r="U3" s="688" t="s">
        <v>151</v>
      </c>
      <c r="V3" s="689"/>
      <c r="W3" s="689"/>
      <c r="X3" s="689"/>
      <c r="Y3" s="689"/>
      <c r="Z3" s="689"/>
      <c r="AA3" s="689"/>
      <c r="AB3" s="689"/>
      <c r="AC3" s="689"/>
      <c r="AD3" s="690"/>
    </row>
    <row r="4" spans="1:30" ht="31.5" customHeight="1">
      <c r="A4" s="700"/>
      <c r="B4" s="701"/>
      <c r="C4" s="616" t="s">
        <v>152</v>
      </c>
      <c r="D4" s="600" t="s">
        <v>153</v>
      </c>
      <c r="E4" s="335" t="s">
        <v>154</v>
      </c>
      <c r="F4" s="602" t="s">
        <v>155</v>
      </c>
      <c r="G4" s="600" t="s">
        <v>156</v>
      </c>
      <c r="H4" s="600" t="s">
        <v>157</v>
      </c>
      <c r="I4" s="600" t="s">
        <v>158</v>
      </c>
      <c r="J4" s="600" t="s">
        <v>159</v>
      </c>
      <c r="K4" s="600" t="s">
        <v>160</v>
      </c>
      <c r="L4" s="600" t="s">
        <v>161</v>
      </c>
      <c r="M4" s="600" t="s">
        <v>162</v>
      </c>
      <c r="N4" s="600" t="s">
        <v>163</v>
      </c>
      <c r="O4" s="603" t="s">
        <v>164</v>
      </c>
      <c r="P4" s="700"/>
      <c r="Q4" s="701"/>
      <c r="R4" s="616" t="s">
        <v>152</v>
      </c>
      <c r="S4" s="600" t="s">
        <v>153</v>
      </c>
      <c r="T4" s="335" t="s">
        <v>154</v>
      </c>
      <c r="U4" s="602" t="s">
        <v>155</v>
      </c>
      <c r="V4" s="600" t="s">
        <v>156</v>
      </c>
      <c r="W4" s="600" t="s">
        <v>157</v>
      </c>
      <c r="X4" s="600" t="s">
        <v>158</v>
      </c>
      <c r="Y4" s="600" t="s">
        <v>159</v>
      </c>
      <c r="Z4" s="600" t="s">
        <v>160</v>
      </c>
      <c r="AA4" s="600" t="s">
        <v>161</v>
      </c>
      <c r="AB4" s="600" t="s">
        <v>162</v>
      </c>
      <c r="AC4" s="600" t="s">
        <v>163</v>
      </c>
      <c r="AD4" s="603" t="s">
        <v>164</v>
      </c>
    </row>
    <row r="5" spans="1:30" ht="31.5" customHeight="1" thickBot="1">
      <c r="A5" s="702"/>
      <c r="B5" s="703"/>
      <c r="C5" s="278" t="s">
        <v>165</v>
      </c>
      <c r="D5" s="279" t="s">
        <v>145</v>
      </c>
      <c r="E5" s="280" t="s">
        <v>166</v>
      </c>
      <c r="F5" s="288" t="s">
        <v>166</v>
      </c>
      <c r="G5" s="279" t="s">
        <v>166</v>
      </c>
      <c r="H5" s="279" t="s">
        <v>166</v>
      </c>
      <c r="I5" s="279" t="s">
        <v>167</v>
      </c>
      <c r="J5" s="279" t="s">
        <v>142</v>
      </c>
      <c r="K5" s="279" t="s">
        <v>166</v>
      </c>
      <c r="L5" s="279" t="s">
        <v>166</v>
      </c>
      <c r="M5" s="279" t="s">
        <v>166</v>
      </c>
      <c r="N5" s="279" t="s">
        <v>166</v>
      </c>
      <c r="O5" s="282" t="s">
        <v>166</v>
      </c>
      <c r="P5" s="702"/>
      <c r="Q5" s="703"/>
      <c r="R5" s="278" t="s">
        <v>168</v>
      </c>
      <c r="S5" s="279" t="s">
        <v>145</v>
      </c>
      <c r="T5" s="280" t="s">
        <v>166</v>
      </c>
      <c r="U5" s="288" t="s">
        <v>166</v>
      </c>
      <c r="V5" s="279" t="s">
        <v>166</v>
      </c>
      <c r="W5" s="279" t="s">
        <v>166</v>
      </c>
      <c r="X5" s="279" t="s">
        <v>167</v>
      </c>
      <c r="Y5" s="279" t="s">
        <v>142</v>
      </c>
      <c r="Z5" s="279" t="s">
        <v>166</v>
      </c>
      <c r="AA5" s="279" t="s">
        <v>166</v>
      </c>
      <c r="AB5" s="279" t="s">
        <v>166</v>
      </c>
      <c r="AC5" s="279" t="s">
        <v>166</v>
      </c>
      <c r="AD5" s="282" t="s">
        <v>166</v>
      </c>
    </row>
    <row r="6" spans="1:30" ht="30" customHeight="1">
      <c r="A6" s="604">
        <v>1</v>
      </c>
      <c r="B6" s="611" t="s">
        <v>65</v>
      </c>
      <c r="C6" s="205">
        <v>759998</v>
      </c>
      <c r="D6" s="206">
        <v>2305</v>
      </c>
      <c r="E6" s="379">
        <v>1853</v>
      </c>
      <c r="F6" s="205"/>
      <c r="G6" s="206">
        <v>364</v>
      </c>
      <c r="H6" s="206"/>
      <c r="I6" s="206">
        <v>619</v>
      </c>
      <c r="J6" s="206">
        <v>12459</v>
      </c>
      <c r="K6" s="206">
        <v>8</v>
      </c>
      <c r="L6" s="206"/>
      <c r="M6" s="206">
        <v>332</v>
      </c>
      <c r="N6" s="206">
        <v>224</v>
      </c>
      <c r="O6" s="207"/>
      <c r="P6" s="145">
        <v>33</v>
      </c>
      <c r="Q6" s="169" t="s">
        <v>66</v>
      </c>
      <c r="R6" s="205">
        <v>5118</v>
      </c>
      <c r="S6" s="206">
        <v>189</v>
      </c>
      <c r="T6" s="207">
        <v>29</v>
      </c>
      <c r="U6" s="297">
        <v>2</v>
      </c>
      <c r="V6" s="296">
        <v>23</v>
      </c>
      <c r="W6" s="296"/>
      <c r="X6" s="296">
        <v>20</v>
      </c>
      <c r="Y6" s="296">
        <v>314</v>
      </c>
      <c r="Z6" s="296">
        <v>2</v>
      </c>
      <c r="AA6" s="296"/>
      <c r="AB6" s="296">
        <v>30</v>
      </c>
      <c r="AC6" s="296">
        <v>13</v>
      </c>
      <c r="AD6" s="187"/>
    </row>
    <row r="7" spans="1:30" ht="30" customHeight="1">
      <c r="A7" s="606">
        <v>2</v>
      </c>
      <c r="B7" s="607" t="s">
        <v>67</v>
      </c>
      <c r="C7" s="186">
        <v>25200</v>
      </c>
      <c r="D7" s="296">
        <v>6595</v>
      </c>
      <c r="E7" s="327">
        <v>13</v>
      </c>
      <c r="F7" s="186">
        <v>7</v>
      </c>
      <c r="G7" s="296">
        <v>164</v>
      </c>
      <c r="H7" s="296"/>
      <c r="I7" s="296">
        <v>678</v>
      </c>
      <c r="J7" s="296">
        <v>6724</v>
      </c>
      <c r="K7" s="296"/>
      <c r="L7" s="296"/>
      <c r="M7" s="296">
        <v>223</v>
      </c>
      <c r="N7" s="296">
        <v>163</v>
      </c>
      <c r="O7" s="187"/>
      <c r="P7" s="151">
        <v>34</v>
      </c>
      <c r="Q7" s="309" t="s">
        <v>68</v>
      </c>
      <c r="R7" s="186">
        <v>20900</v>
      </c>
      <c r="S7" s="296">
        <v>263</v>
      </c>
      <c r="T7" s="187"/>
      <c r="U7" s="297">
        <v>104</v>
      </c>
      <c r="V7" s="296">
        <v>61</v>
      </c>
      <c r="W7" s="296"/>
      <c r="X7" s="296">
        <v>84</v>
      </c>
      <c r="Y7" s="296"/>
      <c r="Z7" s="296"/>
      <c r="AA7" s="296"/>
      <c r="AB7" s="296">
        <v>81</v>
      </c>
      <c r="AC7" s="296">
        <v>3</v>
      </c>
      <c r="AD7" s="187"/>
    </row>
    <row r="8" spans="1:30" ht="30" customHeight="1">
      <c r="A8" s="606">
        <v>3</v>
      </c>
      <c r="B8" s="607" t="s">
        <v>69</v>
      </c>
      <c r="C8" s="186">
        <v>7200</v>
      </c>
      <c r="D8" s="296">
        <v>117</v>
      </c>
      <c r="E8" s="327">
        <v>173</v>
      </c>
      <c r="F8" s="186">
        <v>41</v>
      </c>
      <c r="G8" s="296">
        <v>63</v>
      </c>
      <c r="H8" s="296"/>
      <c r="I8" s="296">
        <v>118</v>
      </c>
      <c r="J8" s="296">
        <v>2328</v>
      </c>
      <c r="K8" s="296">
        <v>30</v>
      </c>
      <c r="L8" s="296"/>
      <c r="M8" s="296">
        <v>34</v>
      </c>
      <c r="N8" s="195"/>
      <c r="O8" s="187"/>
      <c r="P8" s="151">
        <v>35</v>
      </c>
      <c r="Q8" s="309" t="s">
        <v>70</v>
      </c>
      <c r="R8" s="186">
        <v>23260</v>
      </c>
      <c r="S8" s="296">
        <v>1332</v>
      </c>
      <c r="T8" s="187">
        <v>10</v>
      </c>
      <c r="U8" s="297">
        <v>13</v>
      </c>
      <c r="V8" s="296">
        <v>37</v>
      </c>
      <c r="W8" s="296"/>
      <c r="X8" s="296">
        <v>26</v>
      </c>
      <c r="Y8" s="296">
        <v>1376</v>
      </c>
      <c r="Z8" s="296">
        <v>1</v>
      </c>
      <c r="AA8" s="296"/>
      <c r="AB8" s="296">
        <v>41</v>
      </c>
      <c r="AC8" s="296">
        <v>5</v>
      </c>
      <c r="AD8" s="187">
        <v>5</v>
      </c>
    </row>
    <row r="9" spans="1:30" ht="30" customHeight="1">
      <c r="A9" s="606">
        <v>4</v>
      </c>
      <c r="B9" s="607" t="s">
        <v>71</v>
      </c>
      <c r="C9" s="186">
        <v>120200</v>
      </c>
      <c r="D9" s="296">
        <v>1729</v>
      </c>
      <c r="E9" s="327">
        <v>570</v>
      </c>
      <c r="F9" s="186">
        <v>30</v>
      </c>
      <c r="G9" s="296">
        <v>182</v>
      </c>
      <c r="H9" s="296"/>
      <c r="I9" s="296">
        <v>226</v>
      </c>
      <c r="J9" s="296">
        <v>2260</v>
      </c>
      <c r="K9" s="296"/>
      <c r="L9" s="296"/>
      <c r="M9" s="296">
        <v>178</v>
      </c>
      <c r="N9" s="296">
        <v>16</v>
      </c>
      <c r="O9" s="187">
        <v>8</v>
      </c>
      <c r="P9" s="151">
        <v>36</v>
      </c>
      <c r="Q9" s="309" t="s">
        <v>72</v>
      </c>
      <c r="R9" s="186">
        <v>23200</v>
      </c>
      <c r="S9" s="296">
        <v>265</v>
      </c>
      <c r="T9" s="187"/>
      <c r="U9" s="297">
        <v>27</v>
      </c>
      <c r="V9" s="296">
        <v>50</v>
      </c>
      <c r="W9" s="296"/>
      <c r="X9" s="296">
        <v>44</v>
      </c>
      <c r="Y9" s="296">
        <v>729</v>
      </c>
      <c r="Z9" s="296">
        <v>30</v>
      </c>
      <c r="AA9" s="296"/>
      <c r="AB9" s="296">
        <v>7</v>
      </c>
      <c r="AC9" s="296">
        <v>14</v>
      </c>
      <c r="AD9" s="187">
        <v>20</v>
      </c>
    </row>
    <row r="10" spans="1:30" ht="30" customHeight="1" thickBot="1">
      <c r="A10" s="608">
        <v>5</v>
      </c>
      <c r="B10" s="609" t="s">
        <v>73</v>
      </c>
      <c r="C10" s="188">
        <v>20860</v>
      </c>
      <c r="D10" s="189">
        <v>127</v>
      </c>
      <c r="E10" s="208">
        <v>73</v>
      </c>
      <c r="F10" s="188">
        <v>22</v>
      </c>
      <c r="G10" s="189">
        <v>56</v>
      </c>
      <c r="H10" s="189"/>
      <c r="I10" s="189">
        <v>93</v>
      </c>
      <c r="J10" s="189">
        <v>490</v>
      </c>
      <c r="K10" s="189"/>
      <c r="L10" s="189"/>
      <c r="M10" s="189"/>
      <c r="N10" s="189">
        <v>24</v>
      </c>
      <c r="O10" s="190"/>
      <c r="P10" s="157">
        <v>37</v>
      </c>
      <c r="Q10" s="158" t="s">
        <v>74</v>
      </c>
      <c r="R10" s="188">
        <v>1200</v>
      </c>
      <c r="S10" s="189">
        <v>11</v>
      </c>
      <c r="T10" s="190">
        <v>5</v>
      </c>
      <c r="U10" s="209">
        <v>13</v>
      </c>
      <c r="V10" s="189">
        <v>20</v>
      </c>
      <c r="W10" s="189"/>
      <c r="X10" s="189">
        <v>16</v>
      </c>
      <c r="Y10" s="189">
        <v>426</v>
      </c>
      <c r="Z10" s="189"/>
      <c r="AA10" s="189"/>
      <c r="AB10" s="189"/>
      <c r="AC10" s="189"/>
      <c r="AD10" s="190"/>
    </row>
    <row r="11" spans="1:30" ht="30" customHeight="1">
      <c r="A11" s="610">
        <v>6</v>
      </c>
      <c r="B11" s="611" t="s">
        <v>75</v>
      </c>
      <c r="C11" s="325">
        <v>7250</v>
      </c>
      <c r="D11" s="184">
        <v>500</v>
      </c>
      <c r="E11" s="210"/>
      <c r="F11" s="325">
        <v>1</v>
      </c>
      <c r="G11" s="184">
        <v>33</v>
      </c>
      <c r="H11" s="184"/>
      <c r="I11" s="184">
        <v>40</v>
      </c>
      <c r="J11" s="184">
        <v>83</v>
      </c>
      <c r="K11" s="184"/>
      <c r="L11" s="184"/>
      <c r="M11" s="184"/>
      <c r="N11" s="184">
        <v>42</v>
      </c>
      <c r="O11" s="185"/>
      <c r="P11" s="293">
        <v>38</v>
      </c>
      <c r="Q11" s="169" t="s">
        <v>76</v>
      </c>
      <c r="R11" s="380">
        <v>55200</v>
      </c>
      <c r="S11" s="372">
        <v>260</v>
      </c>
      <c r="T11" s="373">
        <v>89</v>
      </c>
      <c r="U11" s="381"/>
      <c r="V11" s="372">
        <v>45</v>
      </c>
      <c r="W11" s="372"/>
      <c r="X11" s="372">
        <v>154</v>
      </c>
      <c r="Y11" s="191"/>
      <c r="Z11" s="191"/>
      <c r="AA11" s="191"/>
      <c r="AB11" s="191"/>
      <c r="AC11" s="191"/>
      <c r="AD11" s="200"/>
    </row>
    <row r="12" spans="1:30" ht="30" customHeight="1">
      <c r="A12" s="606">
        <v>7</v>
      </c>
      <c r="B12" s="607" t="s">
        <v>77</v>
      </c>
      <c r="C12" s="186">
        <v>224100</v>
      </c>
      <c r="D12" s="296">
        <v>5290</v>
      </c>
      <c r="E12" s="327">
        <v>175</v>
      </c>
      <c r="F12" s="186"/>
      <c r="G12" s="296">
        <v>101</v>
      </c>
      <c r="H12" s="296">
        <v>15</v>
      </c>
      <c r="I12" s="296">
        <v>123</v>
      </c>
      <c r="J12" s="296">
        <v>924</v>
      </c>
      <c r="K12" s="296"/>
      <c r="L12" s="296">
        <v>110</v>
      </c>
      <c r="M12" s="296">
        <v>38</v>
      </c>
      <c r="N12" s="296">
        <v>72</v>
      </c>
      <c r="O12" s="187"/>
      <c r="P12" s="151">
        <v>39</v>
      </c>
      <c r="Q12" s="382" t="s">
        <v>78</v>
      </c>
      <c r="R12" s="375">
        <v>87200</v>
      </c>
      <c r="S12" s="192">
        <v>315</v>
      </c>
      <c r="T12" s="337">
        <v>22</v>
      </c>
      <c r="U12" s="336"/>
      <c r="V12" s="192">
        <v>105</v>
      </c>
      <c r="W12" s="192">
        <v>2</v>
      </c>
      <c r="X12" s="192">
        <v>76</v>
      </c>
      <c r="Y12" s="192">
        <v>387</v>
      </c>
      <c r="Z12" s="192">
        <v>45</v>
      </c>
      <c r="AA12" s="192"/>
      <c r="AB12" s="192">
        <v>2</v>
      </c>
      <c r="AC12" s="192"/>
      <c r="AD12" s="337"/>
    </row>
    <row r="13" spans="1:30" ht="30" customHeight="1">
      <c r="A13" s="606">
        <v>8</v>
      </c>
      <c r="B13" s="354" t="s">
        <v>79</v>
      </c>
      <c r="C13" s="186">
        <v>9600</v>
      </c>
      <c r="D13" s="296">
        <v>680</v>
      </c>
      <c r="E13" s="338"/>
      <c r="F13" s="196"/>
      <c r="G13" s="326">
        <v>17</v>
      </c>
      <c r="H13" s="326"/>
      <c r="I13" s="296">
        <v>7</v>
      </c>
      <c r="J13" s="296">
        <v>910</v>
      </c>
      <c r="K13" s="326"/>
      <c r="L13" s="326"/>
      <c r="M13" s="326">
        <v>48</v>
      </c>
      <c r="N13" s="326"/>
      <c r="O13" s="197">
        <v>40</v>
      </c>
      <c r="P13" s="151">
        <v>40</v>
      </c>
      <c r="Q13" s="309" t="s">
        <v>80</v>
      </c>
      <c r="R13" s="186">
        <v>9100</v>
      </c>
      <c r="S13" s="296">
        <v>1201</v>
      </c>
      <c r="T13" s="187">
        <v>40</v>
      </c>
      <c r="U13" s="297">
        <v>2</v>
      </c>
      <c r="V13" s="296">
        <v>23</v>
      </c>
      <c r="W13" s="296"/>
      <c r="X13" s="296">
        <v>51</v>
      </c>
      <c r="Y13" s="296">
        <v>770</v>
      </c>
      <c r="Z13" s="296">
        <v>16</v>
      </c>
      <c r="AA13" s="296"/>
      <c r="AB13" s="296">
        <v>30</v>
      </c>
      <c r="AC13" s="296"/>
      <c r="AD13" s="187"/>
    </row>
    <row r="14" spans="1:30" ht="30" customHeight="1">
      <c r="A14" s="606">
        <v>9</v>
      </c>
      <c r="B14" s="607" t="s">
        <v>81</v>
      </c>
      <c r="C14" s="186">
        <v>3336</v>
      </c>
      <c r="D14" s="296">
        <v>1472</v>
      </c>
      <c r="E14" s="327">
        <v>50</v>
      </c>
      <c r="F14" s="186"/>
      <c r="G14" s="296">
        <v>149</v>
      </c>
      <c r="H14" s="296"/>
      <c r="I14" s="296">
        <v>199</v>
      </c>
      <c r="J14" s="296">
        <v>2241</v>
      </c>
      <c r="K14" s="296"/>
      <c r="L14" s="296"/>
      <c r="M14" s="296"/>
      <c r="N14" s="296">
        <v>23</v>
      </c>
      <c r="O14" s="187"/>
      <c r="P14" s="151">
        <v>41</v>
      </c>
      <c r="Q14" s="169" t="s">
        <v>82</v>
      </c>
      <c r="R14" s="325">
        <v>8400</v>
      </c>
      <c r="S14" s="184">
        <v>1210</v>
      </c>
      <c r="T14" s="185">
        <v>29</v>
      </c>
      <c r="U14" s="211"/>
      <c r="V14" s="184">
        <v>42</v>
      </c>
      <c r="W14" s="184"/>
      <c r="X14" s="184">
        <v>27</v>
      </c>
      <c r="Y14" s="184">
        <v>804</v>
      </c>
      <c r="Z14" s="184"/>
      <c r="AA14" s="184"/>
      <c r="AB14" s="184">
        <v>82</v>
      </c>
      <c r="AC14" s="184">
        <v>10</v>
      </c>
      <c r="AD14" s="185"/>
    </row>
    <row r="15" spans="1:30" ht="30" customHeight="1" thickBot="1">
      <c r="A15" s="608">
        <v>10</v>
      </c>
      <c r="B15" s="609" t="s">
        <v>83</v>
      </c>
      <c r="C15" s="188">
        <v>22500</v>
      </c>
      <c r="D15" s="189">
        <v>250</v>
      </c>
      <c r="E15" s="208">
        <v>23</v>
      </c>
      <c r="F15" s="188"/>
      <c r="G15" s="189">
        <v>69</v>
      </c>
      <c r="H15" s="189"/>
      <c r="I15" s="189">
        <v>134</v>
      </c>
      <c r="J15" s="189">
        <v>1308</v>
      </c>
      <c r="K15" s="189"/>
      <c r="L15" s="189">
        <v>4</v>
      </c>
      <c r="M15" s="189">
        <v>2</v>
      </c>
      <c r="N15" s="189"/>
      <c r="O15" s="190"/>
      <c r="P15" s="157">
        <v>42</v>
      </c>
      <c r="Q15" s="158" t="s">
        <v>84</v>
      </c>
      <c r="R15" s="188">
        <v>8440</v>
      </c>
      <c r="S15" s="189">
        <v>163</v>
      </c>
      <c r="T15" s="190"/>
      <c r="U15" s="209">
        <v>6</v>
      </c>
      <c r="V15" s="189">
        <v>23</v>
      </c>
      <c r="W15" s="189"/>
      <c r="X15" s="189">
        <v>36</v>
      </c>
      <c r="Y15" s="189">
        <v>215</v>
      </c>
      <c r="Z15" s="189"/>
      <c r="AA15" s="189"/>
      <c r="AB15" s="189">
        <v>27</v>
      </c>
      <c r="AC15" s="189">
        <v>10</v>
      </c>
      <c r="AD15" s="190">
        <v>2</v>
      </c>
    </row>
    <row r="16" spans="1:30" ht="30" customHeight="1">
      <c r="A16" s="610">
        <v>11</v>
      </c>
      <c r="B16" s="611" t="s">
        <v>85</v>
      </c>
      <c r="C16" s="325">
        <v>138400</v>
      </c>
      <c r="D16" s="184">
        <v>736</v>
      </c>
      <c r="E16" s="210">
        <v>22</v>
      </c>
      <c r="F16" s="325">
        <v>21</v>
      </c>
      <c r="G16" s="184">
        <v>59</v>
      </c>
      <c r="H16" s="184"/>
      <c r="I16" s="184">
        <v>75</v>
      </c>
      <c r="J16" s="184">
        <v>3250</v>
      </c>
      <c r="K16" s="184">
        <v>113</v>
      </c>
      <c r="L16" s="184"/>
      <c r="M16" s="184">
        <v>59</v>
      </c>
      <c r="N16" s="184">
        <v>21</v>
      </c>
      <c r="O16" s="185"/>
      <c r="P16" s="293">
        <v>43</v>
      </c>
      <c r="Q16" s="193" t="s">
        <v>86</v>
      </c>
      <c r="R16" s="325"/>
      <c r="S16" s="184">
        <v>205</v>
      </c>
      <c r="T16" s="185"/>
      <c r="U16" s="211">
        <v>1</v>
      </c>
      <c r="V16" s="184">
        <v>16</v>
      </c>
      <c r="W16" s="184">
        <v>1</v>
      </c>
      <c r="X16" s="184">
        <v>2</v>
      </c>
      <c r="Y16" s="184">
        <v>126</v>
      </c>
      <c r="Z16" s="184"/>
      <c r="AA16" s="184"/>
      <c r="AB16" s="184"/>
      <c r="AC16" s="184"/>
      <c r="AD16" s="185"/>
    </row>
    <row r="17" spans="1:30" ht="30" customHeight="1">
      <c r="A17" s="606">
        <v>12</v>
      </c>
      <c r="B17" s="607" t="s">
        <v>87</v>
      </c>
      <c r="C17" s="196">
        <v>155000</v>
      </c>
      <c r="D17" s="296">
        <v>476</v>
      </c>
      <c r="E17" s="327">
        <v>158</v>
      </c>
      <c r="F17" s="186"/>
      <c r="G17" s="296">
        <v>171</v>
      </c>
      <c r="H17" s="296"/>
      <c r="I17" s="296">
        <v>282</v>
      </c>
      <c r="J17" s="296">
        <v>800</v>
      </c>
      <c r="K17" s="296">
        <v>23</v>
      </c>
      <c r="L17" s="296">
        <v>1</v>
      </c>
      <c r="M17" s="296">
        <v>127</v>
      </c>
      <c r="N17" s="296"/>
      <c r="O17" s="187">
        <v>16</v>
      </c>
      <c r="P17" s="151">
        <v>44</v>
      </c>
      <c r="Q17" s="358" t="s">
        <v>88</v>
      </c>
      <c r="R17" s="186"/>
      <c r="S17" s="296">
        <v>67</v>
      </c>
      <c r="T17" s="187"/>
      <c r="U17" s="297">
        <v>5</v>
      </c>
      <c r="V17" s="296">
        <v>15</v>
      </c>
      <c r="W17" s="296">
        <v>1</v>
      </c>
      <c r="X17" s="296">
        <v>29</v>
      </c>
      <c r="Y17" s="296">
        <v>230</v>
      </c>
      <c r="Z17" s="296">
        <v>5</v>
      </c>
      <c r="AA17" s="296"/>
      <c r="AB17" s="296"/>
      <c r="AC17" s="296">
        <v>2</v>
      </c>
      <c r="AD17" s="187"/>
    </row>
    <row r="18" spans="1:30" ht="30" customHeight="1">
      <c r="A18" s="606">
        <v>13</v>
      </c>
      <c r="B18" s="607" t="s">
        <v>89</v>
      </c>
      <c r="C18" s="186">
        <v>5160</v>
      </c>
      <c r="D18" s="296">
        <v>45</v>
      </c>
      <c r="E18" s="327">
        <v>3</v>
      </c>
      <c r="F18" s="186">
        <v>11</v>
      </c>
      <c r="G18" s="296">
        <v>45</v>
      </c>
      <c r="H18" s="296"/>
      <c r="I18" s="296">
        <v>40</v>
      </c>
      <c r="J18" s="296">
        <v>1155</v>
      </c>
      <c r="K18" s="296">
        <v>10</v>
      </c>
      <c r="L18" s="296"/>
      <c r="M18" s="296">
        <v>102</v>
      </c>
      <c r="N18" s="296"/>
      <c r="O18" s="187">
        <v>3</v>
      </c>
      <c r="P18" s="151">
        <v>45</v>
      </c>
      <c r="Q18" s="169" t="s">
        <v>90</v>
      </c>
      <c r="R18" s="186">
        <v>530</v>
      </c>
      <c r="S18" s="296">
        <v>19</v>
      </c>
      <c r="T18" s="187">
        <v>3</v>
      </c>
      <c r="U18" s="297"/>
      <c r="V18" s="296">
        <v>10</v>
      </c>
      <c r="W18" s="296"/>
      <c r="X18" s="296">
        <v>5</v>
      </c>
      <c r="Y18" s="296">
        <v>150</v>
      </c>
      <c r="Z18" s="296">
        <v>3</v>
      </c>
      <c r="AA18" s="296"/>
      <c r="AB18" s="296">
        <v>6</v>
      </c>
      <c r="AC18" s="296"/>
      <c r="AD18" s="187"/>
    </row>
    <row r="19" spans="1:30" ht="30" customHeight="1">
      <c r="A19" s="606">
        <v>14</v>
      </c>
      <c r="B19" s="607" t="s">
        <v>91</v>
      </c>
      <c r="C19" s="186">
        <v>1000</v>
      </c>
      <c r="D19" s="296">
        <v>162</v>
      </c>
      <c r="E19" s="327">
        <v>126</v>
      </c>
      <c r="F19" s="186"/>
      <c r="G19" s="296">
        <v>40</v>
      </c>
      <c r="H19" s="296">
        <v>2</v>
      </c>
      <c r="I19" s="296">
        <v>38</v>
      </c>
      <c r="J19" s="296">
        <v>1013</v>
      </c>
      <c r="K19" s="296">
        <v>14</v>
      </c>
      <c r="L19" s="296"/>
      <c r="M19" s="296"/>
      <c r="N19" s="296"/>
      <c r="O19" s="187"/>
      <c r="P19" s="151">
        <v>46</v>
      </c>
      <c r="Q19" s="309" t="s">
        <v>92</v>
      </c>
      <c r="R19" s="186">
        <v>19050</v>
      </c>
      <c r="S19" s="296">
        <v>51</v>
      </c>
      <c r="T19" s="187">
        <v>12</v>
      </c>
      <c r="U19" s="297">
        <v>2</v>
      </c>
      <c r="V19" s="296">
        <v>11</v>
      </c>
      <c r="W19" s="296"/>
      <c r="X19" s="296">
        <v>12</v>
      </c>
      <c r="Y19" s="296">
        <v>635</v>
      </c>
      <c r="Z19" s="296">
        <v>1</v>
      </c>
      <c r="AA19" s="296"/>
      <c r="AB19" s="296">
        <v>5</v>
      </c>
      <c r="AC19" s="296">
        <v>2</v>
      </c>
      <c r="AD19" s="187"/>
    </row>
    <row r="20" spans="1:30" ht="30" customHeight="1" thickBot="1">
      <c r="A20" s="608">
        <v>15</v>
      </c>
      <c r="B20" s="609" t="s">
        <v>93</v>
      </c>
      <c r="C20" s="188"/>
      <c r="D20" s="189">
        <v>99</v>
      </c>
      <c r="E20" s="208">
        <v>296</v>
      </c>
      <c r="F20" s="188">
        <v>19</v>
      </c>
      <c r="G20" s="189">
        <v>115</v>
      </c>
      <c r="H20" s="189"/>
      <c r="I20" s="189">
        <v>67</v>
      </c>
      <c r="J20" s="189">
        <v>1622</v>
      </c>
      <c r="K20" s="189">
        <v>13</v>
      </c>
      <c r="L20" s="189"/>
      <c r="M20" s="189"/>
      <c r="N20" s="189"/>
      <c r="O20" s="190"/>
      <c r="P20" s="157">
        <v>47</v>
      </c>
      <c r="Q20" s="158" t="s">
        <v>94</v>
      </c>
      <c r="R20" s="188">
        <v>19750</v>
      </c>
      <c r="S20" s="189">
        <v>92</v>
      </c>
      <c r="T20" s="190">
        <v>16</v>
      </c>
      <c r="U20" s="209">
        <v>1</v>
      </c>
      <c r="V20" s="189">
        <v>23</v>
      </c>
      <c r="W20" s="189"/>
      <c r="X20" s="189">
        <v>16</v>
      </c>
      <c r="Y20" s="189">
        <v>602</v>
      </c>
      <c r="Z20" s="189"/>
      <c r="AA20" s="189"/>
      <c r="AB20" s="189">
        <v>3</v>
      </c>
      <c r="AC20" s="189">
        <v>22</v>
      </c>
      <c r="AD20" s="190"/>
    </row>
    <row r="21" spans="1:30" ht="30" customHeight="1">
      <c r="A21" s="610">
        <v>16</v>
      </c>
      <c r="B21" s="366" t="s">
        <v>95</v>
      </c>
      <c r="C21" s="213">
        <v>37400</v>
      </c>
      <c r="D21" s="194">
        <v>93</v>
      </c>
      <c r="E21" s="212">
        <v>12</v>
      </c>
      <c r="F21" s="213">
        <v>30</v>
      </c>
      <c r="G21" s="194">
        <v>53</v>
      </c>
      <c r="H21" s="194"/>
      <c r="I21" s="194">
        <v>122</v>
      </c>
      <c r="J21" s="194">
        <v>1093</v>
      </c>
      <c r="K21" s="194">
        <v>1</v>
      </c>
      <c r="L21" s="194">
        <v>7</v>
      </c>
      <c r="M21" s="194"/>
      <c r="N21" s="194"/>
      <c r="O21" s="214"/>
      <c r="P21" s="293">
        <v>48</v>
      </c>
      <c r="Q21" s="169" t="s">
        <v>96</v>
      </c>
      <c r="R21" s="325">
        <v>8900</v>
      </c>
      <c r="S21" s="184">
        <v>72</v>
      </c>
      <c r="T21" s="185">
        <v>23</v>
      </c>
      <c r="U21" s="215">
        <v>3</v>
      </c>
      <c r="V21" s="184">
        <v>16</v>
      </c>
      <c r="W21" s="184"/>
      <c r="X21" s="184">
        <v>23</v>
      </c>
      <c r="Y21" s="184">
        <v>300</v>
      </c>
      <c r="Z21" s="184">
        <v>5</v>
      </c>
      <c r="AA21" s="184"/>
      <c r="AB21" s="184">
        <v>4</v>
      </c>
      <c r="AC21" s="184">
        <v>4</v>
      </c>
      <c r="AD21" s="185"/>
    </row>
    <row r="22" spans="1:30" ht="30" customHeight="1">
      <c r="A22" s="606">
        <v>17</v>
      </c>
      <c r="B22" s="607" t="s">
        <v>97</v>
      </c>
      <c r="C22" s="331">
        <v>88130</v>
      </c>
      <c r="D22" s="329">
        <v>988</v>
      </c>
      <c r="E22" s="340">
        <v>437</v>
      </c>
      <c r="F22" s="331">
        <v>36</v>
      </c>
      <c r="G22" s="329">
        <v>119</v>
      </c>
      <c r="H22" s="329">
        <v>5</v>
      </c>
      <c r="I22" s="329">
        <v>112</v>
      </c>
      <c r="J22" s="329">
        <v>1367</v>
      </c>
      <c r="K22" s="329">
        <v>4</v>
      </c>
      <c r="L22" s="329"/>
      <c r="M22" s="329">
        <v>67</v>
      </c>
      <c r="N22" s="329"/>
      <c r="O22" s="330">
        <v>10</v>
      </c>
      <c r="P22" s="151">
        <v>49</v>
      </c>
      <c r="Q22" s="309" t="s">
        <v>98</v>
      </c>
      <c r="R22" s="186">
        <v>10400</v>
      </c>
      <c r="S22" s="296">
        <v>69</v>
      </c>
      <c r="T22" s="187"/>
      <c r="U22" s="297">
        <v>4</v>
      </c>
      <c r="V22" s="296">
        <v>7</v>
      </c>
      <c r="W22" s="296"/>
      <c r="X22" s="296">
        <v>16</v>
      </c>
      <c r="Y22" s="296">
        <v>422</v>
      </c>
      <c r="Z22" s="296"/>
      <c r="AA22" s="296">
        <v>2</v>
      </c>
      <c r="AB22" s="296"/>
      <c r="AC22" s="296">
        <v>3</v>
      </c>
      <c r="AD22" s="187"/>
    </row>
    <row r="23" spans="1:30" ht="30" customHeight="1">
      <c r="A23" s="606">
        <v>18</v>
      </c>
      <c r="B23" s="607" t="s">
        <v>99</v>
      </c>
      <c r="C23" s="186">
        <v>88350</v>
      </c>
      <c r="D23" s="296">
        <v>1566</v>
      </c>
      <c r="E23" s="327">
        <v>84</v>
      </c>
      <c r="F23" s="186"/>
      <c r="G23" s="296">
        <v>152</v>
      </c>
      <c r="H23" s="296"/>
      <c r="I23" s="296">
        <v>229</v>
      </c>
      <c r="J23" s="296">
        <v>3265</v>
      </c>
      <c r="K23" s="296">
        <v>32</v>
      </c>
      <c r="L23" s="296"/>
      <c r="M23" s="296">
        <v>177</v>
      </c>
      <c r="N23" s="296">
        <v>12</v>
      </c>
      <c r="O23" s="187"/>
      <c r="P23" s="151">
        <v>50</v>
      </c>
      <c r="Q23" s="309" t="s">
        <v>100</v>
      </c>
      <c r="R23" s="186"/>
      <c r="S23" s="296">
        <v>326</v>
      </c>
      <c r="T23" s="187">
        <v>1</v>
      </c>
      <c r="U23" s="297"/>
      <c r="V23" s="296">
        <v>4</v>
      </c>
      <c r="W23" s="296"/>
      <c r="X23" s="296">
        <v>4</v>
      </c>
      <c r="Y23" s="296">
        <v>300</v>
      </c>
      <c r="Z23" s="296"/>
      <c r="AA23" s="296"/>
      <c r="AB23" s="296"/>
      <c r="AC23" s="296"/>
      <c r="AD23" s="187"/>
    </row>
    <row r="24" spans="1:30" ht="30" customHeight="1">
      <c r="A24" s="606">
        <v>19</v>
      </c>
      <c r="B24" s="607" t="s">
        <v>101</v>
      </c>
      <c r="C24" s="331">
        <v>14600</v>
      </c>
      <c r="D24" s="329">
        <v>159</v>
      </c>
      <c r="E24" s="340">
        <v>627</v>
      </c>
      <c r="F24" s="331"/>
      <c r="G24" s="329">
        <v>229</v>
      </c>
      <c r="H24" s="329">
        <v>4</v>
      </c>
      <c r="I24" s="329">
        <v>245</v>
      </c>
      <c r="J24" s="329">
        <v>16922</v>
      </c>
      <c r="K24" s="329">
        <v>2</v>
      </c>
      <c r="L24" s="329"/>
      <c r="M24" s="329">
        <v>188</v>
      </c>
      <c r="N24" s="329"/>
      <c r="O24" s="330"/>
      <c r="P24" s="151">
        <v>51</v>
      </c>
      <c r="Q24" s="383" t="s">
        <v>148</v>
      </c>
      <c r="R24" s="186">
        <v>1500</v>
      </c>
      <c r="S24" s="296">
        <v>95</v>
      </c>
      <c r="T24" s="187"/>
      <c r="U24" s="297">
        <v>1</v>
      </c>
      <c r="V24" s="296">
        <v>17</v>
      </c>
      <c r="W24" s="296"/>
      <c r="X24" s="296">
        <v>3</v>
      </c>
      <c r="Y24" s="296">
        <v>34</v>
      </c>
      <c r="Z24" s="296"/>
      <c r="AA24" s="296"/>
      <c r="AB24" s="296"/>
      <c r="AC24" s="296"/>
      <c r="AD24" s="187"/>
    </row>
    <row r="25" spans="1:30" ht="30" customHeight="1" thickBot="1">
      <c r="A25" s="608">
        <v>20</v>
      </c>
      <c r="B25" s="609" t="s">
        <v>103</v>
      </c>
      <c r="C25" s="188">
        <v>76200</v>
      </c>
      <c r="D25" s="189">
        <v>6568</v>
      </c>
      <c r="E25" s="208">
        <v>54</v>
      </c>
      <c r="F25" s="188">
        <v>10</v>
      </c>
      <c r="G25" s="189">
        <v>82</v>
      </c>
      <c r="H25" s="189"/>
      <c r="I25" s="189">
        <v>93</v>
      </c>
      <c r="J25" s="189">
        <v>5290</v>
      </c>
      <c r="K25" s="189"/>
      <c r="L25" s="189"/>
      <c r="M25" s="189">
        <v>40</v>
      </c>
      <c r="N25" s="189">
        <v>28</v>
      </c>
      <c r="O25" s="190">
        <v>1</v>
      </c>
      <c r="P25" s="157">
        <v>52</v>
      </c>
      <c r="Q25" s="158" t="s">
        <v>104</v>
      </c>
      <c r="R25" s="188">
        <v>2150</v>
      </c>
      <c r="S25" s="189">
        <v>10</v>
      </c>
      <c r="T25" s="190"/>
      <c r="U25" s="209"/>
      <c r="V25" s="189">
        <v>8</v>
      </c>
      <c r="W25" s="189"/>
      <c r="X25" s="189">
        <v>9</v>
      </c>
      <c r="Y25" s="189">
        <v>43</v>
      </c>
      <c r="Z25" s="189"/>
      <c r="AA25" s="189"/>
      <c r="AB25" s="189"/>
      <c r="AC25" s="189"/>
      <c r="AD25" s="190"/>
    </row>
    <row r="26" spans="1:30" ht="30" customHeight="1">
      <c r="A26" s="610">
        <v>21</v>
      </c>
      <c r="B26" s="611" t="s">
        <v>105</v>
      </c>
      <c r="C26" s="325">
        <v>18480</v>
      </c>
      <c r="D26" s="184">
        <v>1148</v>
      </c>
      <c r="E26" s="210">
        <v>69</v>
      </c>
      <c r="F26" s="325"/>
      <c r="G26" s="184">
        <v>64</v>
      </c>
      <c r="H26" s="184"/>
      <c r="I26" s="184">
        <v>56</v>
      </c>
      <c r="J26" s="184">
        <v>1488</v>
      </c>
      <c r="K26" s="184">
        <v>32</v>
      </c>
      <c r="L26" s="184"/>
      <c r="M26" s="184">
        <v>30</v>
      </c>
      <c r="N26" s="184">
        <v>30</v>
      </c>
      <c r="O26" s="185"/>
      <c r="P26" s="293">
        <v>53</v>
      </c>
      <c r="Q26" s="169" t="s">
        <v>106</v>
      </c>
      <c r="R26" s="325">
        <v>2800</v>
      </c>
      <c r="S26" s="184">
        <v>29</v>
      </c>
      <c r="T26" s="185"/>
      <c r="U26" s="215"/>
      <c r="V26" s="184">
        <v>5</v>
      </c>
      <c r="W26" s="184"/>
      <c r="X26" s="184">
        <v>14</v>
      </c>
      <c r="Y26" s="184">
        <v>90</v>
      </c>
      <c r="Z26" s="184"/>
      <c r="AA26" s="184"/>
      <c r="AB26" s="184"/>
      <c r="AC26" s="184"/>
      <c r="AD26" s="185"/>
    </row>
    <row r="27" spans="1:30" ht="30" customHeight="1">
      <c r="A27" s="606">
        <v>22</v>
      </c>
      <c r="B27" s="607" t="s">
        <v>107</v>
      </c>
      <c r="C27" s="186">
        <v>29400</v>
      </c>
      <c r="D27" s="296">
        <v>561</v>
      </c>
      <c r="E27" s="327">
        <v>8</v>
      </c>
      <c r="F27" s="186"/>
      <c r="G27" s="296">
        <v>15</v>
      </c>
      <c r="H27" s="296"/>
      <c r="I27" s="296">
        <v>16</v>
      </c>
      <c r="J27" s="296">
        <v>499</v>
      </c>
      <c r="K27" s="296"/>
      <c r="L27" s="296"/>
      <c r="M27" s="296"/>
      <c r="N27" s="296"/>
      <c r="O27" s="187"/>
      <c r="P27" s="151">
        <v>54</v>
      </c>
      <c r="Q27" s="309" t="s">
        <v>108</v>
      </c>
      <c r="R27" s="196">
        <v>1000</v>
      </c>
      <c r="S27" s="326"/>
      <c r="T27" s="197">
        <v>3</v>
      </c>
      <c r="U27" s="339">
        <v>2</v>
      </c>
      <c r="V27" s="326">
        <v>6</v>
      </c>
      <c r="W27" s="326"/>
      <c r="X27" s="326"/>
      <c r="Y27" s="326">
        <v>210</v>
      </c>
      <c r="Z27" s="326">
        <v>1</v>
      </c>
      <c r="AA27" s="326"/>
      <c r="AB27" s="326"/>
      <c r="AC27" s="326"/>
      <c r="AD27" s="197"/>
    </row>
    <row r="28" spans="1:30" ht="30" customHeight="1">
      <c r="A28" s="606">
        <v>23</v>
      </c>
      <c r="B28" s="607" t="s">
        <v>109</v>
      </c>
      <c r="C28" s="186"/>
      <c r="D28" s="296">
        <v>360</v>
      </c>
      <c r="E28" s="327">
        <v>81</v>
      </c>
      <c r="F28" s="186">
        <v>10</v>
      </c>
      <c r="G28" s="296">
        <v>30</v>
      </c>
      <c r="H28" s="296"/>
      <c r="I28" s="296">
        <v>55</v>
      </c>
      <c r="J28" s="296">
        <v>208</v>
      </c>
      <c r="K28" s="296"/>
      <c r="L28" s="296"/>
      <c r="M28" s="296">
        <v>21</v>
      </c>
      <c r="N28" s="296"/>
      <c r="O28" s="187">
        <v>10</v>
      </c>
      <c r="P28" s="151">
        <v>55</v>
      </c>
      <c r="Q28" s="309" t="s">
        <v>110</v>
      </c>
      <c r="R28" s="186">
        <v>1000</v>
      </c>
      <c r="S28" s="296"/>
      <c r="T28" s="187"/>
      <c r="U28" s="297"/>
      <c r="V28" s="296">
        <v>1</v>
      </c>
      <c r="W28" s="296"/>
      <c r="X28" s="296"/>
      <c r="Y28" s="296">
        <v>71</v>
      </c>
      <c r="Z28" s="296"/>
      <c r="AA28" s="296"/>
      <c r="AB28" s="296"/>
      <c r="AC28" s="296"/>
      <c r="AD28" s="187"/>
    </row>
    <row r="29" spans="1:30" ht="30" customHeight="1">
      <c r="A29" s="606">
        <v>24</v>
      </c>
      <c r="B29" s="607" t="s">
        <v>111</v>
      </c>
      <c r="C29" s="196"/>
      <c r="D29" s="326">
        <v>248</v>
      </c>
      <c r="E29" s="338">
        <v>81</v>
      </c>
      <c r="F29" s="196">
        <v>1</v>
      </c>
      <c r="G29" s="326">
        <v>48</v>
      </c>
      <c r="H29" s="326"/>
      <c r="I29" s="326">
        <v>116</v>
      </c>
      <c r="J29" s="326">
        <v>242</v>
      </c>
      <c r="K29" s="326"/>
      <c r="L29" s="326"/>
      <c r="M29" s="326">
        <v>49</v>
      </c>
      <c r="N29" s="326"/>
      <c r="O29" s="197">
        <v>46</v>
      </c>
      <c r="P29" s="151">
        <v>56</v>
      </c>
      <c r="Q29" s="309" t="s">
        <v>112</v>
      </c>
      <c r="R29" s="196">
        <v>2600</v>
      </c>
      <c r="S29" s="326">
        <v>15</v>
      </c>
      <c r="T29" s="197"/>
      <c r="U29" s="339">
        <v>1</v>
      </c>
      <c r="V29" s="326">
        <v>7</v>
      </c>
      <c r="W29" s="326"/>
      <c r="X29" s="326">
        <v>4</v>
      </c>
      <c r="Y29" s="326">
        <v>5</v>
      </c>
      <c r="Z29" s="326">
        <v>2</v>
      </c>
      <c r="AA29" s="326"/>
      <c r="AB29" s="326">
        <v>3</v>
      </c>
      <c r="AC29" s="326">
        <v>2</v>
      </c>
      <c r="AD29" s="197">
        <v>2</v>
      </c>
    </row>
    <row r="30" spans="1:30" ht="30" customHeight="1" thickBot="1">
      <c r="A30" s="608">
        <v>25</v>
      </c>
      <c r="B30" s="609" t="s">
        <v>113</v>
      </c>
      <c r="C30" s="188">
        <v>36300</v>
      </c>
      <c r="D30" s="189">
        <v>110</v>
      </c>
      <c r="E30" s="208">
        <v>91</v>
      </c>
      <c r="F30" s="188">
        <v>8</v>
      </c>
      <c r="G30" s="189">
        <v>50</v>
      </c>
      <c r="H30" s="189"/>
      <c r="I30" s="189">
        <v>7</v>
      </c>
      <c r="J30" s="189">
        <v>591</v>
      </c>
      <c r="K30" s="189"/>
      <c r="L30" s="189"/>
      <c r="M30" s="189">
        <v>3</v>
      </c>
      <c r="N30" s="189">
        <v>5</v>
      </c>
      <c r="O30" s="190">
        <v>12</v>
      </c>
      <c r="P30" s="157">
        <v>57</v>
      </c>
      <c r="Q30" s="158" t="s">
        <v>114</v>
      </c>
      <c r="R30" s="188">
        <v>12000</v>
      </c>
      <c r="S30" s="189">
        <v>40</v>
      </c>
      <c r="T30" s="190"/>
      <c r="U30" s="209"/>
      <c r="V30" s="189">
        <v>9</v>
      </c>
      <c r="W30" s="189"/>
      <c r="X30" s="189">
        <v>5</v>
      </c>
      <c r="Y30" s="189">
        <v>402</v>
      </c>
      <c r="Z30" s="189"/>
      <c r="AA30" s="189"/>
      <c r="AB30" s="189"/>
      <c r="AC30" s="189"/>
      <c r="AD30" s="190"/>
    </row>
    <row r="31" spans="1:30" ht="30" customHeight="1">
      <c r="A31" s="610">
        <v>26</v>
      </c>
      <c r="B31" s="611" t="s">
        <v>115</v>
      </c>
      <c r="C31" s="325">
        <v>28100</v>
      </c>
      <c r="D31" s="184">
        <v>562</v>
      </c>
      <c r="E31" s="210">
        <v>131</v>
      </c>
      <c r="F31" s="325">
        <v>9</v>
      </c>
      <c r="G31" s="184">
        <v>135</v>
      </c>
      <c r="H31" s="184"/>
      <c r="I31" s="184">
        <v>237</v>
      </c>
      <c r="J31" s="184">
        <v>250</v>
      </c>
      <c r="K31" s="184"/>
      <c r="L31" s="184">
        <v>43</v>
      </c>
      <c r="M31" s="184">
        <v>2</v>
      </c>
      <c r="N31" s="184">
        <v>3</v>
      </c>
      <c r="O31" s="185">
        <v>5</v>
      </c>
      <c r="P31" s="293">
        <v>58</v>
      </c>
      <c r="Q31" s="169" t="s">
        <v>116</v>
      </c>
      <c r="R31" s="333">
        <v>11000</v>
      </c>
      <c r="S31" s="191">
        <v>100</v>
      </c>
      <c r="T31" s="200">
        <v>2</v>
      </c>
      <c r="U31" s="216"/>
      <c r="V31" s="191">
        <v>5</v>
      </c>
      <c r="W31" s="191"/>
      <c r="X31" s="191">
        <v>7</v>
      </c>
      <c r="Y31" s="191">
        <v>82</v>
      </c>
      <c r="Z31" s="191"/>
      <c r="AA31" s="191"/>
      <c r="AB31" s="191"/>
      <c r="AC31" s="191"/>
      <c r="AD31" s="200"/>
    </row>
    <row r="32" spans="1:30" ht="30" customHeight="1">
      <c r="A32" s="606">
        <v>27</v>
      </c>
      <c r="B32" s="607" t="s">
        <v>117</v>
      </c>
      <c r="C32" s="186">
        <v>8345</v>
      </c>
      <c r="D32" s="296">
        <v>1207</v>
      </c>
      <c r="E32" s="327">
        <v>3</v>
      </c>
      <c r="F32" s="186">
        <v>26</v>
      </c>
      <c r="G32" s="296">
        <v>34</v>
      </c>
      <c r="H32" s="296"/>
      <c r="I32" s="296">
        <v>42</v>
      </c>
      <c r="J32" s="296">
        <v>1100</v>
      </c>
      <c r="K32" s="296"/>
      <c r="L32" s="296"/>
      <c r="M32" s="296">
        <v>14</v>
      </c>
      <c r="N32" s="296"/>
      <c r="O32" s="187"/>
      <c r="P32" s="151">
        <v>59</v>
      </c>
      <c r="Q32" s="309" t="s">
        <v>118</v>
      </c>
      <c r="R32" s="186">
        <v>3800</v>
      </c>
      <c r="S32" s="296">
        <v>30</v>
      </c>
      <c r="T32" s="187">
        <v>3</v>
      </c>
      <c r="U32" s="297"/>
      <c r="V32" s="296">
        <v>10</v>
      </c>
      <c r="W32" s="296"/>
      <c r="X32" s="296">
        <v>4</v>
      </c>
      <c r="Y32" s="296">
        <v>330</v>
      </c>
      <c r="Z32" s="296"/>
      <c r="AA32" s="296"/>
      <c r="AB32" s="296">
        <v>5</v>
      </c>
      <c r="AC32" s="296"/>
      <c r="AD32" s="187"/>
    </row>
    <row r="33" spans="1:30" ht="30" customHeight="1">
      <c r="A33" s="606">
        <v>28</v>
      </c>
      <c r="B33" s="607" t="s">
        <v>119</v>
      </c>
      <c r="C33" s="186">
        <v>41000</v>
      </c>
      <c r="D33" s="296">
        <v>2253</v>
      </c>
      <c r="E33" s="327">
        <v>111</v>
      </c>
      <c r="F33" s="186"/>
      <c r="G33" s="296">
        <v>111</v>
      </c>
      <c r="H33" s="296"/>
      <c r="I33" s="296">
        <v>103</v>
      </c>
      <c r="J33" s="296">
        <v>1168</v>
      </c>
      <c r="K33" s="296">
        <v>2</v>
      </c>
      <c r="L33" s="296"/>
      <c r="M33" s="296"/>
      <c r="N33" s="296">
        <v>43</v>
      </c>
      <c r="O33" s="187">
        <v>12</v>
      </c>
      <c r="P33" s="151">
        <v>60</v>
      </c>
      <c r="Q33" s="309" t="s">
        <v>120</v>
      </c>
      <c r="R33" s="196">
        <v>10000</v>
      </c>
      <c r="S33" s="326">
        <v>56</v>
      </c>
      <c r="T33" s="197">
        <v>11</v>
      </c>
      <c r="U33" s="339">
        <v>7</v>
      </c>
      <c r="V33" s="326">
        <v>23</v>
      </c>
      <c r="W33" s="326"/>
      <c r="X33" s="326">
        <v>30</v>
      </c>
      <c r="Y33" s="326">
        <v>114</v>
      </c>
      <c r="Z33" s="326">
        <v>10</v>
      </c>
      <c r="AA33" s="326"/>
      <c r="AB33" s="326">
        <v>10</v>
      </c>
      <c r="AC33" s="326"/>
      <c r="AD33" s="197"/>
    </row>
    <row r="34" spans="1:30" ht="30" customHeight="1">
      <c r="A34" s="606">
        <v>29</v>
      </c>
      <c r="B34" s="607" t="s">
        <v>121</v>
      </c>
      <c r="C34" s="331">
        <v>62100</v>
      </c>
      <c r="D34" s="329">
        <v>1467</v>
      </c>
      <c r="E34" s="340">
        <v>6</v>
      </c>
      <c r="F34" s="331">
        <v>14</v>
      </c>
      <c r="G34" s="329">
        <v>78</v>
      </c>
      <c r="H34" s="329"/>
      <c r="I34" s="329">
        <v>57</v>
      </c>
      <c r="J34" s="329">
        <v>202</v>
      </c>
      <c r="K34" s="329">
        <v>13</v>
      </c>
      <c r="L34" s="329"/>
      <c r="M34" s="329"/>
      <c r="N34" s="329"/>
      <c r="O34" s="330"/>
      <c r="P34" s="151">
        <v>61</v>
      </c>
      <c r="Q34" s="309" t="s">
        <v>122</v>
      </c>
      <c r="R34" s="186">
        <v>32700</v>
      </c>
      <c r="S34" s="296">
        <v>272</v>
      </c>
      <c r="T34" s="187">
        <v>3</v>
      </c>
      <c r="U34" s="297">
        <v>4</v>
      </c>
      <c r="V34" s="296">
        <v>22</v>
      </c>
      <c r="W34" s="296"/>
      <c r="X34" s="296">
        <v>19</v>
      </c>
      <c r="Y34" s="296">
        <v>160</v>
      </c>
      <c r="Z34" s="296"/>
      <c r="AA34" s="296"/>
      <c r="AB34" s="296">
        <v>19</v>
      </c>
      <c r="AC34" s="296"/>
      <c r="AD34" s="187"/>
    </row>
    <row r="35" spans="1:30" ht="30" customHeight="1" thickBot="1">
      <c r="A35" s="608">
        <v>30</v>
      </c>
      <c r="B35" s="609" t="s">
        <v>123</v>
      </c>
      <c r="C35" s="342">
        <v>10300</v>
      </c>
      <c r="D35" s="334">
        <v>175</v>
      </c>
      <c r="E35" s="341">
        <v>137</v>
      </c>
      <c r="F35" s="342"/>
      <c r="G35" s="334">
        <v>65</v>
      </c>
      <c r="H35" s="334"/>
      <c r="I35" s="334">
        <v>149</v>
      </c>
      <c r="J35" s="334">
        <v>3733</v>
      </c>
      <c r="K35" s="334">
        <v>17</v>
      </c>
      <c r="L35" s="334"/>
      <c r="M35" s="334">
        <v>6</v>
      </c>
      <c r="N35" s="334">
        <v>75</v>
      </c>
      <c r="O35" s="343"/>
      <c r="P35" s="157">
        <v>62</v>
      </c>
      <c r="Q35" s="158" t="s">
        <v>124</v>
      </c>
      <c r="R35" s="188">
        <v>10100</v>
      </c>
      <c r="S35" s="189">
        <v>350</v>
      </c>
      <c r="T35" s="190"/>
      <c r="U35" s="209">
        <v>15</v>
      </c>
      <c r="V35" s="189">
        <v>34</v>
      </c>
      <c r="W35" s="189"/>
      <c r="X35" s="189">
        <v>47</v>
      </c>
      <c r="Y35" s="189">
        <v>386</v>
      </c>
      <c r="Z35" s="189"/>
      <c r="AA35" s="189"/>
      <c r="AB35" s="189">
        <v>27</v>
      </c>
      <c r="AC35" s="189"/>
      <c r="AD35" s="190"/>
    </row>
    <row r="36" spans="1:30" ht="30" customHeight="1" thickBot="1">
      <c r="A36" s="610">
        <v>31</v>
      </c>
      <c r="B36" s="611" t="s">
        <v>125</v>
      </c>
      <c r="C36" s="325">
        <v>120900</v>
      </c>
      <c r="D36" s="184">
        <v>154</v>
      </c>
      <c r="E36" s="210">
        <v>26</v>
      </c>
      <c r="F36" s="325">
        <v>6</v>
      </c>
      <c r="G36" s="184">
        <v>21</v>
      </c>
      <c r="H36" s="184">
        <v>1</v>
      </c>
      <c r="I36" s="184">
        <v>40</v>
      </c>
      <c r="J36" s="184">
        <v>136</v>
      </c>
      <c r="K36" s="184">
        <v>11</v>
      </c>
      <c r="L36" s="184"/>
      <c r="M36" s="184">
        <v>22</v>
      </c>
      <c r="N36" s="184">
        <v>24</v>
      </c>
      <c r="O36" s="185">
        <v>29</v>
      </c>
      <c r="P36" s="217">
        <v>63</v>
      </c>
      <c r="Q36" s="193" t="s">
        <v>126</v>
      </c>
      <c r="R36" s="201">
        <v>5680</v>
      </c>
      <c r="S36" s="202">
        <v>159</v>
      </c>
      <c r="T36" s="218">
        <v>5</v>
      </c>
      <c r="U36" s="219">
        <v>1</v>
      </c>
      <c r="V36" s="202">
        <v>22</v>
      </c>
      <c r="W36" s="202"/>
      <c r="X36" s="202">
        <v>31</v>
      </c>
      <c r="Y36" s="202">
        <v>1173</v>
      </c>
      <c r="Z36" s="202">
        <v>1</v>
      </c>
      <c r="AA36" s="202"/>
      <c r="AB36" s="202">
        <v>5</v>
      </c>
      <c r="AC36" s="202">
        <v>9</v>
      </c>
      <c r="AD36" s="218"/>
    </row>
    <row r="37" spans="1:30" ht="30" customHeight="1" thickBot="1">
      <c r="A37" s="608">
        <v>32</v>
      </c>
      <c r="B37" s="609" t="s">
        <v>127</v>
      </c>
      <c r="C37" s="188">
        <v>101200</v>
      </c>
      <c r="D37" s="189">
        <v>547</v>
      </c>
      <c r="E37" s="208">
        <v>29</v>
      </c>
      <c r="F37" s="188"/>
      <c r="G37" s="189">
        <v>43</v>
      </c>
      <c r="H37" s="189">
        <v>1</v>
      </c>
      <c r="I37" s="189">
        <v>79</v>
      </c>
      <c r="J37" s="189">
        <v>4025</v>
      </c>
      <c r="K37" s="189">
        <v>2</v>
      </c>
      <c r="L37" s="344"/>
      <c r="M37" s="189">
        <v>11</v>
      </c>
      <c r="N37" s="189"/>
      <c r="O37" s="190"/>
      <c r="P37" s="704" t="s">
        <v>51</v>
      </c>
      <c r="Q37" s="705"/>
      <c r="R37" s="220">
        <f>SUM(R6:R36,C6:C37)</f>
        <v>2657587</v>
      </c>
      <c r="S37" s="203">
        <f t="shared" ref="S37:AC37" si="0">SUM(S6:S36,D6:D37)</f>
        <v>46015</v>
      </c>
      <c r="T37" s="204">
        <f t="shared" si="0"/>
        <v>5828</v>
      </c>
      <c r="U37" s="221">
        <f t="shared" si="0"/>
        <v>516</v>
      </c>
      <c r="V37" s="203">
        <f t="shared" si="0"/>
        <v>3657</v>
      </c>
      <c r="W37" s="203">
        <f t="shared" si="0"/>
        <v>32</v>
      </c>
      <c r="X37" s="203">
        <f t="shared" si="0"/>
        <v>5311</v>
      </c>
      <c r="Y37" s="203">
        <f t="shared" si="0"/>
        <v>90032</v>
      </c>
      <c r="Z37" s="203">
        <f t="shared" si="0"/>
        <v>449</v>
      </c>
      <c r="AA37" s="203">
        <f t="shared" si="0"/>
        <v>167</v>
      </c>
      <c r="AB37" s="203">
        <f t="shared" si="0"/>
        <v>2160</v>
      </c>
      <c r="AC37" s="203">
        <f t="shared" si="0"/>
        <v>904</v>
      </c>
      <c r="AD37" s="204">
        <f>SUM(AD6:AD36,O6:O37)</f>
        <v>221</v>
      </c>
    </row>
    <row r="38" spans="1:30" ht="29.15" customHeight="1"/>
    <row r="39" spans="1:30" ht="29.15" customHeight="1"/>
    <row r="40" spans="1:30" ht="29.15" customHeight="1"/>
    <row r="41" spans="1:30" ht="29.15" customHeight="1"/>
    <row r="42" spans="1:30" ht="29.15" customHeight="1"/>
    <row r="43" spans="1:30" ht="29.15" customHeight="1"/>
    <row r="44" spans="1:30" ht="29.15" customHeight="1"/>
    <row r="45" spans="1:30" ht="29.15" customHeight="1"/>
    <row r="46" spans="1:30" ht="29.15" customHeight="1"/>
    <row r="47" spans="1:30" ht="29.15" customHeight="1"/>
    <row r="48" spans="1:30" ht="29.15" customHeight="1"/>
    <row r="49" ht="29.15" customHeight="1"/>
    <row r="50" ht="29.15" customHeight="1"/>
    <row r="51" ht="29.15" customHeight="1"/>
    <row r="52" ht="29.15" customHeight="1"/>
    <row r="53" ht="29.15" customHeight="1"/>
    <row r="54" ht="29.15" customHeight="1"/>
    <row r="55" ht="29.15" customHeight="1"/>
    <row r="56" ht="29.15" customHeight="1"/>
    <row r="57" ht="29.15" customHeight="1"/>
    <row r="58" ht="29.15" customHeight="1"/>
    <row r="59" ht="29.15" customHeight="1"/>
    <row r="60" ht="29.15" customHeight="1"/>
    <row r="61" ht="29.15" customHeight="1"/>
    <row r="62" ht="29.15" customHeight="1"/>
    <row r="63" ht="29.15" customHeight="1"/>
    <row r="64" ht="29.15" customHeight="1"/>
    <row r="65" ht="29.15" customHeight="1"/>
    <row r="66" ht="29.15" customHeight="1"/>
    <row r="67" ht="29.15" customHeight="1"/>
    <row r="68" ht="29.15" customHeight="1"/>
    <row r="69" ht="29.15" customHeight="1"/>
  </sheetData>
  <mergeCells count="10">
    <mergeCell ref="P37:Q37"/>
    <mergeCell ref="B1:O1"/>
    <mergeCell ref="P1:AD1"/>
    <mergeCell ref="Y2:AD2"/>
    <mergeCell ref="A3:B5"/>
    <mergeCell ref="C3:E3"/>
    <mergeCell ref="F3:O3"/>
    <mergeCell ref="P3:Q5"/>
    <mergeCell ref="R3:T3"/>
    <mergeCell ref="U3:AD3"/>
  </mergeCells>
  <phoneticPr fontId="3"/>
  <printOptions horizontalCentered="1"/>
  <pageMargins left="0.78740157480314965" right="0.78740157480314965" top="1.1417322834645669" bottom="0.94488188976377963" header="0.31496062992125984" footer="0.39370078740157483"/>
  <pageSetup paperSize="9" scale="66" firstPageNumber="135" fitToWidth="0" orientation="portrait" useFirstPageNumber="1" r:id="rId1"/>
  <headerFooter>
    <oddFooter>&amp;C&amp;"ＭＳ ゴシック,標準"&amp;18&amp;P</oddFooter>
    <evenFooter>&amp;C&amp;"ＭＳ ゴシック,標準"&amp;18-137-</evenFooter>
    <firstFooter>&amp;C&amp;"ＭＳ ゴシック,標準"&amp;18&amp;P</firstFooter>
  </headerFooter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55F36-8BCD-4FC8-808F-4EAED25C8EF1}">
  <dimension ref="A1:I53"/>
  <sheetViews>
    <sheetView view="pageBreakPreview" zoomScaleNormal="100" workbookViewId="0">
      <selection activeCell="E44" sqref="E44"/>
    </sheetView>
  </sheetViews>
  <sheetFormatPr defaultColWidth="9" defaultRowHeight="16.5"/>
  <cols>
    <col min="1" max="1" width="7.453125" style="30" customWidth="1"/>
    <col min="2" max="2" width="4.90625" style="58" bestFit="1" customWidth="1"/>
    <col min="3" max="3" width="8.90625" style="30" customWidth="1"/>
    <col min="4" max="4" width="11.26953125" style="30" customWidth="1"/>
    <col min="5" max="6" width="9" style="30"/>
    <col min="7" max="7" width="11.26953125" style="30" customWidth="1"/>
    <col min="8" max="8" width="15.7265625" style="30" customWidth="1"/>
    <col min="9" max="9" width="4.453125" style="30" customWidth="1"/>
    <col min="10" max="256" width="9" style="30"/>
    <col min="257" max="257" width="7.453125" style="30" customWidth="1"/>
    <col min="258" max="258" width="4.90625" style="30" bestFit="1" customWidth="1"/>
    <col min="259" max="259" width="8.90625" style="30" customWidth="1"/>
    <col min="260" max="260" width="11.26953125" style="30" customWidth="1"/>
    <col min="261" max="262" width="9" style="30"/>
    <col min="263" max="263" width="11.26953125" style="30" customWidth="1"/>
    <col min="264" max="264" width="15.7265625" style="30" customWidth="1"/>
    <col min="265" max="265" width="4.453125" style="30" customWidth="1"/>
    <col min="266" max="512" width="9" style="30"/>
    <col min="513" max="513" width="7.453125" style="30" customWidth="1"/>
    <col min="514" max="514" width="4.90625" style="30" bestFit="1" customWidth="1"/>
    <col min="515" max="515" width="8.90625" style="30" customWidth="1"/>
    <col min="516" max="516" width="11.26953125" style="30" customWidth="1"/>
    <col min="517" max="518" width="9" style="30"/>
    <col min="519" max="519" width="11.26953125" style="30" customWidth="1"/>
    <col min="520" max="520" width="15.7265625" style="30" customWidth="1"/>
    <col min="521" max="521" width="4.453125" style="30" customWidth="1"/>
    <col min="522" max="768" width="9" style="30"/>
    <col min="769" max="769" width="7.453125" style="30" customWidth="1"/>
    <col min="770" max="770" width="4.90625" style="30" bestFit="1" customWidth="1"/>
    <col min="771" max="771" width="8.90625" style="30" customWidth="1"/>
    <col min="772" max="772" width="11.26953125" style="30" customWidth="1"/>
    <col min="773" max="774" width="9" style="30"/>
    <col min="775" max="775" width="11.26953125" style="30" customWidth="1"/>
    <col min="776" max="776" width="15.7265625" style="30" customWidth="1"/>
    <col min="777" max="777" width="4.453125" style="30" customWidth="1"/>
    <col min="778" max="1024" width="9" style="30"/>
    <col min="1025" max="1025" width="7.453125" style="30" customWidth="1"/>
    <col min="1026" max="1026" width="4.90625" style="30" bestFit="1" customWidth="1"/>
    <col min="1027" max="1027" width="8.90625" style="30" customWidth="1"/>
    <col min="1028" max="1028" width="11.26953125" style="30" customWidth="1"/>
    <col min="1029" max="1030" width="9" style="30"/>
    <col min="1031" max="1031" width="11.26953125" style="30" customWidth="1"/>
    <col min="1032" max="1032" width="15.7265625" style="30" customWidth="1"/>
    <col min="1033" max="1033" width="4.453125" style="30" customWidth="1"/>
    <col min="1034" max="1280" width="9" style="30"/>
    <col min="1281" max="1281" width="7.453125" style="30" customWidth="1"/>
    <col min="1282" max="1282" width="4.90625" style="30" bestFit="1" customWidth="1"/>
    <col min="1283" max="1283" width="8.90625" style="30" customWidth="1"/>
    <col min="1284" max="1284" width="11.26953125" style="30" customWidth="1"/>
    <col min="1285" max="1286" width="9" style="30"/>
    <col min="1287" max="1287" width="11.26953125" style="30" customWidth="1"/>
    <col min="1288" max="1288" width="15.7265625" style="30" customWidth="1"/>
    <col min="1289" max="1289" width="4.453125" style="30" customWidth="1"/>
    <col min="1290" max="1536" width="9" style="30"/>
    <col min="1537" max="1537" width="7.453125" style="30" customWidth="1"/>
    <col min="1538" max="1538" width="4.90625" style="30" bestFit="1" customWidth="1"/>
    <col min="1539" max="1539" width="8.90625" style="30" customWidth="1"/>
    <col min="1540" max="1540" width="11.26953125" style="30" customWidth="1"/>
    <col min="1541" max="1542" width="9" style="30"/>
    <col min="1543" max="1543" width="11.26953125" style="30" customWidth="1"/>
    <col min="1544" max="1544" width="15.7265625" style="30" customWidth="1"/>
    <col min="1545" max="1545" width="4.453125" style="30" customWidth="1"/>
    <col min="1546" max="1792" width="9" style="30"/>
    <col min="1793" max="1793" width="7.453125" style="30" customWidth="1"/>
    <col min="1794" max="1794" width="4.90625" style="30" bestFit="1" customWidth="1"/>
    <col min="1795" max="1795" width="8.90625" style="30" customWidth="1"/>
    <col min="1796" max="1796" width="11.26953125" style="30" customWidth="1"/>
    <col min="1797" max="1798" width="9" style="30"/>
    <col min="1799" max="1799" width="11.26953125" style="30" customWidth="1"/>
    <col min="1800" max="1800" width="15.7265625" style="30" customWidth="1"/>
    <col min="1801" max="1801" width="4.453125" style="30" customWidth="1"/>
    <col min="1802" max="2048" width="9" style="30"/>
    <col min="2049" max="2049" width="7.453125" style="30" customWidth="1"/>
    <col min="2050" max="2050" width="4.90625" style="30" bestFit="1" customWidth="1"/>
    <col min="2051" max="2051" width="8.90625" style="30" customWidth="1"/>
    <col min="2052" max="2052" width="11.26953125" style="30" customWidth="1"/>
    <col min="2053" max="2054" width="9" style="30"/>
    <col min="2055" max="2055" width="11.26953125" style="30" customWidth="1"/>
    <col min="2056" max="2056" width="15.7265625" style="30" customWidth="1"/>
    <col min="2057" max="2057" width="4.453125" style="30" customWidth="1"/>
    <col min="2058" max="2304" width="9" style="30"/>
    <col min="2305" max="2305" width="7.453125" style="30" customWidth="1"/>
    <col min="2306" max="2306" width="4.90625" style="30" bestFit="1" customWidth="1"/>
    <col min="2307" max="2307" width="8.90625" style="30" customWidth="1"/>
    <col min="2308" max="2308" width="11.26953125" style="30" customWidth="1"/>
    <col min="2309" max="2310" width="9" style="30"/>
    <col min="2311" max="2311" width="11.26953125" style="30" customWidth="1"/>
    <col min="2312" max="2312" width="15.7265625" style="30" customWidth="1"/>
    <col min="2313" max="2313" width="4.453125" style="30" customWidth="1"/>
    <col min="2314" max="2560" width="9" style="30"/>
    <col min="2561" max="2561" width="7.453125" style="30" customWidth="1"/>
    <col min="2562" max="2562" width="4.90625" style="30" bestFit="1" customWidth="1"/>
    <col min="2563" max="2563" width="8.90625" style="30" customWidth="1"/>
    <col min="2564" max="2564" width="11.26953125" style="30" customWidth="1"/>
    <col min="2565" max="2566" width="9" style="30"/>
    <col min="2567" max="2567" width="11.26953125" style="30" customWidth="1"/>
    <col min="2568" max="2568" width="15.7265625" style="30" customWidth="1"/>
    <col min="2569" max="2569" width="4.453125" style="30" customWidth="1"/>
    <col min="2570" max="2816" width="9" style="30"/>
    <col min="2817" max="2817" width="7.453125" style="30" customWidth="1"/>
    <col min="2818" max="2818" width="4.90625" style="30" bestFit="1" customWidth="1"/>
    <col min="2819" max="2819" width="8.90625" style="30" customWidth="1"/>
    <col min="2820" max="2820" width="11.26953125" style="30" customWidth="1"/>
    <col min="2821" max="2822" width="9" style="30"/>
    <col min="2823" max="2823" width="11.26953125" style="30" customWidth="1"/>
    <col min="2824" max="2824" width="15.7265625" style="30" customWidth="1"/>
    <col min="2825" max="2825" width="4.453125" style="30" customWidth="1"/>
    <col min="2826" max="3072" width="9" style="30"/>
    <col min="3073" max="3073" width="7.453125" style="30" customWidth="1"/>
    <col min="3074" max="3074" width="4.90625" style="30" bestFit="1" customWidth="1"/>
    <col min="3075" max="3075" width="8.90625" style="30" customWidth="1"/>
    <col min="3076" max="3076" width="11.26953125" style="30" customWidth="1"/>
    <col min="3077" max="3078" width="9" style="30"/>
    <col min="3079" max="3079" width="11.26953125" style="30" customWidth="1"/>
    <col min="3080" max="3080" width="15.7265625" style="30" customWidth="1"/>
    <col min="3081" max="3081" width="4.453125" style="30" customWidth="1"/>
    <col min="3082" max="3328" width="9" style="30"/>
    <col min="3329" max="3329" width="7.453125" style="30" customWidth="1"/>
    <col min="3330" max="3330" width="4.90625" style="30" bestFit="1" customWidth="1"/>
    <col min="3331" max="3331" width="8.90625" style="30" customWidth="1"/>
    <col min="3332" max="3332" width="11.26953125" style="30" customWidth="1"/>
    <col min="3333" max="3334" width="9" style="30"/>
    <col min="3335" max="3335" width="11.26953125" style="30" customWidth="1"/>
    <col min="3336" max="3336" width="15.7265625" style="30" customWidth="1"/>
    <col min="3337" max="3337" width="4.453125" style="30" customWidth="1"/>
    <col min="3338" max="3584" width="9" style="30"/>
    <col min="3585" max="3585" width="7.453125" style="30" customWidth="1"/>
    <col min="3586" max="3586" width="4.90625" style="30" bestFit="1" customWidth="1"/>
    <col min="3587" max="3587" width="8.90625" style="30" customWidth="1"/>
    <col min="3588" max="3588" width="11.26953125" style="30" customWidth="1"/>
    <col min="3589" max="3590" width="9" style="30"/>
    <col min="3591" max="3591" width="11.26953125" style="30" customWidth="1"/>
    <col min="3592" max="3592" width="15.7265625" style="30" customWidth="1"/>
    <col min="3593" max="3593" width="4.453125" style="30" customWidth="1"/>
    <col min="3594" max="3840" width="9" style="30"/>
    <col min="3841" max="3841" width="7.453125" style="30" customWidth="1"/>
    <col min="3842" max="3842" width="4.90625" style="30" bestFit="1" customWidth="1"/>
    <col min="3843" max="3843" width="8.90625" style="30" customWidth="1"/>
    <col min="3844" max="3844" width="11.26953125" style="30" customWidth="1"/>
    <col min="3845" max="3846" width="9" style="30"/>
    <col min="3847" max="3847" width="11.26953125" style="30" customWidth="1"/>
    <col min="3848" max="3848" width="15.7265625" style="30" customWidth="1"/>
    <col min="3849" max="3849" width="4.453125" style="30" customWidth="1"/>
    <col min="3850" max="4096" width="9" style="30"/>
    <col min="4097" max="4097" width="7.453125" style="30" customWidth="1"/>
    <col min="4098" max="4098" width="4.90625" style="30" bestFit="1" customWidth="1"/>
    <col min="4099" max="4099" width="8.90625" style="30" customWidth="1"/>
    <col min="4100" max="4100" width="11.26953125" style="30" customWidth="1"/>
    <col min="4101" max="4102" width="9" style="30"/>
    <col min="4103" max="4103" width="11.26953125" style="30" customWidth="1"/>
    <col min="4104" max="4104" width="15.7265625" style="30" customWidth="1"/>
    <col min="4105" max="4105" width="4.453125" style="30" customWidth="1"/>
    <col min="4106" max="4352" width="9" style="30"/>
    <col min="4353" max="4353" width="7.453125" style="30" customWidth="1"/>
    <col min="4354" max="4354" width="4.90625" style="30" bestFit="1" customWidth="1"/>
    <col min="4355" max="4355" width="8.90625" style="30" customWidth="1"/>
    <col min="4356" max="4356" width="11.26953125" style="30" customWidth="1"/>
    <col min="4357" max="4358" width="9" style="30"/>
    <col min="4359" max="4359" width="11.26953125" style="30" customWidth="1"/>
    <col min="4360" max="4360" width="15.7265625" style="30" customWidth="1"/>
    <col min="4361" max="4361" width="4.453125" style="30" customWidth="1"/>
    <col min="4362" max="4608" width="9" style="30"/>
    <col min="4609" max="4609" width="7.453125" style="30" customWidth="1"/>
    <col min="4610" max="4610" width="4.90625" style="30" bestFit="1" customWidth="1"/>
    <col min="4611" max="4611" width="8.90625" style="30" customWidth="1"/>
    <col min="4612" max="4612" width="11.26953125" style="30" customWidth="1"/>
    <col min="4613" max="4614" width="9" style="30"/>
    <col min="4615" max="4615" width="11.26953125" style="30" customWidth="1"/>
    <col min="4616" max="4616" width="15.7265625" style="30" customWidth="1"/>
    <col min="4617" max="4617" width="4.453125" style="30" customWidth="1"/>
    <col min="4618" max="4864" width="9" style="30"/>
    <col min="4865" max="4865" width="7.453125" style="30" customWidth="1"/>
    <col min="4866" max="4866" width="4.90625" style="30" bestFit="1" customWidth="1"/>
    <col min="4867" max="4867" width="8.90625" style="30" customWidth="1"/>
    <col min="4868" max="4868" width="11.26953125" style="30" customWidth="1"/>
    <col min="4869" max="4870" width="9" style="30"/>
    <col min="4871" max="4871" width="11.26953125" style="30" customWidth="1"/>
    <col min="4872" max="4872" width="15.7265625" style="30" customWidth="1"/>
    <col min="4873" max="4873" width="4.453125" style="30" customWidth="1"/>
    <col min="4874" max="5120" width="9" style="30"/>
    <col min="5121" max="5121" width="7.453125" style="30" customWidth="1"/>
    <col min="5122" max="5122" width="4.90625" style="30" bestFit="1" customWidth="1"/>
    <col min="5123" max="5123" width="8.90625" style="30" customWidth="1"/>
    <col min="5124" max="5124" width="11.26953125" style="30" customWidth="1"/>
    <col min="5125" max="5126" width="9" style="30"/>
    <col min="5127" max="5127" width="11.26953125" style="30" customWidth="1"/>
    <col min="5128" max="5128" width="15.7265625" style="30" customWidth="1"/>
    <col min="5129" max="5129" width="4.453125" style="30" customWidth="1"/>
    <col min="5130" max="5376" width="9" style="30"/>
    <col min="5377" max="5377" width="7.453125" style="30" customWidth="1"/>
    <col min="5378" max="5378" width="4.90625" style="30" bestFit="1" customWidth="1"/>
    <col min="5379" max="5379" width="8.90625" style="30" customWidth="1"/>
    <col min="5380" max="5380" width="11.26953125" style="30" customWidth="1"/>
    <col min="5381" max="5382" width="9" style="30"/>
    <col min="5383" max="5383" width="11.26953125" style="30" customWidth="1"/>
    <col min="5384" max="5384" width="15.7265625" style="30" customWidth="1"/>
    <col min="5385" max="5385" width="4.453125" style="30" customWidth="1"/>
    <col min="5386" max="5632" width="9" style="30"/>
    <col min="5633" max="5633" width="7.453125" style="30" customWidth="1"/>
    <col min="5634" max="5634" width="4.90625" style="30" bestFit="1" customWidth="1"/>
    <col min="5635" max="5635" width="8.90625" style="30" customWidth="1"/>
    <col min="5636" max="5636" width="11.26953125" style="30" customWidth="1"/>
    <col min="5637" max="5638" width="9" style="30"/>
    <col min="5639" max="5639" width="11.26953125" style="30" customWidth="1"/>
    <col min="5640" max="5640" width="15.7265625" style="30" customWidth="1"/>
    <col min="5641" max="5641" width="4.453125" style="30" customWidth="1"/>
    <col min="5642" max="5888" width="9" style="30"/>
    <col min="5889" max="5889" width="7.453125" style="30" customWidth="1"/>
    <col min="5890" max="5890" width="4.90625" style="30" bestFit="1" customWidth="1"/>
    <col min="5891" max="5891" width="8.90625" style="30" customWidth="1"/>
    <col min="5892" max="5892" width="11.26953125" style="30" customWidth="1"/>
    <col min="5893" max="5894" width="9" style="30"/>
    <col min="5895" max="5895" width="11.26953125" style="30" customWidth="1"/>
    <col min="5896" max="5896" width="15.7265625" style="30" customWidth="1"/>
    <col min="5897" max="5897" width="4.453125" style="30" customWidth="1"/>
    <col min="5898" max="6144" width="9" style="30"/>
    <col min="6145" max="6145" width="7.453125" style="30" customWidth="1"/>
    <col min="6146" max="6146" width="4.90625" style="30" bestFit="1" customWidth="1"/>
    <col min="6147" max="6147" width="8.90625" style="30" customWidth="1"/>
    <col min="6148" max="6148" width="11.26953125" style="30" customWidth="1"/>
    <col min="6149" max="6150" width="9" style="30"/>
    <col min="6151" max="6151" width="11.26953125" style="30" customWidth="1"/>
    <col min="6152" max="6152" width="15.7265625" style="30" customWidth="1"/>
    <col min="6153" max="6153" width="4.453125" style="30" customWidth="1"/>
    <col min="6154" max="6400" width="9" style="30"/>
    <col min="6401" max="6401" width="7.453125" style="30" customWidth="1"/>
    <col min="6402" max="6402" width="4.90625" style="30" bestFit="1" customWidth="1"/>
    <col min="6403" max="6403" width="8.90625" style="30" customWidth="1"/>
    <col min="6404" max="6404" width="11.26953125" style="30" customWidth="1"/>
    <col min="6405" max="6406" width="9" style="30"/>
    <col min="6407" max="6407" width="11.26953125" style="30" customWidth="1"/>
    <col min="6408" max="6408" width="15.7265625" style="30" customWidth="1"/>
    <col min="6409" max="6409" width="4.453125" style="30" customWidth="1"/>
    <col min="6410" max="6656" width="9" style="30"/>
    <col min="6657" max="6657" width="7.453125" style="30" customWidth="1"/>
    <col min="6658" max="6658" width="4.90625" style="30" bestFit="1" customWidth="1"/>
    <col min="6659" max="6659" width="8.90625" style="30" customWidth="1"/>
    <col min="6660" max="6660" width="11.26953125" style="30" customWidth="1"/>
    <col min="6661" max="6662" width="9" style="30"/>
    <col min="6663" max="6663" width="11.26953125" style="30" customWidth="1"/>
    <col min="6664" max="6664" width="15.7265625" style="30" customWidth="1"/>
    <col min="6665" max="6665" width="4.453125" style="30" customWidth="1"/>
    <col min="6666" max="6912" width="9" style="30"/>
    <col min="6913" max="6913" width="7.453125" style="30" customWidth="1"/>
    <col min="6914" max="6914" width="4.90625" style="30" bestFit="1" customWidth="1"/>
    <col min="6915" max="6915" width="8.90625" style="30" customWidth="1"/>
    <col min="6916" max="6916" width="11.26953125" style="30" customWidth="1"/>
    <col min="6917" max="6918" width="9" style="30"/>
    <col min="6919" max="6919" width="11.26953125" style="30" customWidth="1"/>
    <col min="6920" max="6920" width="15.7265625" style="30" customWidth="1"/>
    <col min="6921" max="6921" width="4.453125" style="30" customWidth="1"/>
    <col min="6922" max="7168" width="9" style="30"/>
    <col min="7169" max="7169" width="7.453125" style="30" customWidth="1"/>
    <col min="7170" max="7170" width="4.90625" style="30" bestFit="1" customWidth="1"/>
    <col min="7171" max="7171" width="8.90625" style="30" customWidth="1"/>
    <col min="7172" max="7172" width="11.26953125" style="30" customWidth="1"/>
    <col min="7173" max="7174" width="9" style="30"/>
    <col min="7175" max="7175" width="11.26953125" style="30" customWidth="1"/>
    <col min="7176" max="7176" width="15.7265625" style="30" customWidth="1"/>
    <col min="7177" max="7177" width="4.453125" style="30" customWidth="1"/>
    <col min="7178" max="7424" width="9" style="30"/>
    <col min="7425" max="7425" width="7.453125" style="30" customWidth="1"/>
    <col min="7426" max="7426" width="4.90625" style="30" bestFit="1" customWidth="1"/>
    <col min="7427" max="7427" width="8.90625" style="30" customWidth="1"/>
    <col min="7428" max="7428" width="11.26953125" style="30" customWidth="1"/>
    <col min="7429" max="7430" width="9" style="30"/>
    <col min="7431" max="7431" width="11.26953125" style="30" customWidth="1"/>
    <col min="7432" max="7432" width="15.7265625" style="30" customWidth="1"/>
    <col min="7433" max="7433" width="4.453125" style="30" customWidth="1"/>
    <col min="7434" max="7680" width="9" style="30"/>
    <col min="7681" max="7681" width="7.453125" style="30" customWidth="1"/>
    <col min="7682" max="7682" width="4.90625" style="30" bestFit="1" customWidth="1"/>
    <col min="7683" max="7683" width="8.90625" style="30" customWidth="1"/>
    <col min="7684" max="7684" width="11.26953125" style="30" customWidth="1"/>
    <col min="7685" max="7686" width="9" style="30"/>
    <col min="7687" max="7687" width="11.26953125" style="30" customWidth="1"/>
    <col min="7688" max="7688" width="15.7265625" style="30" customWidth="1"/>
    <col min="7689" max="7689" width="4.453125" style="30" customWidth="1"/>
    <col min="7690" max="7936" width="9" style="30"/>
    <col min="7937" max="7937" width="7.453125" style="30" customWidth="1"/>
    <col min="7938" max="7938" width="4.90625" style="30" bestFit="1" customWidth="1"/>
    <col min="7939" max="7939" width="8.90625" style="30" customWidth="1"/>
    <col min="7940" max="7940" width="11.26953125" style="30" customWidth="1"/>
    <col min="7941" max="7942" width="9" style="30"/>
    <col min="7943" max="7943" width="11.26953125" style="30" customWidth="1"/>
    <col min="7944" max="7944" width="15.7265625" style="30" customWidth="1"/>
    <col min="7945" max="7945" width="4.453125" style="30" customWidth="1"/>
    <col min="7946" max="8192" width="9" style="30"/>
    <col min="8193" max="8193" width="7.453125" style="30" customWidth="1"/>
    <col min="8194" max="8194" width="4.90625" style="30" bestFit="1" customWidth="1"/>
    <col min="8195" max="8195" width="8.90625" style="30" customWidth="1"/>
    <col min="8196" max="8196" width="11.26953125" style="30" customWidth="1"/>
    <col min="8197" max="8198" width="9" style="30"/>
    <col min="8199" max="8199" width="11.26953125" style="30" customWidth="1"/>
    <col min="8200" max="8200" width="15.7265625" style="30" customWidth="1"/>
    <col min="8201" max="8201" width="4.453125" style="30" customWidth="1"/>
    <col min="8202" max="8448" width="9" style="30"/>
    <col min="8449" max="8449" width="7.453125" style="30" customWidth="1"/>
    <col min="8450" max="8450" width="4.90625" style="30" bestFit="1" customWidth="1"/>
    <col min="8451" max="8451" width="8.90625" style="30" customWidth="1"/>
    <col min="8452" max="8452" width="11.26953125" style="30" customWidth="1"/>
    <col min="8453" max="8454" width="9" style="30"/>
    <col min="8455" max="8455" width="11.26953125" style="30" customWidth="1"/>
    <col min="8456" max="8456" width="15.7265625" style="30" customWidth="1"/>
    <col min="8457" max="8457" width="4.453125" style="30" customWidth="1"/>
    <col min="8458" max="8704" width="9" style="30"/>
    <col min="8705" max="8705" width="7.453125" style="30" customWidth="1"/>
    <col min="8706" max="8706" width="4.90625" style="30" bestFit="1" customWidth="1"/>
    <col min="8707" max="8707" width="8.90625" style="30" customWidth="1"/>
    <col min="8708" max="8708" width="11.26953125" style="30" customWidth="1"/>
    <col min="8709" max="8710" width="9" style="30"/>
    <col min="8711" max="8711" width="11.26953125" style="30" customWidth="1"/>
    <col min="8712" max="8712" width="15.7265625" style="30" customWidth="1"/>
    <col min="8713" max="8713" width="4.453125" style="30" customWidth="1"/>
    <col min="8714" max="8960" width="9" style="30"/>
    <col min="8961" max="8961" width="7.453125" style="30" customWidth="1"/>
    <col min="8962" max="8962" width="4.90625" style="30" bestFit="1" customWidth="1"/>
    <col min="8963" max="8963" width="8.90625" style="30" customWidth="1"/>
    <col min="8964" max="8964" width="11.26953125" style="30" customWidth="1"/>
    <col min="8965" max="8966" width="9" style="30"/>
    <col min="8967" max="8967" width="11.26953125" style="30" customWidth="1"/>
    <col min="8968" max="8968" width="15.7265625" style="30" customWidth="1"/>
    <col min="8969" max="8969" width="4.453125" style="30" customWidth="1"/>
    <col min="8970" max="9216" width="9" style="30"/>
    <col min="9217" max="9217" width="7.453125" style="30" customWidth="1"/>
    <col min="9218" max="9218" width="4.90625" style="30" bestFit="1" customWidth="1"/>
    <col min="9219" max="9219" width="8.90625" style="30" customWidth="1"/>
    <col min="9220" max="9220" width="11.26953125" style="30" customWidth="1"/>
    <col min="9221" max="9222" width="9" style="30"/>
    <col min="9223" max="9223" width="11.26953125" style="30" customWidth="1"/>
    <col min="9224" max="9224" width="15.7265625" style="30" customWidth="1"/>
    <col min="9225" max="9225" width="4.453125" style="30" customWidth="1"/>
    <col min="9226" max="9472" width="9" style="30"/>
    <col min="9473" max="9473" width="7.453125" style="30" customWidth="1"/>
    <col min="9474" max="9474" width="4.90625" style="30" bestFit="1" customWidth="1"/>
    <col min="9475" max="9475" width="8.90625" style="30" customWidth="1"/>
    <col min="9476" max="9476" width="11.26953125" style="30" customWidth="1"/>
    <col min="9477" max="9478" width="9" style="30"/>
    <col min="9479" max="9479" width="11.26953125" style="30" customWidth="1"/>
    <col min="9480" max="9480" width="15.7265625" style="30" customWidth="1"/>
    <col min="9481" max="9481" width="4.453125" style="30" customWidth="1"/>
    <col min="9482" max="9728" width="9" style="30"/>
    <col min="9729" max="9729" width="7.453125" style="30" customWidth="1"/>
    <col min="9730" max="9730" width="4.90625" style="30" bestFit="1" customWidth="1"/>
    <col min="9731" max="9731" width="8.90625" style="30" customWidth="1"/>
    <col min="9732" max="9732" width="11.26953125" style="30" customWidth="1"/>
    <col min="9733" max="9734" width="9" style="30"/>
    <col min="9735" max="9735" width="11.26953125" style="30" customWidth="1"/>
    <col min="9736" max="9736" width="15.7265625" style="30" customWidth="1"/>
    <col min="9737" max="9737" width="4.453125" style="30" customWidth="1"/>
    <col min="9738" max="9984" width="9" style="30"/>
    <col min="9985" max="9985" width="7.453125" style="30" customWidth="1"/>
    <col min="9986" max="9986" width="4.90625" style="30" bestFit="1" customWidth="1"/>
    <col min="9987" max="9987" width="8.90625" style="30" customWidth="1"/>
    <col min="9988" max="9988" width="11.26953125" style="30" customWidth="1"/>
    <col min="9989" max="9990" width="9" style="30"/>
    <col min="9991" max="9991" width="11.26953125" style="30" customWidth="1"/>
    <col min="9992" max="9992" width="15.7265625" style="30" customWidth="1"/>
    <col min="9993" max="9993" width="4.453125" style="30" customWidth="1"/>
    <col min="9994" max="10240" width="9" style="30"/>
    <col min="10241" max="10241" width="7.453125" style="30" customWidth="1"/>
    <col min="10242" max="10242" width="4.90625" style="30" bestFit="1" customWidth="1"/>
    <col min="10243" max="10243" width="8.90625" style="30" customWidth="1"/>
    <col min="10244" max="10244" width="11.26953125" style="30" customWidth="1"/>
    <col min="10245" max="10246" width="9" style="30"/>
    <col min="10247" max="10247" width="11.26953125" style="30" customWidth="1"/>
    <col min="10248" max="10248" width="15.7265625" style="30" customWidth="1"/>
    <col min="10249" max="10249" width="4.453125" style="30" customWidth="1"/>
    <col min="10250" max="10496" width="9" style="30"/>
    <col min="10497" max="10497" width="7.453125" style="30" customWidth="1"/>
    <col min="10498" max="10498" width="4.90625" style="30" bestFit="1" customWidth="1"/>
    <col min="10499" max="10499" width="8.90625" style="30" customWidth="1"/>
    <col min="10500" max="10500" width="11.26953125" style="30" customWidth="1"/>
    <col min="10501" max="10502" width="9" style="30"/>
    <col min="10503" max="10503" width="11.26953125" style="30" customWidth="1"/>
    <col min="10504" max="10504" width="15.7265625" style="30" customWidth="1"/>
    <col min="10505" max="10505" width="4.453125" style="30" customWidth="1"/>
    <col min="10506" max="10752" width="9" style="30"/>
    <col min="10753" max="10753" width="7.453125" style="30" customWidth="1"/>
    <col min="10754" max="10754" width="4.90625" style="30" bestFit="1" customWidth="1"/>
    <col min="10755" max="10755" width="8.90625" style="30" customWidth="1"/>
    <col min="10756" max="10756" width="11.26953125" style="30" customWidth="1"/>
    <col min="10757" max="10758" width="9" style="30"/>
    <col min="10759" max="10759" width="11.26953125" style="30" customWidth="1"/>
    <col min="10760" max="10760" width="15.7265625" style="30" customWidth="1"/>
    <col min="10761" max="10761" width="4.453125" style="30" customWidth="1"/>
    <col min="10762" max="11008" width="9" style="30"/>
    <col min="11009" max="11009" width="7.453125" style="30" customWidth="1"/>
    <col min="11010" max="11010" width="4.90625" style="30" bestFit="1" customWidth="1"/>
    <col min="11011" max="11011" width="8.90625" style="30" customWidth="1"/>
    <col min="11012" max="11012" width="11.26953125" style="30" customWidth="1"/>
    <col min="11013" max="11014" width="9" style="30"/>
    <col min="11015" max="11015" width="11.26953125" style="30" customWidth="1"/>
    <col min="11016" max="11016" width="15.7265625" style="30" customWidth="1"/>
    <col min="11017" max="11017" width="4.453125" style="30" customWidth="1"/>
    <col min="11018" max="11264" width="9" style="30"/>
    <col min="11265" max="11265" width="7.453125" style="30" customWidth="1"/>
    <col min="11266" max="11266" width="4.90625" style="30" bestFit="1" customWidth="1"/>
    <col min="11267" max="11267" width="8.90625" style="30" customWidth="1"/>
    <col min="11268" max="11268" width="11.26953125" style="30" customWidth="1"/>
    <col min="11269" max="11270" width="9" style="30"/>
    <col min="11271" max="11271" width="11.26953125" style="30" customWidth="1"/>
    <col min="11272" max="11272" width="15.7265625" style="30" customWidth="1"/>
    <col min="11273" max="11273" width="4.453125" style="30" customWidth="1"/>
    <col min="11274" max="11520" width="9" style="30"/>
    <col min="11521" max="11521" width="7.453125" style="30" customWidth="1"/>
    <col min="11522" max="11522" width="4.90625" style="30" bestFit="1" customWidth="1"/>
    <col min="11523" max="11523" width="8.90625" style="30" customWidth="1"/>
    <col min="11524" max="11524" width="11.26953125" style="30" customWidth="1"/>
    <col min="11525" max="11526" width="9" style="30"/>
    <col min="11527" max="11527" width="11.26953125" style="30" customWidth="1"/>
    <col min="11528" max="11528" width="15.7265625" style="30" customWidth="1"/>
    <col min="11529" max="11529" width="4.453125" style="30" customWidth="1"/>
    <col min="11530" max="11776" width="9" style="30"/>
    <col min="11777" max="11777" width="7.453125" style="30" customWidth="1"/>
    <col min="11778" max="11778" width="4.90625" style="30" bestFit="1" customWidth="1"/>
    <col min="11779" max="11779" width="8.90625" style="30" customWidth="1"/>
    <col min="11780" max="11780" width="11.26953125" style="30" customWidth="1"/>
    <col min="11781" max="11782" width="9" style="30"/>
    <col min="11783" max="11783" width="11.26953125" style="30" customWidth="1"/>
    <col min="11784" max="11784" width="15.7265625" style="30" customWidth="1"/>
    <col min="11785" max="11785" width="4.453125" style="30" customWidth="1"/>
    <col min="11786" max="12032" width="9" style="30"/>
    <col min="12033" max="12033" width="7.453125" style="30" customWidth="1"/>
    <col min="12034" max="12034" width="4.90625" style="30" bestFit="1" customWidth="1"/>
    <col min="12035" max="12035" width="8.90625" style="30" customWidth="1"/>
    <col min="12036" max="12036" width="11.26953125" style="30" customWidth="1"/>
    <col min="12037" max="12038" width="9" style="30"/>
    <col min="12039" max="12039" width="11.26953125" style="30" customWidth="1"/>
    <col min="12040" max="12040" width="15.7265625" style="30" customWidth="1"/>
    <col min="12041" max="12041" width="4.453125" style="30" customWidth="1"/>
    <col min="12042" max="12288" width="9" style="30"/>
    <col min="12289" max="12289" width="7.453125" style="30" customWidth="1"/>
    <col min="12290" max="12290" width="4.90625" style="30" bestFit="1" customWidth="1"/>
    <col min="12291" max="12291" width="8.90625" style="30" customWidth="1"/>
    <col min="12292" max="12292" width="11.26953125" style="30" customWidth="1"/>
    <col min="12293" max="12294" width="9" style="30"/>
    <col min="12295" max="12295" width="11.26953125" style="30" customWidth="1"/>
    <col min="12296" max="12296" width="15.7265625" style="30" customWidth="1"/>
    <col min="12297" max="12297" width="4.453125" style="30" customWidth="1"/>
    <col min="12298" max="12544" width="9" style="30"/>
    <col min="12545" max="12545" width="7.453125" style="30" customWidth="1"/>
    <col min="12546" max="12546" width="4.90625" style="30" bestFit="1" customWidth="1"/>
    <col min="12547" max="12547" width="8.90625" style="30" customWidth="1"/>
    <col min="12548" max="12548" width="11.26953125" style="30" customWidth="1"/>
    <col min="12549" max="12550" width="9" style="30"/>
    <col min="12551" max="12551" width="11.26953125" style="30" customWidth="1"/>
    <col min="12552" max="12552" width="15.7265625" style="30" customWidth="1"/>
    <col min="12553" max="12553" width="4.453125" style="30" customWidth="1"/>
    <col min="12554" max="12800" width="9" style="30"/>
    <col min="12801" max="12801" width="7.453125" style="30" customWidth="1"/>
    <col min="12802" max="12802" width="4.90625" style="30" bestFit="1" customWidth="1"/>
    <col min="12803" max="12803" width="8.90625" style="30" customWidth="1"/>
    <col min="12804" max="12804" width="11.26953125" style="30" customWidth="1"/>
    <col min="12805" max="12806" width="9" style="30"/>
    <col min="12807" max="12807" width="11.26953125" style="30" customWidth="1"/>
    <col min="12808" max="12808" width="15.7265625" style="30" customWidth="1"/>
    <col min="12809" max="12809" width="4.453125" style="30" customWidth="1"/>
    <col min="12810" max="13056" width="9" style="30"/>
    <col min="13057" max="13057" width="7.453125" style="30" customWidth="1"/>
    <col min="13058" max="13058" width="4.90625" style="30" bestFit="1" customWidth="1"/>
    <col min="13059" max="13059" width="8.90625" style="30" customWidth="1"/>
    <col min="13060" max="13060" width="11.26953125" style="30" customWidth="1"/>
    <col min="13061" max="13062" width="9" style="30"/>
    <col min="13063" max="13063" width="11.26953125" style="30" customWidth="1"/>
    <col min="13064" max="13064" width="15.7265625" style="30" customWidth="1"/>
    <col min="13065" max="13065" width="4.453125" style="30" customWidth="1"/>
    <col min="13066" max="13312" width="9" style="30"/>
    <col min="13313" max="13313" width="7.453125" style="30" customWidth="1"/>
    <col min="13314" max="13314" width="4.90625" style="30" bestFit="1" customWidth="1"/>
    <col min="13315" max="13315" width="8.90625" style="30" customWidth="1"/>
    <col min="13316" max="13316" width="11.26953125" style="30" customWidth="1"/>
    <col min="13317" max="13318" width="9" style="30"/>
    <col min="13319" max="13319" width="11.26953125" style="30" customWidth="1"/>
    <col min="13320" max="13320" width="15.7265625" style="30" customWidth="1"/>
    <col min="13321" max="13321" width="4.453125" style="30" customWidth="1"/>
    <col min="13322" max="13568" width="9" style="30"/>
    <col min="13569" max="13569" width="7.453125" style="30" customWidth="1"/>
    <col min="13570" max="13570" width="4.90625" style="30" bestFit="1" customWidth="1"/>
    <col min="13571" max="13571" width="8.90625" style="30" customWidth="1"/>
    <col min="13572" max="13572" width="11.26953125" style="30" customWidth="1"/>
    <col min="13573" max="13574" width="9" style="30"/>
    <col min="13575" max="13575" width="11.26953125" style="30" customWidth="1"/>
    <col min="13576" max="13576" width="15.7265625" style="30" customWidth="1"/>
    <col min="13577" max="13577" width="4.453125" style="30" customWidth="1"/>
    <col min="13578" max="13824" width="9" style="30"/>
    <col min="13825" max="13825" width="7.453125" style="30" customWidth="1"/>
    <col min="13826" max="13826" width="4.90625" style="30" bestFit="1" customWidth="1"/>
    <col min="13827" max="13827" width="8.90625" style="30" customWidth="1"/>
    <col min="13828" max="13828" width="11.26953125" style="30" customWidth="1"/>
    <col min="13829" max="13830" width="9" style="30"/>
    <col min="13831" max="13831" width="11.26953125" style="30" customWidth="1"/>
    <col min="13832" max="13832" width="15.7265625" style="30" customWidth="1"/>
    <col min="13833" max="13833" width="4.453125" style="30" customWidth="1"/>
    <col min="13834" max="14080" width="9" style="30"/>
    <col min="14081" max="14081" width="7.453125" style="30" customWidth="1"/>
    <col min="14082" max="14082" width="4.90625" style="30" bestFit="1" customWidth="1"/>
    <col min="14083" max="14083" width="8.90625" style="30" customWidth="1"/>
    <col min="14084" max="14084" width="11.26953125" style="30" customWidth="1"/>
    <col min="14085" max="14086" width="9" style="30"/>
    <col min="14087" max="14087" width="11.26953125" style="30" customWidth="1"/>
    <col min="14088" max="14088" width="15.7265625" style="30" customWidth="1"/>
    <col min="14089" max="14089" width="4.453125" style="30" customWidth="1"/>
    <col min="14090" max="14336" width="9" style="30"/>
    <col min="14337" max="14337" width="7.453125" style="30" customWidth="1"/>
    <col min="14338" max="14338" width="4.90625" style="30" bestFit="1" customWidth="1"/>
    <col min="14339" max="14339" width="8.90625" style="30" customWidth="1"/>
    <col min="14340" max="14340" width="11.26953125" style="30" customWidth="1"/>
    <col min="14341" max="14342" width="9" style="30"/>
    <col min="14343" max="14343" width="11.26953125" style="30" customWidth="1"/>
    <col min="14344" max="14344" width="15.7265625" style="30" customWidth="1"/>
    <col min="14345" max="14345" width="4.453125" style="30" customWidth="1"/>
    <col min="14346" max="14592" width="9" style="30"/>
    <col min="14593" max="14593" width="7.453125" style="30" customWidth="1"/>
    <col min="14594" max="14594" width="4.90625" style="30" bestFit="1" customWidth="1"/>
    <col min="14595" max="14595" width="8.90625" style="30" customWidth="1"/>
    <col min="14596" max="14596" width="11.26953125" style="30" customWidth="1"/>
    <col min="14597" max="14598" width="9" style="30"/>
    <col min="14599" max="14599" width="11.26953125" style="30" customWidth="1"/>
    <col min="14600" max="14600" width="15.7265625" style="30" customWidth="1"/>
    <col min="14601" max="14601" width="4.453125" style="30" customWidth="1"/>
    <col min="14602" max="14848" width="9" style="30"/>
    <col min="14849" max="14849" width="7.453125" style="30" customWidth="1"/>
    <col min="14850" max="14850" width="4.90625" style="30" bestFit="1" customWidth="1"/>
    <col min="14851" max="14851" width="8.90625" style="30" customWidth="1"/>
    <col min="14852" max="14852" width="11.26953125" style="30" customWidth="1"/>
    <col min="14853" max="14854" width="9" style="30"/>
    <col min="14855" max="14855" width="11.26953125" style="30" customWidth="1"/>
    <col min="14856" max="14856" width="15.7265625" style="30" customWidth="1"/>
    <col min="14857" max="14857" width="4.453125" style="30" customWidth="1"/>
    <col min="14858" max="15104" width="9" style="30"/>
    <col min="15105" max="15105" width="7.453125" style="30" customWidth="1"/>
    <col min="15106" max="15106" width="4.90625" style="30" bestFit="1" customWidth="1"/>
    <col min="15107" max="15107" width="8.90625" style="30" customWidth="1"/>
    <col min="15108" max="15108" width="11.26953125" style="30" customWidth="1"/>
    <col min="15109" max="15110" width="9" style="30"/>
    <col min="15111" max="15111" width="11.26953125" style="30" customWidth="1"/>
    <col min="15112" max="15112" width="15.7265625" style="30" customWidth="1"/>
    <col min="15113" max="15113" width="4.453125" style="30" customWidth="1"/>
    <col min="15114" max="15360" width="9" style="30"/>
    <col min="15361" max="15361" width="7.453125" style="30" customWidth="1"/>
    <col min="15362" max="15362" width="4.90625" style="30" bestFit="1" customWidth="1"/>
    <col min="15363" max="15363" width="8.90625" style="30" customWidth="1"/>
    <col min="15364" max="15364" width="11.26953125" style="30" customWidth="1"/>
    <col min="15365" max="15366" width="9" style="30"/>
    <col min="15367" max="15367" width="11.26953125" style="30" customWidth="1"/>
    <col min="15368" max="15368" width="15.7265625" style="30" customWidth="1"/>
    <col min="15369" max="15369" width="4.453125" style="30" customWidth="1"/>
    <col min="15370" max="15616" width="9" style="30"/>
    <col min="15617" max="15617" width="7.453125" style="30" customWidth="1"/>
    <col min="15618" max="15618" width="4.90625" style="30" bestFit="1" customWidth="1"/>
    <col min="15619" max="15619" width="8.90625" style="30" customWidth="1"/>
    <col min="15620" max="15620" width="11.26953125" style="30" customWidth="1"/>
    <col min="15621" max="15622" width="9" style="30"/>
    <col min="15623" max="15623" width="11.26953125" style="30" customWidth="1"/>
    <col min="15624" max="15624" width="15.7265625" style="30" customWidth="1"/>
    <col min="15625" max="15625" width="4.453125" style="30" customWidth="1"/>
    <col min="15626" max="15872" width="9" style="30"/>
    <col min="15873" max="15873" width="7.453125" style="30" customWidth="1"/>
    <col min="15874" max="15874" width="4.90625" style="30" bestFit="1" customWidth="1"/>
    <col min="15875" max="15875" width="8.90625" style="30" customWidth="1"/>
    <col min="15876" max="15876" width="11.26953125" style="30" customWidth="1"/>
    <col min="15877" max="15878" width="9" style="30"/>
    <col min="15879" max="15879" width="11.26953125" style="30" customWidth="1"/>
    <col min="15880" max="15880" width="15.7265625" style="30" customWidth="1"/>
    <col min="15881" max="15881" width="4.453125" style="30" customWidth="1"/>
    <col min="15882" max="16128" width="9" style="30"/>
    <col min="16129" max="16129" width="7.453125" style="30" customWidth="1"/>
    <col min="16130" max="16130" width="4.90625" style="30" bestFit="1" customWidth="1"/>
    <col min="16131" max="16131" width="8.90625" style="30" customWidth="1"/>
    <col min="16132" max="16132" width="11.26953125" style="30" customWidth="1"/>
    <col min="16133" max="16134" width="9" style="30"/>
    <col min="16135" max="16135" width="11.26953125" style="30" customWidth="1"/>
    <col min="16136" max="16136" width="15.7265625" style="30" customWidth="1"/>
    <col min="16137" max="16137" width="4.453125" style="30" customWidth="1"/>
    <col min="16138" max="16384" width="9" style="30"/>
  </cols>
  <sheetData>
    <row r="1" spans="1:9" ht="29.25" customHeight="1" thickBot="1">
      <c r="A1" s="712" t="s">
        <v>321</v>
      </c>
      <c r="B1" s="712"/>
      <c r="C1" s="712"/>
      <c r="D1" s="712"/>
      <c r="E1" s="712"/>
      <c r="F1" s="712"/>
      <c r="G1" s="712"/>
      <c r="H1" s="712"/>
      <c r="I1" s="712"/>
    </row>
    <row r="2" spans="1:9" ht="21.75" customHeight="1" thickBot="1">
      <c r="A2" s="713" t="s">
        <v>233</v>
      </c>
      <c r="B2" s="714"/>
      <c r="C2" s="714"/>
      <c r="D2" s="714" t="s">
        <v>234</v>
      </c>
      <c r="E2" s="714"/>
      <c r="F2" s="714" t="s">
        <v>235</v>
      </c>
      <c r="G2" s="714"/>
      <c r="H2" s="714" t="s">
        <v>322</v>
      </c>
      <c r="I2" s="715"/>
    </row>
    <row r="3" spans="1:9" ht="21" customHeight="1">
      <c r="A3" s="31" t="s">
        <v>323</v>
      </c>
      <c r="B3" s="32">
        <v>54</v>
      </c>
      <c r="C3" s="33" t="s">
        <v>270</v>
      </c>
      <c r="D3" s="34">
        <v>255</v>
      </c>
      <c r="E3" s="35" t="s">
        <v>324</v>
      </c>
      <c r="F3" s="34">
        <v>61</v>
      </c>
      <c r="G3" s="35" t="s">
        <v>237</v>
      </c>
      <c r="H3" s="36">
        <v>54748</v>
      </c>
      <c r="I3" s="37"/>
    </row>
    <row r="4" spans="1:9" ht="21" customHeight="1">
      <c r="A4" s="38"/>
      <c r="B4" s="39">
        <v>55</v>
      </c>
      <c r="C4" s="40" t="s">
        <v>270</v>
      </c>
      <c r="D4" s="41">
        <v>103</v>
      </c>
      <c r="E4" s="42" t="s">
        <v>324</v>
      </c>
      <c r="F4" s="41">
        <v>23</v>
      </c>
      <c r="G4" s="42" t="s">
        <v>237</v>
      </c>
      <c r="H4" s="43">
        <v>12908</v>
      </c>
      <c r="I4" s="44"/>
    </row>
    <row r="5" spans="1:9" ht="21" customHeight="1">
      <c r="A5" s="38"/>
      <c r="B5" s="39">
        <v>56</v>
      </c>
      <c r="C5" s="40" t="s">
        <v>270</v>
      </c>
      <c r="D5" s="41">
        <v>200</v>
      </c>
      <c r="E5" s="42" t="s">
        <v>324</v>
      </c>
      <c r="F5" s="41">
        <v>50</v>
      </c>
      <c r="G5" s="42" t="s">
        <v>237</v>
      </c>
      <c r="H5" s="43">
        <v>33659</v>
      </c>
      <c r="I5" s="44"/>
    </row>
    <row r="6" spans="1:9" ht="21" customHeight="1">
      <c r="A6" s="38"/>
      <c r="B6" s="39">
        <v>57</v>
      </c>
      <c r="C6" s="40" t="s">
        <v>270</v>
      </c>
      <c r="D6" s="41">
        <v>262</v>
      </c>
      <c r="E6" s="42" t="s">
        <v>324</v>
      </c>
      <c r="F6" s="41">
        <v>71</v>
      </c>
      <c r="G6" s="42" t="s">
        <v>237</v>
      </c>
      <c r="H6" s="43">
        <v>47244</v>
      </c>
      <c r="I6" s="44"/>
    </row>
    <row r="7" spans="1:9" ht="21" customHeight="1">
      <c r="A7" s="38"/>
      <c r="B7" s="39">
        <v>58</v>
      </c>
      <c r="C7" s="40" t="s">
        <v>270</v>
      </c>
      <c r="D7" s="41">
        <v>293</v>
      </c>
      <c r="E7" s="42" t="s">
        <v>324</v>
      </c>
      <c r="F7" s="41">
        <v>78</v>
      </c>
      <c r="G7" s="42" t="s">
        <v>237</v>
      </c>
      <c r="H7" s="43">
        <v>48883</v>
      </c>
      <c r="I7" s="44"/>
    </row>
    <row r="8" spans="1:9" ht="21" customHeight="1">
      <c r="A8" s="38"/>
      <c r="B8" s="39">
        <v>59</v>
      </c>
      <c r="C8" s="40" t="s">
        <v>270</v>
      </c>
      <c r="D8" s="41">
        <v>288</v>
      </c>
      <c r="E8" s="42" t="s">
        <v>324</v>
      </c>
      <c r="F8" s="41">
        <v>72</v>
      </c>
      <c r="G8" s="42" t="s">
        <v>237</v>
      </c>
      <c r="H8" s="43">
        <v>61113</v>
      </c>
      <c r="I8" s="44"/>
    </row>
    <row r="9" spans="1:9" ht="21" customHeight="1">
      <c r="A9" s="38"/>
      <c r="B9" s="39">
        <v>60</v>
      </c>
      <c r="C9" s="40" t="s">
        <v>270</v>
      </c>
      <c r="D9" s="41">
        <v>265</v>
      </c>
      <c r="E9" s="42" t="s">
        <v>324</v>
      </c>
      <c r="F9" s="41">
        <v>71</v>
      </c>
      <c r="G9" s="42" t="s">
        <v>237</v>
      </c>
      <c r="H9" s="43">
        <v>39575</v>
      </c>
      <c r="I9" s="44"/>
    </row>
    <row r="10" spans="1:9" ht="21" customHeight="1">
      <c r="A10" s="38"/>
      <c r="B10" s="39">
        <v>61</v>
      </c>
      <c r="C10" s="40" t="s">
        <v>270</v>
      </c>
      <c r="D10" s="41">
        <v>267</v>
      </c>
      <c r="E10" s="42" t="s">
        <v>324</v>
      </c>
      <c r="F10" s="41">
        <v>72</v>
      </c>
      <c r="G10" s="42" t="s">
        <v>237</v>
      </c>
      <c r="H10" s="43">
        <v>37919</v>
      </c>
      <c r="I10" s="44"/>
    </row>
    <row r="11" spans="1:9" ht="21" customHeight="1">
      <c r="A11" s="38"/>
      <c r="B11" s="39">
        <v>62</v>
      </c>
      <c r="C11" s="40" t="s">
        <v>270</v>
      </c>
      <c r="D11" s="41">
        <v>295</v>
      </c>
      <c r="E11" s="42" t="s">
        <v>324</v>
      </c>
      <c r="F11" s="41">
        <v>80</v>
      </c>
      <c r="G11" s="42" t="s">
        <v>237</v>
      </c>
      <c r="H11" s="43">
        <v>32761</v>
      </c>
      <c r="I11" s="44"/>
    </row>
    <row r="12" spans="1:9" ht="21" customHeight="1">
      <c r="A12" s="38"/>
      <c r="B12" s="39">
        <v>63</v>
      </c>
      <c r="C12" s="40" t="s">
        <v>270</v>
      </c>
      <c r="D12" s="41">
        <v>235</v>
      </c>
      <c r="E12" s="42" t="s">
        <v>324</v>
      </c>
      <c r="F12" s="41">
        <v>68</v>
      </c>
      <c r="G12" s="42" t="s">
        <v>237</v>
      </c>
      <c r="H12" s="43">
        <v>36973</v>
      </c>
      <c r="I12" s="44"/>
    </row>
    <row r="13" spans="1:9" ht="21" customHeight="1">
      <c r="A13" s="45" t="s">
        <v>325</v>
      </c>
      <c r="B13" s="39" t="s">
        <v>326</v>
      </c>
      <c r="C13" s="40" t="s">
        <v>270</v>
      </c>
      <c r="D13" s="41">
        <v>201</v>
      </c>
      <c r="E13" s="42" t="s">
        <v>324</v>
      </c>
      <c r="F13" s="41">
        <v>56</v>
      </c>
      <c r="G13" s="42" t="s">
        <v>237</v>
      </c>
      <c r="H13" s="43">
        <v>28659</v>
      </c>
      <c r="I13" s="44"/>
    </row>
    <row r="14" spans="1:9" ht="21" customHeight="1">
      <c r="A14" s="38"/>
      <c r="B14" s="39">
        <v>2</v>
      </c>
      <c r="C14" s="40" t="s">
        <v>270</v>
      </c>
      <c r="D14" s="41">
        <v>119</v>
      </c>
      <c r="E14" s="42" t="s">
        <v>324</v>
      </c>
      <c r="F14" s="41">
        <v>43</v>
      </c>
      <c r="G14" s="42" t="s">
        <v>237</v>
      </c>
      <c r="H14" s="43">
        <v>26260</v>
      </c>
      <c r="I14" s="44"/>
    </row>
    <row r="15" spans="1:9" ht="21" customHeight="1">
      <c r="A15" s="38"/>
      <c r="B15" s="39">
        <v>3</v>
      </c>
      <c r="C15" s="40" t="s">
        <v>270</v>
      </c>
      <c r="D15" s="41">
        <v>103</v>
      </c>
      <c r="E15" s="42" t="s">
        <v>324</v>
      </c>
      <c r="F15" s="41">
        <v>40</v>
      </c>
      <c r="G15" s="42" t="s">
        <v>237</v>
      </c>
      <c r="H15" s="43">
        <v>27356</v>
      </c>
      <c r="I15" s="44"/>
    </row>
    <row r="16" spans="1:9" ht="21" customHeight="1">
      <c r="A16" s="38"/>
      <c r="B16" s="39">
        <v>4</v>
      </c>
      <c r="C16" s="40" t="s">
        <v>270</v>
      </c>
      <c r="D16" s="41">
        <v>258</v>
      </c>
      <c r="E16" s="42" t="s">
        <v>324</v>
      </c>
      <c r="F16" s="41">
        <v>70</v>
      </c>
      <c r="G16" s="42" t="s">
        <v>237</v>
      </c>
      <c r="H16" s="43">
        <v>25154</v>
      </c>
      <c r="I16" s="44"/>
    </row>
    <row r="17" spans="1:9" ht="21" customHeight="1">
      <c r="A17" s="38"/>
      <c r="B17" s="39">
        <v>5</v>
      </c>
      <c r="C17" s="40" t="s">
        <v>270</v>
      </c>
      <c r="D17" s="41">
        <v>213</v>
      </c>
      <c r="E17" s="42" t="s">
        <v>324</v>
      </c>
      <c r="F17" s="41">
        <v>93</v>
      </c>
      <c r="G17" s="42" t="s">
        <v>237</v>
      </c>
      <c r="H17" s="43">
        <v>29234</v>
      </c>
      <c r="I17" s="44"/>
    </row>
    <row r="18" spans="1:9" ht="21" customHeight="1">
      <c r="A18" s="38"/>
      <c r="B18" s="39">
        <v>6</v>
      </c>
      <c r="C18" s="40" t="s">
        <v>270</v>
      </c>
      <c r="D18" s="41">
        <v>311</v>
      </c>
      <c r="E18" s="42" t="s">
        <v>324</v>
      </c>
      <c r="F18" s="41">
        <v>87</v>
      </c>
      <c r="G18" s="42" t="s">
        <v>237</v>
      </c>
      <c r="H18" s="43">
        <v>46798</v>
      </c>
      <c r="I18" s="44"/>
    </row>
    <row r="19" spans="1:9" ht="21" customHeight="1">
      <c r="A19" s="38"/>
      <c r="B19" s="39">
        <v>7</v>
      </c>
      <c r="C19" s="40" t="s">
        <v>270</v>
      </c>
      <c r="D19" s="41">
        <v>354</v>
      </c>
      <c r="E19" s="42" t="s">
        <v>324</v>
      </c>
      <c r="F19" s="41">
        <v>120</v>
      </c>
      <c r="G19" s="42" t="s">
        <v>237</v>
      </c>
      <c r="H19" s="43">
        <v>46798</v>
      </c>
      <c r="I19" s="44"/>
    </row>
    <row r="20" spans="1:9" ht="21" customHeight="1">
      <c r="A20" s="38"/>
      <c r="B20" s="39">
        <v>8</v>
      </c>
      <c r="C20" s="40" t="s">
        <v>270</v>
      </c>
      <c r="D20" s="41">
        <v>321</v>
      </c>
      <c r="E20" s="42" t="s">
        <v>324</v>
      </c>
      <c r="F20" s="41">
        <v>110</v>
      </c>
      <c r="G20" s="42" t="s">
        <v>237</v>
      </c>
      <c r="H20" s="43">
        <v>53689</v>
      </c>
      <c r="I20" s="44"/>
    </row>
    <row r="21" spans="1:9" ht="21" customHeight="1">
      <c r="A21" s="38"/>
      <c r="B21" s="39">
        <v>9</v>
      </c>
      <c r="C21" s="40" t="s">
        <v>270</v>
      </c>
      <c r="D21" s="41">
        <v>287</v>
      </c>
      <c r="E21" s="42" t="s">
        <v>324</v>
      </c>
      <c r="F21" s="41">
        <v>111</v>
      </c>
      <c r="G21" s="42" t="s">
        <v>237</v>
      </c>
      <c r="H21" s="43">
        <v>31390</v>
      </c>
      <c r="I21" s="44"/>
    </row>
    <row r="22" spans="1:9" ht="21" customHeight="1">
      <c r="A22" s="38"/>
      <c r="B22" s="39">
        <v>10</v>
      </c>
      <c r="C22" s="40" t="s">
        <v>270</v>
      </c>
      <c r="D22" s="41">
        <v>262</v>
      </c>
      <c r="E22" s="42" t="s">
        <v>324</v>
      </c>
      <c r="F22" s="41">
        <v>120</v>
      </c>
      <c r="G22" s="42" t="s">
        <v>237</v>
      </c>
      <c r="H22" s="43">
        <v>25161</v>
      </c>
      <c r="I22" s="44"/>
    </row>
    <row r="23" spans="1:9" ht="21" customHeight="1">
      <c r="A23" s="38"/>
      <c r="B23" s="39">
        <v>11</v>
      </c>
      <c r="C23" s="40" t="s">
        <v>270</v>
      </c>
      <c r="D23" s="41">
        <v>299</v>
      </c>
      <c r="E23" s="42" t="s">
        <v>324</v>
      </c>
      <c r="F23" s="41">
        <v>120</v>
      </c>
      <c r="G23" s="42" t="s">
        <v>237</v>
      </c>
      <c r="H23" s="43">
        <v>27117</v>
      </c>
      <c r="I23" s="44"/>
    </row>
    <row r="24" spans="1:9" ht="21" customHeight="1">
      <c r="A24" s="38"/>
      <c r="B24" s="39">
        <v>12</v>
      </c>
      <c r="C24" s="40" t="s">
        <v>270</v>
      </c>
      <c r="D24" s="41">
        <v>221</v>
      </c>
      <c r="E24" s="42" t="s">
        <v>324</v>
      </c>
      <c r="F24" s="41">
        <v>113</v>
      </c>
      <c r="G24" s="42" t="s">
        <v>237</v>
      </c>
      <c r="H24" s="43">
        <v>23046</v>
      </c>
      <c r="I24" s="44"/>
    </row>
    <row r="25" spans="1:9" ht="21" customHeight="1">
      <c r="A25" s="38"/>
      <c r="B25" s="39">
        <v>13</v>
      </c>
      <c r="C25" s="40" t="s">
        <v>270</v>
      </c>
      <c r="D25" s="41">
        <v>186</v>
      </c>
      <c r="E25" s="42" t="s">
        <v>324</v>
      </c>
      <c r="F25" s="41">
        <v>96</v>
      </c>
      <c r="G25" s="42" t="s">
        <v>237</v>
      </c>
      <c r="H25" s="43">
        <v>19697</v>
      </c>
      <c r="I25" s="44"/>
    </row>
    <row r="26" spans="1:9" ht="21" customHeight="1">
      <c r="A26" s="38"/>
      <c r="B26" s="39">
        <v>14</v>
      </c>
      <c r="C26" s="40" t="s">
        <v>270</v>
      </c>
      <c r="D26" s="41">
        <v>207</v>
      </c>
      <c r="E26" s="42" t="s">
        <v>324</v>
      </c>
      <c r="F26" s="41">
        <v>145</v>
      </c>
      <c r="G26" s="42" t="s">
        <v>237</v>
      </c>
      <c r="H26" s="43">
        <v>20052</v>
      </c>
      <c r="I26" s="44"/>
    </row>
    <row r="27" spans="1:9" ht="21" customHeight="1">
      <c r="A27" s="38"/>
      <c r="B27" s="39">
        <v>15</v>
      </c>
      <c r="C27" s="40" t="s">
        <v>270</v>
      </c>
      <c r="D27" s="41">
        <v>213</v>
      </c>
      <c r="E27" s="42" t="s">
        <v>324</v>
      </c>
      <c r="F27" s="41">
        <v>115</v>
      </c>
      <c r="G27" s="42" t="s">
        <v>237</v>
      </c>
      <c r="H27" s="43">
        <v>17517</v>
      </c>
      <c r="I27" s="44"/>
    </row>
    <row r="28" spans="1:9" ht="21" customHeight="1">
      <c r="A28" s="38"/>
      <c r="B28" s="39">
        <v>16</v>
      </c>
      <c r="C28" s="40" t="s">
        <v>270</v>
      </c>
      <c r="D28" s="41">
        <v>234</v>
      </c>
      <c r="E28" s="42" t="s">
        <v>324</v>
      </c>
      <c r="F28" s="41">
        <v>114</v>
      </c>
      <c r="G28" s="42" t="s">
        <v>237</v>
      </c>
      <c r="H28" s="43">
        <v>22895</v>
      </c>
      <c r="I28" s="44"/>
    </row>
    <row r="29" spans="1:9" ht="21" customHeight="1">
      <c r="A29" s="38"/>
      <c r="B29" s="39">
        <v>17</v>
      </c>
      <c r="C29" s="40" t="s">
        <v>270</v>
      </c>
      <c r="D29" s="41">
        <v>247</v>
      </c>
      <c r="E29" s="42" t="s">
        <v>324</v>
      </c>
      <c r="F29" s="41">
        <v>114</v>
      </c>
      <c r="G29" s="42" t="s">
        <v>237</v>
      </c>
      <c r="H29" s="43">
        <v>19780</v>
      </c>
      <c r="I29" s="44"/>
    </row>
    <row r="30" spans="1:9" ht="21" customHeight="1">
      <c r="A30" s="38"/>
      <c r="B30" s="39">
        <v>18</v>
      </c>
      <c r="C30" s="40" t="s">
        <v>270</v>
      </c>
      <c r="D30" s="41">
        <v>109</v>
      </c>
      <c r="E30" s="42" t="s">
        <v>271</v>
      </c>
      <c r="F30" s="716" t="s">
        <v>236</v>
      </c>
      <c r="G30" s="711"/>
      <c r="H30" s="46">
        <v>14816</v>
      </c>
      <c r="I30" s="44"/>
    </row>
    <row r="31" spans="1:9" ht="21" customHeight="1">
      <c r="A31" s="38"/>
      <c r="B31" s="39">
        <v>19</v>
      </c>
      <c r="C31" s="40" t="s">
        <v>270</v>
      </c>
      <c r="D31" s="41">
        <v>104</v>
      </c>
      <c r="E31" s="42" t="s">
        <v>271</v>
      </c>
      <c r="F31" s="716" t="s">
        <v>236</v>
      </c>
      <c r="G31" s="711"/>
      <c r="H31" s="46">
        <v>16263</v>
      </c>
      <c r="I31" s="44"/>
    </row>
    <row r="32" spans="1:9" ht="21" customHeight="1">
      <c r="A32" s="38"/>
      <c r="B32" s="39">
        <v>20</v>
      </c>
      <c r="C32" s="40" t="s">
        <v>270</v>
      </c>
      <c r="D32" s="41">
        <v>83</v>
      </c>
      <c r="E32" s="42" t="s">
        <v>271</v>
      </c>
      <c r="F32" s="716" t="s">
        <v>236</v>
      </c>
      <c r="G32" s="717"/>
      <c r="H32" s="46">
        <v>13264</v>
      </c>
      <c r="I32" s="44"/>
    </row>
    <row r="33" spans="1:9" ht="21" customHeight="1">
      <c r="A33" s="38"/>
      <c r="B33" s="39">
        <v>21</v>
      </c>
      <c r="C33" s="40" t="s">
        <v>270</v>
      </c>
      <c r="D33" s="41">
        <v>89</v>
      </c>
      <c r="E33" s="42" t="s">
        <v>271</v>
      </c>
      <c r="F33" s="716" t="s">
        <v>236</v>
      </c>
      <c r="G33" s="711"/>
      <c r="H33" s="46">
        <v>12870</v>
      </c>
      <c r="I33" s="44"/>
    </row>
    <row r="34" spans="1:9" ht="21" customHeight="1">
      <c r="A34" s="38"/>
      <c r="B34" s="39">
        <v>22</v>
      </c>
      <c r="C34" s="40" t="s">
        <v>270</v>
      </c>
      <c r="D34" s="41">
        <v>92</v>
      </c>
      <c r="E34" s="42" t="s">
        <v>271</v>
      </c>
      <c r="F34" s="710" t="s">
        <v>236</v>
      </c>
      <c r="G34" s="711"/>
      <c r="H34" s="46">
        <v>14262</v>
      </c>
      <c r="I34" s="44"/>
    </row>
    <row r="35" spans="1:9" ht="21" customHeight="1">
      <c r="A35" s="38"/>
      <c r="B35" s="39">
        <v>23</v>
      </c>
      <c r="C35" s="40" t="s">
        <v>270</v>
      </c>
      <c r="D35" s="41">
        <v>85</v>
      </c>
      <c r="E35" s="42" t="s">
        <v>271</v>
      </c>
      <c r="F35" s="710" t="s">
        <v>236</v>
      </c>
      <c r="G35" s="711"/>
      <c r="H35" s="46">
        <v>13565</v>
      </c>
      <c r="I35" s="44"/>
    </row>
    <row r="36" spans="1:9" ht="21" customHeight="1">
      <c r="A36" s="38"/>
      <c r="B36" s="39">
        <v>24</v>
      </c>
      <c r="C36" s="40" t="s">
        <v>270</v>
      </c>
      <c r="D36" s="41">
        <v>97</v>
      </c>
      <c r="E36" s="42" t="s">
        <v>271</v>
      </c>
      <c r="F36" s="710" t="s">
        <v>236</v>
      </c>
      <c r="G36" s="711"/>
      <c r="H36" s="46">
        <v>16496</v>
      </c>
      <c r="I36" s="44"/>
    </row>
    <row r="37" spans="1:9" ht="21" customHeight="1">
      <c r="A37" s="38"/>
      <c r="B37" s="39">
        <v>25</v>
      </c>
      <c r="C37" s="40" t="s">
        <v>270</v>
      </c>
      <c r="D37" s="41">
        <v>81</v>
      </c>
      <c r="E37" s="42" t="s">
        <v>271</v>
      </c>
      <c r="F37" s="710" t="s">
        <v>236</v>
      </c>
      <c r="G37" s="711"/>
      <c r="H37" s="46">
        <v>12989</v>
      </c>
      <c r="I37" s="44"/>
    </row>
    <row r="38" spans="1:9" ht="21" customHeight="1">
      <c r="A38" s="47"/>
      <c r="B38" s="39">
        <v>26</v>
      </c>
      <c r="C38" s="40" t="s">
        <v>270</v>
      </c>
      <c r="D38" s="41">
        <v>87</v>
      </c>
      <c r="E38" s="42" t="s">
        <v>271</v>
      </c>
      <c r="F38" s="710" t="s">
        <v>236</v>
      </c>
      <c r="G38" s="711"/>
      <c r="H38" s="46">
        <v>9622</v>
      </c>
      <c r="I38" s="48"/>
    </row>
    <row r="39" spans="1:9" ht="21" customHeight="1">
      <c r="A39" s="47"/>
      <c r="B39" s="39">
        <v>27</v>
      </c>
      <c r="C39" s="49" t="s">
        <v>270</v>
      </c>
      <c r="D39" s="41">
        <v>81</v>
      </c>
      <c r="E39" s="42" t="s">
        <v>271</v>
      </c>
      <c r="F39" s="710" t="s">
        <v>236</v>
      </c>
      <c r="G39" s="711"/>
      <c r="H39" s="50">
        <v>10153</v>
      </c>
      <c r="I39" s="48"/>
    </row>
    <row r="40" spans="1:9" ht="21" customHeight="1">
      <c r="A40" s="47"/>
      <c r="B40" s="39">
        <v>28</v>
      </c>
      <c r="C40" s="40" t="s">
        <v>270</v>
      </c>
      <c r="D40" s="41">
        <v>93</v>
      </c>
      <c r="E40" s="42" t="s">
        <v>271</v>
      </c>
      <c r="F40" s="710" t="s">
        <v>236</v>
      </c>
      <c r="G40" s="711"/>
      <c r="H40" s="46">
        <v>9428</v>
      </c>
      <c r="I40" s="48"/>
    </row>
    <row r="41" spans="1:9" ht="21" customHeight="1">
      <c r="A41" s="47"/>
      <c r="B41" s="39">
        <v>29</v>
      </c>
      <c r="C41" s="40" t="s">
        <v>270</v>
      </c>
      <c r="D41" s="41">
        <v>84</v>
      </c>
      <c r="E41" s="42" t="s">
        <v>271</v>
      </c>
      <c r="F41" s="710" t="s">
        <v>236</v>
      </c>
      <c r="G41" s="711"/>
      <c r="H41" s="46">
        <v>9669</v>
      </c>
      <c r="I41" s="48"/>
    </row>
    <row r="42" spans="1:9" ht="21" customHeight="1">
      <c r="A42" s="47"/>
      <c r="B42" s="51">
        <v>30</v>
      </c>
      <c r="C42" s="52" t="s">
        <v>270</v>
      </c>
      <c r="D42" s="53">
        <v>76</v>
      </c>
      <c r="E42" s="54" t="s">
        <v>271</v>
      </c>
      <c r="F42" s="722" t="s">
        <v>236</v>
      </c>
      <c r="G42" s="723"/>
      <c r="H42" s="55">
        <v>9605</v>
      </c>
      <c r="I42" s="48"/>
    </row>
    <row r="43" spans="1:9" ht="21" customHeight="1">
      <c r="A43" s="45" t="s">
        <v>327</v>
      </c>
      <c r="B43" s="39" t="s">
        <v>326</v>
      </c>
      <c r="C43" s="42" t="s">
        <v>270</v>
      </c>
      <c r="D43" s="41">
        <v>67</v>
      </c>
      <c r="E43" s="42" t="s">
        <v>271</v>
      </c>
      <c r="F43" s="710" t="s">
        <v>236</v>
      </c>
      <c r="G43" s="711"/>
      <c r="H43" s="56">
        <v>8562</v>
      </c>
      <c r="I43" s="44"/>
    </row>
    <row r="44" spans="1:9" ht="21" customHeight="1">
      <c r="A44" s="57"/>
      <c r="B44" s="384">
        <v>2</v>
      </c>
      <c r="C44" s="52" t="s">
        <v>270</v>
      </c>
      <c r="D44" s="385">
        <v>21</v>
      </c>
      <c r="E44" s="52" t="s">
        <v>271</v>
      </c>
      <c r="F44" s="720" t="s">
        <v>236</v>
      </c>
      <c r="G44" s="721"/>
      <c r="H44" s="55">
        <v>667</v>
      </c>
      <c r="I44" s="48"/>
    </row>
    <row r="45" spans="1:9" ht="21" customHeight="1">
      <c r="A45" s="57"/>
      <c r="B45" s="384">
        <v>3</v>
      </c>
      <c r="C45" s="52" t="s">
        <v>270</v>
      </c>
      <c r="D45" s="385">
        <v>26</v>
      </c>
      <c r="E45" s="52" t="s">
        <v>271</v>
      </c>
      <c r="F45" s="720" t="s">
        <v>236</v>
      </c>
      <c r="G45" s="721"/>
      <c r="H45" s="55">
        <v>1941</v>
      </c>
      <c r="I45" s="48"/>
    </row>
    <row r="46" spans="1:9" ht="21" customHeight="1">
      <c r="A46" s="45"/>
      <c r="B46" s="39">
        <v>4</v>
      </c>
      <c r="C46" s="42" t="s">
        <v>270</v>
      </c>
      <c r="D46" s="41">
        <v>52</v>
      </c>
      <c r="E46" s="42" t="s">
        <v>271</v>
      </c>
      <c r="F46" s="346" t="s">
        <v>236</v>
      </c>
      <c r="G46" s="347"/>
      <c r="H46" s="56">
        <v>5265</v>
      </c>
      <c r="I46" s="44"/>
    </row>
    <row r="47" spans="1:9" ht="21" customHeight="1" thickBot="1">
      <c r="A47" s="386"/>
      <c r="B47" s="387">
        <v>5</v>
      </c>
      <c r="C47" s="388" t="s">
        <v>270</v>
      </c>
      <c r="D47" s="389">
        <v>65</v>
      </c>
      <c r="E47" s="388" t="s">
        <v>271</v>
      </c>
      <c r="F47" s="718" t="s">
        <v>236</v>
      </c>
      <c r="G47" s="719"/>
      <c r="H47" s="390">
        <v>11774</v>
      </c>
      <c r="I47" s="391"/>
    </row>
    <row r="48" spans="1:9" ht="21.75" customHeight="1">
      <c r="A48" s="49" t="s">
        <v>328</v>
      </c>
      <c r="F48" s="49"/>
      <c r="G48" s="49"/>
    </row>
    <row r="49" spans="1:7" s="49" customFormat="1" ht="21.75" customHeight="1">
      <c r="A49" s="49" t="s">
        <v>329</v>
      </c>
      <c r="B49" s="51"/>
      <c r="F49" s="30"/>
      <c r="G49" s="30"/>
    </row>
    <row r="53" spans="1:7">
      <c r="F53" s="59"/>
    </row>
  </sheetData>
  <mergeCells count="22">
    <mergeCell ref="F47:G47"/>
    <mergeCell ref="F43:G43"/>
    <mergeCell ref="F44:G44"/>
    <mergeCell ref="F45:G45"/>
    <mergeCell ref="F37:G37"/>
    <mergeCell ref="F38:G38"/>
    <mergeCell ref="F39:G39"/>
    <mergeCell ref="F40:G40"/>
    <mergeCell ref="F41:G41"/>
    <mergeCell ref="F42:G42"/>
    <mergeCell ref="F36:G36"/>
    <mergeCell ref="A1:I1"/>
    <mergeCell ref="A2:C2"/>
    <mergeCell ref="D2:E2"/>
    <mergeCell ref="F2:G2"/>
    <mergeCell ref="H2:I2"/>
    <mergeCell ref="F30:G30"/>
    <mergeCell ref="F31:G31"/>
    <mergeCell ref="F32:G32"/>
    <mergeCell ref="F33:G33"/>
    <mergeCell ref="F34:G34"/>
    <mergeCell ref="F35:G35"/>
  </mergeCells>
  <phoneticPr fontId="3"/>
  <printOptions horizontalCentered="1"/>
  <pageMargins left="0.98425196850393704" right="0.78740157480314965" top="0.98425196850393704" bottom="0.98425196850393704" header="0.51181102362204722" footer="0.39370078740157483"/>
  <pageSetup paperSize="9" scale="71" orientation="portrait" r:id="rId1"/>
  <headerFooter alignWithMargins="0">
    <oddFooter>&amp;C&amp;"ＭＳ ゴシック,標準"&amp;16 137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07588-315C-4D65-83CA-B11A3C0AC70E}">
  <dimension ref="A1:Q47"/>
  <sheetViews>
    <sheetView view="pageBreakPreview" topLeftCell="C1" zoomScaleNormal="100" workbookViewId="0">
      <selection activeCell="I6" sqref="I6"/>
    </sheetView>
  </sheetViews>
  <sheetFormatPr defaultColWidth="9" defaultRowHeight="13"/>
  <cols>
    <col min="1" max="1" width="4.453125" style="65" customWidth="1"/>
    <col min="2" max="2" width="11.08984375" style="60" customWidth="1"/>
    <col min="3" max="3" width="11.26953125" style="19" customWidth="1"/>
    <col min="4" max="4" width="11.36328125" style="19" customWidth="1"/>
    <col min="5" max="5" width="11.08984375" style="19" customWidth="1"/>
    <col min="6" max="6" width="9.08984375" style="66" customWidth="1"/>
    <col min="7" max="7" width="4.453125" style="65" customWidth="1"/>
    <col min="8" max="8" width="11.08984375" style="65" customWidth="1"/>
    <col min="9" max="9" width="11.26953125" style="19" customWidth="1"/>
    <col min="10" max="10" width="11.36328125" style="19" customWidth="1"/>
    <col min="11" max="11" width="11.08984375" style="19" customWidth="1"/>
    <col min="12" max="12" width="9.08984375" style="66" customWidth="1"/>
    <col min="13" max="13" width="2.7265625" style="60" customWidth="1"/>
    <col min="14" max="256" width="9" style="60"/>
    <col min="257" max="257" width="4.453125" style="60" customWidth="1"/>
    <col min="258" max="258" width="11.08984375" style="60" customWidth="1"/>
    <col min="259" max="259" width="11.26953125" style="60" customWidth="1"/>
    <col min="260" max="260" width="11.36328125" style="60" customWidth="1"/>
    <col min="261" max="261" width="11.08984375" style="60" customWidth="1"/>
    <col min="262" max="262" width="9.08984375" style="60" customWidth="1"/>
    <col min="263" max="263" width="4.453125" style="60" customWidth="1"/>
    <col min="264" max="264" width="11.08984375" style="60" customWidth="1"/>
    <col min="265" max="265" width="11.26953125" style="60" customWidth="1"/>
    <col min="266" max="266" width="11.36328125" style="60" customWidth="1"/>
    <col min="267" max="267" width="11.08984375" style="60" customWidth="1"/>
    <col min="268" max="268" width="9.08984375" style="60" customWidth="1"/>
    <col min="269" max="512" width="9" style="60"/>
    <col min="513" max="513" width="4.453125" style="60" customWidth="1"/>
    <col min="514" max="514" width="11.08984375" style="60" customWidth="1"/>
    <col min="515" max="515" width="11.26953125" style="60" customWidth="1"/>
    <col min="516" max="516" width="11.36328125" style="60" customWidth="1"/>
    <col min="517" max="517" width="11.08984375" style="60" customWidth="1"/>
    <col min="518" max="518" width="9.08984375" style="60" customWidth="1"/>
    <col min="519" max="519" width="4.453125" style="60" customWidth="1"/>
    <col min="520" max="520" width="11.08984375" style="60" customWidth="1"/>
    <col min="521" max="521" width="11.26953125" style="60" customWidth="1"/>
    <col min="522" max="522" width="11.36328125" style="60" customWidth="1"/>
    <col min="523" max="523" width="11.08984375" style="60" customWidth="1"/>
    <col min="524" max="524" width="9.08984375" style="60" customWidth="1"/>
    <col min="525" max="768" width="9" style="60"/>
    <col min="769" max="769" width="4.453125" style="60" customWidth="1"/>
    <col min="770" max="770" width="11.08984375" style="60" customWidth="1"/>
    <col min="771" max="771" width="11.26953125" style="60" customWidth="1"/>
    <col min="772" max="772" width="11.36328125" style="60" customWidth="1"/>
    <col min="773" max="773" width="11.08984375" style="60" customWidth="1"/>
    <col min="774" max="774" width="9.08984375" style="60" customWidth="1"/>
    <col min="775" max="775" width="4.453125" style="60" customWidth="1"/>
    <col min="776" max="776" width="11.08984375" style="60" customWidth="1"/>
    <col min="777" max="777" width="11.26953125" style="60" customWidth="1"/>
    <col min="778" max="778" width="11.36328125" style="60" customWidth="1"/>
    <col min="779" max="779" width="11.08984375" style="60" customWidth="1"/>
    <col min="780" max="780" width="9.08984375" style="60" customWidth="1"/>
    <col min="781" max="1024" width="9" style="60"/>
    <col min="1025" max="1025" width="4.453125" style="60" customWidth="1"/>
    <col min="1026" max="1026" width="11.08984375" style="60" customWidth="1"/>
    <col min="1027" max="1027" width="11.26953125" style="60" customWidth="1"/>
    <col min="1028" max="1028" width="11.36328125" style="60" customWidth="1"/>
    <col min="1029" max="1029" width="11.08984375" style="60" customWidth="1"/>
    <col min="1030" max="1030" width="9.08984375" style="60" customWidth="1"/>
    <col min="1031" max="1031" width="4.453125" style="60" customWidth="1"/>
    <col min="1032" max="1032" width="11.08984375" style="60" customWidth="1"/>
    <col min="1033" max="1033" width="11.26953125" style="60" customWidth="1"/>
    <col min="1034" max="1034" width="11.36328125" style="60" customWidth="1"/>
    <col min="1035" max="1035" width="11.08984375" style="60" customWidth="1"/>
    <col min="1036" max="1036" width="9.08984375" style="60" customWidth="1"/>
    <col min="1037" max="1280" width="9" style="60"/>
    <col min="1281" max="1281" width="4.453125" style="60" customWidth="1"/>
    <col min="1282" max="1282" width="11.08984375" style="60" customWidth="1"/>
    <col min="1283" max="1283" width="11.26953125" style="60" customWidth="1"/>
    <col min="1284" max="1284" width="11.36328125" style="60" customWidth="1"/>
    <col min="1285" max="1285" width="11.08984375" style="60" customWidth="1"/>
    <col min="1286" max="1286" width="9.08984375" style="60" customWidth="1"/>
    <col min="1287" max="1287" width="4.453125" style="60" customWidth="1"/>
    <col min="1288" max="1288" width="11.08984375" style="60" customWidth="1"/>
    <col min="1289" max="1289" width="11.26953125" style="60" customWidth="1"/>
    <col min="1290" max="1290" width="11.36328125" style="60" customWidth="1"/>
    <col min="1291" max="1291" width="11.08984375" style="60" customWidth="1"/>
    <col min="1292" max="1292" width="9.08984375" style="60" customWidth="1"/>
    <col min="1293" max="1536" width="9" style="60"/>
    <col min="1537" max="1537" width="4.453125" style="60" customWidth="1"/>
    <col min="1538" max="1538" width="11.08984375" style="60" customWidth="1"/>
    <col min="1539" max="1539" width="11.26953125" style="60" customWidth="1"/>
    <col min="1540" max="1540" width="11.36328125" style="60" customWidth="1"/>
    <col min="1541" max="1541" width="11.08984375" style="60" customWidth="1"/>
    <col min="1542" max="1542" width="9.08984375" style="60" customWidth="1"/>
    <col min="1543" max="1543" width="4.453125" style="60" customWidth="1"/>
    <col min="1544" max="1544" width="11.08984375" style="60" customWidth="1"/>
    <col min="1545" max="1545" width="11.26953125" style="60" customWidth="1"/>
    <col min="1546" max="1546" width="11.36328125" style="60" customWidth="1"/>
    <col min="1547" max="1547" width="11.08984375" style="60" customWidth="1"/>
    <col min="1548" max="1548" width="9.08984375" style="60" customWidth="1"/>
    <col min="1549" max="1792" width="9" style="60"/>
    <col min="1793" max="1793" width="4.453125" style="60" customWidth="1"/>
    <col min="1794" max="1794" width="11.08984375" style="60" customWidth="1"/>
    <col min="1795" max="1795" width="11.26953125" style="60" customWidth="1"/>
    <col min="1796" max="1796" width="11.36328125" style="60" customWidth="1"/>
    <col min="1797" max="1797" width="11.08984375" style="60" customWidth="1"/>
    <col min="1798" max="1798" width="9.08984375" style="60" customWidth="1"/>
    <col min="1799" max="1799" width="4.453125" style="60" customWidth="1"/>
    <col min="1800" max="1800" width="11.08984375" style="60" customWidth="1"/>
    <col min="1801" max="1801" width="11.26953125" style="60" customWidth="1"/>
    <col min="1802" max="1802" width="11.36328125" style="60" customWidth="1"/>
    <col min="1803" max="1803" width="11.08984375" style="60" customWidth="1"/>
    <col min="1804" max="1804" width="9.08984375" style="60" customWidth="1"/>
    <col min="1805" max="2048" width="9" style="60"/>
    <col min="2049" max="2049" width="4.453125" style="60" customWidth="1"/>
    <col min="2050" max="2050" width="11.08984375" style="60" customWidth="1"/>
    <col min="2051" max="2051" width="11.26953125" style="60" customWidth="1"/>
    <col min="2052" max="2052" width="11.36328125" style="60" customWidth="1"/>
    <col min="2053" max="2053" width="11.08984375" style="60" customWidth="1"/>
    <col min="2054" max="2054" width="9.08984375" style="60" customWidth="1"/>
    <col min="2055" max="2055" width="4.453125" style="60" customWidth="1"/>
    <col min="2056" max="2056" width="11.08984375" style="60" customWidth="1"/>
    <col min="2057" max="2057" width="11.26953125" style="60" customWidth="1"/>
    <col min="2058" max="2058" width="11.36328125" style="60" customWidth="1"/>
    <col min="2059" max="2059" width="11.08984375" style="60" customWidth="1"/>
    <col min="2060" max="2060" width="9.08984375" style="60" customWidth="1"/>
    <col min="2061" max="2304" width="9" style="60"/>
    <col min="2305" max="2305" width="4.453125" style="60" customWidth="1"/>
    <col min="2306" max="2306" width="11.08984375" style="60" customWidth="1"/>
    <col min="2307" max="2307" width="11.26953125" style="60" customWidth="1"/>
    <col min="2308" max="2308" width="11.36328125" style="60" customWidth="1"/>
    <col min="2309" max="2309" width="11.08984375" style="60" customWidth="1"/>
    <col min="2310" max="2310" width="9.08984375" style="60" customWidth="1"/>
    <col min="2311" max="2311" width="4.453125" style="60" customWidth="1"/>
    <col min="2312" max="2312" width="11.08984375" style="60" customWidth="1"/>
    <col min="2313" max="2313" width="11.26953125" style="60" customWidth="1"/>
    <col min="2314" max="2314" width="11.36328125" style="60" customWidth="1"/>
    <col min="2315" max="2315" width="11.08984375" style="60" customWidth="1"/>
    <col min="2316" max="2316" width="9.08984375" style="60" customWidth="1"/>
    <col min="2317" max="2560" width="9" style="60"/>
    <col min="2561" max="2561" width="4.453125" style="60" customWidth="1"/>
    <col min="2562" max="2562" width="11.08984375" style="60" customWidth="1"/>
    <col min="2563" max="2563" width="11.26953125" style="60" customWidth="1"/>
    <col min="2564" max="2564" width="11.36328125" style="60" customWidth="1"/>
    <col min="2565" max="2565" width="11.08984375" style="60" customWidth="1"/>
    <col min="2566" max="2566" width="9.08984375" style="60" customWidth="1"/>
    <col min="2567" max="2567" width="4.453125" style="60" customWidth="1"/>
    <col min="2568" max="2568" width="11.08984375" style="60" customWidth="1"/>
    <col min="2569" max="2569" width="11.26953125" style="60" customWidth="1"/>
    <col min="2570" max="2570" width="11.36328125" style="60" customWidth="1"/>
    <col min="2571" max="2571" width="11.08984375" style="60" customWidth="1"/>
    <col min="2572" max="2572" width="9.08984375" style="60" customWidth="1"/>
    <col min="2573" max="2816" width="9" style="60"/>
    <col min="2817" max="2817" width="4.453125" style="60" customWidth="1"/>
    <col min="2818" max="2818" width="11.08984375" style="60" customWidth="1"/>
    <col min="2819" max="2819" width="11.26953125" style="60" customWidth="1"/>
    <col min="2820" max="2820" width="11.36328125" style="60" customWidth="1"/>
    <col min="2821" max="2821" width="11.08984375" style="60" customWidth="1"/>
    <col min="2822" max="2822" width="9.08984375" style="60" customWidth="1"/>
    <col min="2823" max="2823" width="4.453125" style="60" customWidth="1"/>
    <col min="2824" max="2824" width="11.08984375" style="60" customWidth="1"/>
    <col min="2825" max="2825" width="11.26953125" style="60" customWidth="1"/>
    <col min="2826" max="2826" width="11.36328125" style="60" customWidth="1"/>
    <col min="2827" max="2827" width="11.08984375" style="60" customWidth="1"/>
    <col min="2828" max="2828" width="9.08984375" style="60" customWidth="1"/>
    <col min="2829" max="3072" width="9" style="60"/>
    <col min="3073" max="3073" width="4.453125" style="60" customWidth="1"/>
    <col min="3074" max="3074" width="11.08984375" style="60" customWidth="1"/>
    <col min="3075" max="3075" width="11.26953125" style="60" customWidth="1"/>
    <col min="3076" max="3076" width="11.36328125" style="60" customWidth="1"/>
    <col min="3077" max="3077" width="11.08984375" style="60" customWidth="1"/>
    <col min="3078" max="3078" width="9.08984375" style="60" customWidth="1"/>
    <col min="3079" max="3079" width="4.453125" style="60" customWidth="1"/>
    <col min="3080" max="3080" width="11.08984375" style="60" customWidth="1"/>
    <col min="3081" max="3081" width="11.26953125" style="60" customWidth="1"/>
    <col min="3082" max="3082" width="11.36328125" style="60" customWidth="1"/>
    <col min="3083" max="3083" width="11.08984375" style="60" customWidth="1"/>
    <col min="3084" max="3084" width="9.08984375" style="60" customWidth="1"/>
    <col min="3085" max="3328" width="9" style="60"/>
    <col min="3329" max="3329" width="4.453125" style="60" customWidth="1"/>
    <col min="3330" max="3330" width="11.08984375" style="60" customWidth="1"/>
    <col min="3331" max="3331" width="11.26953125" style="60" customWidth="1"/>
    <col min="3332" max="3332" width="11.36328125" style="60" customWidth="1"/>
    <col min="3333" max="3333" width="11.08984375" style="60" customWidth="1"/>
    <col min="3334" max="3334" width="9.08984375" style="60" customWidth="1"/>
    <col min="3335" max="3335" width="4.453125" style="60" customWidth="1"/>
    <col min="3336" max="3336" width="11.08984375" style="60" customWidth="1"/>
    <col min="3337" max="3337" width="11.26953125" style="60" customWidth="1"/>
    <col min="3338" max="3338" width="11.36328125" style="60" customWidth="1"/>
    <col min="3339" max="3339" width="11.08984375" style="60" customWidth="1"/>
    <col min="3340" max="3340" width="9.08984375" style="60" customWidth="1"/>
    <col min="3341" max="3584" width="9" style="60"/>
    <col min="3585" max="3585" width="4.453125" style="60" customWidth="1"/>
    <col min="3586" max="3586" width="11.08984375" style="60" customWidth="1"/>
    <col min="3587" max="3587" width="11.26953125" style="60" customWidth="1"/>
    <col min="3588" max="3588" width="11.36328125" style="60" customWidth="1"/>
    <col min="3589" max="3589" width="11.08984375" style="60" customWidth="1"/>
    <col min="3590" max="3590" width="9.08984375" style="60" customWidth="1"/>
    <col min="3591" max="3591" width="4.453125" style="60" customWidth="1"/>
    <col min="3592" max="3592" width="11.08984375" style="60" customWidth="1"/>
    <col min="3593" max="3593" width="11.26953125" style="60" customWidth="1"/>
    <col min="3594" max="3594" width="11.36328125" style="60" customWidth="1"/>
    <col min="3595" max="3595" width="11.08984375" style="60" customWidth="1"/>
    <col min="3596" max="3596" width="9.08984375" style="60" customWidth="1"/>
    <col min="3597" max="3840" width="9" style="60"/>
    <col min="3841" max="3841" width="4.453125" style="60" customWidth="1"/>
    <col min="3842" max="3842" width="11.08984375" style="60" customWidth="1"/>
    <col min="3843" max="3843" width="11.26953125" style="60" customWidth="1"/>
    <col min="3844" max="3844" width="11.36328125" style="60" customWidth="1"/>
    <col min="3845" max="3845" width="11.08984375" style="60" customWidth="1"/>
    <col min="3846" max="3846" width="9.08984375" style="60" customWidth="1"/>
    <col min="3847" max="3847" width="4.453125" style="60" customWidth="1"/>
    <col min="3848" max="3848" width="11.08984375" style="60" customWidth="1"/>
    <col min="3849" max="3849" width="11.26953125" style="60" customWidth="1"/>
    <col min="3850" max="3850" width="11.36328125" style="60" customWidth="1"/>
    <col min="3851" max="3851" width="11.08984375" style="60" customWidth="1"/>
    <col min="3852" max="3852" width="9.08984375" style="60" customWidth="1"/>
    <col min="3853" max="4096" width="9" style="60"/>
    <col min="4097" max="4097" width="4.453125" style="60" customWidth="1"/>
    <col min="4098" max="4098" width="11.08984375" style="60" customWidth="1"/>
    <col min="4099" max="4099" width="11.26953125" style="60" customWidth="1"/>
    <col min="4100" max="4100" width="11.36328125" style="60" customWidth="1"/>
    <col min="4101" max="4101" width="11.08984375" style="60" customWidth="1"/>
    <col min="4102" max="4102" width="9.08984375" style="60" customWidth="1"/>
    <col min="4103" max="4103" width="4.453125" style="60" customWidth="1"/>
    <col min="4104" max="4104" width="11.08984375" style="60" customWidth="1"/>
    <col min="4105" max="4105" width="11.26953125" style="60" customWidth="1"/>
    <col min="4106" max="4106" width="11.36328125" style="60" customWidth="1"/>
    <col min="4107" max="4107" width="11.08984375" style="60" customWidth="1"/>
    <col min="4108" max="4108" width="9.08984375" style="60" customWidth="1"/>
    <col min="4109" max="4352" width="9" style="60"/>
    <col min="4353" max="4353" width="4.453125" style="60" customWidth="1"/>
    <col min="4354" max="4354" width="11.08984375" style="60" customWidth="1"/>
    <col min="4355" max="4355" width="11.26953125" style="60" customWidth="1"/>
    <col min="4356" max="4356" width="11.36328125" style="60" customWidth="1"/>
    <col min="4357" max="4357" width="11.08984375" style="60" customWidth="1"/>
    <col min="4358" max="4358" width="9.08984375" style="60" customWidth="1"/>
    <col min="4359" max="4359" width="4.453125" style="60" customWidth="1"/>
    <col min="4360" max="4360" width="11.08984375" style="60" customWidth="1"/>
    <col min="4361" max="4361" width="11.26953125" style="60" customWidth="1"/>
    <col min="4362" max="4362" width="11.36328125" style="60" customWidth="1"/>
    <col min="4363" max="4363" width="11.08984375" style="60" customWidth="1"/>
    <col min="4364" max="4364" width="9.08984375" style="60" customWidth="1"/>
    <col min="4365" max="4608" width="9" style="60"/>
    <col min="4609" max="4609" width="4.453125" style="60" customWidth="1"/>
    <col min="4610" max="4610" width="11.08984375" style="60" customWidth="1"/>
    <col min="4611" max="4611" width="11.26953125" style="60" customWidth="1"/>
    <col min="4612" max="4612" width="11.36328125" style="60" customWidth="1"/>
    <col min="4613" max="4613" width="11.08984375" style="60" customWidth="1"/>
    <col min="4614" max="4614" width="9.08984375" style="60" customWidth="1"/>
    <col min="4615" max="4615" width="4.453125" style="60" customWidth="1"/>
    <col min="4616" max="4616" width="11.08984375" style="60" customWidth="1"/>
    <col min="4617" max="4617" width="11.26953125" style="60" customWidth="1"/>
    <col min="4618" max="4618" width="11.36328125" style="60" customWidth="1"/>
    <col min="4619" max="4619" width="11.08984375" style="60" customWidth="1"/>
    <col min="4620" max="4620" width="9.08984375" style="60" customWidth="1"/>
    <col min="4621" max="4864" width="9" style="60"/>
    <col min="4865" max="4865" width="4.453125" style="60" customWidth="1"/>
    <col min="4866" max="4866" width="11.08984375" style="60" customWidth="1"/>
    <col min="4867" max="4867" width="11.26953125" style="60" customWidth="1"/>
    <col min="4868" max="4868" width="11.36328125" style="60" customWidth="1"/>
    <col min="4869" max="4869" width="11.08984375" style="60" customWidth="1"/>
    <col min="4870" max="4870" width="9.08984375" style="60" customWidth="1"/>
    <col min="4871" max="4871" width="4.453125" style="60" customWidth="1"/>
    <col min="4872" max="4872" width="11.08984375" style="60" customWidth="1"/>
    <col min="4873" max="4873" width="11.26953125" style="60" customWidth="1"/>
    <col min="4874" max="4874" width="11.36328125" style="60" customWidth="1"/>
    <col min="4875" max="4875" width="11.08984375" style="60" customWidth="1"/>
    <col min="4876" max="4876" width="9.08984375" style="60" customWidth="1"/>
    <col min="4877" max="5120" width="9" style="60"/>
    <col min="5121" max="5121" width="4.453125" style="60" customWidth="1"/>
    <col min="5122" max="5122" width="11.08984375" style="60" customWidth="1"/>
    <col min="5123" max="5123" width="11.26953125" style="60" customWidth="1"/>
    <col min="5124" max="5124" width="11.36328125" style="60" customWidth="1"/>
    <col min="5125" max="5125" width="11.08984375" style="60" customWidth="1"/>
    <col min="5126" max="5126" width="9.08984375" style="60" customWidth="1"/>
    <col min="5127" max="5127" width="4.453125" style="60" customWidth="1"/>
    <col min="5128" max="5128" width="11.08984375" style="60" customWidth="1"/>
    <col min="5129" max="5129" width="11.26953125" style="60" customWidth="1"/>
    <col min="5130" max="5130" width="11.36328125" style="60" customWidth="1"/>
    <col min="5131" max="5131" width="11.08984375" style="60" customWidth="1"/>
    <col min="5132" max="5132" width="9.08984375" style="60" customWidth="1"/>
    <col min="5133" max="5376" width="9" style="60"/>
    <col min="5377" max="5377" width="4.453125" style="60" customWidth="1"/>
    <col min="5378" max="5378" width="11.08984375" style="60" customWidth="1"/>
    <col min="5379" max="5379" width="11.26953125" style="60" customWidth="1"/>
    <col min="5380" max="5380" width="11.36328125" style="60" customWidth="1"/>
    <col min="5381" max="5381" width="11.08984375" style="60" customWidth="1"/>
    <col min="5382" max="5382" width="9.08984375" style="60" customWidth="1"/>
    <col min="5383" max="5383" width="4.453125" style="60" customWidth="1"/>
    <col min="5384" max="5384" width="11.08984375" style="60" customWidth="1"/>
    <col min="5385" max="5385" width="11.26953125" style="60" customWidth="1"/>
    <col min="5386" max="5386" width="11.36328125" style="60" customWidth="1"/>
    <col min="5387" max="5387" width="11.08984375" style="60" customWidth="1"/>
    <col min="5388" max="5388" width="9.08984375" style="60" customWidth="1"/>
    <col min="5389" max="5632" width="9" style="60"/>
    <col min="5633" max="5633" width="4.453125" style="60" customWidth="1"/>
    <col min="5634" max="5634" width="11.08984375" style="60" customWidth="1"/>
    <col min="5635" max="5635" width="11.26953125" style="60" customWidth="1"/>
    <col min="5636" max="5636" width="11.36328125" style="60" customWidth="1"/>
    <col min="5637" max="5637" width="11.08984375" style="60" customWidth="1"/>
    <col min="5638" max="5638" width="9.08984375" style="60" customWidth="1"/>
    <col min="5639" max="5639" width="4.453125" style="60" customWidth="1"/>
    <col min="5640" max="5640" width="11.08984375" style="60" customWidth="1"/>
    <col min="5641" max="5641" width="11.26953125" style="60" customWidth="1"/>
    <col min="5642" max="5642" width="11.36328125" style="60" customWidth="1"/>
    <col min="5643" max="5643" width="11.08984375" style="60" customWidth="1"/>
    <col min="5644" max="5644" width="9.08984375" style="60" customWidth="1"/>
    <col min="5645" max="5888" width="9" style="60"/>
    <col min="5889" max="5889" width="4.453125" style="60" customWidth="1"/>
    <col min="5890" max="5890" width="11.08984375" style="60" customWidth="1"/>
    <col min="5891" max="5891" width="11.26953125" style="60" customWidth="1"/>
    <col min="5892" max="5892" width="11.36328125" style="60" customWidth="1"/>
    <col min="5893" max="5893" width="11.08984375" style="60" customWidth="1"/>
    <col min="5894" max="5894" width="9.08984375" style="60" customWidth="1"/>
    <col min="5895" max="5895" width="4.453125" style="60" customWidth="1"/>
    <col min="5896" max="5896" width="11.08984375" style="60" customWidth="1"/>
    <col min="5897" max="5897" width="11.26953125" style="60" customWidth="1"/>
    <col min="5898" max="5898" width="11.36328125" style="60" customWidth="1"/>
    <col min="5899" max="5899" width="11.08984375" style="60" customWidth="1"/>
    <col min="5900" max="5900" width="9.08984375" style="60" customWidth="1"/>
    <col min="5901" max="6144" width="9" style="60"/>
    <col min="6145" max="6145" width="4.453125" style="60" customWidth="1"/>
    <col min="6146" max="6146" width="11.08984375" style="60" customWidth="1"/>
    <col min="6147" max="6147" width="11.26953125" style="60" customWidth="1"/>
    <col min="6148" max="6148" width="11.36328125" style="60" customWidth="1"/>
    <col min="6149" max="6149" width="11.08984375" style="60" customWidth="1"/>
    <col min="6150" max="6150" width="9.08984375" style="60" customWidth="1"/>
    <col min="6151" max="6151" width="4.453125" style="60" customWidth="1"/>
    <col min="6152" max="6152" width="11.08984375" style="60" customWidth="1"/>
    <col min="6153" max="6153" width="11.26953125" style="60" customWidth="1"/>
    <col min="6154" max="6154" width="11.36328125" style="60" customWidth="1"/>
    <col min="6155" max="6155" width="11.08984375" style="60" customWidth="1"/>
    <col min="6156" max="6156" width="9.08984375" style="60" customWidth="1"/>
    <col min="6157" max="6400" width="9" style="60"/>
    <col min="6401" max="6401" width="4.453125" style="60" customWidth="1"/>
    <col min="6402" max="6402" width="11.08984375" style="60" customWidth="1"/>
    <col min="6403" max="6403" width="11.26953125" style="60" customWidth="1"/>
    <col min="6404" max="6404" width="11.36328125" style="60" customWidth="1"/>
    <col min="6405" max="6405" width="11.08984375" style="60" customWidth="1"/>
    <col min="6406" max="6406" width="9.08984375" style="60" customWidth="1"/>
    <col min="6407" max="6407" width="4.453125" style="60" customWidth="1"/>
    <col min="6408" max="6408" width="11.08984375" style="60" customWidth="1"/>
    <col min="6409" max="6409" width="11.26953125" style="60" customWidth="1"/>
    <col min="6410" max="6410" width="11.36328125" style="60" customWidth="1"/>
    <col min="6411" max="6411" width="11.08984375" style="60" customWidth="1"/>
    <col min="6412" max="6412" width="9.08984375" style="60" customWidth="1"/>
    <col min="6413" max="6656" width="9" style="60"/>
    <col min="6657" max="6657" width="4.453125" style="60" customWidth="1"/>
    <col min="6658" max="6658" width="11.08984375" style="60" customWidth="1"/>
    <col min="6659" max="6659" width="11.26953125" style="60" customWidth="1"/>
    <col min="6660" max="6660" width="11.36328125" style="60" customWidth="1"/>
    <col min="6661" max="6661" width="11.08984375" style="60" customWidth="1"/>
    <col min="6662" max="6662" width="9.08984375" style="60" customWidth="1"/>
    <col min="6663" max="6663" width="4.453125" style="60" customWidth="1"/>
    <col min="6664" max="6664" width="11.08984375" style="60" customWidth="1"/>
    <col min="6665" max="6665" width="11.26953125" style="60" customWidth="1"/>
    <col min="6666" max="6666" width="11.36328125" style="60" customWidth="1"/>
    <col min="6667" max="6667" width="11.08984375" style="60" customWidth="1"/>
    <col min="6668" max="6668" width="9.08984375" style="60" customWidth="1"/>
    <col min="6669" max="6912" width="9" style="60"/>
    <col min="6913" max="6913" width="4.453125" style="60" customWidth="1"/>
    <col min="6914" max="6914" width="11.08984375" style="60" customWidth="1"/>
    <col min="6915" max="6915" width="11.26953125" style="60" customWidth="1"/>
    <col min="6916" max="6916" width="11.36328125" style="60" customWidth="1"/>
    <col min="6917" max="6917" width="11.08984375" style="60" customWidth="1"/>
    <col min="6918" max="6918" width="9.08984375" style="60" customWidth="1"/>
    <col min="6919" max="6919" width="4.453125" style="60" customWidth="1"/>
    <col min="6920" max="6920" width="11.08984375" style="60" customWidth="1"/>
    <col min="6921" max="6921" width="11.26953125" style="60" customWidth="1"/>
    <col min="6922" max="6922" width="11.36328125" style="60" customWidth="1"/>
    <col min="6923" max="6923" width="11.08984375" style="60" customWidth="1"/>
    <col min="6924" max="6924" width="9.08984375" style="60" customWidth="1"/>
    <col min="6925" max="7168" width="9" style="60"/>
    <col min="7169" max="7169" width="4.453125" style="60" customWidth="1"/>
    <col min="7170" max="7170" width="11.08984375" style="60" customWidth="1"/>
    <col min="7171" max="7171" width="11.26953125" style="60" customWidth="1"/>
    <col min="7172" max="7172" width="11.36328125" style="60" customWidth="1"/>
    <col min="7173" max="7173" width="11.08984375" style="60" customWidth="1"/>
    <col min="7174" max="7174" width="9.08984375" style="60" customWidth="1"/>
    <col min="7175" max="7175" width="4.453125" style="60" customWidth="1"/>
    <col min="7176" max="7176" width="11.08984375" style="60" customWidth="1"/>
    <col min="7177" max="7177" width="11.26953125" style="60" customWidth="1"/>
    <col min="7178" max="7178" width="11.36328125" style="60" customWidth="1"/>
    <col min="7179" max="7179" width="11.08984375" style="60" customWidth="1"/>
    <col min="7180" max="7180" width="9.08984375" style="60" customWidth="1"/>
    <col min="7181" max="7424" width="9" style="60"/>
    <col min="7425" max="7425" width="4.453125" style="60" customWidth="1"/>
    <col min="7426" max="7426" width="11.08984375" style="60" customWidth="1"/>
    <col min="7427" max="7427" width="11.26953125" style="60" customWidth="1"/>
    <col min="7428" max="7428" width="11.36328125" style="60" customWidth="1"/>
    <col min="7429" max="7429" width="11.08984375" style="60" customWidth="1"/>
    <col min="7430" max="7430" width="9.08984375" style="60" customWidth="1"/>
    <col min="7431" max="7431" width="4.453125" style="60" customWidth="1"/>
    <col min="7432" max="7432" width="11.08984375" style="60" customWidth="1"/>
    <col min="7433" max="7433" width="11.26953125" style="60" customWidth="1"/>
    <col min="7434" max="7434" width="11.36328125" style="60" customWidth="1"/>
    <col min="7435" max="7435" width="11.08984375" style="60" customWidth="1"/>
    <col min="7436" max="7436" width="9.08984375" style="60" customWidth="1"/>
    <col min="7437" max="7680" width="9" style="60"/>
    <col min="7681" max="7681" width="4.453125" style="60" customWidth="1"/>
    <col min="7682" max="7682" width="11.08984375" style="60" customWidth="1"/>
    <col min="7683" max="7683" width="11.26953125" style="60" customWidth="1"/>
    <col min="7684" max="7684" width="11.36328125" style="60" customWidth="1"/>
    <col min="7685" max="7685" width="11.08984375" style="60" customWidth="1"/>
    <col min="7686" max="7686" width="9.08984375" style="60" customWidth="1"/>
    <col min="7687" max="7687" width="4.453125" style="60" customWidth="1"/>
    <col min="7688" max="7688" width="11.08984375" style="60" customWidth="1"/>
    <col min="7689" max="7689" width="11.26953125" style="60" customWidth="1"/>
    <col min="7690" max="7690" width="11.36328125" style="60" customWidth="1"/>
    <col min="7691" max="7691" width="11.08984375" style="60" customWidth="1"/>
    <col min="7692" max="7692" width="9.08984375" style="60" customWidth="1"/>
    <col min="7693" max="7936" width="9" style="60"/>
    <col min="7937" max="7937" width="4.453125" style="60" customWidth="1"/>
    <col min="7938" max="7938" width="11.08984375" style="60" customWidth="1"/>
    <col min="7939" max="7939" width="11.26953125" style="60" customWidth="1"/>
    <col min="7940" max="7940" width="11.36328125" style="60" customWidth="1"/>
    <col min="7941" max="7941" width="11.08984375" style="60" customWidth="1"/>
    <col min="7942" max="7942" width="9.08984375" style="60" customWidth="1"/>
    <col min="7943" max="7943" width="4.453125" style="60" customWidth="1"/>
    <col min="7944" max="7944" width="11.08984375" style="60" customWidth="1"/>
    <col min="7945" max="7945" width="11.26953125" style="60" customWidth="1"/>
    <col min="7946" max="7946" width="11.36328125" style="60" customWidth="1"/>
    <col min="7947" max="7947" width="11.08984375" style="60" customWidth="1"/>
    <col min="7948" max="7948" width="9.08984375" style="60" customWidth="1"/>
    <col min="7949" max="8192" width="9" style="60"/>
    <col min="8193" max="8193" width="4.453125" style="60" customWidth="1"/>
    <col min="8194" max="8194" width="11.08984375" style="60" customWidth="1"/>
    <col min="8195" max="8195" width="11.26953125" style="60" customWidth="1"/>
    <col min="8196" max="8196" width="11.36328125" style="60" customWidth="1"/>
    <col min="8197" max="8197" width="11.08984375" style="60" customWidth="1"/>
    <col min="8198" max="8198" width="9.08984375" style="60" customWidth="1"/>
    <col min="8199" max="8199" width="4.453125" style="60" customWidth="1"/>
    <col min="8200" max="8200" width="11.08984375" style="60" customWidth="1"/>
    <col min="8201" max="8201" width="11.26953125" style="60" customWidth="1"/>
    <col min="8202" max="8202" width="11.36328125" style="60" customWidth="1"/>
    <col min="8203" max="8203" width="11.08984375" style="60" customWidth="1"/>
    <col min="8204" max="8204" width="9.08984375" style="60" customWidth="1"/>
    <col min="8205" max="8448" width="9" style="60"/>
    <col min="8449" max="8449" width="4.453125" style="60" customWidth="1"/>
    <col min="8450" max="8450" width="11.08984375" style="60" customWidth="1"/>
    <col min="8451" max="8451" width="11.26953125" style="60" customWidth="1"/>
    <col min="8452" max="8452" width="11.36328125" style="60" customWidth="1"/>
    <col min="8453" max="8453" width="11.08984375" style="60" customWidth="1"/>
    <col min="8454" max="8454" width="9.08984375" style="60" customWidth="1"/>
    <col min="8455" max="8455" width="4.453125" style="60" customWidth="1"/>
    <col min="8456" max="8456" width="11.08984375" style="60" customWidth="1"/>
    <col min="8457" max="8457" width="11.26953125" style="60" customWidth="1"/>
    <col min="8458" max="8458" width="11.36328125" style="60" customWidth="1"/>
    <col min="8459" max="8459" width="11.08984375" style="60" customWidth="1"/>
    <col min="8460" max="8460" width="9.08984375" style="60" customWidth="1"/>
    <col min="8461" max="8704" width="9" style="60"/>
    <col min="8705" max="8705" width="4.453125" style="60" customWidth="1"/>
    <col min="8706" max="8706" width="11.08984375" style="60" customWidth="1"/>
    <col min="8707" max="8707" width="11.26953125" style="60" customWidth="1"/>
    <col min="8708" max="8708" width="11.36328125" style="60" customWidth="1"/>
    <col min="8709" max="8709" width="11.08984375" style="60" customWidth="1"/>
    <col min="8710" max="8710" width="9.08984375" style="60" customWidth="1"/>
    <col min="8711" max="8711" width="4.453125" style="60" customWidth="1"/>
    <col min="8712" max="8712" width="11.08984375" style="60" customWidth="1"/>
    <col min="8713" max="8713" width="11.26953125" style="60" customWidth="1"/>
    <col min="8714" max="8714" width="11.36328125" style="60" customWidth="1"/>
    <col min="8715" max="8715" width="11.08984375" style="60" customWidth="1"/>
    <col min="8716" max="8716" width="9.08984375" style="60" customWidth="1"/>
    <col min="8717" max="8960" width="9" style="60"/>
    <col min="8961" max="8961" width="4.453125" style="60" customWidth="1"/>
    <col min="8962" max="8962" width="11.08984375" style="60" customWidth="1"/>
    <col min="8963" max="8963" width="11.26953125" style="60" customWidth="1"/>
    <col min="8964" max="8964" width="11.36328125" style="60" customWidth="1"/>
    <col min="8965" max="8965" width="11.08984375" style="60" customWidth="1"/>
    <col min="8966" max="8966" width="9.08984375" style="60" customWidth="1"/>
    <col min="8967" max="8967" width="4.453125" style="60" customWidth="1"/>
    <col min="8968" max="8968" width="11.08984375" style="60" customWidth="1"/>
    <col min="8969" max="8969" width="11.26953125" style="60" customWidth="1"/>
    <col min="8970" max="8970" width="11.36328125" style="60" customWidth="1"/>
    <col min="8971" max="8971" width="11.08984375" style="60" customWidth="1"/>
    <col min="8972" max="8972" width="9.08984375" style="60" customWidth="1"/>
    <col min="8973" max="9216" width="9" style="60"/>
    <col min="9217" max="9217" width="4.453125" style="60" customWidth="1"/>
    <col min="9218" max="9218" width="11.08984375" style="60" customWidth="1"/>
    <col min="9219" max="9219" width="11.26953125" style="60" customWidth="1"/>
    <col min="9220" max="9220" width="11.36328125" style="60" customWidth="1"/>
    <col min="9221" max="9221" width="11.08984375" style="60" customWidth="1"/>
    <col min="9222" max="9222" width="9.08984375" style="60" customWidth="1"/>
    <col min="9223" max="9223" width="4.453125" style="60" customWidth="1"/>
    <col min="9224" max="9224" width="11.08984375" style="60" customWidth="1"/>
    <col min="9225" max="9225" width="11.26953125" style="60" customWidth="1"/>
    <col min="9226" max="9226" width="11.36328125" style="60" customWidth="1"/>
    <col min="9227" max="9227" width="11.08984375" style="60" customWidth="1"/>
    <col min="9228" max="9228" width="9.08984375" style="60" customWidth="1"/>
    <col min="9229" max="9472" width="9" style="60"/>
    <col min="9473" max="9473" width="4.453125" style="60" customWidth="1"/>
    <col min="9474" max="9474" width="11.08984375" style="60" customWidth="1"/>
    <col min="9475" max="9475" width="11.26953125" style="60" customWidth="1"/>
    <col min="9476" max="9476" width="11.36328125" style="60" customWidth="1"/>
    <col min="9477" max="9477" width="11.08984375" style="60" customWidth="1"/>
    <col min="9478" max="9478" width="9.08984375" style="60" customWidth="1"/>
    <col min="9479" max="9479" width="4.453125" style="60" customWidth="1"/>
    <col min="9480" max="9480" width="11.08984375" style="60" customWidth="1"/>
    <col min="9481" max="9481" width="11.26953125" style="60" customWidth="1"/>
    <col min="9482" max="9482" width="11.36328125" style="60" customWidth="1"/>
    <col min="9483" max="9483" width="11.08984375" style="60" customWidth="1"/>
    <col min="9484" max="9484" width="9.08984375" style="60" customWidth="1"/>
    <col min="9485" max="9728" width="9" style="60"/>
    <col min="9729" max="9729" width="4.453125" style="60" customWidth="1"/>
    <col min="9730" max="9730" width="11.08984375" style="60" customWidth="1"/>
    <col min="9731" max="9731" width="11.26953125" style="60" customWidth="1"/>
    <col min="9732" max="9732" width="11.36328125" style="60" customWidth="1"/>
    <col min="9733" max="9733" width="11.08984375" style="60" customWidth="1"/>
    <col min="9734" max="9734" width="9.08984375" style="60" customWidth="1"/>
    <col min="9735" max="9735" width="4.453125" style="60" customWidth="1"/>
    <col min="9736" max="9736" width="11.08984375" style="60" customWidth="1"/>
    <col min="9737" max="9737" width="11.26953125" style="60" customWidth="1"/>
    <col min="9738" max="9738" width="11.36328125" style="60" customWidth="1"/>
    <col min="9739" max="9739" width="11.08984375" style="60" customWidth="1"/>
    <col min="9740" max="9740" width="9.08984375" style="60" customWidth="1"/>
    <col min="9741" max="9984" width="9" style="60"/>
    <col min="9985" max="9985" width="4.453125" style="60" customWidth="1"/>
    <col min="9986" max="9986" width="11.08984375" style="60" customWidth="1"/>
    <col min="9987" max="9987" width="11.26953125" style="60" customWidth="1"/>
    <col min="9988" max="9988" width="11.36328125" style="60" customWidth="1"/>
    <col min="9989" max="9989" width="11.08984375" style="60" customWidth="1"/>
    <col min="9990" max="9990" width="9.08984375" style="60" customWidth="1"/>
    <col min="9991" max="9991" width="4.453125" style="60" customWidth="1"/>
    <col min="9992" max="9992" width="11.08984375" style="60" customWidth="1"/>
    <col min="9993" max="9993" width="11.26953125" style="60" customWidth="1"/>
    <col min="9994" max="9994" width="11.36328125" style="60" customWidth="1"/>
    <col min="9995" max="9995" width="11.08984375" style="60" customWidth="1"/>
    <col min="9996" max="9996" width="9.08984375" style="60" customWidth="1"/>
    <col min="9997" max="10240" width="9" style="60"/>
    <col min="10241" max="10241" width="4.453125" style="60" customWidth="1"/>
    <col min="10242" max="10242" width="11.08984375" style="60" customWidth="1"/>
    <col min="10243" max="10243" width="11.26953125" style="60" customWidth="1"/>
    <col min="10244" max="10244" width="11.36328125" style="60" customWidth="1"/>
    <col min="10245" max="10245" width="11.08984375" style="60" customWidth="1"/>
    <col min="10246" max="10246" width="9.08984375" style="60" customWidth="1"/>
    <col min="10247" max="10247" width="4.453125" style="60" customWidth="1"/>
    <col min="10248" max="10248" width="11.08984375" style="60" customWidth="1"/>
    <col min="10249" max="10249" width="11.26953125" style="60" customWidth="1"/>
    <col min="10250" max="10250" width="11.36328125" style="60" customWidth="1"/>
    <col min="10251" max="10251" width="11.08984375" style="60" customWidth="1"/>
    <col min="10252" max="10252" width="9.08984375" style="60" customWidth="1"/>
    <col min="10253" max="10496" width="9" style="60"/>
    <col min="10497" max="10497" width="4.453125" style="60" customWidth="1"/>
    <col min="10498" max="10498" width="11.08984375" style="60" customWidth="1"/>
    <col min="10499" max="10499" width="11.26953125" style="60" customWidth="1"/>
    <col min="10500" max="10500" width="11.36328125" style="60" customWidth="1"/>
    <col min="10501" max="10501" width="11.08984375" style="60" customWidth="1"/>
    <col min="10502" max="10502" width="9.08984375" style="60" customWidth="1"/>
    <col min="10503" max="10503" width="4.453125" style="60" customWidth="1"/>
    <col min="10504" max="10504" width="11.08984375" style="60" customWidth="1"/>
    <col min="10505" max="10505" width="11.26953125" style="60" customWidth="1"/>
    <col min="10506" max="10506" width="11.36328125" style="60" customWidth="1"/>
    <col min="10507" max="10507" width="11.08984375" style="60" customWidth="1"/>
    <col min="10508" max="10508" width="9.08984375" style="60" customWidth="1"/>
    <col min="10509" max="10752" width="9" style="60"/>
    <col min="10753" max="10753" width="4.453125" style="60" customWidth="1"/>
    <col min="10754" max="10754" width="11.08984375" style="60" customWidth="1"/>
    <col min="10755" max="10755" width="11.26953125" style="60" customWidth="1"/>
    <col min="10756" max="10756" width="11.36328125" style="60" customWidth="1"/>
    <col min="10757" max="10757" width="11.08984375" style="60" customWidth="1"/>
    <col min="10758" max="10758" width="9.08984375" style="60" customWidth="1"/>
    <col min="10759" max="10759" width="4.453125" style="60" customWidth="1"/>
    <col min="10760" max="10760" width="11.08984375" style="60" customWidth="1"/>
    <col min="10761" max="10761" width="11.26953125" style="60" customWidth="1"/>
    <col min="10762" max="10762" width="11.36328125" style="60" customWidth="1"/>
    <col min="10763" max="10763" width="11.08984375" style="60" customWidth="1"/>
    <col min="10764" max="10764" width="9.08984375" style="60" customWidth="1"/>
    <col min="10765" max="11008" width="9" style="60"/>
    <col min="11009" max="11009" width="4.453125" style="60" customWidth="1"/>
    <col min="11010" max="11010" width="11.08984375" style="60" customWidth="1"/>
    <col min="11011" max="11011" width="11.26953125" style="60" customWidth="1"/>
    <col min="11012" max="11012" width="11.36328125" style="60" customWidth="1"/>
    <col min="11013" max="11013" width="11.08984375" style="60" customWidth="1"/>
    <col min="11014" max="11014" width="9.08984375" style="60" customWidth="1"/>
    <col min="11015" max="11015" width="4.453125" style="60" customWidth="1"/>
    <col min="11016" max="11016" width="11.08984375" style="60" customWidth="1"/>
    <col min="11017" max="11017" width="11.26953125" style="60" customWidth="1"/>
    <col min="11018" max="11018" width="11.36328125" style="60" customWidth="1"/>
    <col min="11019" max="11019" width="11.08984375" style="60" customWidth="1"/>
    <col min="11020" max="11020" width="9.08984375" style="60" customWidth="1"/>
    <col min="11021" max="11264" width="9" style="60"/>
    <col min="11265" max="11265" width="4.453125" style="60" customWidth="1"/>
    <col min="11266" max="11266" width="11.08984375" style="60" customWidth="1"/>
    <col min="11267" max="11267" width="11.26953125" style="60" customWidth="1"/>
    <col min="11268" max="11268" width="11.36328125" style="60" customWidth="1"/>
    <col min="11269" max="11269" width="11.08984375" style="60" customWidth="1"/>
    <col min="11270" max="11270" width="9.08984375" style="60" customWidth="1"/>
    <col min="11271" max="11271" width="4.453125" style="60" customWidth="1"/>
    <col min="11272" max="11272" width="11.08984375" style="60" customWidth="1"/>
    <col min="11273" max="11273" width="11.26953125" style="60" customWidth="1"/>
    <col min="11274" max="11274" width="11.36328125" style="60" customWidth="1"/>
    <col min="11275" max="11275" width="11.08984375" style="60" customWidth="1"/>
    <col min="11276" max="11276" width="9.08984375" style="60" customWidth="1"/>
    <col min="11277" max="11520" width="9" style="60"/>
    <col min="11521" max="11521" width="4.453125" style="60" customWidth="1"/>
    <col min="11522" max="11522" width="11.08984375" style="60" customWidth="1"/>
    <col min="11523" max="11523" width="11.26953125" style="60" customWidth="1"/>
    <col min="11524" max="11524" width="11.36328125" style="60" customWidth="1"/>
    <col min="11525" max="11525" width="11.08984375" style="60" customWidth="1"/>
    <col min="11526" max="11526" width="9.08984375" style="60" customWidth="1"/>
    <col min="11527" max="11527" width="4.453125" style="60" customWidth="1"/>
    <col min="11528" max="11528" width="11.08984375" style="60" customWidth="1"/>
    <col min="11529" max="11529" width="11.26953125" style="60" customWidth="1"/>
    <col min="11530" max="11530" width="11.36328125" style="60" customWidth="1"/>
    <col min="11531" max="11531" width="11.08984375" style="60" customWidth="1"/>
    <col min="11532" max="11532" width="9.08984375" style="60" customWidth="1"/>
    <col min="11533" max="11776" width="9" style="60"/>
    <col min="11777" max="11777" width="4.453125" style="60" customWidth="1"/>
    <col min="11778" max="11778" width="11.08984375" style="60" customWidth="1"/>
    <col min="11779" max="11779" width="11.26953125" style="60" customWidth="1"/>
    <col min="11780" max="11780" width="11.36328125" style="60" customWidth="1"/>
    <col min="11781" max="11781" width="11.08984375" style="60" customWidth="1"/>
    <col min="11782" max="11782" width="9.08984375" style="60" customWidth="1"/>
    <col min="11783" max="11783" width="4.453125" style="60" customWidth="1"/>
    <col min="11784" max="11784" width="11.08984375" style="60" customWidth="1"/>
    <col min="11785" max="11785" width="11.26953125" style="60" customWidth="1"/>
    <col min="11786" max="11786" width="11.36328125" style="60" customWidth="1"/>
    <col min="11787" max="11787" width="11.08984375" style="60" customWidth="1"/>
    <col min="11788" max="11788" width="9.08984375" style="60" customWidth="1"/>
    <col min="11789" max="12032" width="9" style="60"/>
    <col min="12033" max="12033" width="4.453125" style="60" customWidth="1"/>
    <col min="12034" max="12034" width="11.08984375" style="60" customWidth="1"/>
    <col min="12035" max="12035" width="11.26953125" style="60" customWidth="1"/>
    <col min="12036" max="12036" width="11.36328125" style="60" customWidth="1"/>
    <col min="12037" max="12037" width="11.08984375" style="60" customWidth="1"/>
    <col min="12038" max="12038" width="9.08984375" style="60" customWidth="1"/>
    <col min="12039" max="12039" width="4.453125" style="60" customWidth="1"/>
    <col min="12040" max="12040" width="11.08984375" style="60" customWidth="1"/>
    <col min="12041" max="12041" width="11.26953125" style="60" customWidth="1"/>
    <col min="12042" max="12042" width="11.36328125" style="60" customWidth="1"/>
    <col min="12043" max="12043" width="11.08984375" style="60" customWidth="1"/>
    <col min="12044" max="12044" width="9.08984375" style="60" customWidth="1"/>
    <col min="12045" max="12288" width="9" style="60"/>
    <col min="12289" max="12289" width="4.453125" style="60" customWidth="1"/>
    <col min="12290" max="12290" width="11.08984375" style="60" customWidth="1"/>
    <col min="12291" max="12291" width="11.26953125" style="60" customWidth="1"/>
    <col min="12292" max="12292" width="11.36328125" style="60" customWidth="1"/>
    <col min="12293" max="12293" width="11.08984375" style="60" customWidth="1"/>
    <col min="12294" max="12294" width="9.08984375" style="60" customWidth="1"/>
    <col min="12295" max="12295" width="4.453125" style="60" customWidth="1"/>
    <col min="12296" max="12296" width="11.08984375" style="60" customWidth="1"/>
    <col min="12297" max="12297" width="11.26953125" style="60" customWidth="1"/>
    <col min="12298" max="12298" width="11.36328125" style="60" customWidth="1"/>
    <col min="12299" max="12299" width="11.08984375" style="60" customWidth="1"/>
    <col min="12300" max="12300" width="9.08984375" style="60" customWidth="1"/>
    <col min="12301" max="12544" width="9" style="60"/>
    <col min="12545" max="12545" width="4.453125" style="60" customWidth="1"/>
    <col min="12546" max="12546" width="11.08984375" style="60" customWidth="1"/>
    <col min="12547" max="12547" width="11.26953125" style="60" customWidth="1"/>
    <col min="12548" max="12548" width="11.36328125" style="60" customWidth="1"/>
    <col min="12549" max="12549" width="11.08984375" style="60" customWidth="1"/>
    <col min="12550" max="12550" width="9.08984375" style="60" customWidth="1"/>
    <col min="12551" max="12551" width="4.453125" style="60" customWidth="1"/>
    <col min="12552" max="12552" width="11.08984375" style="60" customWidth="1"/>
    <col min="12553" max="12553" width="11.26953125" style="60" customWidth="1"/>
    <col min="12554" max="12554" width="11.36328125" style="60" customWidth="1"/>
    <col min="12555" max="12555" width="11.08984375" style="60" customWidth="1"/>
    <col min="12556" max="12556" width="9.08984375" style="60" customWidth="1"/>
    <col min="12557" max="12800" width="9" style="60"/>
    <col min="12801" max="12801" width="4.453125" style="60" customWidth="1"/>
    <col min="12802" max="12802" width="11.08984375" style="60" customWidth="1"/>
    <col min="12803" max="12803" width="11.26953125" style="60" customWidth="1"/>
    <col min="12804" max="12804" width="11.36328125" style="60" customWidth="1"/>
    <col min="12805" max="12805" width="11.08984375" style="60" customWidth="1"/>
    <col min="12806" max="12806" width="9.08984375" style="60" customWidth="1"/>
    <col min="12807" max="12807" width="4.453125" style="60" customWidth="1"/>
    <col min="12808" max="12808" width="11.08984375" style="60" customWidth="1"/>
    <col min="12809" max="12809" width="11.26953125" style="60" customWidth="1"/>
    <col min="12810" max="12810" width="11.36328125" style="60" customWidth="1"/>
    <col min="12811" max="12811" width="11.08984375" style="60" customWidth="1"/>
    <col min="12812" max="12812" width="9.08984375" style="60" customWidth="1"/>
    <col min="12813" max="13056" width="9" style="60"/>
    <col min="13057" max="13057" width="4.453125" style="60" customWidth="1"/>
    <col min="13058" max="13058" width="11.08984375" style="60" customWidth="1"/>
    <col min="13059" max="13059" width="11.26953125" style="60" customWidth="1"/>
    <col min="13060" max="13060" width="11.36328125" style="60" customWidth="1"/>
    <col min="13061" max="13061" width="11.08984375" style="60" customWidth="1"/>
    <col min="13062" max="13062" width="9.08984375" style="60" customWidth="1"/>
    <col min="13063" max="13063" width="4.453125" style="60" customWidth="1"/>
    <col min="13064" max="13064" width="11.08984375" style="60" customWidth="1"/>
    <col min="13065" max="13065" width="11.26953125" style="60" customWidth="1"/>
    <col min="13066" max="13066" width="11.36328125" style="60" customWidth="1"/>
    <col min="13067" max="13067" width="11.08984375" style="60" customWidth="1"/>
    <col min="13068" max="13068" width="9.08984375" style="60" customWidth="1"/>
    <col min="13069" max="13312" width="9" style="60"/>
    <col min="13313" max="13313" width="4.453125" style="60" customWidth="1"/>
    <col min="13314" max="13314" width="11.08984375" style="60" customWidth="1"/>
    <col min="13315" max="13315" width="11.26953125" style="60" customWidth="1"/>
    <col min="13316" max="13316" width="11.36328125" style="60" customWidth="1"/>
    <col min="13317" max="13317" width="11.08984375" style="60" customWidth="1"/>
    <col min="13318" max="13318" width="9.08984375" style="60" customWidth="1"/>
    <col min="13319" max="13319" width="4.453125" style="60" customWidth="1"/>
    <col min="13320" max="13320" width="11.08984375" style="60" customWidth="1"/>
    <col min="13321" max="13321" width="11.26953125" style="60" customWidth="1"/>
    <col min="13322" max="13322" width="11.36328125" style="60" customWidth="1"/>
    <col min="13323" max="13323" width="11.08984375" style="60" customWidth="1"/>
    <col min="13324" max="13324" width="9.08984375" style="60" customWidth="1"/>
    <col min="13325" max="13568" width="9" style="60"/>
    <col min="13569" max="13569" width="4.453125" style="60" customWidth="1"/>
    <col min="13570" max="13570" width="11.08984375" style="60" customWidth="1"/>
    <col min="13571" max="13571" width="11.26953125" style="60" customWidth="1"/>
    <col min="13572" max="13572" width="11.36328125" style="60" customWidth="1"/>
    <col min="13573" max="13573" width="11.08984375" style="60" customWidth="1"/>
    <col min="13574" max="13574" width="9.08984375" style="60" customWidth="1"/>
    <col min="13575" max="13575" width="4.453125" style="60" customWidth="1"/>
    <col min="13576" max="13576" width="11.08984375" style="60" customWidth="1"/>
    <col min="13577" max="13577" width="11.26953125" style="60" customWidth="1"/>
    <col min="13578" max="13578" width="11.36328125" style="60" customWidth="1"/>
    <col min="13579" max="13579" width="11.08984375" style="60" customWidth="1"/>
    <col min="13580" max="13580" width="9.08984375" style="60" customWidth="1"/>
    <col min="13581" max="13824" width="9" style="60"/>
    <col min="13825" max="13825" width="4.453125" style="60" customWidth="1"/>
    <col min="13826" max="13826" width="11.08984375" style="60" customWidth="1"/>
    <col min="13827" max="13827" width="11.26953125" style="60" customWidth="1"/>
    <col min="13828" max="13828" width="11.36328125" style="60" customWidth="1"/>
    <col min="13829" max="13829" width="11.08984375" style="60" customWidth="1"/>
    <col min="13830" max="13830" width="9.08984375" style="60" customWidth="1"/>
    <col min="13831" max="13831" width="4.453125" style="60" customWidth="1"/>
    <col min="13832" max="13832" width="11.08984375" style="60" customWidth="1"/>
    <col min="13833" max="13833" width="11.26953125" style="60" customWidth="1"/>
    <col min="13834" max="13834" width="11.36328125" style="60" customWidth="1"/>
    <col min="13835" max="13835" width="11.08984375" style="60" customWidth="1"/>
    <col min="13836" max="13836" width="9.08984375" style="60" customWidth="1"/>
    <col min="13837" max="14080" width="9" style="60"/>
    <col min="14081" max="14081" width="4.453125" style="60" customWidth="1"/>
    <col min="14082" max="14082" width="11.08984375" style="60" customWidth="1"/>
    <col min="14083" max="14083" width="11.26953125" style="60" customWidth="1"/>
    <col min="14084" max="14084" width="11.36328125" style="60" customWidth="1"/>
    <col min="14085" max="14085" width="11.08984375" style="60" customWidth="1"/>
    <col min="14086" max="14086" width="9.08984375" style="60" customWidth="1"/>
    <col min="14087" max="14087" width="4.453125" style="60" customWidth="1"/>
    <col min="14088" max="14088" width="11.08984375" style="60" customWidth="1"/>
    <col min="14089" max="14089" width="11.26953125" style="60" customWidth="1"/>
    <col min="14090" max="14090" width="11.36328125" style="60" customWidth="1"/>
    <col min="14091" max="14091" width="11.08984375" style="60" customWidth="1"/>
    <col min="14092" max="14092" width="9.08984375" style="60" customWidth="1"/>
    <col min="14093" max="14336" width="9" style="60"/>
    <col min="14337" max="14337" width="4.453125" style="60" customWidth="1"/>
    <col min="14338" max="14338" width="11.08984375" style="60" customWidth="1"/>
    <col min="14339" max="14339" width="11.26953125" style="60" customWidth="1"/>
    <col min="14340" max="14340" width="11.36328125" style="60" customWidth="1"/>
    <col min="14341" max="14341" width="11.08984375" style="60" customWidth="1"/>
    <col min="14342" max="14342" width="9.08984375" style="60" customWidth="1"/>
    <col min="14343" max="14343" width="4.453125" style="60" customWidth="1"/>
    <col min="14344" max="14344" width="11.08984375" style="60" customWidth="1"/>
    <col min="14345" max="14345" width="11.26953125" style="60" customWidth="1"/>
    <col min="14346" max="14346" width="11.36328125" style="60" customWidth="1"/>
    <col min="14347" max="14347" width="11.08984375" style="60" customWidth="1"/>
    <col min="14348" max="14348" width="9.08984375" style="60" customWidth="1"/>
    <col min="14349" max="14592" width="9" style="60"/>
    <col min="14593" max="14593" width="4.453125" style="60" customWidth="1"/>
    <col min="14594" max="14594" width="11.08984375" style="60" customWidth="1"/>
    <col min="14595" max="14595" width="11.26953125" style="60" customWidth="1"/>
    <col min="14596" max="14596" width="11.36328125" style="60" customWidth="1"/>
    <col min="14597" max="14597" width="11.08984375" style="60" customWidth="1"/>
    <col min="14598" max="14598" width="9.08984375" style="60" customWidth="1"/>
    <col min="14599" max="14599" width="4.453125" style="60" customWidth="1"/>
    <col min="14600" max="14600" width="11.08984375" style="60" customWidth="1"/>
    <col min="14601" max="14601" width="11.26953125" style="60" customWidth="1"/>
    <col min="14602" max="14602" width="11.36328125" style="60" customWidth="1"/>
    <col min="14603" max="14603" width="11.08984375" style="60" customWidth="1"/>
    <col min="14604" max="14604" width="9.08984375" style="60" customWidth="1"/>
    <col min="14605" max="14848" width="9" style="60"/>
    <col min="14849" max="14849" width="4.453125" style="60" customWidth="1"/>
    <col min="14850" max="14850" width="11.08984375" style="60" customWidth="1"/>
    <col min="14851" max="14851" width="11.26953125" style="60" customWidth="1"/>
    <col min="14852" max="14852" width="11.36328125" style="60" customWidth="1"/>
    <col min="14853" max="14853" width="11.08984375" style="60" customWidth="1"/>
    <col min="14854" max="14854" width="9.08984375" style="60" customWidth="1"/>
    <col min="14855" max="14855" width="4.453125" style="60" customWidth="1"/>
    <col min="14856" max="14856" width="11.08984375" style="60" customWidth="1"/>
    <col min="14857" max="14857" width="11.26953125" style="60" customWidth="1"/>
    <col min="14858" max="14858" width="11.36328125" style="60" customWidth="1"/>
    <col min="14859" max="14859" width="11.08984375" style="60" customWidth="1"/>
    <col min="14860" max="14860" width="9.08984375" style="60" customWidth="1"/>
    <col min="14861" max="15104" width="9" style="60"/>
    <col min="15105" max="15105" width="4.453125" style="60" customWidth="1"/>
    <col min="15106" max="15106" width="11.08984375" style="60" customWidth="1"/>
    <col min="15107" max="15107" width="11.26953125" style="60" customWidth="1"/>
    <col min="15108" max="15108" width="11.36328125" style="60" customWidth="1"/>
    <col min="15109" max="15109" width="11.08984375" style="60" customWidth="1"/>
    <col min="15110" max="15110" width="9.08984375" style="60" customWidth="1"/>
    <col min="15111" max="15111" width="4.453125" style="60" customWidth="1"/>
    <col min="15112" max="15112" width="11.08984375" style="60" customWidth="1"/>
    <col min="15113" max="15113" width="11.26953125" style="60" customWidth="1"/>
    <col min="15114" max="15114" width="11.36328125" style="60" customWidth="1"/>
    <col min="15115" max="15115" width="11.08984375" style="60" customWidth="1"/>
    <col min="15116" max="15116" width="9.08984375" style="60" customWidth="1"/>
    <col min="15117" max="15360" width="9" style="60"/>
    <col min="15361" max="15361" width="4.453125" style="60" customWidth="1"/>
    <col min="15362" max="15362" width="11.08984375" style="60" customWidth="1"/>
    <col min="15363" max="15363" width="11.26953125" style="60" customWidth="1"/>
    <col min="15364" max="15364" width="11.36328125" style="60" customWidth="1"/>
    <col min="15365" max="15365" width="11.08984375" style="60" customWidth="1"/>
    <col min="15366" max="15366" width="9.08984375" style="60" customWidth="1"/>
    <col min="15367" max="15367" width="4.453125" style="60" customWidth="1"/>
    <col min="15368" max="15368" width="11.08984375" style="60" customWidth="1"/>
    <col min="15369" max="15369" width="11.26953125" style="60" customWidth="1"/>
    <col min="15370" max="15370" width="11.36328125" style="60" customWidth="1"/>
    <col min="15371" max="15371" width="11.08984375" style="60" customWidth="1"/>
    <col min="15372" max="15372" width="9.08984375" style="60" customWidth="1"/>
    <col min="15373" max="15616" width="9" style="60"/>
    <col min="15617" max="15617" width="4.453125" style="60" customWidth="1"/>
    <col min="15618" max="15618" width="11.08984375" style="60" customWidth="1"/>
    <col min="15619" max="15619" width="11.26953125" style="60" customWidth="1"/>
    <col min="15620" max="15620" width="11.36328125" style="60" customWidth="1"/>
    <col min="15621" max="15621" width="11.08984375" style="60" customWidth="1"/>
    <col min="15622" max="15622" width="9.08984375" style="60" customWidth="1"/>
    <col min="15623" max="15623" width="4.453125" style="60" customWidth="1"/>
    <col min="15624" max="15624" width="11.08984375" style="60" customWidth="1"/>
    <col min="15625" max="15625" width="11.26953125" style="60" customWidth="1"/>
    <col min="15626" max="15626" width="11.36328125" style="60" customWidth="1"/>
    <col min="15627" max="15627" width="11.08984375" style="60" customWidth="1"/>
    <col min="15628" max="15628" width="9.08984375" style="60" customWidth="1"/>
    <col min="15629" max="15872" width="9" style="60"/>
    <col min="15873" max="15873" width="4.453125" style="60" customWidth="1"/>
    <col min="15874" max="15874" width="11.08984375" style="60" customWidth="1"/>
    <col min="15875" max="15875" width="11.26953125" style="60" customWidth="1"/>
    <col min="15876" max="15876" width="11.36328125" style="60" customWidth="1"/>
    <col min="15877" max="15877" width="11.08984375" style="60" customWidth="1"/>
    <col min="15878" max="15878" width="9.08984375" style="60" customWidth="1"/>
    <col min="15879" max="15879" width="4.453125" style="60" customWidth="1"/>
    <col min="15880" max="15880" width="11.08984375" style="60" customWidth="1"/>
    <col min="15881" max="15881" width="11.26953125" style="60" customWidth="1"/>
    <col min="15882" max="15882" width="11.36328125" style="60" customWidth="1"/>
    <col min="15883" max="15883" width="11.08984375" style="60" customWidth="1"/>
    <col min="15884" max="15884" width="9.08984375" style="60" customWidth="1"/>
    <col min="15885" max="16128" width="9" style="60"/>
    <col min="16129" max="16129" width="4.453125" style="60" customWidth="1"/>
    <col min="16130" max="16130" width="11.08984375" style="60" customWidth="1"/>
    <col min="16131" max="16131" width="11.26953125" style="60" customWidth="1"/>
    <col min="16132" max="16132" width="11.36328125" style="60" customWidth="1"/>
    <col min="16133" max="16133" width="11.08984375" style="60" customWidth="1"/>
    <col min="16134" max="16134" width="9.08984375" style="60" customWidth="1"/>
    <col min="16135" max="16135" width="4.453125" style="60" customWidth="1"/>
    <col min="16136" max="16136" width="11.08984375" style="60" customWidth="1"/>
    <col min="16137" max="16137" width="11.26953125" style="60" customWidth="1"/>
    <col min="16138" max="16138" width="11.36328125" style="60" customWidth="1"/>
    <col min="16139" max="16139" width="11.08984375" style="60" customWidth="1"/>
    <col min="16140" max="16140" width="9.08984375" style="60" customWidth="1"/>
    <col min="16141" max="16384" width="9" style="60"/>
  </cols>
  <sheetData>
    <row r="1" spans="1:17" ht="21">
      <c r="A1" s="712" t="s">
        <v>272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</row>
    <row r="2" spans="1:17" s="49" customFormat="1" ht="14">
      <c r="A2" s="61"/>
      <c r="C2" s="63"/>
      <c r="D2" s="63"/>
      <c r="E2" s="63"/>
      <c r="F2" s="64"/>
      <c r="G2" s="61"/>
      <c r="H2" s="61"/>
      <c r="I2" s="63"/>
      <c r="J2" s="726" t="s">
        <v>273</v>
      </c>
      <c r="K2" s="726"/>
      <c r="L2" s="726"/>
    </row>
    <row r="3" spans="1:17" s="49" customFormat="1" ht="4.5" customHeight="1" thickBot="1">
      <c r="A3" s="61"/>
      <c r="C3" s="63"/>
      <c r="D3" s="63"/>
      <c r="E3" s="63"/>
      <c r="F3" s="64"/>
      <c r="G3" s="61"/>
      <c r="H3" s="61"/>
      <c r="I3" s="63"/>
      <c r="J3" s="63"/>
      <c r="K3" s="63"/>
      <c r="L3" s="64"/>
    </row>
    <row r="4" spans="1:17" s="61" customFormat="1" ht="36.5" thickBot="1">
      <c r="A4" s="727" t="s">
        <v>237</v>
      </c>
      <c r="B4" s="728"/>
      <c r="C4" s="222" t="s">
        <v>238</v>
      </c>
      <c r="D4" s="223" t="s">
        <v>274</v>
      </c>
      <c r="E4" s="223" t="s">
        <v>275</v>
      </c>
      <c r="F4" s="224" t="s">
        <v>276</v>
      </c>
      <c r="G4" s="727" t="s">
        <v>237</v>
      </c>
      <c r="H4" s="728"/>
      <c r="I4" s="222" t="s">
        <v>238</v>
      </c>
      <c r="J4" s="223" t="s">
        <v>274</v>
      </c>
      <c r="K4" s="223" t="s">
        <v>275</v>
      </c>
      <c r="L4" s="224" t="s">
        <v>276</v>
      </c>
    </row>
    <row r="5" spans="1:17" s="49" customFormat="1" ht="22.5" customHeight="1">
      <c r="A5" s="228">
        <v>1</v>
      </c>
      <c r="B5" s="392" t="s">
        <v>65</v>
      </c>
      <c r="C5" s="225">
        <v>634697</v>
      </c>
      <c r="D5" s="226">
        <v>792</v>
      </c>
      <c r="E5" s="226">
        <v>587729</v>
      </c>
      <c r="F5" s="227">
        <v>0.92600000000000005</v>
      </c>
      <c r="G5" s="228">
        <v>41</v>
      </c>
      <c r="H5" s="229" t="s">
        <v>82</v>
      </c>
      <c r="I5" s="230">
        <v>19479</v>
      </c>
      <c r="J5" s="226">
        <v>21</v>
      </c>
      <c r="K5" s="226">
        <v>19475</v>
      </c>
      <c r="L5" s="227">
        <v>0.999</v>
      </c>
      <c r="N5" s="62"/>
      <c r="O5" s="61"/>
      <c r="P5" s="62"/>
      <c r="Q5" s="61"/>
    </row>
    <row r="6" spans="1:17" s="49" customFormat="1" ht="22.5" customHeight="1">
      <c r="A6" s="234">
        <v>2</v>
      </c>
      <c r="B6" s="235" t="s">
        <v>67</v>
      </c>
      <c r="C6" s="231">
        <v>166362</v>
      </c>
      <c r="D6" s="232">
        <v>220</v>
      </c>
      <c r="E6" s="232">
        <v>134681</v>
      </c>
      <c r="F6" s="233">
        <v>0.81</v>
      </c>
      <c r="G6" s="234">
        <v>42</v>
      </c>
      <c r="H6" s="235" t="s">
        <v>84</v>
      </c>
      <c r="I6" s="236">
        <v>16903</v>
      </c>
      <c r="J6" s="232">
        <v>12</v>
      </c>
      <c r="K6" s="237">
        <v>15368</v>
      </c>
      <c r="L6" s="233">
        <v>0.90900000000000003</v>
      </c>
      <c r="N6" s="62"/>
      <c r="O6" s="61"/>
      <c r="P6" s="62"/>
      <c r="Q6" s="61"/>
    </row>
    <row r="7" spans="1:17" s="49" customFormat="1" ht="22.5" customHeight="1">
      <c r="A7" s="234">
        <v>3</v>
      </c>
      <c r="B7" s="235" t="s">
        <v>69</v>
      </c>
      <c r="C7" s="231">
        <v>89182</v>
      </c>
      <c r="D7" s="232">
        <v>267</v>
      </c>
      <c r="E7" s="232">
        <v>71197</v>
      </c>
      <c r="F7" s="233">
        <v>0.79800000000000004</v>
      </c>
      <c r="G7" s="234">
        <v>43</v>
      </c>
      <c r="H7" s="238" t="s">
        <v>86</v>
      </c>
      <c r="I7" s="236">
        <v>16112</v>
      </c>
      <c r="J7" s="237">
        <v>45</v>
      </c>
      <c r="K7" s="232">
        <v>13932</v>
      </c>
      <c r="L7" s="233">
        <v>0.86499999999999999</v>
      </c>
      <c r="N7" s="62"/>
      <c r="O7" s="61"/>
      <c r="P7" s="62"/>
      <c r="Q7" s="61"/>
    </row>
    <row r="8" spans="1:17" s="49" customFormat="1" ht="22.5" customHeight="1">
      <c r="A8" s="234">
        <v>4</v>
      </c>
      <c r="B8" s="235" t="s">
        <v>71</v>
      </c>
      <c r="C8" s="231">
        <v>299580</v>
      </c>
      <c r="D8" s="232">
        <v>228</v>
      </c>
      <c r="E8" s="232">
        <v>299308</v>
      </c>
      <c r="F8" s="233">
        <v>0.999</v>
      </c>
      <c r="G8" s="234">
        <v>44</v>
      </c>
      <c r="H8" s="235" t="s">
        <v>239</v>
      </c>
      <c r="I8" s="236">
        <v>5138</v>
      </c>
      <c r="J8" s="237">
        <v>29</v>
      </c>
      <c r="K8" s="236">
        <v>5138</v>
      </c>
      <c r="L8" s="233">
        <v>1</v>
      </c>
      <c r="N8" s="62"/>
      <c r="O8" s="61"/>
      <c r="P8" s="62"/>
      <c r="Q8" s="61"/>
    </row>
    <row r="9" spans="1:17" s="49" customFormat="1" ht="22.5" customHeight="1">
      <c r="A9" s="242">
        <v>5</v>
      </c>
      <c r="B9" s="243" t="s">
        <v>73</v>
      </c>
      <c r="C9" s="239">
        <v>35715</v>
      </c>
      <c r="D9" s="240">
        <v>180</v>
      </c>
      <c r="E9" s="240">
        <v>35715</v>
      </c>
      <c r="F9" s="241">
        <v>1</v>
      </c>
      <c r="G9" s="242">
        <v>45</v>
      </c>
      <c r="H9" s="243" t="s">
        <v>90</v>
      </c>
      <c r="I9" s="239">
        <v>8235</v>
      </c>
      <c r="J9" s="240">
        <v>21</v>
      </c>
      <c r="K9" s="240">
        <v>8235</v>
      </c>
      <c r="L9" s="241">
        <v>1</v>
      </c>
      <c r="N9" s="62"/>
      <c r="O9" s="61"/>
      <c r="P9" s="62"/>
      <c r="Q9" s="61"/>
    </row>
    <row r="10" spans="1:17" s="49" customFormat="1" ht="22.5" customHeight="1">
      <c r="A10" s="247">
        <v>6</v>
      </c>
      <c r="B10" s="248" t="s">
        <v>75</v>
      </c>
      <c r="C10" s="244">
        <v>26253</v>
      </c>
      <c r="D10" s="245">
        <v>80</v>
      </c>
      <c r="E10" s="245">
        <v>26253</v>
      </c>
      <c r="F10" s="246">
        <v>1</v>
      </c>
      <c r="G10" s="247">
        <v>46</v>
      </c>
      <c r="H10" s="248" t="s">
        <v>92</v>
      </c>
      <c r="I10" s="244">
        <v>8283</v>
      </c>
      <c r="J10" s="245">
        <v>12</v>
      </c>
      <c r="K10" s="245">
        <v>8283</v>
      </c>
      <c r="L10" s="246">
        <v>1</v>
      </c>
      <c r="N10" s="62"/>
      <c r="O10" s="61"/>
      <c r="P10" s="62"/>
      <c r="Q10" s="61"/>
    </row>
    <row r="11" spans="1:17" s="49" customFormat="1" ht="22.5" customHeight="1">
      <c r="A11" s="234">
        <v>7</v>
      </c>
      <c r="B11" s="235" t="s">
        <v>77</v>
      </c>
      <c r="C11" s="231">
        <v>167820</v>
      </c>
      <c r="D11" s="232">
        <v>215</v>
      </c>
      <c r="E11" s="232">
        <v>166282</v>
      </c>
      <c r="F11" s="233">
        <v>0.99099999999999999</v>
      </c>
      <c r="G11" s="234">
        <v>47</v>
      </c>
      <c r="H11" s="235" t="s">
        <v>94</v>
      </c>
      <c r="I11" s="231">
        <v>13037</v>
      </c>
      <c r="J11" s="232">
        <v>55</v>
      </c>
      <c r="K11" s="232">
        <v>11066</v>
      </c>
      <c r="L11" s="233">
        <v>0.84899999999999998</v>
      </c>
      <c r="N11" s="62"/>
      <c r="O11" s="61"/>
      <c r="P11" s="62"/>
      <c r="Q11" s="61"/>
    </row>
    <row r="12" spans="1:17" s="49" customFormat="1" ht="22.5" customHeight="1">
      <c r="A12" s="234">
        <v>8</v>
      </c>
      <c r="B12" s="235" t="s">
        <v>79</v>
      </c>
      <c r="C12" s="231">
        <v>36150</v>
      </c>
      <c r="D12" s="237">
        <v>129</v>
      </c>
      <c r="E12" s="237">
        <v>36140</v>
      </c>
      <c r="F12" s="233">
        <v>0.999</v>
      </c>
      <c r="G12" s="234">
        <v>48</v>
      </c>
      <c r="H12" s="235" t="s">
        <v>96</v>
      </c>
      <c r="I12" s="231">
        <v>8029</v>
      </c>
      <c r="J12" s="237">
        <v>57</v>
      </c>
      <c r="K12" s="237">
        <v>8029</v>
      </c>
      <c r="L12" s="233">
        <v>1</v>
      </c>
      <c r="N12" s="62"/>
      <c r="O12" s="61"/>
      <c r="P12" s="62"/>
      <c r="Q12" s="61"/>
    </row>
    <row r="13" spans="1:17" s="49" customFormat="1" ht="22.5" customHeight="1">
      <c r="A13" s="234">
        <v>9</v>
      </c>
      <c r="B13" s="235" t="s">
        <v>81</v>
      </c>
      <c r="C13" s="231">
        <v>49842</v>
      </c>
      <c r="D13" s="232">
        <v>158</v>
      </c>
      <c r="E13" s="232">
        <v>44744</v>
      </c>
      <c r="F13" s="233">
        <v>0.89800000000000002</v>
      </c>
      <c r="G13" s="234">
        <v>49</v>
      </c>
      <c r="H13" s="235" t="s">
        <v>98</v>
      </c>
      <c r="I13" s="231">
        <v>7874</v>
      </c>
      <c r="J13" s="232">
        <v>75</v>
      </c>
      <c r="K13" s="232">
        <v>7874</v>
      </c>
      <c r="L13" s="233">
        <v>1</v>
      </c>
      <c r="N13" s="62"/>
      <c r="O13" s="61"/>
      <c r="P13" s="62"/>
      <c r="Q13" s="61"/>
    </row>
    <row r="14" spans="1:17" s="49" customFormat="1" ht="22.5" customHeight="1">
      <c r="A14" s="242">
        <v>10</v>
      </c>
      <c r="B14" s="243" t="s">
        <v>83</v>
      </c>
      <c r="C14" s="239">
        <v>36043</v>
      </c>
      <c r="D14" s="240">
        <v>81</v>
      </c>
      <c r="E14" s="240">
        <v>35280</v>
      </c>
      <c r="F14" s="241">
        <v>0.97899999999999998</v>
      </c>
      <c r="G14" s="242">
        <v>50</v>
      </c>
      <c r="H14" s="243" t="s">
        <v>100</v>
      </c>
      <c r="I14" s="239">
        <v>6077</v>
      </c>
      <c r="J14" s="240">
        <v>28</v>
      </c>
      <c r="K14" s="240">
        <v>6077</v>
      </c>
      <c r="L14" s="241">
        <v>1</v>
      </c>
      <c r="N14" s="62"/>
      <c r="O14" s="61"/>
      <c r="P14" s="62"/>
      <c r="Q14" s="61"/>
    </row>
    <row r="15" spans="1:17" s="49" customFormat="1" ht="22.5" customHeight="1">
      <c r="A15" s="247">
        <v>11</v>
      </c>
      <c r="B15" s="249" t="s">
        <v>85</v>
      </c>
      <c r="C15" s="244">
        <v>42438</v>
      </c>
      <c r="D15" s="245">
        <v>115</v>
      </c>
      <c r="E15" s="245">
        <v>42135</v>
      </c>
      <c r="F15" s="246">
        <v>0.99299999999999999</v>
      </c>
      <c r="G15" s="247">
        <v>51</v>
      </c>
      <c r="H15" s="249" t="s">
        <v>102</v>
      </c>
      <c r="I15" s="244">
        <v>4731</v>
      </c>
      <c r="J15" s="245">
        <v>40</v>
      </c>
      <c r="K15" s="245">
        <v>4731</v>
      </c>
      <c r="L15" s="246">
        <v>1</v>
      </c>
      <c r="N15" s="62"/>
      <c r="O15" s="61"/>
      <c r="P15" s="62"/>
      <c r="Q15" s="61"/>
    </row>
    <row r="16" spans="1:17" s="49" customFormat="1" ht="22.5" customHeight="1">
      <c r="A16" s="234">
        <v>12</v>
      </c>
      <c r="B16" s="238" t="s">
        <v>87</v>
      </c>
      <c r="C16" s="231">
        <v>111010</v>
      </c>
      <c r="D16" s="232">
        <v>195</v>
      </c>
      <c r="E16" s="232">
        <v>106394</v>
      </c>
      <c r="F16" s="233">
        <v>0.95799999999999996</v>
      </c>
      <c r="G16" s="234">
        <v>52</v>
      </c>
      <c r="H16" s="235" t="s">
        <v>104</v>
      </c>
      <c r="I16" s="231">
        <v>3344</v>
      </c>
      <c r="J16" s="232">
        <v>23</v>
      </c>
      <c r="K16" s="232">
        <v>3344</v>
      </c>
      <c r="L16" s="233">
        <v>1</v>
      </c>
      <c r="N16" s="62"/>
      <c r="O16" s="61"/>
      <c r="P16" s="62"/>
      <c r="Q16" s="61"/>
    </row>
    <row r="17" spans="1:17" s="49" customFormat="1" ht="22.5" customHeight="1">
      <c r="A17" s="234">
        <v>13</v>
      </c>
      <c r="B17" s="235" t="s">
        <v>89</v>
      </c>
      <c r="C17" s="231">
        <v>71596</v>
      </c>
      <c r="D17" s="232">
        <v>96</v>
      </c>
      <c r="E17" s="232">
        <v>36544</v>
      </c>
      <c r="F17" s="233">
        <v>0.51</v>
      </c>
      <c r="G17" s="234">
        <v>53</v>
      </c>
      <c r="H17" s="235" t="s">
        <v>106</v>
      </c>
      <c r="I17" s="231">
        <v>3989</v>
      </c>
      <c r="J17" s="237">
        <v>27</v>
      </c>
      <c r="K17" s="237">
        <v>3989</v>
      </c>
      <c r="L17" s="233">
        <v>1</v>
      </c>
      <c r="N17" s="62"/>
      <c r="O17" s="61"/>
      <c r="P17" s="62"/>
      <c r="Q17" s="61"/>
    </row>
    <row r="18" spans="1:17" s="49" customFormat="1" ht="22.5" customHeight="1">
      <c r="A18" s="234">
        <v>14</v>
      </c>
      <c r="B18" s="235" t="s">
        <v>91</v>
      </c>
      <c r="C18" s="231">
        <v>24215</v>
      </c>
      <c r="D18" s="232">
        <v>74</v>
      </c>
      <c r="E18" s="232">
        <v>24215</v>
      </c>
      <c r="F18" s="233">
        <v>1</v>
      </c>
      <c r="G18" s="234">
        <v>54</v>
      </c>
      <c r="H18" s="235" t="s">
        <v>240</v>
      </c>
      <c r="I18" s="231">
        <v>2886</v>
      </c>
      <c r="J18" s="232">
        <v>22</v>
      </c>
      <c r="K18" s="232">
        <v>2448</v>
      </c>
      <c r="L18" s="233">
        <v>0.84799999999999998</v>
      </c>
      <c r="N18" s="62"/>
      <c r="O18" s="61"/>
      <c r="P18" s="62"/>
      <c r="Q18" s="61"/>
    </row>
    <row r="19" spans="1:17" s="49" customFormat="1" ht="22.5" customHeight="1">
      <c r="A19" s="242">
        <v>15</v>
      </c>
      <c r="B19" s="243" t="s">
        <v>93</v>
      </c>
      <c r="C19" s="250">
        <v>52118</v>
      </c>
      <c r="D19" s="240">
        <v>119</v>
      </c>
      <c r="E19" s="250">
        <v>38480</v>
      </c>
      <c r="F19" s="241">
        <v>0.73799999999999999</v>
      </c>
      <c r="G19" s="242">
        <v>55</v>
      </c>
      <c r="H19" s="251" t="s">
        <v>110</v>
      </c>
      <c r="I19" s="239">
        <v>4040</v>
      </c>
      <c r="J19" s="240">
        <v>9</v>
      </c>
      <c r="K19" s="240">
        <v>1210</v>
      </c>
      <c r="L19" s="241">
        <v>0.3</v>
      </c>
      <c r="N19" s="62"/>
      <c r="O19" s="61"/>
      <c r="P19" s="62"/>
      <c r="Q19" s="61"/>
    </row>
    <row r="20" spans="1:17" s="49" customFormat="1" ht="22.5" customHeight="1">
      <c r="A20" s="247">
        <v>16</v>
      </c>
      <c r="B20" s="248" t="s">
        <v>95</v>
      </c>
      <c r="C20" s="244">
        <v>42545</v>
      </c>
      <c r="D20" s="245">
        <v>159</v>
      </c>
      <c r="E20" s="245">
        <v>35344</v>
      </c>
      <c r="F20" s="246">
        <v>0.83099999999999996</v>
      </c>
      <c r="G20" s="247">
        <v>56</v>
      </c>
      <c r="H20" s="249" t="s">
        <v>112</v>
      </c>
      <c r="I20" s="244">
        <v>1065</v>
      </c>
      <c r="J20" s="245">
        <v>21</v>
      </c>
      <c r="K20" s="245">
        <v>1065</v>
      </c>
      <c r="L20" s="246">
        <v>1</v>
      </c>
      <c r="N20" s="62"/>
      <c r="O20" s="61"/>
      <c r="P20" s="62"/>
      <c r="Q20" s="61"/>
    </row>
    <row r="21" spans="1:17" s="49" customFormat="1" ht="22.5" customHeight="1">
      <c r="A21" s="234">
        <v>17</v>
      </c>
      <c r="B21" s="235" t="s">
        <v>97</v>
      </c>
      <c r="C21" s="231">
        <v>106951</v>
      </c>
      <c r="D21" s="237">
        <v>116</v>
      </c>
      <c r="E21" s="232">
        <v>106951</v>
      </c>
      <c r="F21" s="233">
        <v>1</v>
      </c>
      <c r="G21" s="234">
        <v>57</v>
      </c>
      <c r="H21" s="235" t="s">
        <v>114</v>
      </c>
      <c r="I21" s="231">
        <v>4552</v>
      </c>
      <c r="J21" s="232">
        <v>23</v>
      </c>
      <c r="K21" s="232">
        <v>4552</v>
      </c>
      <c r="L21" s="233">
        <v>1</v>
      </c>
      <c r="N21" s="62"/>
      <c r="O21" s="61"/>
      <c r="P21" s="62"/>
      <c r="Q21" s="61"/>
    </row>
    <row r="22" spans="1:17" s="49" customFormat="1" ht="22.5" customHeight="1">
      <c r="A22" s="234">
        <v>18</v>
      </c>
      <c r="B22" s="235" t="s">
        <v>99</v>
      </c>
      <c r="C22" s="231">
        <v>123743</v>
      </c>
      <c r="D22" s="232">
        <v>139</v>
      </c>
      <c r="E22" s="232">
        <v>123743</v>
      </c>
      <c r="F22" s="233">
        <v>1</v>
      </c>
      <c r="G22" s="234">
        <v>58</v>
      </c>
      <c r="H22" s="235" t="s">
        <v>116</v>
      </c>
      <c r="I22" s="231">
        <v>5908</v>
      </c>
      <c r="J22" s="237">
        <v>13</v>
      </c>
      <c r="K22" s="237">
        <v>2275</v>
      </c>
      <c r="L22" s="233">
        <v>0.38500000000000001</v>
      </c>
      <c r="N22" s="62"/>
      <c r="O22" s="61"/>
      <c r="P22" s="62"/>
      <c r="Q22" s="61"/>
    </row>
    <row r="23" spans="1:17" s="49" customFormat="1" ht="22.5" customHeight="1">
      <c r="A23" s="234">
        <v>19</v>
      </c>
      <c r="B23" s="235" t="s">
        <v>101</v>
      </c>
      <c r="C23" s="231">
        <v>160965</v>
      </c>
      <c r="D23" s="232">
        <v>305</v>
      </c>
      <c r="E23" s="232">
        <v>149640</v>
      </c>
      <c r="F23" s="233">
        <v>0.93</v>
      </c>
      <c r="G23" s="234">
        <v>59</v>
      </c>
      <c r="H23" s="235" t="s">
        <v>118</v>
      </c>
      <c r="I23" s="231">
        <v>13383</v>
      </c>
      <c r="J23" s="232">
        <v>23</v>
      </c>
      <c r="K23" s="232">
        <v>13383</v>
      </c>
      <c r="L23" s="233">
        <v>1</v>
      </c>
      <c r="N23" s="62"/>
      <c r="O23" s="61"/>
      <c r="P23" s="62"/>
      <c r="Q23" s="61"/>
    </row>
    <row r="24" spans="1:17" s="49" customFormat="1" ht="22.5" customHeight="1">
      <c r="A24" s="242">
        <v>20</v>
      </c>
      <c r="B24" s="243" t="s">
        <v>103</v>
      </c>
      <c r="C24" s="252">
        <v>40474</v>
      </c>
      <c r="D24" s="253">
        <v>37</v>
      </c>
      <c r="E24" s="253">
        <v>40474</v>
      </c>
      <c r="F24" s="241">
        <v>1</v>
      </c>
      <c r="G24" s="242">
        <v>60</v>
      </c>
      <c r="H24" s="243" t="s">
        <v>120</v>
      </c>
      <c r="I24" s="239">
        <v>14906</v>
      </c>
      <c r="J24" s="240">
        <v>67</v>
      </c>
      <c r="K24" s="240">
        <v>14906</v>
      </c>
      <c r="L24" s="241">
        <v>1</v>
      </c>
      <c r="N24" s="62"/>
      <c r="O24" s="61"/>
      <c r="P24" s="62"/>
      <c r="Q24" s="61"/>
    </row>
    <row r="25" spans="1:17" s="49" customFormat="1" ht="22.5" customHeight="1">
      <c r="A25" s="247">
        <v>21</v>
      </c>
      <c r="B25" s="248" t="s">
        <v>105</v>
      </c>
      <c r="C25" s="244">
        <v>68663</v>
      </c>
      <c r="D25" s="254">
        <v>47</v>
      </c>
      <c r="E25" s="245">
        <v>68663</v>
      </c>
      <c r="F25" s="246">
        <v>1</v>
      </c>
      <c r="G25" s="247">
        <v>61</v>
      </c>
      <c r="H25" s="248" t="s">
        <v>122</v>
      </c>
      <c r="I25" s="255">
        <v>15405</v>
      </c>
      <c r="J25" s="245">
        <v>56</v>
      </c>
      <c r="K25" s="245">
        <v>15405</v>
      </c>
      <c r="L25" s="246">
        <v>1</v>
      </c>
      <c r="N25" s="62"/>
      <c r="O25" s="61"/>
      <c r="P25" s="62"/>
      <c r="Q25" s="61"/>
    </row>
    <row r="26" spans="1:17" s="49" customFormat="1" ht="22.5" customHeight="1">
      <c r="A26" s="234">
        <v>22</v>
      </c>
      <c r="B26" s="235" t="s">
        <v>107</v>
      </c>
      <c r="C26" s="236">
        <v>67769</v>
      </c>
      <c r="D26" s="237">
        <v>119</v>
      </c>
      <c r="E26" s="236">
        <v>67769</v>
      </c>
      <c r="F26" s="233">
        <v>1</v>
      </c>
      <c r="G26" s="234">
        <v>62</v>
      </c>
      <c r="H26" s="235" t="s">
        <v>124</v>
      </c>
      <c r="I26" s="236">
        <v>19978</v>
      </c>
      <c r="J26" s="237">
        <v>49</v>
      </c>
      <c r="K26" s="237">
        <v>19978</v>
      </c>
      <c r="L26" s="233">
        <v>1</v>
      </c>
      <c r="N26" s="62"/>
      <c r="O26" s="61"/>
      <c r="P26" s="62"/>
      <c r="Q26" s="61"/>
    </row>
    <row r="27" spans="1:17" s="49" customFormat="1" ht="22.5" customHeight="1">
      <c r="A27" s="234">
        <v>23</v>
      </c>
      <c r="B27" s="235" t="s">
        <v>109</v>
      </c>
      <c r="C27" s="231">
        <v>69447</v>
      </c>
      <c r="D27" s="232">
        <v>48</v>
      </c>
      <c r="E27" s="232">
        <v>69081</v>
      </c>
      <c r="F27" s="233">
        <v>0.995</v>
      </c>
      <c r="G27" s="242">
        <v>63</v>
      </c>
      <c r="H27" s="243" t="s">
        <v>126</v>
      </c>
      <c r="I27" s="252">
        <v>12263</v>
      </c>
      <c r="J27" s="253">
        <v>23</v>
      </c>
      <c r="K27" s="240">
        <v>8761</v>
      </c>
      <c r="L27" s="241">
        <v>0.71399999999999997</v>
      </c>
      <c r="N27" s="62"/>
      <c r="O27" s="61"/>
      <c r="P27" s="62"/>
      <c r="Q27" s="61"/>
    </row>
    <row r="28" spans="1:17" s="49" customFormat="1" ht="22.5" customHeight="1" thickBot="1">
      <c r="A28" s="234">
        <v>24</v>
      </c>
      <c r="B28" s="235" t="s">
        <v>111</v>
      </c>
      <c r="C28" s="231">
        <v>36280</v>
      </c>
      <c r="D28" s="232">
        <v>38</v>
      </c>
      <c r="E28" s="232">
        <v>36280</v>
      </c>
      <c r="F28" s="233">
        <v>1</v>
      </c>
      <c r="G28" s="729" t="s">
        <v>277</v>
      </c>
      <c r="H28" s="730"/>
      <c r="I28" s="256">
        <v>215617</v>
      </c>
      <c r="J28" s="257">
        <v>751</v>
      </c>
      <c r="K28" s="256">
        <v>199524</v>
      </c>
      <c r="L28" s="258">
        <v>92.536302796161721</v>
      </c>
      <c r="N28" s="62"/>
      <c r="O28" s="61"/>
      <c r="P28" s="62"/>
      <c r="Q28" s="61"/>
    </row>
    <row r="29" spans="1:17" s="49" customFormat="1" ht="22.5" customHeight="1" thickBot="1">
      <c r="A29" s="242">
        <v>25</v>
      </c>
      <c r="B29" s="243" t="s">
        <v>113</v>
      </c>
      <c r="C29" s="239">
        <v>42152</v>
      </c>
      <c r="D29" s="253">
        <v>106</v>
      </c>
      <c r="E29" s="239">
        <v>42152</v>
      </c>
      <c r="F29" s="241">
        <v>1</v>
      </c>
      <c r="G29" s="713" t="s">
        <v>278</v>
      </c>
      <c r="H29" s="714"/>
      <c r="I29" s="259">
        <v>3459820</v>
      </c>
      <c r="J29" s="260">
        <v>5861</v>
      </c>
      <c r="K29" s="259">
        <v>3182740</v>
      </c>
      <c r="L29" s="261">
        <v>91.991490886809132</v>
      </c>
      <c r="N29" s="62"/>
      <c r="O29" s="61"/>
      <c r="P29" s="62"/>
      <c r="Q29" s="61"/>
    </row>
    <row r="30" spans="1:17" s="49" customFormat="1" ht="22.5" customHeight="1">
      <c r="A30" s="247">
        <v>26</v>
      </c>
      <c r="B30" s="248" t="s">
        <v>115</v>
      </c>
      <c r="C30" s="255">
        <v>78419</v>
      </c>
      <c r="D30" s="254">
        <v>61</v>
      </c>
      <c r="E30" s="255">
        <v>78192</v>
      </c>
      <c r="F30" s="246">
        <v>0.997</v>
      </c>
      <c r="H30" s="61"/>
      <c r="I30" s="262"/>
      <c r="J30" s="263"/>
      <c r="K30" s="262"/>
      <c r="L30" s="264"/>
      <c r="N30" s="62"/>
      <c r="O30" s="61"/>
      <c r="P30" s="61"/>
      <c r="Q30" s="61"/>
    </row>
    <row r="31" spans="1:17" s="49" customFormat="1" ht="22.5" customHeight="1">
      <c r="A31" s="234">
        <v>27</v>
      </c>
      <c r="B31" s="235" t="s">
        <v>117</v>
      </c>
      <c r="C31" s="236">
        <v>33867</v>
      </c>
      <c r="D31" s="237">
        <v>72</v>
      </c>
      <c r="E31" s="237">
        <v>33707</v>
      </c>
      <c r="F31" s="233">
        <v>0.995</v>
      </c>
      <c r="G31" s="61"/>
      <c r="H31" s="61"/>
      <c r="N31" s="62"/>
      <c r="O31" s="61"/>
      <c r="P31" s="61"/>
      <c r="Q31" s="61"/>
    </row>
    <row r="32" spans="1:17" s="49" customFormat="1" ht="22.5" customHeight="1">
      <c r="A32" s="234">
        <v>28</v>
      </c>
      <c r="B32" s="235" t="s">
        <v>119</v>
      </c>
      <c r="C32" s="231">
        <v>68355</v>
      </c>
      <c r="D32" s="232">
        <v>166</v>
      </c>
      <c r="E32" s="232">
        <v>54573</v>
      </c>
      <c r="F32" s="233">
        <v>0.79800000000000004</v>
      </c>
      <c r="G32" s="61"/>
      <c r="H32" s="61"/>
      <c r="I32" s="265"/>
      <c r="J32" s="266"/>
      <c r="K32" s="266"/>
      <c r="L32" s="64"/>
      <c r="N32" s="62"/>
      <c r="O32" s="61"/>
      <c r="P32" s="61"/>
      <c r="Q32" s="61"/>
    </row>
    <row r="33" spans="1:17" s="49" customFormat="1" ht="22.5" customHeight="1">
      <c r="A33" s="234">
        <v>29</v>
      </c>
      <c r="B33" s="235" t="s">
        <v>121</v>
      </c>
      <c r="C33" s="231">
        <v>30368</v>
      </c>
      <c r="D33" s="232">
        <v>68</v>
      </c>
      <c r="E33" s="232">
        <v>21641</v>
      </c>
      <c r="F33" s="233">
        <v>0.71299999999999997</v>
      </c>
      <c r="G33" s="61"/>
      <c r="H33" s="61"/>
      <c r="I33" s="265"/>
      <c r="J33" s="266"/>
      <c r="K33" s="266"/>
      <c r="L33" s="64"/>
      <c r="N33" s="62"/>
      <c r="O33" s="61"/>
      <c r="P33" s="61"/>
      <c r="Q33" s="61"/>
    </row>
    <row r="34" spans="1:17" s="49" customFormat="1" ht="22.5" customHeight="1">
      <c r="A34" s="242">
        <v>30</v>
      </c>
      <c r="B34" s="243" t="s">
        <v>123</v>
      </c>
      <c r="C34" s="239">
        <v>45117</v>
      </c>
      <c r="D34" s="240">
        <v>44</v>
      </c>
      <c r="E34" s="240">
        <v>45117</v>
      </c>
      <c r="F34" s="241">
        <v>1</v>
      </c>
      <c r="G34" s="61"/>
      <c r="H34" s="61"/>
      <c r="I34" s="265"/>
      <c r="J34" s="266"/>
      <c r="K34" s="266"/>
      <c r="L34" s="64"/>
      <c r="N34" s="62"/>
      <c r="O34" s="61"/>
      <c r="P34" s="61"/>
      <c r="Q34" s="61"/>
    </row>
    <row r="35" spans="1:17" s="49" customFormat="1" ht="22.5" customHeight="1">
      <c r="A35" s="247">
        <v>31</v>
      </c>
      <c r="B35" s="249" t="s">
        <v>125</v>
      </c>
      <c r="C35" s="244">
        <v>54832</v>
      </c>
      <c r="D35" s="245">
        <v>50</v>
      </c>
      <c r="E35" s="245">
        <v>45028</v>
      </c>
      <c r="F35" s="246">
        <v>0.82099999999999995</v>
      </c>
      <c r="G35" s="61"/>
      <c r="H35" s="61"/>
      <c r="I35" s="265"/>
      <c r="J35" s="266"/>
      <c r="K35" s="266"/>
      <c r="L35" s="64"/>
      <c r="N35" s="62"/>
      <c r="O35" s="61"/>
      <c r="P35" s="61"/>
      <c r="Q35" s="61"/>
    </row>
    <row r="36" spans="1:17" s="49" customFormat="1" ht="22.5" customHeight="1">
      <c r="A36" s="234">
        <v>32</v>
      </c>
      <c r="B36" s="235" t="s">
        <v>127</v>
      </c>
      <c r="C36" s="231">
        <v>67220</v>
      </c>
      <c r="D36" s="232">
        <v>129</v>
      </c>
      <c r="E36" s="232">
        <v>63740</v>
      </c>
      <c r="F36" s="233">
        <v>0.94799999999999995</v>
      </c>
      <c r="G36" s="61"/>
      <c r="H36" s="61"/>
      <c r="I36" s="265"/>
      <c r="J36" s="266"/>
      <c r="K36" s="266"/>
      <c r="L36" s="64"/>
      <c r="N36" s="62"/>
      <c r="O36" s="61"/>
      <c r="P36" s="61"/>
      <c r="Q36" s="61"/>
    </row>
    <row r="37" spans="1:17" s="49" customFormat="1" ht="22.5" customHeight="1">
      <c r="A37" s="234">
        <v>33</v>
      </c>
      <c r="B37" s="235" t="s">
        <v>66</v>
      </c>
      <c r="C37" s="231">
        <v>28280</v>
      </c>
      <c r="D37" s="232">
        <v>40</v>
      </c>
      <c r="E37" s="232">
        <v>8521</v>
      </c>
      <c r="F37" s="233">
        <v>0.30099999999999999</v>
      </c>
      <c r="G37" s="61"/>
      <c r="H37" s="61"/>
      <c r="I37" s="265"/>
      <c r="J37" s="266"/>
      <c r="K37" s="266"/>
      <c r="L37" s="64"/>
      <c r="N37" s="62"/>
      <c r="O37" s="61"/>
      <c r="P37" s="61"/>
      <c r="Q37" s="61"/>
    </row>
    <row r="38" spans="1:17" s="49" customFormat="1" ht="22.5" customHeight="1">
      <c r="A38" s="234">
        <v>34</v>
      </c>
      <c r="B38" s="235" t="s">
        <v>68</v>
      </c>
      <c r="C38" s="231">
        <v>47566</v>
      </c>
      <c r="D38" s="232">
        <v>109</v>
      </c>
      <c r="E38" s="232">
        <v>46408</v>
      </c>
      <c r="F38" s="233">
        <v>0.97599999999999998</v>
      </c>
      <c r="G38" s="61"/>
      <c r="H38" s="61"/>
      <c r="I38" s="265"/>
      <c r="J38" s="266"/>
      <c r="K38" s="266"/>
      <c r="L38" s="64"/>
      <c r="N38" s="62"/>
      <c r="O38" s="61"/>
      <c r="P38" s="61"/>
      <c r="Q38" s="61"/>
    </row>
    <row r="39" spans="1:17" s="49" customFormat="1" ht="22.5" customHeight="1">
      <c r="A39" s="242">
        <v>35</v>
      </c>
      <c r="B39" s="243" t="s">
        <v>70</v>
      </c>
      <c r="C39" s="252">
        <v>23137</v>
      </c>
      <c r="D39" s="240">
        <v>50</v>
      </c>
      <c r="E39" s="253">
        <v>14692</v>
      </c>
      <c r="F39" s="241">
        <v>0.63500000000000001</v>
      </c>
      <c r="G39" s="61"/>
      <c r="H39" s="61"/>
      <c r="I39" s="265"/>
      <c r="J39" s="266"/>
      <c r="K39" s="266"/>
      <c r="L39" s="64"/>
      <c r="N39" s="62"/>
      <c r="O39" s="61"/>
      <c r="P39" s="61"/>
      <c r="Q39" s="61"/>
    </row>
    <row r="40" spans="1:17" s="49" customFormat="1" ht="22.5" customHeight="1">
      <c r="A40" s="247">
        <v>36</v>
      </c>
      <c r="B40" s="249" t="s">
        <v>72</v>
      </c>
      <c r="C40" s="244">
        <v>32159</v>
      </c>
      <c r="D40" s="245">
        <v>36</v>
      </c>
      <c r="E40" s="245">
        <v>21320</v>
      </c>
      <c r="F40" s="246">
        <v>0.66300000000000003</v>
      </c>
      <c r="G40" s="61"/>
      <c r="H40" s="61"/>
      <c r="N40" s="62"/>
      <c r="O40" s="61"/>
      <c r="P40" s="61"/>
      <c r="Q40" s="61"/>
    </row>
    <row r="41" spans="1:17" s="49" customFormat="1" ht="22.5" customHeight="1">
      <c r="A41" s="234">
        <v>37</v>
      </c>
      <c r="B41" s="235" t="s">
        <v>74</v>
      </c>
      <c r="C41" s="231">
        <v>24379</v>
      </c>
      <c r="D41" s="232">
        <v>76</v>
      </c>
      <c r="E41" s="232">
        <v>24379</v>
      </c>
      <c r="F41" s="233">
        <v>1</v>
      </c>
      <c r="G41" s="61"/>
      <c r="H41" s="61"/>
      <c r="I41" s="63"/>
      <c r="J41" s="63"/>
      <c r="K41" s="63"/>
      <c r="L41" s="64"/>
      <c r="N41" s="62"/>
      <c r="O41" s="61"/>
      <c r="P41" s="61"/>
      <c r="Q41" s="61"/>
    </row>
    <row r="42" spans="1:17" s="49" customFormat="1" ht="22.5" customHeight="1">
      <c r="A42" s="234">
        <v>38</v>
      </c>
      <c r="B42" s="235" t="s">
        <v>76</v>
      </c>
      <c r="C42" s="231">
        <v>31734</v>
      </c>
      <c r="D42" s="232">
        <v>61</v>
      </c>
      <c r="E42" s="232">
        <v>28395</v>
      </c>
      <c r="F42" s="233">
        <v>0.89500000000000002</v>
      </c>
      <c r="G42" s="61"/>
      <c r="H42" s="61"/>
      <c r="I42" s="63"/>
      <c r="J42" s="63"/>
      <c r="K42" s="63"/>
      <c r="L42" s="64"/>
      <c r="N42" s="62"/>
      <c r="O42" s="61"/>
      <c r="P42" s="61"/>
      <c r="Q42" s="61"/>
    </row>
    <row r="43" spans="1:17" s="49" customFormat="1" ht="22.5" customHeight="1">
      <c r="A43" s="234">
        <v>39</v>
      </c>
      <c r="B43" s="238" t="s">
        <v>183</v>
      </c>
      <c r="C43" s="231">
        <v>53945</v>
      </c>
      <c r="D43" s="232">
        <v>58</v>
      </c>
      <c r="E43" s="232">
        <v>53945</v>
      </c>
      <c r="F43" s="233">
        <v>1</v>
      </c>
      <c r="G43" s="61"/>
      <c r="H43" s="61"/>
      <c r="I43" s="63"/>
      <c r="J43" s="63"/>
      <c r="K43" s="63"/>
      <c r="L43" s="64"/>
      <c r="N43" s="62"/>
      <c r="O43" s="61"/>
      <c r="P43" s="61"/>
      <c r="Q43" s="61"/>
    </row>
    <row r="44" spans="1:17" s="49" customFormat="1" ht="22.5" customHeight="1">
      <c r="A44" s="242">
        <v>40</v>
      </c>
      <c r="B44" s="243" t="s">
        <v>241</v>
      </c>
      <c r="C44" s="252">
        <v>22815</v>
      </c>
      <c r="D44" s="240">
        <v>27</v>
      </c>
      <c r="E44" s="253">
        <v>18364</v>
      </c>
      <c r="F44" s="241">
        <v>0.80500000000000005</v>
      </c>
      <c r="G44" s="61"/>
      <c r="H44" s="61"/>
      <c r="I44" s="63"/>
      <c r="J44" s="63"/>
      <c r="K44" s="63"/>
      <c r="L44" s="64"/>
      <c r="N44" s="62"/>
      <c r="O44" s="61"/>
      <c r="P44" s="61"/>
      <c r="Q44" s="61"/>
    </row>
    <row r="45" spans="1:17" s="49" customFormat="1" ht="22.5" customHeight="1" thickBot="1">
      <c r="A45" s="724" t="s">
        <v>279</v>
      </c>
      <c r="B45" s="725"/>
      <c r="C45" s="267">
        <v>3244203</v>
      </c>
      <c r="D45" s="268">
        <v>5110</v>
      </c>
      <c r="E45" s="267">
        <v>2983216</v>
      </c>
      <c r="F45" s="269">
        <v>91.955281466665312</v>
      </c>
      <c r="G45" s="65"/>
      <c r="H45" s="65"/>
      <c r="I45" s="19"/>
      <c r="J45" s="19"/>
      <c r="K45" s="19"/>
      <c r="L45" s="66"/>
      <c r="N45" s="62"/>
    </row>
    <row r="46" spans="1:17" s="49" customFormat="1" ht="22.5" customHeight="1">
      <c r="A46" s="60" t="s">
        <v>280</v>
      </c>
      <c r="C46" s="63"/>
      <c r="D46" s="63"/>
      <c r="E46" s="63"/>
      <c r="F46" s="64"/>
      <c r="G46" s="65"/>
      <c r="H46" s="65"/>
      <c r="I46" s="19"/>
      <c r="J46" s="19"/>
      <c r="K46" s="19"/>
      <c r="L46" s="66"/>
    </row>
    <row r="47" spans="1:17" ht="22.5" customHeight="1">
      <c r="A47" s="60"/>
      <c r="I47" s="60"/>
      <c r="J47" s="60"/>
      <c r="K47" s="60"/>
      <c r="L47" s="60"/>
    </row>
  </sheetData>
  <mergeCells count="7">
    <mergeCell ref="A45:B45"/>
    <mergeCell ref="A1:L1"/>
    <mergeCell ref="J2:L2"/>
    <mergeCell ref="A4:B4"/>
    <mergeCell ref="G4:H4"/>
    <mergeCell ref="G28:H28"/>
    <mergeCell ref="G29:H29"/>
  </mergeCells>
  <phoneticPr fontId="3"/>
  <printOptions horizontalCentered="1"/>
  <pageMargins left="0.98425196850393704" right="0.78740157480314965" top="0.98425196850393704" bottom="0.78740157480314965" header="0.51181102362204722" footer="0.39370078740157483"/>
  <pageSetup paperSize="9" scale="70" orientation="portrait" r:id="rId1"/>
  <headerFooter alignWithMargins="0">
    <oddFooter>&amp;C&amp;"ＭＳ ゴシック,標準"&amp;17 &amp;18 138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DFD05-80AC-419F-A9FF-A1E67CF3694C}">
  <dimension ref="A1:H35"/>
  <sheetViews>
    <sheetView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5" sqref="D5"/>
    </sheetView>
  </sheetViews>
  <sheetFormatPr defaultColWidth="9" defaultRowHeight="13"/>
  <cols>
    <col min="1" max="1" width="4.453125" style="60" bestFit="1" customWidth="1"/>
    <col min="2" max="2" width="18.08984375" style="60" customWidth="1"/>
    <col min="3" max="3" width="10.7265625" style="60" customWidth="1"/>
    <col min="4" max="4" width="13.453125" style="60" customWidth="1"/>
    <col min="5" max="5" width="10.7265625" style="60" customWidth="1"/>
    <col min="6" max="6" width="13.453125" style="60" customWidth="1"/>
    <col min="7" max="7" width="10.7265625" style="60" customWidth="1"/>
    <col min="8" max="8" width="13.453125" style="60" customWidth="1"/>
    <col min="9" max="9" width="2.7265625" style="60" customWidth="1"/>
    <col min="10" max="256" width="9" style="60"/>
    <col min="257" max="257" width="4.453125" style="60" bestFit="1" customWidth="1"/>
    <col min="258" max="258" width="18.08984375" style="60" customWidth="1"/>
    <col min="259" max="259" width="10.7265625" style="60" customWidth="1"/>
    <col min="260" max="260" width="13.453125" style="60" customWidth="1"/>
    <col min="261" max="261" width="10.7265625" style="60" customWidth="1"/>
    <col min="262" max="262" width="13.453125" style="60" customWidth="1"/>
    <col min="263" max="263" width="10.7265625" style="60" customWidth="1"/>
    <col min="264" max="264" width="13.453125" style="60" customWidth="1"/>
    <col min="265" max="512" width="9" style="60"/>
    <col min="513" max="513" width="4.453125" style="60" bestFit="1" customWidth="1"/>
    <col min="514" max="514" width="18.08984375" style="60" customWidth="1"/>
    <col min="515" max="515" width="10.7265625" style="60" customWidth="1"/>
    <col min="516" max="516" width="13.453125" style="60" customWidth="1"/>
    <col min="517" max="517" width="10.7265625" style="60" customWidth="1"/>
    <col min="518" max="518" width="13.453125" style="60" customWidth="1"/>
    <col min="519" max="519" width="10.7265625" style="60" customWidth="1"/>
    <col min="520" max="520" width="13.453125" style="60" customWidth="1"/>
    <col min="521" max="768" width="9" style="60"/>
    <col min="769" max="769" width="4.453125" style="60" bestFit="1" customWidth="1"/>
    <col min="770" max="770" width="18.08984375" style="60" customWidth="1"/>
    <col min="771" max="771" width="10.7265625" style="60" customWidth="1"/>
    <col min="772" max="772" width="13.453125" style="60" customWidth="1"/>
    <col min="773" max="773" width="10.7265625" style="60" customWidth="1"/>
    <col min="774" max="774" width="13.453125" style="60" customWidth="1"/>
    <col min="775" max="775" width="10.7265625" style="60" customWidth="1"/>
    <col min="776" max="776" width="13.453125" style="60" customWidth="1"/>
    <col min="777" max="1024" width="9" style="60"/>
    <col min="1025" max="1025" width="4.453125" style="60" bestFit="1" customWidth="1"/>
    <col min="1026" max="1026" width="18.08984375" style="60" customWidth="1"/>
    <col min="1027" max="1027" width="10.7265625" style="60" customWidth="1"/>
    <col min="1028" max="1028" width="13.453125" style="60" customWidth="1"/>
    <col min="1029" max="1029" width="10.7265625" style="60" customWidth="1"/>
    <col min="1030" max="1030" width="13.453125" style="60" customWidth="1"/>
    <col min="1031" max="1031" width="10.7265625" style="60" customWidth="1"/>
    <col min="1032" max="1032" width="13.453125" style="60" customWidth="1"/>
    <col min="1033" max="1280" width="9" style="60"/>
    <col min="1281" max="1281" width="4.453125" style="60" bestFit="1" customWidth="1"/>
    <col min="1282" max="1282" width="18.08984375" style="60" customWidth="1"/>
    <col min="1283" max="1283" width="10.7265625" style="60" customWidth="1"/>
    <col min="1284" max="1284" width="13.453125" style="60" customWidth="1"/>
    <col min="1285" max="1285" width="10.7265625" style="60" customWidth="1"/>
    <col min="1286" max="1286" width="13.453125" style="60" customWidth="1"/>
    <col min="1287" max="1287" width="10.7265625" style="60" customWidth="1"/>
    <col min="1288" max="1288" width="13.453125" style="60" customWidth="1"/>
    <col min="1289" max="1536" width="9" style="60"/>
    <col min="1537" max="1537" width="4.453125" style="60" bestFit="1" customWidth="1"/>
    <col min="1538" max="1538" width="18.08984375" style="60" customWidth="1"/>
    <col min="1539" max="1539" width="10.7265625" style="60" customWidth="1"/>
    <col min="1540" max="1540" width="13.453125" style="60" customWidth="1"/>
    <col min="1541" max="1541" width="10.7265625" style="60" customWidth="1"/>
    <col min="1542" max="1542" width="13.453125" style="60" customWidth="1"/>
    <col min="1543" max="1543" width="10.7265625" style="60" customWidth="1"/>
    <col min="1544" max="1544" width="13.453125" style="60" customWidth="1"/>
    <col min="1545" max="1792" width="9" style="60"/>
    <col min="1793" max="1793" width="4.453125" style="60" bestFit="1" customWidth="1"/>
    <col min="1794" max="1794" width="18.08984375" style="60" customWidth="1"/>
    <col min="1795" max="1795" width="10.7265625" style="60" customWidth="1"/>
    <col min="1796" max="1796" width="13.453125" style="60" customWidth="1"/>
    <col min="1797" max="1797" width="10.7265625" style="60" customWidth="1"/>
    <col min="1798" max="1798" width="13.453125" style="60" customWidth="1"/>
    <col min="1799" max="1799" width="10.7265625" style="60" customWidth="1"/>
    <col min="1800" max="1800" width="13.453125" style="60" customWidth="1"/>
    <col min="1801" max="2048" width="9" style="60"/>
    <col min="2049" max="2049" width="4.453125" style="60" bestFit="1" customWidth="1"/>
    <col min="2050" max="2050" width="18.08984375" style="60" customWidth="1"/>
    <col min="2051" max="2051" width="10.7265625" style="60" customWidth="1"/>
    <col min="2052" max="2052" width="13.453125" style="60" customWidth="1"/>
    <col min="2053" max="2053" width="10.7265625" style="60" customWidth="1"/>
    <col min="2054" max="2054" width="13.453125" style="60" customWidth="1"/>
    <col min="2055" max="2055" width="10.7265625" style="60" customWidth="1"/>
    <col min="2056" max="2056" width="13.453125" style="60" customWidth="1"/>
    <col min="2057" max="2304" width="9" style="60"/>
    <col min="2305" max="2305" width="4.453125" style="60" bestFit="1" customWidth="1"/>
    <col min="2306" max="2306" width="18.08984375" style="60" customWidth="1"/>
    <col min="2307" max="2307" width="10.7265625" style="60" customWidth="1"/>
    <col min="2308" max="2308" width="13.453125" style="60" customWidth="1"/>
    <col min="2309" max="2309" width="10.7265625" style="60" customWidth="1"/>
    <col min="2310" max="2310" width="13.453125" style="60" customWidth="1"/>
    <col min="2311" max="2311" width="10.7265625" style="60" customWidth="1"/>
    <col min="2312" max="2312" width="13.453125" style="60" customWidth="1"/>
    <col min="2313" max="2560" width="9" style="60"/>
    <col min="2561" max="2561" width="4.453125" style="60" bestFit="1" customWidth="1"/>
    <col min="2562" max="2562" width="18.08984375" style="60" customWidth="1"/>
    <col min="2563" max="2563" width="10.7265625" style="60" customWidth="1"/>
    <col min="2564" max="2564" width="13.453125" style="60" customWidth="1"/>
    <col min="2565" max="2565" width="10.7265625" style="60" customWidth="1"/>
    <col min="2566" max="2566" width="13.453125" style="60" customWidth="1"/>
    <col min="2567" max="2567" width="10.7265625" style="60" customWidth="1"/>
    <col min="2568" max="2568" width="13.453125" style="60" customWidth="1"/>
    <col min="2569" max="2816" width="9" style="60"/>
    <col min="2817" max="2817" width="4.453125" style="60" bestFit="1" customWidth="1"/>
    <col min="2818" max="2818" width="18.08984375" style="60" customWidth="1"/>
    <col min="2819" max="2819" width="10.7265625" style="60" customWidth="1"/>
    <col min="2820" max="2820" width="13.453125" style="60" customWidth="1"/>
    <col min="2821" max="2821" width="10.7265625" style="60" customWidth="1"/>
    <col min="2822" max="2822" width="13.453125" style="60" customWidth="1"/>
    <col min="2823" max="2823" width="10.7265625" style="60" customWidth="1"/>
    <col min="2824" max="2824" width="13.453125" style="60" customWidth="1"/>
    <col min="2825" max="3072" width="9" style="60"/>
    <col min="3073" max="3073" width="4.453125" style="60" bestFit="1" customWidth="1"/>
    <col min="3074" max="3074" width="18.08984375" style="60" customWidth="1"/>
    <col min="3075" max="3075" width="10.7265625" style="60" customWidth="1"/>
    <col min="3076" max="3076" width="13.453125" style="60" customWidth="1"/>
    <col min="3077" max="3077" width="10.7265625" style="60" customWidth="1"/>
    <col min="3078" max="3078" width="13.453125" style="60" customWidth="1"/>
    <col min="3079" max="3079" width="10.7265625" style="60" customWidth="1"/>
    <col min="3080" max="3080" width="13.453125" style="60" customWidth="1"/>
    <col min="3081" max="3328" width="9" style="60"/>
    <col min="3329" max="3329" width="4.453125" style="60" bestFit="1" customWidth="1"/>
    <col min="3330" max="3330" width="18.08984375" style="60" customWidth="1"/>
    <col min="3331" max="3331" width="10.7265625" style="60" customWidth="1"/>
    <col min="3332" max="3332" width="13.453125" style="60" customWidth="1"/>
    <col min="3333" max="3333" width="10.7265625" style="60" customWidth="1"/>
    <col min="3334" max="3334" width="13.453125" style="60" customWidth="1"/>
    <col min="3335" max="3335" width="10.7265625" style="60" customWidth="1"/>
    <col min="3336" max="3336" width="13.453125" style="60" customWidth="1"/>
    <col min="3337" max="3584" width="9" style="60"/>
    <col min="3585" max="3585" width="4.453125" style="60" bestFit="1" customWidth="1"/>
    <col min="3586" max="3586" width="18.08984375" style="60" customWidth="1"/>
    <col min="3587" max="3587" width="10.7265625" style="60" customWidth="1"/>
    <col min="3588" max="3588" width="13.453125" style="60" customWidth="1"/>
    <col min="3589" max="3589" width="10.7265625" style="60" customWidth="1"/>
    <col min="3590" max="3590" width="13.453125" style="60" customWidth="1"/>
    <col min="3591" max="3591" width="10.7265625" style="60" customWidth="1"/>
    <col min="3592" max="3592" width="13.453125" style="60" customWidth="1"/>
    <col min="3593" max="3840" width="9" style="60"/>
    <col min="3841" max="3841" width="4.453125" style="60" bestFit="1" customWidth="1"/>
    <col min="3842" max="3842" width="18.08984375" style="60" customWidth="1"/>
    <col min="3843" max="3843" width="10.7265625" style="60" customWidth="1"/>
    <col min="3844" max="3844" width="13.453125" style="60" customWidth="1"/>
    <col min="3845" max="3845" width="10.7265625" style="60" customWidth="1"/>
    <col min="3846" max="3846" width="13.453125" style="60" customWidth="1"/>
    <col min="3847" max="3847" width="10.7265625" style="60" customWidth="1"/>
    <col min="3848" max="3848" width="13.453125" style="60" customWidth="1"/>
    <col min="3849" max="4096" width="9" style="60"/>
    <col min="4097" max="4097" width="4.453125" style="60" bestFit="1" customWidth="1"/>
    <col min="4098" max="4098" width="18.08984375" style="60" customWidth="1"/>
    <col min="4099" max="4099" width="10.7265625" style="60" customWidth="1"/>
    <col min="4100" max="4100" width="13.453125" style="60" customWidth="1"/>
    <col min="4101" max="4101" width="10.7265625" style="60" customWidth="1"/>
    <col min="4102" max="4102" width="13.453125" style="60" customWidth="1"/>
    <col min="4103" max="4103" width="10.7265625" style="60" customWidth="1"/>
    <col min="4104" max="4104" width="13.453125" style="60" customWidth="1"/>
    <col min="4105" max="4352" width="9" style="60"/>
    <col min="4353" max="4353" width="4.453125" style="60" bestFit="1" customWidth="1"/>
    <col min="4354" max="4354" width="18.08984375" style="60" customWidth="1"/>
    <col min="4355" max="4355" width="10.7265625" style="60" customWidth="1"/>
    <col min="4356" max="4356" width="13.453125" style="60" customWidth="1"/>
    <col min="4357" max="4357" width="10.7265625" style="60" customWidth="1"/>
    <col min="4358" max="4358" width="13.453125" style="60" customWidth="1"/>
    <col min="4359" max="4359" width="10.7265625" style="60" customWidth="1"/>
    <col min="4360" max="4360" width="13.453125" style="60" customWidth="1"/>
    <col min="4361" max="4608" width="9" style="60"/>
    <col min="4609" max="4609" width="4.453125" style="60" bestFit="1" customWidth="1"/>
    <col min="4610" max="4610" width="18.08984375" style="60" customWidth="1"/>
    <col min="4611" max="4611" width="10.7265625" style="60" customWidth="1"/>
    <col min="4612" max="4612" width="13.453125" style="60" customWidth="1"/>
    <col min="4613" max="4613" width="10.7265625" style="60" customWidth="1"/>
    <col min="4614" max="4614" width="13.453125" style="60" customWidth="1"/>
    <col min="4615" max="4615" width="10.7265625" style="60" customWidth="1"/>
    <col min="4616" max="4616" width="13.453125" style="60" customWidth="1"/>
    <col min="4617" max="4864" width="9" style="60"/>
    <col min="4865" max="4865" width="4.453125" style="60" bestFit="1" customWidth="1"/>
    <col min="4866" max="4866" width="18.08984375" style="60" customWidth="1"/>
    <col min="4867" max="4867" width="10.7265625" style="60" customWidth="1"/>
    <col min="4868" max="4868" width="13.453125" style="60" customWidth="1"/>
    <col min="4869" max="4869" width="10.7265625" style="60" customWidth="1"/>
    <col min="4870" max="4870" width="13.453125" style="60" customWidth="1"/>
    <col min="4871" max="4871" width="10.7265625" style="60" customWidth="1"/>
    <col min="4872" max="4872" width="13.453125" style="60" customWidth="1"/>
    <col min="4873" max="5120" width="9" style="60"/>
    <col min="5121" max="5121" width="4.453125" style="60" bestFit="1" customWidth="1"/>
    <col min="5122" max="5122" width="18.08984375" style="60" customWidth="1"/>
    <col min="5123" max="5123" width="10.7265625" style="60" customWidth="1"/>
    <col min="5124" max="5124" width="13.453125" style="60" customWidth="1"/>
    <col min="5125" max="5125" width="10.7265625" style="60" customWidth="1"/>
    <col min="5126" max="5126" width="13.453125" style="60" customWidth="1"/>
    <col min="5127" max="5127" width="10.7265625" style="60" customWidth="1"/>
    <col min="5128" max="5128" width="13.453125" style="60" customWidth="1"/>
    <col min="5129" max="5376" width="9" style="60"/>
    <col min="5377" max="5377" width="4.453125" style="60" bestFit="1" customWidth="1"/>
    <col min="5378" max="5378" width="18.08984375" style="60" customWidth="1"/>
    <col min="5379" max="5379" width="10.7265625" style="60" customWidth="1"/>
    <col min="5380" max="5380" width="13.453125" style="60" customWidth="1"/>
    <col min="5381" max="5381" width="10.7265625" style="60" customWidth="1"/>
    <col min="5382" max="5382" width="13.453125" style="60" customWidth="1"/>
    <col min="5383" max="5383" width="10.7265625" style="60" customWidth="1"/>
    <col min="5384" max="5384" width="13.453125" style="60" customWidth="1"/>
    <col min="5385" max="5632" width="9" style="60"/>
    <col min="5633" max="5633" width="4.453125" style="60" bestFit="1" customWidth="1"/>
    <col min="5634" max="5634" width="18.08984375" style="60" customWidth="1"/>
    <col min="5635" max="5635" width="10.7265625" style="60" customWidth="1"/>
    <col min="5636" max="5636" width="13.453125" style="60" customWidth="1"/>
    <col min="5637" max="5637" width="10.7265625" style="60" customWidth="1"/>
    <col min="5638" max="5638" width="13.453125" style="60" customWidth="1"/>
    <col min="5639" max="5639" width="10.7265625" style="60" customWidth="1"/>
    <col min="5640" max="5640" width="13.453125" style="60" customWidth="1"/>
    <col min="5641" max="5888" width="9" style="60"/>
    <col min="5889" max="5889" width="4.453125" style="60" bestFit="1" customWidth="1"/>
    <col min="5890" max="5890" width="18.08984375" style="60" customWidth="1"/>
    <col min="5891" max="5891" width="10.7265625" style="60" customWidth="1"/>
    <col min="5892" max="5892" width="13.453125" style="60" customWidth="1"/>
    <col min="5893" max="5893" width="10.7265625" style="60" customWidth="1"/>
    <col min="5894" max="5894" width="13.453125" style="60" customWidth="1"/>
    <col min="5895" max="5895" width="10.7265625" style="60" customWidth="1"/>
    <col min="5896" max="5896" width="13.453125" style="60" customWidth="1"/>
    <col min="5897" max="6144" width="9" style="60"/>
    <col min="6145" max="6145" width="4.453125" style="60" bestFit="1" customWidth="1"/>
    <col min="6146" max="6146" width="18.08984375" style="60" customWidth="1"/>
    <col min="6147" max="6147" width="10.7265625" style="60" customWidth="1"/>
    <col min="6148" max="6148" width="13.453125" style="60" customWidth="1"/>
    <col min="6149" max="6149" width="10.7265625" style="60" customWidth="1"/>
    <col min="6150" max="6150" width="13.453125" style="60" customWidth="1"/>
    <col min="6151" max="6151" width="10.7265625" style="60" customWidth="1"/>
    <col min="6152" max="6152" width="13.453125" style="60" customWidth="1"/>
    <col min="6153" max="6400" width="9" style="60"/>
    <col min="6401" max="6401" width="4.453125" style="60" bestFit="1" customWidth="1"/>
    <col min="6402" max="6402" width="18.08984375" style="60" customWidth="1"/>
    <col min="6403" max="6403" width="10.7265625" style="60" customWidth="1"/>
    <col min="6404" max="6404" width="13.453125" style="60" customWidth="1"/>
    <col min="6405" max="6405" width="10.7265625" style="60" customWidth="1"/>
    <col min="6406" max="6406" width="13.453125" style="60" customWidth="1"/>
    <col min="6407" max="6407" width="10.7265625" style="60" customWidth="1"/>
    <col min="6408" max="6408" width="13.453125" style="60" customWidth="1"/>
    <col min="6409" max="6656" width="9" style="60"/>
    <col min="6657" max="6657" width="4.453125" style="60" bestFit="1" customWidth="1"/>
    <col min="6658" max="6658" width="18.08984375" style="60" customWidth="1"/>
    <col min="6659" max="6659" width="10.7265625" style="60" customWidth="1"/>
    <col min="6660" max="6660" width="13.453125" style="60" customWidth="1"/>
    <col min="6661" max="6661" width="10.7265625" style="60" customWidth="1"/>
    <col min="6662" max="6662" width="13.453125" style="60" customWidth="1"/>
    <col min="6663" max="6663" width="10.7265625" style="60" customWidth="1"/>
    <col min="6664" max="6664" width="13.453125" style="60" customWidth="1"/>
    <col min="6665" max="6912" width="9" style="60"/>
    <col min="6913" max="6913" width="4.453125" style="60" bestFit="1" customWidth="1"/>
    <col min="6914" max="6914" width="18.08984375" style="60" customWidth="1"/>
    <col min="6915" max="6915" width="10.7265625" style="60" customWidth="1"/>
    <col min="6916" max="6916" width="13.453125" style="60" customWidth="1"/>
    <col min="6917" max="6917" width="10.7265625" style="60" customWidth="1"/>
    <col min="6918" max="6918" width="13.453125" style="60" customWidth="1"/>
    <col min="6919" max="6919" width="10.7265625" style="60" customWidth="1"/>
    <col min="6920" max="6920" width="13.453125" style="60" customWidth="1"/>
    <col min="6921" max="7168" width="9" style="60"/>
    <col min="7169" max="7169" width="4.453125" style="60" bestFit="1" customWidth="1"/>
    <col min="7170" max="7170" width="18.08984375" style="60" customWidth="1"/>
    <col min="7171" max="7171" width="10.7265625" style="60" customWidth="1"/>
    <col min="7172" max="7172" width="13.453125" style="60" customWidth="1"/>
    <col min="7173" max="7173" width="10.7265625" style="60" customWidth="1"/>
    <col min="7174" max="7174" width="13.453125" style="60" customWidth="1"/>
    <col min="7175" max="7175" width="10.7265625" style="60" customWidth="1"/>
    <col min="7176" max="7176" width="13.453125" style="60" customWidth="1"/>
    <col min="7177" max="7424" width="9" style="60"/>
    <col min="7425" max="7425" width="4.453125" style="60" bestFit="1" customWidth="1"/>
    <col min="7426" max="7426" width="18.08984375" style="60" customWidth="1"/>
    <col min="7427" max="7427" width="10.7265625" style="60" customWidth="1"/>
    <col min="7428" max="7428" width="13.453125" style="60" customWidth="1"/>
    <col min="7429" max="7429" width="10.7265625" style="60" customWidth="1"/>
    <col min="7430" max="7430" width="13.453125" style="60" customWidth="1"/>
    <col min="7431" max="7431" width="10.7265625" style="60" customWidth="1"/>
    <col min="7432" max="7432" width="13.453125" style="60" customWidth="1"/>
    <col min="7433" max="7680" width="9" style="60"/>
    <col min="7681" max="7681" width="4.453125" style="60" bestFit="1" customWidth="1"/>
    <col min="7682" max="7682" width="18.08984375" style="60" customWidth="1"/>
    <col min="7683" max="7683" width="10.7265625" style="60" customWidth="1"/>
    <col min="7684" max="7684" width="13.453125" style="60" customWidth="1"/>
    <col min="7685" max="7685" width="10.7265625" style="60" customWidth="1"/>
    <col min="7686" max="7686" width="13.453125" style="60" customWidth="1"/>
    <col min="7687" max="7687" width="10.7265625" style="60" customWidth="1"/>
    <col min="7688" max="7688" width="13.453125" style="60" customWidth="1"/>
    <col min="7689" max="7936" width="9" style="60"/>
    <col min="7937" max="7937" width="4.453125" style="60" bestFit="1" customWidth="1"/>
    <col min="7938" max="7938" width="18.08984375" style="60" customWidth="1"/>
    <col min="7939" max="7939" width="10.7265625" style="60" customWidth="1"/>
    <col min="7940" max="7940" width="13.453125" style="60" customWidth="1"/>
    <col min="7941" max="7941" width="10.7265625" style="60" customWidth="1"/>
    <col min="7942" max="7942" width="13.453125" style="60" customWidth="1"/>
    <col min="7943" max="7943" width="10.7265625" style="60" customWidth="1"/>
    <col min="7944" max="7944" width="13.453125" style="60" customWidth="1"/>
    <col min="7945" max="8192" width="9" style="60"/>
    <col min="8193" max="8193" width="4.453125" style="60" bestFit="1" customWidth="1"/>
    <col min="8194" max="8194" width="18.08984375" style="60" customWidth="1"/>
    <col min="8195" max="8195" width="10.7265625" style="60" customWidth="1"/>
    <col min="8196" max="8196" width="13.453125" style="60" customWidth="1"/>
    <col min="8197" max="8197" width="10.7265625" style="60" customWidth="1"/>
    <col min="8198" max="8198" width="13.453125" style="60" customWidth="1"/>
    <col min="8199" max="8199" width="10.7265625" style="60" customWidth="1"/>
    <col min="8200" max="8200" width="13.453125" style="60" customWidth="1"/>
    <col min="8201" max="8448" width="9" style="60"/>
    <col min="8449" max="8449" width="4.453125" style="60" bestFit="1" customWidth="1"/>
    <col min="8450" max="8450" width="18.08984375" style="60" customWidth="1"/>
    <col min="8451" max="8451" width="10.7265625" style="60" customWidth="1"/>
    <col min="8452" max="8452" width="13.453125" style="60" customWidth="1"/>
    <col min="8453" max="8453" width="10.7265625" style="60" customWidth="1"/>
    <col min="8454" max="8454" width="13.453125" style="60" customWidth="1"/>
    <col min="8455" max="8455" width="10.7265625" style="60" customWidth="1"/>
    <col min="8456" max="8456" width="13.453125" style="60" customWidth="1"/>
    <col min="8457" max="8704" width="9" style="60"/>
    <col min="8705" max="8705" width="4.453125" style="60" bestFit="1" customWidth="1"/>
    <col min="8706" max="8706" width="18.08984375" style="60" customWidth="1"/>
    <col min="8707" max="8707" width="10.7265625" style="60" customWidth="1"/>
    <col min="8708" max="8708" width="13.453125" style="60" customWidth="1"/>
    <col min="8709" max="8709" width="10.7265625" style="60" customWidth="1"/>
    <col min="8710" max="8710" width="13.453125" style="60" customWidth="1"/>
    <col min="8711" max="8711" width="10.7265625" style="60" customWidth="1"/>
    <col min="8712" max="8712" width="13.453125" style="60" customWidth="1"/>
    <col min="8713" max="8960" width="9" style="60"/>
    <col min="8961" max="8961" width="4.453125" style="60" bestFit="1" customWidth="1"/>
    <col min="8962" max="8962" width="18.08984375" style="60" customWidth="1"/>
    <col min="8963" max="8963" width="10.7265625" style="60" customWidth="1"/>
    <col min="8964" max="8964" width="13.453125" style="60" customWidth="1"/>
    <col min="8965" max="8965" width="10.7265625" style="60" customWidth="1"/>
    <col min="8966" max="8966" width="13.453125" style="60" customWidth="1"/>
    <col min="8967" max="8967" width="10.7265625" style="60" customWidth="1"/>
    <col min="8968" max="8968" width="13.453125" style="60" customWidth="1"/>
    <col min="8969" max="9216" width="9" style="60"/>
    <col min="9217" max="9217" width="4.453125" style="60" bestFit="1" customWidth="1"/>
    <col min="9218" max="9218" width="18.08984375" style="60" customWidth="1"/>
    <col min="9219" max="9219" width="10.7265625" style="60" customWidth="1"/>
    <col min="9220" max="9220" width="13.453125" style="60" customWidth="1"/>
    <col min="9221" max="9221" width="10.7265625" style="60" customWidth="1"/>
    <col min="9222" max="9222" width="13.453125" style="60" customWidth="1"/>
    <col min="9223" max="9223" width="10.7265625" style="60" customWidth="1"/>
    <col min="9224" max="9224" width="13.453125" style="60" customWidth="1"/>
    <col min="9225" max="9472" width="9" style="60"/>
    <col min="9473" max="9473" width="4.453125" style="60" bestFit="1" customWidth="1"/>
    <col min="9474" max="9474" width="18.08984375" style="60" customWidth="1"/>
    <col min="9475" max="9475" width="10.7265625" style="60" customWidth="1"/>
    <col min="9476" max="9476" width="13.453125" style="60" customWidth="1"/>
    <col min="9477" max="9477" width="10.7265625" style="60" customWidth="1"/>
    <col min="9478" max="9478" width="13.453125" style="60" customWidth="1"/>
    <col min="9479" max="9479" width="10.7265625" style="60" customWidth="1"/>
    <col min="9480" max="9480" width="13.453125" style="60" customWidth="1"/>
    <col min="9481" max="9728" width="9" style="60"/>
    <col min="9729" max="9729" width="4.453125" style="60" bestFit="1" customWidth="1"/>
    <col min="9730" max="9730" width="18.08984375" style="60" customWidth="1"/>
    <col min="9731" max="9731" width="10.7265625" style="60" customWidth="1"/>
    <col min="9732" max="9732" width="13.453125" style="60" customWidth="1"/>
    <col min="9733" max="9733" width="10.7265625" style="60" customWidth="1"/>
    <col min="9734" max="9734" width="13.453125" style="60" customWidth="1"/>
    <col min="9735" max="9735" width="10.7265625" style="60" customWidth="1"/>
    <col min="9736" max="9736" width="13.453125" style="60" customWidth="1"/>
    <col min="9737" max="9984" width="9" style="60"/>
    <col min="9985" max="9985" width="4.453125" style="60" bestFit="1" customWidth="1"/>
    <col min="9986" max="9986" width="18.08984375" style="60" customWidth="1"/>
    <col min="9987" max="9987" width="10.7265625" style="60" customWidth="1"/>
    <col min="9988" max="9988" width="13.453125" style="60" customWidth="1"/>
    <col min="9989" max="9989" width="10.7265625" style="60" customWidth="1"/>
    <col min="9990" max="9990" width="13.453125" style="60" customWidth="1"/>
    <col min="9991" max="9991" width="10.7265625" style="60" customWidth="1"/>
    <col min="9992" max="9992" width="13.453125" style="60" customWidth="1"/>
    <col min="9993" max="10240" width="9" style="60"/>
    <col min="10241" max="10241" width="4.453125" style="60" bestFit="1" customWidth="1"/>
    <col min="10242" max="10242" width="18.08984375" style="60" customWidth="1"/>
    <col min="10243" max="10243" width="10.7265625" style="60" customWidth="1"/>
    <col min="10244" max="10244" width="13.453125" style="60" customWidth="1"/>
    <col min="10245" max="10245" width="10.7265625" style="60" customWidth="1"/>
    <col min="10246" max="10246" width="13.453125" style="60" customWidth="1"/>
    <col min="10247" max="10247" width="10.7265625" style="60" customWidth="1"/>
    <col min="10248" max="10248" width="13.453125" style="60" customWidth="1"/>
    <col min="10249" max="10496" width="9" style="60"/>
    <col min="10497" max="10497" width="4.453125" style="60" bestFit="1" customWidth="1"/>
    <col min="10498" max="10498" width="18.08984375" style="60" customWidth="1"/>
    <col min="10499" max="10499" width="10.7265625" style="60" customWidth="1"/>
    <col min="10500" max="10500" width="13.453125" style="60" customWidth="1"/>
    <col min="10501" max="10501" width="10.7265625" style="60" customWidth="1"/>
    <col min="10502" max="10502" width="13.453125" style="60" customWidth="1"/>
    <col min="10503" max="10503" width="10.7265625" style="60" customWidth="1"/>
    <col min="10504" max="10504" width="13.453125" style="60" customWidth="1"/>
    <col min="10505" max="10752" width="9" style="60"/>
    <col min="10753" max="10753" width="4.453125" style="60" bestFit="1" customWidth="1"/>
    <col min="10754" max="10754" width="18.08984375" style="60" customWidth="1"/>
    <col min="10755" max="10755" width="10.7265625" style="60" customWidth="1"/>
    <col min="10756" max="10756" width="13.453125" style="60" customWidth="1"/>
    <col min="10757" max="10757" width="10.7265625" style="60" customWidth="1"/>
    <col min="10758" max="10758" width="13.453125" style="60" customWidth="1"/>
    <col min="10759" max="10759" width="10.7265625" style="60" customWidth="1"/>
    <col min="10760" max="10760" width="13.453125" style="60" customWidth="1"/>
    <col min="10761" max="11008" width="9" style="60"/>
    <col min="11009" max="11009" width="4.453125" style="60" bestFit="1" customWidth="1"/>
    <col min="11010" max="11010" width="18.08984375" style="60" customWidth="1"/>
    <col min="11011" max="11011" width="10.7265625" style="60" customWidth="1"/>
    <col min="11012" max="11012" width="13.453125" style="60" customWidth="1"/>
    <col min="11013" max="11013" width="10.7265625" style="60" customWidth="1"/>
    <col min="11014" max="11014" width="13.453125" style="60" customWidth="1"/>
    <col min="11015" max="11015" width="10.7265625" style="60" customWidth="1"/>
    <col min="11016" max="11016" width="13.453125" style="60" customWidth="1"/>
    <col min="11017" max="11264" width="9" style="60"/>
    <col min="11265" max="11265" width="4.453125" style="60" bestFit="1" customWidth="1"/>
    <col min="11266" max="11266" width="18.08984375" style="60" customWidth="1"/>
    <col min="11267" max="11267" width="10.7265625" style="60" customWidth="1"/>
    <col min="11268" max="11268" width="13.453125" style="60" customWidth="1"/>
    <col min="11269" max="11269" width="10.7265625" style="60" customWidth="1"/>
    <col min="11270" max="11270" width="13.453125" style="60" customWidth="1"/>
    <col min="11271" max="11271" width="10.7265625" style="60" customWidth="1"/>
    <col min="11272" max="11272" width="13.453125" style="60" customWidth="1"/>
    <col min="11273" max="11520" width="9" style="60"/>
    <col min="11521" max="11521" width="4.453125" style="60" bestFit="1" customWidth="1"/>
    <col min="11522" max="11522" width="18.08984375" style="60" customWidth="1"/>
    <col min="11523" max="11523" width="10.7265625" style="60" customWidth="1"/>
    <col min="11524" max="11524" width="13.453125" style="60" customWidth="1"/>
    <col min="11525" max="11525" width="10.7265625" style="60" customWidth="1"/>
    <col min="11526" max="11526" width="13.453125" style="60" customWidth="1"/>
    <col min="11527" max="11527" width="10.7265625" style="60" customWidth="1"/>
    <col min="11528" max="11528" width="13.453125" style="60" customWidth="1"/>
    <col min="11529" max="11776" width="9" style="60"/>
    <col min="11777" max="11777" width="4.453125" style="60" bestFit="1" customWidth="1"/>
    <col min="11778" max="11778" width="18.08984375" style="60" customWidth="1"/>
    <col min="11779" max="11779" width="10.7265625" style="60" customWidth="1"/>
    <col min="11780" max="11780" width="13.453125" style="60" customWidth="1"/>
    <col min="11781" max="11781" width="10.7265625" style="60" customWidth="1"/>
    <col min="11782" max="11782" width="13.453125" style="60" customWidth="1"/>
    <col min="11783" max="11783" width="10.7265625" style="60" customWidth="1"/>
    <col min="11784" max="11784" width="13.453125" style="60" customWidth="1"/>
    <col min="11785" max="12032" width="9" style="60"/>
    <col min="12033" max="12033" width="4.453125" style="60" bestFit="1" customWidth="1"/>
    <col min="12034" max="12034" width="18.08984375" style="60" customWidth="1"/>
    <col min="12035" max="12035" width="10.7265625" style="60" customWidth="1"/>
    <col min="12036" max="12036" width="13.453125" style="60" customWidth="1"/>
    <col min="12037" max="12037" width="10.7265625" style="60" customWidth="1"/>
    <col min="12038" max="12038" width="13.453125" style="60" customWidth="1"/>
    <col min="12039" max="12039" width="10.7265625" style="60" customWidth="1"/>
    <col min="12040" max="12040" width="13.453125" style="60" customWidth="1"/>
    <col min="12041" max="12288" width="9" style="60"/>
    <col min="12289" max="12289" width="4.453125" style="60" bestFit="1" customWidth="1"/>
    <col min="12290" max="12290" width="18.08984375" style="60" customWidth="1"/>
    <col min="12291" max="12291" width="10.7265625" style="60" customWidth="1"/>
    <col min="12292" max="12292" width="13.453125" style="60" customWidth="1"/>
    <col min="12293" max="12293" width="10.7265625" style="60" customWidth="1"/>
    <col min="12294" max="12294" width="13.453125" style="60" customWidth="1"/>
    <col min="12295" max="12295" width="10.7265625" style="60" customWidth="1"/>
    <col min="12296" max="12296" width="13.453125" style="60" customWidth="1"/>
    <col min="12297" max="12544" width="9" style="60"/>
    <col min="12545" max="12545" width="4.453125" style="60" bestFit="1" customWidth="1"/>
    <col min="12546" max="12546" width="18.08984375" style="60" customWidth="1"/>
    <col min="12547" max="12547" width="10.7265625" style="60" customWidth="1"/>
    <col min="12548" max="12548" width="13.453125" style="60" customWidth="1"/>
    <col min="12549" max="12549" width="10.7265625" style="60" customWidth="1"/>
    <col min="12550" max="12550" width="13.453125" style="60" customWidth="1"/>
    <col min="12551" max="12551" width="10.7265625" style="60" customWidth="1"/>
    <col min="12552" max="12552" width="13.453125" style="60" customWidth="1"/>
    <col min="12553" max="12800" width="9" style="60"/>
    <col min="12801" max="12801" width="4.453125" style="60" bestFit="1" customWidth="1"/>
    <col min="12802" max="12802" width="18.08984375" style="60" customWidth="1"/>
    <col min="12803" max="12803" width="10.7265625" style="60" customWidth="1"/>
    <col min="12804" max="12804" width="13.453125" style="60" customWidth="1"/>
    <col min="12805" max="12805" width="10.7265625" style="60" customWidth="1"/>
    <col min="12806" max="12806" width="13.453125" style="60" customWidth="1"/>
    <col min="12807" max="12807" width="10.7265625" style="60" customWidth="1"/>
    <col min="12808" max="12808" width="13.453125" style="60" customWidth="1"/>
    <col min="12809" max="13056" width="9" style="60"/>
    <col min="13057" max="13057" width="4.453125" style="60" bestFit="1" customWidth="1"/>
    <col min="13058" max="13058" width="18.08984375" style="60" customWidth="1"/>
    <col min="13059" max="13059" width="10.7265625" style="60" customWidth="1"/>
    <col min="13060" max="13060" width="13.453125" style="60" customWidth="1"/>
    <col min="13061" max="13061" width="10.7265625" style="60" customWidth="1"/>
    <col min="13062" max="13062" width="13.453125" style="60" customWidth="1"/>
    <col min="13063" max="13063" width="10.7265625" style="60" customWidth="1"/>
    <col min="13064" max="13064" width="13.453125" style="60" customWidth="1"/>
    <col min="13065" max="13312" width="9" style="60"/>
    <col min="13313" max="13313" width="4.453125" style="60" bestFit="1" customWidth="1"/>
    <col min="13314" max="13314" width="18.08984375" style="60" customWidth="1"/>
    <col min="13315" max="13315" width="10.7265625" style="60" customWidth="1"/>
    <col min="13316" max="13316" width="13.453125" style="60" customWidth="1"/>
    <col min="13317" max="13317" width="10.7265625" style="60" customWidth="1"/>
    <col min="13318" max="13318" width="13.453125" style="60" customWidth="1"/>
    <col min="13319" max="13319" width="10.7265625" style="60" customWidth="1"/>
    <col min="13320" max="13320" width="13.453125" style="60" customWidth="1"/>
    <col min="13321" max="13568" width="9" style="60"/>
    <col min="13569" max="13569" width="4.453125" style="60" bestFit="1" customWidth="1"/>
    <col min="13570" max="13570" width="18.08984375" style="60" customWidth="1"/>
    <col min="13571" max="13571" width="10.7265625" style="60" customWidth="1"/>
    <col min="13572" max="13572" width="13.453125" style="60" customWidth="1"/>
    <col min="13573" max="13573" width="10.7265625" style="60" customWidth="1"/>
    <col min="13574" max="13574" width="13.453125" style="60" customWidth="1"/>
    <col min="13575" max="13575" width="10.7265625" style="60" customWidth="1"/>
    <col min="13576" max="13576" width="13.453125" style="60" customWidth="1"/>
    <col min="13577" max="13824" width="9" style="60"/>
    <col min="13825" max="13825" width="4.453125" style="60" bestFit="1" customWidth="1"/>
    <col min="13826" max="13826" width="18.08984375" style="60" customWidth="1"/>
    <col min="13827" max="13827" width="10.7265625" style="60" customWidth="1"/>
    <col min="13828" max="13828" width="13.453125" style="60" customWidth="1"/>
    <col min="13829" max="13829" width="10.7265625" style="60" customWidth="1"/>
    <col min="13830" max="13830" width="13.453125" style="60" customWidth="1"/>
    <col min="13831" max="13831" width="10.7265625" style="60" customWidth="1"/>
    <col min="13832" max="13832" width="13.453125" style="60" customWidth="1"/>
    <col min="13833" max="14080" width="9" style="60"/>
    <col min="14081" max="14081" width="4.453125" style="60" bestFit="1" customWidth="1"/>
    <col min="14082" max="14082" width="18.08984375" style="60" customWidth="1"/>
    <col min="14083" max="14083" width="10.7265625" style="60" customWidth="1"/>
    <col min="14084" max="14084" width="13.453125" style="60" customWidth="1"/>
    <col min="14085" max="14085" width="10.7265625" style="60" customWidth="1"/>
    <col min="14086" max="14086" width="13.453125" style="60" customWidth="1"/>
    <col min="14087" max="14087" width="10.7265625" style="60" customWidth="1"/>
    <col min="14088" max="14088" width="13.453125" style="60" customWidth="1"/>
    <col min="14089" max="14336" width="9" style="60"/>
    <col min="14337" max="14337" width="4.453125" style="60" bestFit="1" customWidth="1"/>
    <col min="14338" max="14338" width="18.08984375" style="60" customWidth="1"/>
    <col min="14339" max="14339" width="10.7265625" style="60" customWidth="1"/>
    <col min="14340" max="14340" width="13.453125" style="60" customWidth="1"/>
    <col min="14341" max="14341" width="10.7265625" style="60" customWidth="1"/>
    <col min="14342" max="14342" width="13.453125" style="60" customWidth="1"/>
    <col min="14343" max="14343" width="10.7265625" style="60" customWidth="1"/>
    <col min="14344" max="14344" width="13.453125" style="60" customWidth="1"/>
    <col min="14345" max="14592" width="9" style="60"/>
    <col min="14593" max="14593" width="4.453125" style="60" bestFit="1" customWidth="1"/>
    <col min="14594" max="14594" width="18.08984375" style="60" customWidth="1"/>
    <col min="14595" max="14595" width="10.7265625" style="60" customWidth="1"/>
    <col min="14596" max="14596" width="13.453125" style="60" customWidth="1"/>
    <col min="14597" max="14597" width="10.7265625" style="60" customWidth="1"/>
    <col min="14598" max="14598" width="13.453125" style="60" customWidth="1"/>
    <col min="14599" max="14599" width="10.7265625" style="60" customWidth="1"/>
    <col min="14600" max="14600" width="13.453125" style="60" customWidth="1"/>
    <col min="14601" max="14848" width="9" style="60"/>
    <col min="14849" max="14849" width="4.453125" style="60" bestFit="1" customWidth="1"/>
    <col min="14850" max="14850" width="18.08984375" style="60" customWidth="1"/>
    <col min="14851" max="14851" width="10.7265625" style="60" customWidth="1"/>
    <col min="14852" max="14852" width="13.453125" style="60" customWidth="1"/>
    <col min="14853" max="14853" width="10.7265625" style="60" customWidth="1"/>
    <col min="14854" max="14854" width="13.453125" style="60" customWidth="1"/>
    <col min="14855" max="14855" width="10.7265625" style="60" customWidth="1"/>
    <col min="14856" max="14856" width="13.453125" style="60" customWidth="1"/>
    <col min="14857" max="15104" width="9" style="60"/>
    <col min="15105" max="15105" width="4.453125" style="60" bestFit="1" customWidth="1"/>
    <col min="15106" max="15106" width="18.08984375" style="60" customWidth="1"/>
    <col min="15107" max="15107" width="10.7265625" style="60" customWidth="1"/>
    <col min="15108" max="15108" width="13.453125" style="60" customWidth="1"/>
    <col min="15109" max="15109" width="10.7265625" style="60" customWidth="1"/>
    <col min="15110" max="15110" width="13.453125" style="60" customWidth="1"/>
    <col min="15111" max="15111" width="10.7265625" style="60" customWidth="1"/>
    <col min="15112" max="15112" width="13.453125" style="60" customWidth="1"/>
    <col min="15113" max="15360" width="9" style="60"/>
    <col min="15361" max="15361" width="4.453125" style="60" bestFit="1" customWidth="1"/>
    <col min="15362" max="15362" width="18.08984375" style="60" customWidth="1"/>
    <col min="15363" max="15363" width="10.7265625" style="60" customWidth="1"/>
    <col min="15364" max="15364" width="13.453125" style="60" customWidth="1"/>
    <col min="15365" max="15365" width="10.7265625" style="60" customWidth="1"/>
    <col min="15366" max="15366" width="13.453125" style="60" customWidth="1"/>
    <col min="15367" max="15367" width="10.7265625" style="60" customWidth="1"/>
    <col min="15368" max="15368" width="13.453125" style="60" customWidth="1"/>
    <col min="15369" max="15616" width="9" style="60"/>
    <col min="15617" max="15617" width="4.453125" style="60" bestFit="1" customWidth="1"/>
    <col min="15618" max="15618" width="18.08984375" style="60" customWidth="1"/>
    <col min="15619" max="15619" width="10.7265625" style="60" customWidth="1"/>
    <col min="15620" max="15620" width="13.453125" style="60" customWidth="1"/>
    <col min="15621" max="15621" width="10.7265625" style="60" customWidth="1"/>
    <col min="15622" max="15622" width="13.453125" style="60" customWidth="1"/>
    <col min="15623" max="15623" width="10.7265625" style="60" customWidth="1"/>
    <col min="15624" max="15624" width="13.453125" style="60" customWidth="1"/>
    <col min="15625" max="15872" width="9" style="60"/>
    <col min="15873" max="15873" width="4.453125" style="60" bestFit="1" customWidth="1"/>
    <col min="15874" max="15874" width="18.08984375" style="60" customWidth="1"/>
    <col min="15875" max="15875" width="10.7265625" style="60" customWidth="1"/>
    <col min="15876" max="15876" width="13.453125" style="60" customWidth="1"/>
    <col min="15877" max="15877" width="10.7265625" style="60" customWidth="1"/>
    <col min="15878" max="15878" width="13.453125" style="60" customWidth="1"/>
    <col min="15879" max="15879" width="10.7265625" style="60" customWidth="1"/>
    <col min="15880" max="15880" width="13.453125" style="60" customWidth="1"/>
    <col min="15881" max="16128" width="9" style="60"/>
    <col min="16129" max="16129" width="4.453125" style="60" bestFit="1" customWidth="1"/>
    <col min="16130" max="16130" width="18.08984375" style="60" customWidth="1"/>
    <col min="16131" max="16131" width="10.7265625" style="60" customWidth="1"/>
    <col min="16132" max="16132" width="13.453125" style="60" customWidth="1"/>
    <col min="16133" max="16133" width="10.7265625" style="60" customWidth="1"/>
    <col min="16134" max="16134" width="13.453125" style="60" customWidth="1"/>
    <col min="16135" max="16135" width="10.7265625" style="60" customWidth="1"/>
    <col min="16136" max="16136" width="13.453125" style="60" customWidth="1"/>
    <col min="16137" max="16384" width="9" style="60"/>
  </cols>
  <sheetData>
    <row r="1" spans="1:8" ht="16.5">
      <c r="A1" s="736" t="s">
        <v>267</v>
      </c>
      <c r="B1" s="736"/>
      <c r="C1" s="736"/>
      <c r="D1" s="736"/>
      <c r="E1" s="736"/>
      <c r="F1" s="736"/>
      <c r="G1" s="736"/>
      <c r="H1" s="736"/>
    </row>
    <row r="2" spans="1:8" ht="9" customHeight="1">
      <c r="A2" s="67"/>
      <c r="B2" s="67"/>
      <c r="C2" s="67"/>
      <c r="D2" s="67"/>
      <c r="E2" s="67"/>
      <c r="F2" s="67"/>
      <c r="G2" s="67"/>
      <c r="H2" s="67"/>
    </row>
    <row r="3" spans="1:8" ht="21.75" customHeight="1" thickBot="1">
      <c r="B3" s="79"/>
      <c r="C3" s="79"/>
      <c r="D3" s="79"/>
      <c r="E3" s="79"/>
      <c r="F3" s="79"/>
      <c r="G3" s="737" t="s">
        <v>269</v>
      </c>
      <c r="H3" s="737"/>
    </row>
    <row r="4" spans="1:8" ht="27" customHeight="1">
      <c r="A4" s="738" t="s">
        <v>242</v>
      </c>
      <c r="B4" s="739"/>
      <c r="C4" s="740" t="s">
        <v>243</v>
      </c>
      <c r="D4" s="741"/>
      <c r="E4" s="742" t="s">
        <v>244</v>
      </c>
      <c r="F4" s="743"/>
      <c r="G4" s="740" t="s">
        <v>268</v>
      </c>
      <c r="H4" s="741"/>
    </row>
    <row r="5" spans="1:8" ht="27" customHeight="1" thickBot="1">
      <c r="A5" s="731" t="s">
        <v>245</v>
      </c>
      <c r="B5" s="732"/>
      <c r="C5" s="80" t="s">
        <v>246</v>
      </c>
      <c r="D5" s="81" t="s">
        <v>247</v>
      </c>
      <c r="E5" s="82" t="s">
        <v>246</v>
      </c>
      <c r="F5" s="83" t="s">
        <v>247</v>
      </c>
      <c r="G5" s="80" t="s">
        <v>246</v>
      </c>
      <c r="H5" s="81" t="s">
        <v>247</v>
      </c>
    </row>
    <row r="6" spans="1:8" ht="25.5" customHeight="1">
      <c r="A6" s="84">
        <v>1</v>
      </c>
      <c r="B6" s="85" t="s">
        <v>65</v>
      </c>
      <c r="C6" s="393">
        <v>0</v>
      </c>
      <c r="D6" s="394">
        <v>0</v>
      </c>
      <c r="E6" s="393">
        <v>1</v>
      </c>
      <c r="F6" s="395">
        <v>213</v>
      </c>
      <c r="G6" s="393">
        <v>0</v>
      </c>
      <c r="H6" s="395">
        <v>0</v>
      </c>
    </row>
    <row r="7" spans="1:8" ht="25.5" customHeight="1">
      <c r="A7" s="86">
        <v>2</v>
      </c>
      <c r="B7" s="87" t="s">
        <v>69</v>
      </c>
      <c r="C7" s="396">
        <v>15</v>
      </c>
      <c r="D7" s="397">
        <v>1398</v>
      </c>
      <c r="E7" s="396">
        <v>0</v>
      </c>
      <c r="F7" s="398">
        <v>0</v>
      </c>
      <c r="G7" s="396">
        <v>0</v>
      </c>
      <c r="H7" s="398">
        <v>0</v>
      </c>
    </row>
    <row r="8" spans="1:8" ht="25.5" customHeight="1">
      <c r="A8" s="86">
        <v>3</v>
      </c>
      <c r="B8" s="87" t="s">
        <v>71</v>
      </c>
      <c r="C8" s="396">
        <v>9</v>
      </c>
      <c r="D8" s="397">
        <v>1501</v>
      </c>
      <c r="E8" s="396">
        <v>0</v>
      </c>
      <c r="F8" s="398">
        <v>0</v>
      </c>
      <c r="G8" s="396">
        <v>0</v>
      </c>
      <c r="H8" s="398">
        <v>0</v>
      </c>
    </row>
    <row r="9" spans="1:8" ht="25.5" customHeight="1">
      <c r="A9" s="86">
        <v>4</v>
      </c>
      <c r="B9" s="87" t="s">
        <v>73</v>
      </c>
      <c r="C9" s="396">
        <v>2</v>
      </c>
      <c r="D9" s="397">
        <v>200</v>
      </c>
      <c r="E9" s="396">
        <v>0</v>
      </c>
      <c r="F9" s="398">
        <v>0</v>
      </c>
      <c r="G9" s="396">
        <v>0</v>
      </c>
      <c r="H9" s="398">
        <v>0</v>
      </c>
    </row>
    <row r="10" spans="1:8" ht="25.5" customHeight="1">
      <c r="A10" s="88">
        <v>5</v>
      </c>
      <c r="B10" s="89" t="s">
        <v>87</v>
      </c>
      <c r="C10" s="399">
        <v>12</v>
      </c>
      <c r="D10" s="400">
        <v>1728</v>
      </c>
      <c r="E10" s="399">
        <v>0</v>
      </c>
      <c r="F10" s="401">
        <v>0</v>
      </c>
      <c r="G10" s="399">
        <v>0</v>
      </c>
      <c r="H10" s="401">
        <v>0</v>
      </c>
    </row>
    <row r="11" spans="1:8" ht="25.5" customHeight="1">
      <c r="A11" s="90">
        <v>6</v>
      </c>
      <c r="B11" s="91" t="s">
        <v>91</v>
      </c>
      <c r="C11" s="402">
        <v>0</v>
      </c>
      <c r="D11" s="403">
        <v>0</v>
      </c>
      <c r="E11" s="402">
        <v>0</v>
      </c>
      <c r="F11" s="404">
        <v>0</v>
      </c>
      <c r="G11" s="402">
        <v>0</v>
      </c>
      <c r="H11" s="404">
        <v>0</v>
      </c>
    </row>
    <row r="12" spans="1:8" ht="25.5" customHeight="1">
      <c r="A12" s="86">
        <v>7</v>
      </c>
      <c r="B12" s="87" t="s">
        <v>95</v>
      </c>
      <c r="C12" s="396">
        <v>3</v>
      </c>
      <c r="D12" s="397">
        <v>260</v>
      </c>
      <c r="E12" s="396">
        <v>0</v>
      </c>
      <c r="F12" s="398">
        <v>0</v>
      </c>
      <c r="G12" s="396">
        <v>0</v>
      </c>
      <c r="H12" s="398">
        <v>0</v>
      </c>
    </row>
    <row r="13" spans="1:8" ht="25.5" customHeight="1">
      <c r="A13" s="86">
        <v>8</v>
      </c>
      <c r="B13" s="87" t="s">
        <v>97</v>
      </c>
      <c r="C13" s="396">
        <v>0</v>
      </c>
      <c r="D13" s="397">
        <v>0</v>
      </c>
      <c r="E13" s="396">
        <v>0</v>
      </c>
      <c r="F13" s="398">
        <v>0</v>
      </c>
      <c r="G13" s="396">
        <v>0</v>
      </c>
      <c r="H13" s="398">
        <v>0</v>
      </c>
    </row>
    <row r="14" spans="1:8" ht="25.5" customHeight="1">
      <c r="A14" s="92">
        <v>9</v>
      </c>
      <c r="B14" s="93" t="s">
        <v>101</v>
      </c>
      <c r="C14" s="405">
        <v>18</v>
      </c>
      <c r="D14" s="406">
        <v>2952</v>
      </c>
      <c r="E14" s="405">
        <v>0</v>
      </c>
      <c r="F14" s="407">
        <v>0</v>
      </c>
      <c r="G14" s="405">
        <v>16</v>
      </c>
      <c r="H14" s="407">
        <v>473</v>
      </c>
    </row>
    <row r="15" spans="1:8" ht="25.5" customHeight="1">
      <c r="A15" s="88">
        <v>10</v>
      </c>
      <c r="B15" s="89" t="s">
        <v>103</v>
      </c>
      <c r="C15" s="399">
        <v>0</v>
      </c>
      <c r="D15" s="400">
        <v>0</v>
      </c>
      <c r="E15" s="399">
        <v>0</v>
      </c>
      <c r="F15" s="401">
        <v>0</v>
      </c>
      <c r="G15" s="399">
        <v>0</v>
      </c>
      <c r="H15" s="401">
        <v>0</v>
      </c>
    </row>
    <row r="16" spans="1:8" ht="25.5" customHeight="1">
      <c r="A16" s="90">
        <v>11</v>
      </c>
      <c r="B16" s="91" t="s">
        <v>105</v>
      </c>
      <c r="C16" s="402">
        <v>0</v>
      </c>
      <c r="D16" s="403">
        <v>0</v>
      </c>
      <c r="E16" s="402">
        <v>1</v>
      </c>
      <c r="F16" s="404">
        <v>21</v>
      </c>
      <c r="G16" s="402">
        <v>0</v>
      </c>
      <c r="H16" s="404">
        <v>0</v>
      </c>
    </row>
    <row r="17" spans="1:8" ht="25.5" customHeight="1">
      <c r="A17" s="86">
        <v>12</v>
      </c>
      <c r="B17" s="87" t="s">
        <v>127</v>
      </c>
      <c r="C17" s="396">
        <v>0</v>
      </c>
      <c r="D17" s="397">
        <v>0</v>
      </c>
      <c r="E17" s="396">
        <v>1</v>
      </c>
      <c r="F17" s="398">
        <v>111</v>
      </c>
      <c r="G17" s="396">
        <v>0</v>
      </c>
      <c r="H17" s="398">
        <v>0</v>
      </c>
    </row>
    <row r="18" spans="1:8" ht="25.5" customHeight="1">
      <c r="A18" s="92">
        <v>13</v>
      </c>
      <c r="B18" s="94" t="s">
        <v>66</v>
      </c>
      <c r="C18" s="405">
        <v>0</v>
      </c>
      <c r="D18" s="407">
        <v>0</v>
      </c>
      <c r="E18" s="408">
        <v>0</v>
      </c>
      <c r="F18" s="406">
        <v>0</v>
      </c>
      <c r="G18" s="405">
        <v>0</v>
      </c>
      <c r="H18" s="407">
        <v>0</v>
      </c>
    </row>
    <row r="19" spans="1:8" ht="25.5" customHeight="1">
      <c r="A19" s="86">
        <v>14</v>
      </c>
      <c r="B19" s="95" t="s">
        <v>248</v>
      </c>
      <c r="C19" s="396">
        <v>7</v>
      </c>
      <c r="D19" s="398">
        <v>332</v>
      </c>
      <c r="E19" s="409">
        <v>0</v>
      </c>
      <c r="F19" s="397">
        <v>0</v>
      </c>
      <c r="G19" s="396">
        <v>1</v>
      </c>
      <c r="H19" s="398">
        <v>27</v>
      </c>
    </row>
    <row r="20" spans="1:8" ht="25.5" customHeight="1">
      <c r="A20" s="88">
        <v>15</v>
      </c>
      <c r="B20" s="96" t="s">
        <v>249</v>
      </c>
      <c r="C20" s="399">
        <v>22</v>
      </c>
      <c r="D20" s="401">
        <v>1462</v>
      </c>
      <c r="E20" s="410">
        <v>7</v>
      </c>
      <c r="F20" s="400">
        <v>354</v>
      </c>
      <c r="G20" s="399">
        <v>2</v>
      </c>
      <c r="H20" s="401">
        <v>98</v>
      </c>
    </row>
    <row r="21" spans="1:8" ht="25.5" customHeight="1">
      <c r="A21" s="90">
        <v>16</v>
      </c>
      <c r="B21" s="97" t="s">
        <v>250</v>
      </c>
      <c r="C21" s="402">
        <v>5</v>
      </c>
      <c r="D21" s="404">
        <v>489</v>
      </c>
      <c r="E21" s="411">
        <v>0</v>
      </c>
      <c r="F21" s="403">
        <v>0</v>
      </c>
      <c r="G21" s="402">
        <v>1</v>
      </c>
      <c r="H21" s="404">
        <v>25</v>
      </c>
    </row>
    <row r="22" spans="1:8" ht="25.5" customHeight="1">
      <c r="A22" s="86">
        <v>17</v>
      </c>
      <c r="B22" s="98" t="s">
        <v>251</v>
      </c>
      <c r="C22" s="396">
        <v>0</v>
      </c>
      <c r="D22" s="398">
        <v>0</v>
      </c>
      <c r="E22" s="409">
        <v>1</v>
      </c>
      <c r="F22" s="397">
        <v>21</v>
      </c>
      <c r="G22" s="396">
        <v>0</v>
      </c>
      <c r="H22" s="398">
        <v>0</v>
      </c>
    </row>
    <row r="23" spans="1:8" ht="25.5" customHeight="1">
      <c r="A23" s="92">
        <v>18</v>
      </c>
      <c r="B23" s="99" t="s">
        <v>252</v>
      </c>
      <c r="C23" s="405">
        <v>24</v>
      </c>
      <c r="D23" s="407">
        <v>2131</v>
      </c>
      <c r="E23" s="408">
        <v>0</v>
      </c>
      <c r="F23" s="406">
        <v>0</v>
      </c>
      <c r="G23" s="405">
        <v>0</v>
      </c>
      <c r="H23" s="407">
        <v>0</v>
      </c>
    </row>
    <row r="24" spans="1:8" ht="25.5" customHeight="1">
      <c r="A24" s="86">
        <v>19</v>
      </c>
      <c r="B24" s="95" t="s">
        <v>253</v>
      </c>
      <c r="C24" s="396">
        <v>22</v>
      </c>
      <c r="D24" s="398">
        <v>2613</v>
      </c>
      <c r="E24" s="409">
        <v>2</v>
      </c>
      <c r="F24" s="397">
        <v>36</v>
      </c>
      <c r="G24" s="396">
        <v>1</v>
      </c>
      <c r="H24" s="398">
        <v>23</v>
      </c>
    </row>
    <row r="25" spans="1:8" ht="25.5" customHeight="1">
      <c r="A25" s="88">
        <v>20</v>
      </c>
      <c r="B25" s="96" t="s">
        <v>254</v>
      </c>
      <c r="C25" s="399">
        <v>4</v>
      </c>
      <c r="D25" s="401">
        <v>169</v>
      </c>
      <c r="E25" s="410">
        <v>0</v>
      </c>
      <c r="F25" s="400">
        <v>0</v>
      </c>
      <c r="G25" s="399">
        <v>0</v>
      </c>
      <c r="H25" s="401">
        <v>0</v>
      </c>
    </row>
    <row r="26" spans="1:8" ht="25.5" customHeight="1">
      <c r="A26" s="90">
        <v>21</v>
      </c>
      <c r="B26" s="100" t="s">
        <v>255</v>
      </c>
      <c r="C26" s="402">
        <v>7</v>
      </c>
      <c r="D26" s="404">
        <v>1081</v>
      </c>
      <c r="E26" s="411">
        <v>0</v>
      </c>
      <c r="F26" s="403">
        <v>0</v>
      </c>
      <c r="G26" s="402">
        <v>0</v>
      </c>
      <c r="H26" s="404">
        <v>0</v>
      </c>
    </row>
    <row r="27" spans="1:8" ht="25.5" customHeight="1">
      <c r="A27" s="86">
        <v>22</v>
      </c>
      <c r="B27" s="95" t="s">
        <v>256</v>
      </c>
      <c r="C27" s="396">
        <v>0</v>
      </c>
      <c r="D27" s="398">
        <v>0</v>
      </c>
      <c r="E27" s="409">
        <v>0</v>
      </c>
      <c r="F27" s="397">
        <v>0</v>
      </c>
      <c r="G27" s="396">
        <v>0</v>
      </c>
      <c r="H27" s="398">
        <v>0</v>
      </c>
    </row>
    <row r="28" spans="1:8" ht="25.5" customHeight="1">
      <c r="A28" s="92">
        <v>23</v>
      </c>
      <c r="B28" s="94" t="s">
        <v>257</v>
      </c>
      <c r="C28" s="405">
        <v>9</v>
      </c>
      <c r="D28" s="407">
        <v>609</v>
      </c>
      <c r="E28" s="408">
        <v>1</v>
      </c>
      <c r="F28" s="406">
        <v>21</v>
      </c>
      <c r="G28" s="405">
        <v>0</v>
      </c>
      <c r="H28" s="407">
        <v>0</v>
      </c>
    </row>
    <row r="29" spans="1:8" ht="25.5" customHeight="1">
      <c r="A29" s="86">
        <v>24</v>
      </c>
      <c r="B29" s="87" t="s">
        <v>258</v>
      </c>
      <c r="C29" s="396">
        <v>59</v>
      </c>
      <c r="D29" s="398">
        <v>4848</v>
      </c>
      <c r="E29" s="409">
        <v>1</v>
      </c>
      <c r="F29" s="397">
        <v>21</v>
      </c>
      <c r="G29" s="396">
        <v>1</v>
      </c>
      <c r="H29" s="398">
        <v>19</v>
      </c>
    </row>
    <row r="30" spans="1:8" ht="25.5" customHeight="1">
      <c r="A30" s="88">
        <v>25</v>
      </c>
      <c r="B30" s="89" t="s">
        <v>259</v>
      </c>
      <c r="C30" s="399">
        <v>38</v>
      </c>
      <c r="D30" s="401">
        <v>4526</v>
      </c>
      <c r="E30" s="410">
        <v>29</v>
      </c>
      <c r="F30" s="400">
        <v>1472</v>
      </c>
      <c r="G30" s="399">
        <v>9</v>
      </c>
      <c r="H30" s="401">
        <v>2132</v>
      </c>
    </row>
    <row r="31" spans="1:8" ht="25.5" customHeight="1">
      <c r="A31" s="90">
        <v>26</v>
      </c>
      <c r="B31" s="100" t="s">
        <v>260</v>
      </c>
      <c r="C31" s="402">
        <v>6</v>
      </c>
      <c r="D31" s="404">
        <v>1188</v>
      </c>
      <c r="E31" s="411">
        <v>2</v>
      </c>
      <c r="F31" s="403">
        <v>30</v>
      </c>
      <c r="G31" s="402">
        <v>0</v>
      </c>
      <c r="H31" s="404">
        <v>0</v>
      </c>
    </row>
    <row r="32" spans="1:8" ht="25.5" customHeight="1">
      <c r="A32" s="86">
        <v>27</v>
      </c>
      <c r="B32" s="94" t="s">
        <v>120</v>
      </c>
      <c r="C32" s="405">
        <v>1</v>
      </c>
      <c r="D32" s="407">
        <v>81</v>
      </c>
      <c r="E32" s="408">
        <v>0</v>
      </c>
      <c r="F32" s="406">
        <v>0</v>
      </c>
      <c r="G32" s="405">
        <v>0</v>
      </c>
      <c r="H32" s="407">
        <v>0</v>
      </c>
    </row>
    <row r="33" spans="1:8" ht="25.5" customHeight="1" thickBot="1">
      <c r="A33" s="92">
        <v>28</v>
      </c>
      <c r="B33" s="94" t="s">
        <v>82</v>
      </c>
      <c r="C33" s="405">
        <v>0</v>
      </c>
      <c r="D33" s="407">
        <v>0</v>
      </c>
      <c r="E33" s="408">
        <v>0</v>
      </c>
      <c r="F33" s="406">
        <v>0</v>
      </c>
      <c r="G33" s="405">
        <v>0</v>
      </c>
      <c r="H33" s="407">
        <v>0</v>
      </c>
    </row>
    <row r="34" spans="1:8" ht="27" customHeight="1" thickBot="1">
      <c r="A34" s="733" t="s">
        <v>261</v>
      </c>
      <c r="B34" s="734"/>
      <c r="C34" s="412">
        <f t="shared" ref="C34:H34" si="0">SUM(C6:C33)</f>
        <v>263</v>
      </c>
      <c r="D34" s="413">
        <f t="shared" si="0"/>
        <v>27568</v>
      </c>
      <c r="E34" s="414">
        <f t="shared" si="0"/>
        <v>46</v>
      </c>
      <c r="F34" s="415">
        <f t="shared" si="0"/>
        <v>2300</v>
      </c>
      <c r="G34" s="412">
        <f t="shared" si="0"/>
        <v>31</v>
      </c>
      <c r="H34" s="413">
        <f t="shared" si="0"/>
        <v>2797</v>
      </c>
    </row>
    <row r="35" spans="1:8" ht="21" customHeight="1">
      <c r="A35" s="735" t="s">
        <v>334</v>
      </c>
      <c r="B35" s="735"/>
      <c r="C35" s="735"/>
      <c r="D35" s="735"/>
      <c r="E35" s="735"/>
      <c r="F35" s="735"/>
      <c r="G35" s="735"/>
      <c r="H35" s="735"/>
    </row>
  </sheetData>
  <mergeCells count="9">
    <mergeCell ref="A5:B5"/>
    <mergeCell ref="A34:B34"/>
    <mergeCell ref="A35:H35"/>
    <mergeCell ref="A1:H1"/>
    <mergeCell ref="G3:H3"/>
    <mergeCell ref="A4:B4"/>
    <mergeCell ref="C4:D4"/>
    <mergeCell ref="E4:F4"/>
    <mergeCell ref="G4:H4"/>
  </mergeCells>
  <phoneticPr fontId="3"/>
  <printOptions horizontalCentered="1"/>
  <pageMargins left="0.78740157480314965" right="0.98425196850393704" top="1.1811023622047245" bottom="0.98425196850393704" header="0.51181102362204722" footer="0.39370078740157483"/>
  <pageSetup paperSize="9" scale="83" orientation="portrait" r:id="rId1"/>
  <headerFooter alignWithMargins="0">
    <oddFooter>&amp;C&amp;"ＭＳ ゴシック,標準"&amp;15 139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D0662-6FD4-4066-A16F-9199E1D6A4A5}">
  <dimension ref="A1:IV90"/>
  <sheetViews>
    <sheetView view="pageBreakPreview" zoomScale="55" zoomScaleNormal="100" zoomScaleSheetLayoutView="5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T11" sqref="T11"/>
    </sheetView>
  </sheetViews>
  <sheetFormatPr defaultColWidth="12" defaultRowHeight="14"/>
  <cols>
    <col min="1" max="1" width="4.453125" style="22" customWidth="1"/>
    <col min="2" max="2" width="13.453125" style="22" customWidth="1"/>
    <col min="3" max="3" width="8.6328125" style="22" customWidth="1"/>
    <col min="4" max="12" width="7.7265625" style="22" customWidth="1"/>
    <col min="13" max="13" width="7.6328125" style="22" customWidth="1"/>
    <col min="14" max="14" width="4.453125" style="22" customWidth="1"/>
    <col min="15" max="15" width="13.453125" style="22" customWidth="1"/>
    <col min="16" max="16" width="7.7265625" style="22" customWidth="1"/>
    <col min="17" max="17" width="7.6328125" style="22" customWidth="1"/>
    <col min="18" max="26" width="7.7265625" style="22" customWidth="1"/>
    <col min="27" max="27" width="2.453125" style="22" customWidth="1"/>
    <col min="28" max="258" width="12" style="22"/>
    <col min="259" max="259" width="4.453125" style="22" customWidth="1"/>
    <col min="260" max="260" width="13.453125" style="22" customWidth="1"/>
    <col min="261" max="261" width="8.6328125" style="22" customWidth="1"/>
    <col min="262" max="270" width="7.7265625" style="22" customWidth="1"/>
    <col min="271" max="271" width="7.6328125" style="22" customWidth="1"/>
    <col min="272" max="272" width="4.453125" style="22" customWidth="1"/>
    <col min="273" max="273" width="13.453125" style="22" customWidth="1"/>
    <col min="274" max="274" width="7.7265625" style="22" customWidth="1"/>
    <col min="275" max="275" width="7.6328125" style="22" customWidth="1"/>
    <col min="276" max="284" width="7.7265625" style="22" customWidth="1"/>
    <col min="285" max="514" width="12" style="22"/>
    <col min="515" max="515" width="4.453125" style="22" customWidth="1"/>
    <col min="516" max="516" width="13.453125" style="22" customWidth="1"/>
    <col min="517" max="517" width="8.6328125" style="22" customWidth="1"/>
    <col min="518" max="526" width="7.7265625" style="22" customWidth="1"/>
    <col min="527" max="527" width="7.6328125" style="22" customWidth="1"/>
    <col min="528" max="528" width="4.453125" style="22" customWidth="1"/>
    <col min="529" max="529" width="13.453125" style="22" customWidth="1"/>
    <col min="530" max="530" width="7.7265625" style="22" customWidth="1"/>
    <col min="531" max="531" width="7.6328125" style="22" customWidth="1"/>
    <col min="532" max="540" width="7.7265625" style="22" customWidth="1"/>
    <col min="541" max="770" width="12" style="22"/>
    <col min="771" max="771" width="4.453125" style="22" customWidth="1"/>
    <col min="772" max="772" width="13.453125" style="22" customWidth="1"/>
    <col min="773" max="773" width="8.6328125" style="22" customWidth="1"/>
    <col min="774" max="782" width="7.7265625" style="22" customWidth="1"/>
    <col min="783" max="783" width="7.6328125" style="22" customWidth="1"/>
    <col min="784" max="784" width="4.453125" style="22" customWidth="1"/>
    <col min="785" max="785" width="13.453125" style="22" customWidth="1"/>
    <col min="786" max="786" width="7.7265625" style="22" customWidth="1"/>
    <col min="787" max="787" width="7.6328125" style="22" customWidth="1"/>
    <col min="788" max="796" width="7.7265625" style="22" customWidth="1"/>
    <col min="797" max="1026" width="12" style="22"/>
    <col min="1027" max="1027" width="4.453125" style="22" customWidth="1"/>
    <col min="1028" max="1028" width="13.453125" style="22" customWidth="1"/>
    <col min="1029" max="1029" width="8.6328125" style="22" customWidth="1"/>
    <col min="1030" max="1038" width="7.7265625" style="22" customWidth="1"/>
    <col min="1039" max="1039" width="7.6328125" style="22" customWidth="1"/>
    <col min="1040" max="1040" width="4.453125" style="22" customWidth="1"/>
    <col min="1041" max="1041" width="13.453125" style="22" customWidth="1"/>
    <col min="1042" max="1042" width="7.7265625" style="22" customWidth="1"/>
    <col min="1043" max="1043" width="7.6328125" style="22" customWidth="1"/>
    <col min="1044" max="1052" width="7.7265625" style="22" customWidth="1"/>
    <col min="1053" max="1282" width="12" style="22"/>
    <col min="1283" max="1283" width="4.453125" style="22" customWidth="1"/>
    <col min="1284" max="1284" width="13.453125" style="22" customWidth="1"/>
    <col min="1285" max="1285" width="8.6328125" style="22" customWidth="1"/>
    <col min="1286" max="1294" width="7.7265625" style="22" customWidth="1"/>
    <col min="1295" max="1295" width="7.6328125" style="22" customWidth="1"/>
    <col min="1296" max="1296" width="4.453125" style="22" customWidth="1"/>
    <col min="1297" max="1297" width="13.453125" style="22" customWidth="1"/>
    <col min="1298" max="1298" width="7.7265625" style="22" customWidth="1"/>
    <col min="1299" max="1299" width="7.6328125" style="22" customWidth="1"/>
    <col min="1300" max="1308" width="7.7265625" style="22" customWidth="1"/>
    <col min="1309" max="1538" width="12" style="22"/>
    <col min="1539" max="1539" width="4.453125" style="22" customWidth="1"/>
    <col min="1540" max="1540" width="13.453125" style="22" customWidth="1"/>
    <col min="1541" max="1541" width="8.6328125" style="22" customWidth="1"/>
    <col min="1542" max="1550" width="7.7265625" style="22" customWidth="1"/>
    <col min="1551" max="1551" width="7.6328125" style="22" customWidth="1"/>
    <col min="1552" max="1552" width="4.453125" style="22" customWidth="1"/>
    <col min="1553" max="1553" width="13.453125" style="22" customWidth="1"/>
    <col min="1554" max="1554" width="7.7265625" style="22" customWidth="1"/>
    <col min="1555" max="1555" width="7.6328125" style="22" customWidth="1"/>
    <col min="1556" max="1564" width="7.7265625" style="22" customWidth="1"/>
    <col min="1565" max="1794" width="12" style="22"/>
    <col min="1795" max="1795" width="4.453125" style="22" customWidth="1"/>
    <col min="1796" max="1796" width="13.453125" style="22" customWidth="1"/>
    <col min="1797" max="1797" width="8.6328125" style="22" customWidth="1"/>
    <col min="1798" max="1806" width="7.7265625" style="22" customWidth="1"/>
    <col min="1807" max="1807" width="7.6328125" style="22" customWidth="1"/>
    <col min="1808" max="1808" width="4.453125" style="22" customWidth="1"/>
    <col min="1809" max="1809" width="13.453125" style="22" customWidth="1"/>
    <col min="1810" max="1810" width="7.7265625" style="22" customWidth="1"/>
    <col min="1811" max="1811" width="7.6328125" style="22" customWidth="1"/>
    <col min="1812" max="1820" width="7.7265625" style="22" customWidth="1"/>
    <col min="1821" max="2050" width="12" style="22"/>
    <col min="2051" max="2051" width="4.453125" style="22" customWidth="1"/>
    <col min="2052" max="2052" width="13.453125" style="22" customWidth="1"/>
    <col min="2053" max="2053" width="8.6328125" style="22" customWidth="1"/>
    <col min="2054" max="2062" width="7.7265625" style="22" customWidth="1"/>
    <col min="2063" max="2063" width="7.6328125" style="22" customWidth="1"/>
    <col min="2064" max="2064" width="4.453125" style="22" customWidth="1"/>
    <col min="2065" max="2065" width="13.453125" style="22" customWidth="1"/>
    <col min="2066" max="2066" width="7.7265625" style="22" customWidth="1"/>
    <col min="2067" max="2067" width="7.6328125" style="22" customWidth="1"/>
    <col min="2068" max="2076" width="7.7265625" style="22" customWidth="1"/>
    <col min="2077" max="2306" width="12" style="22"/>
    <col min="2307" max="2307" width="4.453125" style="22" customWidth="1"/>
    <col min="2308" max="2308" width="13.453125" style="22" customWidth="1"/>
    <col min="2309" max="2309" width="8.6328125" style="22" customWidth="1"/>
    <col min="2310" max="2318" width="7.7265625" style="22" customWidth="1"/>
    <col min="2319" max="2319" width="7.6328125" style="22" customWidth="1"/>
    <col min="2320" max="2320" width="4.453125" style="22" customWidth="1"/>
    <col min="2321" max="2321" width="13.453125" style="22" customWidth="1"/>
    <col min="2322" max="2322" width="7.7265625" style="22" customWidth="1"/>
    <col min="2323" max="2323" width="7.6328125" style="22" customWidth="1"/>
    <col min="2324" max="2332" width="7.7265625" style="22" customWidth="1"/>
    <col min="2333" max="2562" width="12" style="22"/>
    <col min="2563" max="2563" width="4.453125" style="22" customWidth="1"/>
    <col min="2564" max="2564" width="13.453125" style="22" customWidth="1"/>
    <col min="2565" max="2565" width="8.6328125" style="22" customWidth="1"/>
    <col min="2566" max="2574" width="7.7265625" style="22" customWidth="1"/>
    <col min="2575" max="2575" width="7.6328125" style="22" customWidth="1"/>
    <col min="2576" max="2576" width="4.453125" style="22" customWidth="1"/>
    <col min="2577" max="2577" width="13.453125" style="22" customWidth="1"/>
    <col min="2578" max="2578" width="7.7265625" style="22" customWidth="1"/>
    <col min="2579" max="2579" width="7.6328125" style="22" customWidth="1"/>
    <col min="2580" max="2588" width="7.7265625" style="22" customWidth="1"/>
    <col min="2589" max="2818" width="12" style="22"/>
    <col min="2819" max="2819" width="4.453125" style="22" customWidth="1"/>
    <col min="2820" max="2820" width="13.453125" style="22" customWidth="1"/>
    <col min="2821" max="2821" width="8.6328125" style="22" customWidth="1"/>
    <col min="2822" max="2830" width="7.7265625" style="22" customWidth="1"/>
    <col min="2831" max="2831" width="7.6328125" style="22" customWidth="1"/>
    <col min="2832" max="2832" width="4.453125" style="22" customWidth="1"/>
    <col min="2833" max="2833" width="13.453125" style="22" customWidth="1"/>
    <col min="2834" max="2834" width="7.7265625" style="22" customWidth="1"/>
    <col min="2835" max="2835" width="7.6328125" style="22" customWidth="1"/>
    <col min="2836" max="2844" width="7.7265625" style="22" customWidth="1"/>
    <col min="2845" max="3074" width="12" style="22"/>
    <col min="3075" max="3075" width="4.453125" style="22" customWidth="1"/>
    <col min="3076" max="3076" width="13.453125" style="22" customWidth="1"/>
    <col min="3077" max="3077" width="8.6328125" style="22" customWidth="1"/>
    <col min="3078" max="3086" width="7.7265625" style="22" customWidth="1"/>
    <col min="3087" max="3087" width="7.6328125" style="22" customWidth="1"/>
    <col min="3088" max="3088" width="4.453125" style="22" customWidth="1"/>
    <col min="3089" max="3089" width="13.453125" style="22" customWidth="1"/>
    <col min="3090" max="3090" width="7.7265625" style="22" customWidth="1"/>
    <col min="3091" max="3091" width="7.6328125" style="22" customWidth="1"/>
    <col min="3092" max="3100" width="7.7265625" style="22" customWidth="1"/>
    <col min="3101" max="3330" width="12" style="22"/>
    <col min="3331" max="3331" width="4.453125" style="22" customWidth="1"/>
    <col min="3332" max="3332" width="13.453125" style="22" customWidth="1"/>
    <col min="3333" max="3333" width="8.6328125" style="22" customWidth="1"/>
    <col min="3334" max="3342" width="7.7265625" style="22" customWidth="1"/>
    <col min="3343" max="3343" width="7.6328125" style="22" customWidth="1"/>
    <col min="3344" max="3344" width="4.453125" style="22" customWidth="1"/>
    <col min="3345" max="3345" width="13.453125" style="22" customWidth="1"/>
    <col min="3346" max="3346" width="7.7265625" style="22" customWidth="1"/>
    <col min="3347" max="3347" width="7.6328125" style="22" customWidth="1"/>
    <col min="3348" max="3356" width="7.7265625" style="22" customWidth="1"/>
    <col min="3357" max="3586" width="12" style="22"/>
    <col min="3587" max="3587" width="4.453125" style="22" customWidth="1"/>
    <col min="3588" max="3588" width="13.453125" style="22" customWidth="1"/>
    <col min="3589" max="3589" width="8.6328125" style="22" customWidth="1"/>
    <col min="3590" max="3598" width="7.7265625" style="22" customWidth="1"/>
    <col min="3599" max="3599" width="7.6328125" style="22" customWidth="1"/>
    <col min="3600" max="3600" width="4.453125" style="22" customWidth="1"/>
    <col min="3601" max="3601" width="13.453125" style="22" customWidth="1"/>
    <col min="3602" max="3602" width="7.7265625" style="22" customWidth="1"/>
    <col min="3603" max="3603" width="7.6328125" style="22" customWidth="1"/>
    <col min="3604" max="3612" width="7.7265625" style="22" customWidth="1"/>
    <col min="3613" max="3842" width="12" style="22"/>
    <col min="3843" max="3843" width="4.453125" style="22" customWidth="1"/>
    <col min="3844" max="3844" width="13.453125" style="22" customWidth="1"/>
    <col min="3845" max="3845" width="8.6328125" style="22" customWidth="1"/>
    <col min="3846" max="3854" width="7.7265625" style="22" customWidth="1"/>
    <col min="3855" max="3855" width="7.6328125" style="22" customWidth="1"/>
    <col min="3856" max="3856" width="4.453125" style="22" customWidth="1"/>
    <col min="3857" max="3857" width="13.453125" style="22" customWidth="1"/>
    <col min="3858" max="3858" width="7.7265625" style="22" customWidth="1"/>
    <col min="3859" max="3859" width="7.6328125" style="22" customWidth="1"/>
    <col min="3860" max="3868" width="7.7265625" style="22" customWidth="1"/>
    <col min="3869" max="4098" width="12" style="22"/>
    <col min="4099" max="4099" width="4.453125" style="22" customWidth="1"/>
    <col min="4100" max="4100" width="13.453125" style="22" customWidth="1"/>
    <col min="4101" max="4101" width="8.6328125" style="22" customWidth="1"/>
    <col min="4102" max="4110" width="7.7265625" style="22" customWidth="1"/>
    <col min="4111" max="4111" width="7.6328125" style="22" customWidth="1"/>
    <col min="4112" max="4112" width="4.453125" style="22" customWidth="1"/>
    <col min="4113" max="4113" width="13.453125" style="22" customWidth="1"/>
    <col min="4114" max="4114" width="7.7265625" style="22" customWidth="1"/>
    <col min="4115" max="4115" width="7.6328125" style="22" customWidth="1"/>
    <col min="4116" max="4124" width="7.7265625" style="22" customWidth="1"/>
    <col min="4125" max="4354" width="12" style="22"/>
    <col min="4355" max="4355" width="4.453125" style="22" customWidth="1"/>
    <col min="4356" max="4356" width="13.453125" style="22" customWidth="1"/>
    <col min="4357" max="4357" width="8.6328125" style="22" customWidth="1"/>
    <col min="4358" max="4366" width="7.7265625" style="22" customWidth="1"/>
    <col min="4367" max="4367" width="7.6328125" style="22" customWidth="1"/>
    <col min="4368" max="4368" width="4.453125" style="22" customWidth="1"/>
    <col min="4369" max="4369" width="13.453125" style="22" customWidth="1"/>
    <col min="4370" max="4370" width="7.7265625" style="22" customWidth="1"/>
    <col min="4371" max="4371" width="7.6328125" style="22" customWidth="1"/>
    <col min="4372" max="4380" width="7.7265625" style="22" customWidth="1"/>
    <col min="4381" max="4610" width="12" style="22"/>
    <col min="4611" max="4611" width="4.453125" style="22" customWidth="1"/>
    <col min="4612" max="4612" width="13.453125" style="22" customWidth="1"/>
    <col min="4613" max="4613" width="8.6328125" style="22" customWidth="1"/>
    <col min="4614" max="4622" width="7.7265625" style="22" customWidth="1"/>
    <col min="4623" max="4623" width="7.6328125" style="22" customWidth="1"/>
    <col min="4624" max="4624" width="4.453125" style="22" customWidth="1"/>
    <col min="4625" max="4625" width="13.453125" style="22" customWidth="1"/>
    <col min="4626" max="4626" width="7.7265625" style="22" customWidth="1"/>
    <col min="4627" max="4627" width="7.6328125" style="22" customWidth="1"/>
    <col min="4628" max="4636" width="7.7265625" style="22" customWidth="1"/>
    <col min="4637" max="4866" width="12" style="22"/>
    <col min="4867" max="4867" width="4.453125" style="22" customWidth="1"/>
    <col min="4868" max="4868" width="13.453125" style="22" customWidth="1"/>
    <col min="4869" max="4869" width="8.6328125" style="22" customWidth="1"/>
    <col min="4870" max="4878" width="7.7265625" style="22" customWidth="1"/>
    <col min="4879" max="4879" width="7.6328125" style="22" customWidth="1"/>
    <col min="4880" max="4880" width="4.453125" style="22" customWidth="1"/>
    <col min="4881" max="4881" width="13.453125" style="22" customWidth="1"/>
    <col min="4882" max="4882" width="7.7265625" style="22" customWidth="1"/>
    <col min="4883" max="4883" width="7.6328125" style="22" customWidth="1"/>
    <col min="4884" max="4892" width="7.7265625" style="22" customWidth="1"/>
    <col min="4893" max="5122" width="12" style="22"/>
    <col min="5123" max="5123" width="4.453125" style="22" customWidth="1"/>
    <col min="5124" max="5124" width="13.453125" style="22" customWidth="1"/>
    <col min="5125" max="5125" width="8.6328125" style="22" customWidth="1"/>
    <col min="5126" max="5134" width="7.7265625" style="22" customWidth="1"/>
    <col min="5135" max="5135" width="7.6328125" style="22" customWidth="1"/>
    <col min="5136" max="5136" width="4.453125" style="22" customWidth="1"/>
    <col min="5137" max="5137" width="13.453125" style="22" customWidth="1"/>
    <col min="5138" max="5138" width="7.7265625" style="22" customWidth="1"/>
    <col min="5139" max="5139" width="7.6328125" style="22" customWidth="1"/>
    <col min="5140" max="5148" width="7.7265625" style="22" customWidth="1"/>
    <col min="5149" max="5378" width="12" style="22"/>
    <col min="5379" max="5379" width="4.453125" style="22" customWidth="1"/>
    <col min="5380" max="5380" width="13.453125" style="22" customWidth="1"/>
    <col min="5381" max="5381" width="8.6328125" style="22" customWidth="1"/>
    <col min="5382" max="5390" width="7.7265625" style="22" customWidth="1"/>
    <col min="5391" max="5391" width="7.6328125" style="22" customWidth="1"/>
    <col min="5392" max="5392" width="4.453125" style="22" customWidth="1"/>
    <col min="5393" max="5393" width="13.453125" style="22" customWidth="1"/>
    <col min="5394" max="5394" width="7.7265625" style="22" customWidth="1"/>
    <col min="5395" max="5395" width="7.6328125" style="22" customWidth="1"/>
    <col min="5396" max="5404" width="7.7265625" style="22" customWidth="1"/>
    <col min="5405" max="5634" width="12" style="22"/>
    <col min="5635" max="5635" width="4.453125" style="22" customWidth="1"/>
    <col min="5636" max="5636" width="13.453125" style="22" customWidth="1"/>
    <col min="5637" max="5637" width="8.6328125" style="22" customWidth="1"/>
    <col min="5638" max="5646" width="7.7265625" style="22" customWidth="1"/>
    <col min="5647" max="5647" width="7.6328125" style="22" customWidth="1"/>
    <col min="5648" max="5648" width="4.453125" style="22" customWidth="1"/>
    <col min="5649" max="5649" width="13.453125" style="22" customWidth="1"/>
    <col min="5650" max="5650" width="7.7265625" style="22" customWidth="1"/>
    <col min="5651" max="5651" width="7.6328125" style="22" customWidth="1"/>
    <col min="5652" max="5660" width="7.7265625" style="22" customWidth="1"/>
    <col min="5661" max="5890" width="12" style="22"/>
    <col min="5891" max="5891" width="4.453125" style="22" customWidth="1"/>
    <col min="5892" max="5892" width="13.453125" style="22" customWidth="1"/>
    <col min="5893" max="5893" width="8.6328125" style="22" customWidth="1"/>
    <col min="5894" max="5902" width="7.7265625" style="22" customWidth="1"/>
    <col min="5903" max="5903" width="7.6328125" style="22" customWidth="1"/>
    <col min="5904" max="5904" width="4.453125" style="22" customWidth="1"/>
    <col min="5905" max="5905" width="13.453125" style="22" customWidth="1"/>
    <col min="5906" max="5906" width="7.7265625" style="22" customWidth="1"/>
    <col min="5907" max="5907" width="7.6328125" style="22" customWidth="1"/>
    <col min="5908" max="5916" width="7.7265625" style="22" customWidth="1"/>
    <col min="5917" max="6146" width="12" style="22"/>
    <col min="6147" max="6147" width="4.453125" style="22" customWidth="1"/>
    <col min="6148" max="6148" width="13.453125" style="22" customWidth="1"/>
    <col min="6149" max="6149" width="8.6328125" style="22" customWidth="1"/>
    <col min="6150" max="6158" width="7.7265625" style="22" customWidth="1"/>
    <col min="6159" max="6159" width="7.6328125" style="22" customWidth="1"/>
    <col min="6160" max="6160" width="4.453125" style="22" customWidth="1"/>
    <col min="6161" max="6161" width="13.453125" style="22" customWidth="1"/>
    <col min="6162" max="6162" width="7.7265625" style="22" customWidth="1"/>
    <col min="6163" max="6163" width="7.6328125" style="22" customWidth="1"/>
    <col min="6164" max="6172" width="7.7265625" style="22" customWidth="1"/>
    <col min="6173" max="6402" width="12" style="22"/>
    <col min="6403" max="6403" width="4.453125" style="22" customWidth="1"/>
    <col min="6404" max="6404" width="13.453125" style="22" customWidth="1"/>
    <col min="6405" max="6405" width="8.6328125" style="22" customWidth="1"/>
    <col min="6406" max="6414" width="7.7265625" style="22" customWidth="1"/>
    <col min="6415" max="6415" width="7.6328125" style="22" customWidth="1"/>
    <col min="6416" max="6416" width="4.453125" style="22" customWidth="1"/>
    <col min="6417" max="6417" width="13.453125" style="22" customWidth="1"/>
    <col min="6418" max="6418" width="7.7265625" style="22" customWidth="1"/>
    <col min="6419" max="6419" width="7.6328125" style="22" customWidth="1"/>
    <col min="6420" max="6428" width="7.7265625" style="22" customWidth="1"/>
    <col min="6429" max="6658" width="12" style="22"/>
    <col min="6659" max="6659" width="4.453125" style="22" customWidth="1"/>
    <col min="6660" max="6660" width="13.453125" style="22" customWidth="1"/>
    <col min="6661" max="6661" width="8.6328125" style="22" customWidth="1"/>
    <col min="6662" max="6670" width="7.7265625" style="22" customWidth="1"/>
    <col min="6671" max="6671" width="7.6328125" style="22" customWidth="1"/>
    <col min="6672" max="6672" width="4.453125" style="22" customWidth="1"/>
    <col min="6673" max="6673" width="13.453125" style="22" customWidth="1"/>
    <col min="6674" max="6674" width="7.7265625" style="22" customWidth="1"/>
    <col min="6675" max="6675" width="7.6328125" style="22" customWidth="1"/>
    <col min="6676" max="6684" width="7.7265625" style="22" customWidth="1"/>
    <col min="6685" max="6914" width="12" style="22"/>
    <col min="6915" max="6915" width="4.453125" style="22" customWidth="1"/>
    <col min="6916" max="6916" width="13.453125" style="22" customWidth="1"/>
    <col min="6917" max="6917" width="8.6328125" style="22" customWidth="1"/>
    <col min="6918" max="6926" width="7.7265625" style="22" customWidth="1"/>
    <col min="6927" max="6927" width="7.6328125" style="22" customWidth="1"/>
    <col min="6928" max="6928" width="4.453125" style="22" customWidth="1"/>
    <col min="6929" max="6929" width="13.453125" style="22" customWidth="1"/>
    <col min="6930" max="6930" width="7.7265625" style="22" customWidth="1"/>
    <col min="6931" max="6931" width="7.6328125" style="22" customWidth="1"/>
    <col min="6932" max="6940" width="7.7265625" style="22" customWidth="1"/>
    <col min="6941" max="7170" width="12" style="22"/>
    <col min="7171" max="7171" width="4.453125" style="22" customWidth="1"/>
    <col min="7172" max="7172" width="13.453125" style="22" customWidth="1"/>
    <col min="7173" max="7173" width="8.6328125" style="22" customWidth="1"/>
    <col min="7174" max="7182" width="7.7265625" style="22" customWidth="1"/>
    <col min="7183" max="7183" width="7.6328125" style="22" customWidth="1"/>
    <col min="7184" max="7184" width="4.453125" style="22" customWidth="1"/>
    <col min="7185" max="7185" width="13.453125" style="22" customWidth="1"/>
    <col min="7186" max="7186" width="7.7265625" style="22" customWidth="1"/>
    <col min="7187" max="7187" width="7.6328125" style="22" customWidth="1"/>
    <col min="7188" max="7196" width="7.7265625" style="22" customWidth="1"/>
    <col min="7197" max="7426" width="12" style="22"/>
    <col min="7427" max="7427" width="4.453125" style="22" customWidth="1"/>
    <col min="7428" max="7428" width="13.453125" style="22" customWidth="1"/>
    <col min="7429" max="7429" width="8.6328125" style="22" customWidth="1"/>
    <col min="7430" max="7438" width="7.7265625" style="22" customWidth="1"/>
    <col min="7439" max="7439" width="7.6328125" style="22" customWidth="1"/>
    <col min="7440" max="7440" width="4.453125" style="22" customWidth="1"/>
    <col min="7441" max="7441" width="13.453125" style="22" customWidth="1"/>
    <col min="7442" max="7442" width="7.7265625" style="22" customWidth="1"/>
    <col min="7443" max="7443" width="7.6328125" style="22" customWidth="1"/>
    <col min="7444" max="7452" width="7.7265625" style="22" customWidth="1"/>
    <col min="7453" max="7682" width="12" style="22"/>
    <col min="7683" max="7683" width="4.453125" style="22" customWidth="1"/>
    <col min="7684" max="7684" width="13.453125" style="22" customWidth="1"/>
    <col min="7685" max="7685" width="8.6328125" style="22" customWidth="1"/>
    <col min="7686" max="7694" width="7.7265625" style="22" customWidth="1"/>
    <col min="7695" max="7695" width="7.6328125" style="22" customWidth="1"/>
    <col min="7696" max="7696" width="4.453125" style="22" customWidth="1"/>
    <col min="7697" max="7697" width="13.453125" style="22" customWidth="1"/>
    <col min="7698" max="7698" width="7.7265625" style="22" customWidth="1"/>
    <col min="7699" max="7699" width="7.6328125" style="22" customWidth="1"/>
    <col min="7700" max="7708" width="7.7265625" style="22" customWidth="1"/>
    <col min="7709" max="7938" width="12" style="22"/>
    <col min="7939" max="7939" width="4.453125" style="22" customWidth="1"/>
    <col min="7940" max="7940" width="13.453125" style="22" customWidth="1"/>
    <col min="7941" max="7941" width="8.6328125" style="22" customWidth="1"/>
    <col min="7942" max="7950" width="7.7265625" style="22" customWidth="1"/>
    <col min="7951" max="7951" width="7.6328125" style="22" customWidth="1"/>
    <col min="7952" max="7952" width="4.453125" style="22" customWidth="1"/>
    <col min="7953" max="7953" width="13.453125" style="22" customWidth="1"/>
    <col min="7954" max="7954" width="7.7265625" style="22" customWidth="1"/>
    <col min="7955" max="7955" width="7.6328125" style="22" customWidth="1"/>
    <col min="7956" max="7964" width="7.7265625" style="22" customWidth="1"/>
    <col min="7965" max="8194" width="12" style="22"/>
    <col min="8195" max="8195" width="4.453125" style="22" customWidth="1"/>
    <col min="8196" max="8196" width="13.453125" style="22" customWidth="1"/>
    <col min="8197" max="8197" width="8.6328125" style="22" customWidth="1"/>
    <col min="8198" max="8206" width="7.7265625" style="22" customWidth="1"/>
    <col min="8207" max="8207" width="7.6328125" style="22" customWidth="1"/>
    <col min="8208" max="8208" width="4.453125" style="22" customWidth="1"/>
    <col min="8209" max="8209" width="13.453125" style="22" customWidth="1"/>
    <col min="8210" max="8210" width="7.7265625" style="22" customWidth="1"/>
    <col min="8211" max="8211" width="7.6328125" style="22" customWidth="1"/>
    <col min="8212" max="8220" width="7.7265625" style="22" customWidth="1"/>
    <col min="8221" max="8450" width="12" style="22"/>
    <col min="8451" max="8451" width="4.453125" style="22" customWidth="1"/>
    <col min="8452" max="8452" width="13.453125" style="22" customWidth="1"/>
    <col min="8453" max="8453" width="8.6328125" style="22" customWidth="1"/>
    <col min="8454" max="8462" width="7.7265625" style="22" customWidth="1"/>
    <col min="8463" max="8463" width="7.6328125" style="22" customWidth="1"/>
    <col min="8464" max="8464" width="4.453125" style="22" customWidth="1"/>
    <col min="8465" max="8465" width="13.453125" style="22" customWidth="1"/>
    <col min="8466" max="8466" width="7.7265625" style="22" customWidth="1"/>
    <col min="8467" max="8467" width="7.6328125" style="22" customWidth="1"/>
    <col min="8468" max="8476" width="7.7265625" style="22" customWidth="1"/>
    <col min="8477" max="8706" width="12" style="22"/>
    <col min="8707" max="8707" width="4.453125" style="22" customWidth="1"/>
    <col min="8708" max="8708" width="13.453125" style="22" customWidth="1"/>
    <col min="8709" max="8709" width="8.6328125" style="22" customWidth="1"/>
    <col min="8710" max="8718" width="7.7265625" style="22" customWidth="1"/>
    <col min="8719" max="8719" width="7.6328125" style="22" customWidth="1"/>
    <col min="8720" max="8720" width="4.453125" style="22" customWidth="1"/>
    <col min="8721" max="8721" width="13.453125" style="22" customWidth="1"/>
    <col min="8722" max="8722" width="7.7265625" style="22" customWidth="1"/>
    <col min="8723" max="8723" width="7.6328125" style="22" customWidth="1"/>
    <col min="8724" max="8732" width="7.7265625" style="22" customWidth="1"/>
    <col min="8733" max="8962" width="12" style="22"/>
    <col min="8963" max="8963" width="4.453125" style="22" customWidth="1"/>
    <col min="8964" max="8964" width="13.453125" style="22" customWidth="1"/>
    <col min="8965" max="8965" width="8.6328125" style="22" customWidth="1"/>
    <col min="8966" max="8974" width="7.7265625" style="22" customWidth="1"/>
    <col min="8975" max="8975" width="7.6328125" style="22" customWidth="1"/>
    <col min="8976" max="8976" width="4.453125" style="22" customWidth="1"/>
    <col min="8977" max="8977" width="13.453125" style="22" customWidth="1"/>
    <col min="8978" max="8978" width="7.7265625" style="22" customWidth="1"/>
    <col min="8979" max="8979" width="7.6328125" style="22" customWidth="1"/>
    <col min="8980" max="8988" width="7.7265625" style="22" customWidth="1"/>
    <col min="8989" max="9218" width="12" style="22"/>
    <col min="9219" max="9219" width="4.453125" style="22" customWidth="1"/>
    <col min="9220" max="9220" width="13.453125" style="22" customWidth="1"/>
    <col min="9221" max="9221" width="8.6328125" style="22" customWidth="1"/>
    <col min="9222" max="9230" width="7.7265625" style="22" customWidth="1"/>
    <col min="9231" max="9231" width="7.6328125" style="22" customWidth="1"/>
    <col min="9232" max="9232" width="4.453125" style="22" customWidth="1"/>
    <col min="9233" max="9233" width="13.453125" style="22" customWidth="1"/>
    <col min="9234" max="9234" width="7.7265625" style="22" customWidth="1"/>
    <col min="9235" max="9235" width="7.6328125" style="22" customWidth="1"/>
    <col min="9236" max="9244" width="7.7265625" style="22" customWidth="1"/>
    <col min="9245" max="9474" width="12" style="22"/>
    <col min="9475" max="9475" width="4.453125" style="22" customWidth="1"/>
    <col min="9476" max="9476" width="13.453125" style="22" customWidth="1"/>
    <col min="9477" max="9477" width="8.6328125" style="22" customWidth="1"/>
    <col min="9478" max="9486" width="7.7265625" style="22" customWidth="1"/>
    <col min="9487" max="9487" width="7.6328125" style="22" customWidth="1"/>
    <col min="9488" max="9488" width="4.453125" style="22" customWidth="1"/>
    <col min="9489" max="9489" width="13.453125" style="22" customWidth="1"/>
    <col min="9490" max="9490" width="7.7265625" style="22" customWidth="1"/>
    <col min="9491" max="9491" width="7.6328125" style="22" customWidth="1"/>
    <col min="9492" max="9500" width="7.7265625" style="22" customWidth="1"/>
    <col min="9501" max="9730" width="12" style="22"/>
    <col min="9731" max="9731" width="4.453125" style="22" customWidth="1"/>
    <col min="9732" max="9732" width="13.453125" style="22" customWidth="1"/>
    <col min="9733" max="9733" width="8.6328125" style="22" customWidth="1"/>
    <col min="9734" max="9742" width="7.7265625" style="22" customWidth="1"/>
    <col min="9743" max="9743" width="7.6328125" style="22" customWidth="1"/>
    <col min="9744" max="9744" width="4.453125" style="22" customWidth="1"/>
    <col min="9745" max="9745" width="13.453125" style="22" customWidth="1"/>
    <col min="9746" max="9746" width="7.7265625" style="22" customWidth="1"/>
    <col min="9747" max="9747" width="7.6328125" style="22" customWidth="1"/>
    <col min="9748" max="9756" width="7.7265625" style="22" customWidth="1"/>
    <col min="9757" max="9986" width="12" style="22"/>
    <col min="9987" max="9987" width="4.453125" style="22" customWidth="1"/>
    <col min="9988" max="9988" width="13.453125" style="22" customWidth="1"/>
    <col min="9989" max="9989" width="8.6328125" style="22" customWidth="1"/>
    <col min="9990" max="9998" width="7.7265625" style="22" customWidth="1"/>
    <col min="9999" max="9999" width="7.6328125" style="22" customWidth="1"/>
    <col min="10000" max="10000" width="4.453125" style="22" customWidth="1"/>
    <col min="10001" max="10001" width="13.453125" style="22" customWidth="1"/>
    <col min="10002" max="10002" width="7.7265625" style="22" customWidth="1"/>
    <col min="10003" max="10003" width="7.6328125" style="22" customWidth="1"/>
    <col min="10004" max="10012" width="7.7265625" style="22" customWidth="1"/>
    <col min="10013" max="10242" width="12" style="22"/>
    <col min="10243" max="10243" width="4.453125" style="22" customWidth="1"/>
    <col min="10244" max="10244" width="13.453125" style="22" customWidth="1"/>
    <col min="10245" max="10245" width="8.6328125" style="22" customWidth="1"/>
    <col min="10246" max="10254" width="7.7265625" style="22" customWidth="1"/>
    <col min="10255" max="10255" width="7.6328125" style="22" customWidth="1"/>
    <col min="10256" max="10256" width="4.453125" style="22" customWidth="1"/>
    <col min="10257" max="10257" width="13.453125" style="22" customWidth="1"/>
    <col min="10258" max="10258" width="7.7265625" style="22" customWidth="1"/>
    <col min="10259" max="10259" width="7.6328125" style="22" customWidth="1"/>
    <col min="10260" max="10268" width="7.7265625" style="22" customWidth="1"/>
    <col min="10269" max="10498" width="12" style="22"/>
    <col min="10499" max="10499" width="4.453125" style="22" customWidth="1"/>
    <col min="10500" max="10500" width="13.453125" style="22" customWidth="1"/>
    <col min="10501" max="10501" width="8.6328125" style="22" customWidth="1"/>
    <col min="10502" max="10510" width="7.7265625" style="22" customWidth="1"/>
    <col min="10511" max="10511" width="7.6328125" style="22" customWidth="1"/>
    <col min="10512" max="10512" width="4.453125" style="22" customWidth="1"/>
    <col min="10513" max="10513" width="13.453125" style="22" customWidth="1"/>
    <col min="10514" max="10514" width="7.7265625" style="22" customWidth="1"/>
    <col min="10515" max="10515" width="7.6328125" style="22" customWidth="1"/>
    <col min="10516" max="10524" width="7.7265625" style="22" customWidth="1"/>
    <col min="10525" max="10754" width="12" style="22"/>
    <col min="10755" max="10755" width="4.453125" style="22" customWidth="1"/>
    <col min="10756" max="10756" width="13.453125" style="22" customWidth="1"/>
    <col min="10757" max="10757" width="8.6328125" style="22" customWidth="1"/>
    <col min="10758" max="10766" width="7.7265625" style="22" customWidth="1"/>
    <col min="10767" max="10767" width="7.6328125" style="22" customWidth="1"/>
    <col min="10768" max="10768" width="4.453125" style="22" customWidth="1"/>
    <col min="10769" max="10769" width="13.453125" style="22" customWidth="1"/>
    <col min="10770" max="10770" width="7.7265625" style="22" customWidth="1"/>
    <col min="10771" max="10771" width="7.6328125" style="22" customWidth="1"/>
    <col min="10772" max="10780" width="7.7265625" style="22" customWidth="1"/>
    <col min="10781" max="11010" width="12" style="22"/>
    <col min="11011" max="11011" width="4.453125" style="22" customWidth="1"/>
    <col min="11012" max="11012" width="13.453125" style="22" customWidth="1"/>
    <col min="11013" max="11013" width="8.6328125" style="22" customWidth="1"/>
    <col min="11014" max="11022" width="7.7265625" style="22" customWidth="1"/>
    <col min="11023" max="11023" width="7.6328125" style="22" customWidth="1"/>
    <col min="11024" max="11024" width="4.453125" style="22" customWidth="1"/>
    <col min="11025" max="11025" width="13.453125" style="22" customWidth="1"/>
    <col min="11026" max="11026" width="7.7265625" style="22" customWidth="1"/>
    <col min="11027" max="11027" width="7.6328125" style="22" customWidth="1"/>
    <col min="11028" max="11036" width="7.7265625" style="22" customWidth="1"/>
    <col min="11037" max="11266" width="12" style="22"/>
    <col min="11267" max="11267" width="4.453125" style="22" customWidth="1"/>
    <col min="11268" max="11268" width="13.453125" style="22" customWidth="1"/>
    <col min="11269" max="11269" width="8.6328125" style="22" customWidth="1"/>
    <col min="11270" max="11278" width="7.7265625" style="22" customWidth="1"/>
    <col min="11279" max="11279" width="7.6328125" style="22" customWidth="1"/>
    <col min="11280" max="11280" width="4.453125" style="22" customWidth="1"/>
    <col min="11281" max="11281" width="13.453125" style="22" customWidth="1"/>
    <col min="11282" max="11282" width="7.7265625" style="22" customWidth="1"/>
    <col min="11283" max="11283" width="7.6328125" style="22" customWidth="1"/>
    <col min="11284" max="11292" width="7.7265625" style="22" customWidth="1"/>
    <col min="11293" max="11522" width="12" style="22"/>
    <col min="11523" max="11523" width="4.453125" style="22" customWidth="1"/>
    <col min="11524" max="11524" width="13.453125" style="22" customWidth="1"/>
    <col min="11525" max="11525" width="8.6328125" style="22" customWidth="1"/>
    <col min="11526" max="11534" width="7.7265625" style="22" customWidth="1"/>
    <col min="11535" max="11535" width="7.6328125" style="22" customWidth="1"/>
    <col min="11536" max="11536" width="4.453125" style="22" customWidth="1"/>
    <col min="11537" max="11537" width="13.453125" style="22" customWidth="1"/>
    <col min="11538" max="11538" width="7.7265625" style="22" customWidth="1"/>
    <col min="11539" max="11539" width="7.6328125" style="22" customWidth="1"/>
    <col min="11540" max="11548" width="7.7265625" style="22" customWidth="1"/>
    <col min="11549" max="11778" width="12" style="22"/>
    <col min="11779" max="11779" width="4.453125" style="22" customWidth="1"/>
    <col min="11780" max="11780" width="13.453125" style="22" customWidth="1"/>
    <col min="11781" max="11781" width="8.6328125" style="22" customWidth="1"/>
    <col min="11782" max="11790" width="7.7265625" style="22" customWidth="1"/>
    <col min="11791" max="11791" width="7.6328125" style="22" customWidth="1"/>
    <col min="11792" max="11792" width="4.453125" style="22" customWidth="1"/>
    <col min="11793" max="11793" width="13.453125" style="22" customWidth="1"/>
    <col min="11794" max="11794" width="7.7265625" style="22" customWidth="1"/>
    <col min="11795" max="11795" width="7.6328125" style="22" customWidth="1"/>
    <col min="11796" max="11804" width="7.7265625" style="22" customWidth="1"/>
    <col min="11805" max="12034" width="12" style="22"/>
    <col min="12035" max="12035" width="4.453125" style="22" customWidth="1"/>
    <col min="12036" max="12036" width="13.453125" style="22" customWidth="1"/>
    <col min="12037" max="12037" width="8.6328125" style="22" customWidth="1"/>
    <col min="12038" max="12046" width="7.7265625" style="22" customWidth="1"/>
    <col min="12047" max="12047" width="7.6328125" style="22" customWidth="1"/>
    <col min="12048" max="12048" width="4.453125" style="22" customWidth="1"/>
    <col min="12049" max="12049" width="13.453125" style="22" customWidth="1"/>
    <col min="12050" max="12050" width="7.7265625" style="22" customWidth="1"/>
    <col min="12051" max="12051" width="7.6328125" style="22" customWidth="1"/>
    <col min="12052" max="12060" width="7.7265625" style="22" customWidth="1"/>
    <col min="12061" max="12290" width="12" style="22"/>
    <col min="12291" max="12291" width="4.453125" style="22" customWidth="1"/>
    <col min="12292" max="12292" width="13.453125" style="22" customWidth="1"/>
    <col min="12293" max="12293" width="8.6328125" style="22" customWidth="1"/>
    <col min="12294" max="12302" width="7.7265625" style="22" customWidth="1"/>
    <col min="12303" max="12303" width="7.6328125" style="22" customWidth="1"/>
    <col min="12304" max="12304" width="4.453125" style="22" customWidth="1"/>
    <col min="12305" max="12305" width="13.453125" style="22" customWidth="1"/>
    <col min="12306" max="12306" width="7.7265625" style="22" customWidth="1"/>
    <col min="12307" max="12307" width="7.6328125" style="22" customWidth="1"/>
    <col min="12308" max="12316" width="7.7265625" style="22" customWidth="1"/>
    <col min="12317" max="12546" width="12" style="22"/>
    <col min="12547" max="12547" width="4.453125" style="22" customWidth="1"/>
    <col min="12548" max="12548" width="13.453125" style="22" customWidth="1"/>
    <col min="12549" max="12549" width="8.6328125" style="22" customWidth="1"/>
    <col min="12550" max="12558" width="7.7265625" style="22" customWidth="1"/>
    <col min="12559" max="12559" width="7.6328125" style="22" customWidth="1"/>
    <col min="12560" max="12560" width="4.453125" style="22" customWidth="1"/>
    <col min="12561" max="12561" width="13.453125" style="22" customWidth="1"/>
    <col min="12562" max="12562" width="7.7265625" style="22" customWidth="1"/>
    <col min="12563" max="12563" width="7.6328125" style="22" customWidth="1"/>
    <col min="12564" max="12572" width="7.7265625" style="22" customWidth="1"/>
    <col min="12573" max="12802" width="12" style="22"/>
    <col min="12803" max="12803" width="4.453125" style="22" customWidth="1"/>
    <col min="12804" max="12804" width="13.453125" style="22" customWidth="1"/>
    <col min="12805" max="12805" width="8.6328125" style="22" customWidth="1"/>
    <col min="12806" max="12814" width="7.7265625" style="22" customWidth="1"/>
    <col min="12815" max="12815" width="7.6328125" style="22" customWidth="1"/>
    <col min="12816" max="12816" width="4.453125" style="22" customWidth="1"/>
    <col min="12817" max="12817" width="13.453125" style="22" customWidth="1"/>
    <col min="12818" max="12818" width="7.7265625" style="22" customWidth="1"/>
    <col min="12819" max="12819" width="7.6328125" style="22" customWidth="1"/>
    <col min="12820" max="12828" width="7.7265625" style="22" customWidth="1"/>
    <col min="12829" max="13058" width="12" style="22"/>
    <col min="13059" max="13059" width="4.453125" style="22" customWidth="1"/>
    <col min="13060" max="13060" width="13.453125" style="22" customWidth="1"/>
    <col min="13061" max="13061" width="8.6328125" style="22" customWidth="1"/>
    <col min="13062" max="13070" width="7.7265625" style="22" customWidth="1"/>
    <col min="13071" max="13071" width="7.6328125" style="22" customWidth="1"/>
    <col min="13072" max="13072" width="4.453125" style="22" customWidth="1"/>
    <col min="13073" max="13073" width="13.453125" style="22" customWidth="1"/>
    <col min="13074" max="13074" width="7.7265625" style="22" customWidth="1"/>
    <col min="13075" max="13075" width="7.6328125" style="22" customWidth="1"/>
    <col min="13076" max="13084" width="7.7265625" style="22" customWidth="1"/>
    <col min="13085" max="13314" width="12" style="22"/>
    <col min="13315" max="13315" width="4.453125" style="22" customWidth="1"/>
    <col min="13316" max="13316" width="13.453125" style="22" customWidth="1"/>
    <col min="13317" max="13317" width="8.6328125" style="22" customWidth="1"/>
    <col min="13318" max="13326" width="7.7265625" style="22" customWidth="1"/>
    <col min="13327" max="13327" width="7.6328125" style="22" customWidth="1"/>
    <col min="13328" max="13328" width="4.453125" style="22" customWidth="1"/>
    <col min="13329" max="13329" width="13.453125" style="22" customWidth="1"/>
    <col min="13330" max="13330" width="7.7265625" style="22" customWidth="1"/>
    <col min="13331" max="13331" width="7.6328125" style="22" customWidth="1"/>
    <col min="13332" max="13340" width="7.7265625" style="22" customWidth="1"/>
    <col min="13341" max="13570" width="12" style="22"/>
    <col min="13571" max="13571" width="4.453125" style="22" customWidth="1"/>
    <col min="13572" max="13572" width="13.453125" style="22" customWidth="1"/>
    <col min="13573" max="13573" width="8.6328125" style="22" customWidth="1"/>
    <col min="13574" max="13582" width="7.7265625" style="22" customWidth="1"/>
    <col min="13583" max="13583" width="7.6328125" style="22" customWidth="1"/>
    <col min="13584" max="13584" width="4.453125" style="22" customWidth="1"/>
    <col min="13585" max="13585" width="13.453125" style="22" customWidth="1"/>
    <col min="13586" max="13586" width="7.7265625" style="22" customWidth="1"/>
    <col min="13587" max="13587" width="7.6328125" style="22" customWidth="1"/>
    <col min="13588" max="13596" width="7.7265625" style="22" customWidth="1"/>
    <col min="13597" max="13826" width="12" style="22"/>
    <col min="13827" max="13827" width="4.453125" style="22" customWidth="1"/>
    <col min="13828" max="13828" width="13.453125" style="22" customWidth="1"/>
    <col min="13829" max="13829" width="8.6328125" style="22" customWidth="1"/>
    <col min="13830" max="13838" width="7.7265625" style="22" customWidth="1"/>
    <col min="13839" max="13839" width="7.6328125" style="22" customWidth="1"/>
    <col min="13840" max="13840" width="4.453125" style="22" customWidth="1"/>
    <col min="13841" max="13841" width="13.453125" style="22" customWidth="1"/>
    <col min="13842" max="13842" width="7.7265625" style="22" customWidth="1"/>
    <col min="13843" max="13843" width="7.6328125" style="22" customWidth="1"/>
    <col min="13844" max="13852" width="7.7265625" style="22" customWidth="1"/>
    <col min="13853" max="14082" width="12" style="22"/>
    <col min="14083" max="14083" width="4.453125" style="22" customWidth="1"/>
    <col min="14084" max="14084" width="13.453125" style="22" customWidth="1"/>
    <col min="14085" max="14085" width="8.6328125" style="22" customWidth="1"/>
    <col min="14086" max="14094" width="7.7265625" style="22" customWidth="1"/>
    <col min="14095" max="14095" width="7.6328125" style="22" customWidth="1"/>
    <col min="14096" max="14096" width="4.453125" style="22" customWidth="1"/>
    <col min="14097" max="14097" width="13.453125" style="22" customWidth="1"/>
    <col min="14098" max="14098" width="7.7265625" style="22" customWidth="1"/>
    <col min="14099" max="14099" width="7.6328125" style="22" customWidth="1"/>
    <col min="14100" max="14108" width="7.7265625" style="22" customWidth="1"/>
    <col min="14109" max="14338" width="12" style="22"/>
    <col min="14339" max="14339" width="4.453125" style="22" customWidth="1"/>
    <col min="14340" max="14340" width="13.453125" style="22" customWidth="1"/>
    <col min="14341" max="14341" width="8.6328125" style="22" customWidth="1"/>
    <col min="14342" max="14350" width="7.7265625" style="22" customWidth="1"/>
    <col min="14351" max="14351" width="7.6328125" style="22" customWidth="1"/>
    <col min="14352" max="14352" width="4.453125" style="22" customWidth="1"/>
    <col min="14353" max="14353" width="13.453125" style="22" customWidth="1"/>
    <col min="14354" max="14354" width="7.7265625" style="22" customWidth="1"/>
    <col min="14355" max="14355" width="7.6328125" style="22" customWidth="1"/>
    <col min="14356" max="14364" width="7.7265625" style="22" customWidth="1"/>
    <col min="14365" max="14594" width="12" style="22"/>
    <col min="14595" max="14595" width="4.453125" style="22" customWidth="1"/>
    <col min="14596" max="14596" width="13.453125" style="22" customWidth="1"/>
    <col min="14597" max="14597" width="8.6328125" style="22" customWidth="1"/>
    <col min="14598" max="14606" width="7.7265625" style="22" customWidth="1"/>
    <col min="14607" max="14607" width="7.6328125" style="22" customWidth="1"/>
    <col min="14608" max="14608" width="4.453125" style="22" customWidth="1"/>
    <col min="14609" max="14609" width="13.453125" style="22" customWidth="1"/>
    <col min="14610" max="14610" width="7.7265625" style="22" customWidth="1"/>
    <col min="14611" max="14611" width="7.6328125" style="22" customWidth="1"/>
    <col min="14612" max="14620" width="7.7265625" style="22" customWidth="1"/>
    <col min="14621" max="14850" width="12" style="22"/>
    <col min="14851" max="14851" width="4.453125" style="22" customWidth="1"/>
    <col min="14852" max="14852" width="13.453125" style="22" customWidth="1"/>
    <col min="14853" max="14853" width="8.6328125" style="22" customWidth="1"/>
    <col min="14854" max="14862" width="7.7265625" style="22" customWidth="1"/>
    <col min="14863" max="14863" width="7.6328125" style="22" customWidth="1"/>
    <col min="14864" max="14864" width="4.453125" style="22" customWidth="1"/>
    <col min="14865" max="14865" width="13.453125" style="22" customWidth="1"/>
    <col min="14866" max="14866" width="7.7265625" style="22" customWidth="1"/>
    <col min="14867" max="14867" width="7.6328125" style="22" customWidth="1"/>
    <col min="14868" max="14876" width="7.7265625" style="22" customWidth="1"/>
    <col min="14877" max="15106" width="12" style="22"/>
    <col min="15107" max="15107" width="4.453125" style="22" customWidth="1"/>
    <col min="15108" max="15108" width="13.453125" style="22" customWidth="1"/>
    <col min="15109" max="15109" width="8.6328125" style="22" customWidth="1"/>
    <col min="15110" max="15118" width="7.7265625" style="22" customWidth="1"/>
    <col min="15119" max="15119" width="7.6328125" style="22" customWidth="1"/>
    <col min="15120" max="15120" width="4.453125" style="22" customWidth="1"/>
    <col min="15121" max="15121" width="13.453125" style="22" customWidth="1"/>
    <col min="15122" max="15122" width="7.7265625" style="22" customWidth="1"/>
    <col min="15123" max="15123" width="7.6328125" style="22" customWidth="1"/>
    <col min="15124" max="15132" width="7.7265625" style="22" customWidth="1"/>
    <col min="15133" max="15362" width="12" style="22"/>
    <col min="15363" max="15363" width="4.453125" style="22" customWidth="1"/>
    <col min="15364" max="15364" width="13.453125" style="22" customWidth="1"/>
    <col min="15365" max="15365" width="8.6328125" style="22" customWidth="1"/>
    <col min="15366" max="15374" width="7.7265625" style="22" customWidth="1"/>
    <col min="15375" max="15375" width="7.6328125" style="22" customWidth="1"/>
    <col min="15376" max="15376" width="4.453125" style="22" customWidth="1"/>
    <col min="15377" max="15377" width="13.453125" style="22" customWidth="1"/>
    <col min="15378" max="15378" width="7.7265625" style="22" customWidth="1"/>
    <col min="15379" max="15379" width="7.6328125" style="22" customWidth="1"/>
    <col min="15380" max="15388" width="7.7265625" style="22" customWidth="1"/>
    <col min="15389" max="15618" width="12" style="22"/>
    <col min="15619" max="15619" width="4.453125" style="22" customWidth="1"/>
    <col min="15620" max="15620" width="13.453125" style="22" customWidth="1"/>
    <col min="15621" max="15621" width="8.6328125" style="22" customWidth="1"/>
    <col min="15622" max="15630" width="7.7265625" style="22" customWidth="1"/>
    <col min="15631" max="15631" width="7.6328125" style="22" customWidth="1"/>
    <col min="15632" max="15632" width="4.453125" style="22" customWidth="1"/>
    <col min="15633" max="15633" width="13.453125" style="22" customWidth="1"/>
    <col min="15634" max="15634" width="7.7265625" style="22" customWidth="1"/>
    <col min="15635" max="15635" width="7.6328125" style="22" customWidth="1"/>
    <col min="15636" max="15644" width="7.7265625" style="22" customWidth="1"/>
    <col min="15645" max="15874" width="12" style="22"/>
    <col min="15875" max="15875" width="4.453125" style="22" customWidth="1"/>
    <col min="15876" max="15876" width="13.453125" style="22" customWidth="1"/>
    <col min="15877" max="15877" width="8.6328125" style="22" customWidth="1"/>
    <col min="15878" max="15886" width="7.7265625" style="22" customWidth="1"/>
    <col min="15887" max="15887" width="7.6328125" style="22" customWidth="1"/>
    <col min="15888" max="15888" width="4.453125" style="22" customWidth="1"/>
    <col min="15889" max="15889" width="13.453125" style="22" customWidth="1"/>
    <col min="15890" max="15890" width="7.7265625" style="22" customWidth="1"/>
    <col min="15891" max="15891" width="7.6328125" style="22" customWidth="1"/>
    <col min="15892" max="15900" width="7.7265625" style="22" customWidth="1"/>
    <col min="15901" max="16130" width="12" style="22"/>
    <col min="16131" max="16131" width="4.453125" style="22" customWidth="1"/>
    <col min="16132" max="16132" width="13.453125" style="22" customWidth="1"/>
    <col min="16133" max="16133" width="8.6328125" style="22" customWidth="1"/>
    <col min="16134" max="16142" width="7.7265625" style="22" customWidth="1"/>
    <col min="16143" max="16143" width="7.6328125" style="22" customWidth="1"/>
    <col min="16144" max="16144" width="4.453125" style="22" customWidth="1"/>
    <col min="16145" max="16145" width="13.453125" style="22" customWidth="1"/>
    <col min="16146" max="16146" width="7.7265625" style="22" customWidth="1"/>
    <col min="16147" max="16147" width="7.6328125" style="22" customWidth="1"/>
    <col min="16148" max="16156" width="7.7265625" style="22" customWidth="1"/>
    <col min="16157" max="16384" width="12" style="22"/>
  </cols>
  <sheetData>
    <row r="1" spans="1:256" s="20" customFormat="1" ht="23.5">
      <c r="D1" s="21"/>
      <c r="E1" s="21"/>
      <c r="F1" s="21"/>
      <c r="G1" s="21"/>
      <c r="H1" s="21"/>
      <c r="I1" s="21"/>
      <c r="J1" s="21"/>
      <c r="K1" s="21"/>
      <c r="L1" s="21"/>
      <c r="M1" s="416" t="s">
        <v>281</v>
      </c>
      <c r="N1" s="417" t="s">
        <v>282</v>
      </c>
      <c r="AA1" s="21"/>
      <c r="AB1" s="21"/>
      <c r="AC1" s="21"/>
      <c r="AD1" s="23"/>
      <c r="AE1" s="23"/>
      <c r="AF1" s="418"/>
      <c r="AG1" s="418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  <c r="IS1" s="21"/>
      <c r="IT1" s="21"/>
      <c r="IU1" s="21"/>
      <c r="IV1" s="21"/>
    </row>
    <row r="2" spans="1:256" ht="5.25" customHeight="1">
      <c r="A2" s="419"/>
      <c r="B2" s="419"/>
      <c r="C2" s="420"/>
      <c r="D2" s="49"/>
      <c r="E2" s="49"/>
      <c r="F2" s="49"/>
      <c r="G2" s="49"/>
      <c r="H2" s="49"/>
      <c r="I2" s="49"/>
      <c r="J2" s="49"/>
      <c r="K2" s="49"/>
      <c r="L2" s="49"/>
      <c r="M2" s="421"/>
      <c r="N2" s="422"/>
      <c r="O2" s="419"/>
      <c r="P2" s="419"/>
      <c r="Q2" s="419"/>
      <c r="R2" s="419"/>
      <c r="S2" s="419"/>
      <c r="T2" s="419"/>
      <c r="U2" s="419"/>
      <c r="V2" s="419"/>
      <c r="W2" s="419"/>
      <c r="X2" s="419"/>
      <c r="Y2" s="419"/>
      <c r="Z2" s="419"/>
      <c r="AA2" s="23"/>
      <c r="AB2" s="23"/>
      <c r="AC2" s="23"/>
      <c r="AE2" s="418"/>
      <c r="AF2" s="418"/>
      <c r="AG2" s="418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</row>
    <row r="3" spans="1:256" ht="14.5" thickBot="1">
      <c r="A3" s="419"/>
      <c r="B3" s="4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23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750" t="s">
        <v>283</v>
      </c>
      <c r="Y3" s="750"/>
      <c r="Z3" s="750"/>
      <c r="AA3" s="24"/>
      <c r="AB3" s="24"/>
      <c r="AC3" s="24"/>
      <c r="AE3" s="23"/>
      <c r="AF3" s="23"/>
      <c r="AG3" s="23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  <c r="IS3" s="24"/>
      <c r="IT3" s="24"/>
      <c r="IU3" s="24"/>
      <c r="IV3" s="24"/>
    </row>
    <row r="4" spans="1:256" ht="21.75" customHeight="1">
      <c r="A4" s="751" t="s">
        <v>171</v>
      </c>
      <c r="B4" s="752"/>
      <c r="C4" s="755" t="s">
        <v>284</v>
      </c>
      <c r="D4" s="757" t="s">
        <v>172</v>
      </c>
      <c r="E4" s="758"/>
      <c r="F4" s="758"/>
      <c r="G4" s="758"/>
      <c r="H4" s="758"/>
      <c r="I4" s="759"/>
      <c r="J4" s="757" t="s">
        <v>285</v>
      </c>
      <c r="K4" s="758"/>
      <c r="L4" s="758"/>
      <c r="M4" s="759"/>
      <c r="N4" s="751" t="s">
        <v>171</v>
      </c>
      <c r="O4" s="752"/>
      <c r="P4" s="755" t="s">
        <v>284</v>
      </c>
      <c r="Q4" s="757" t="s">
        <v>172</v>
      </c>
      <c r="R4" s="758"/>
      <c r="S4" s="758"/>
      <c r="T4" s="758"/>
      <c r="U4" s="758"/>
      <c r="V4" s="763"/>
      <c r="W4" s="764" t="s">
        <v>285</v>
      </c>
      <c r="X4" s="758"/>
      <c r="Y4" s="758"/>
      <c r="Z4" s="759"/>
      <c r="AA4" s="23"/>
      <c r="AB4" s="23"/>
      <c r="AC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</row>
    <row r="5" spans="1:256" ht="33.5" thickBot="1">
      <c r="A5" s="753"/>
      <c r="B5" s="754"/>
      <c r="C5" s="756"/>
      <c r="D5" s="424" t="s">
        <v>173</v>
      </c>
      <c r="E5" s="425" t="s">
        <v>174</v>
      </c>
      <c r="F5" s="425" t="s">
        <v>175</v>
      </c>
      <c r="G5" s="425" t="s">
        <v>176</v>
      </c>
      <c r="H5" s="425" t="s">
        <v>177</v>
      </c>
      <c r="I5" s="426" t="s">
        <v>56</v>
      </c>
      <c r="J5" s="427" t="s">
        <v>286</v>
      </c>
      <c r="K5" s="425" t="s">
        <v>178</v>
      </c>
      <c r="L5" s="425" t="s">
        <v>179</v>
      </c>
      <c r="M5" s="428" t="s">
        <v>56</v>
      </c>
      <c r="N5" s="760"/>
      <c r="O5" s="761"/>
      <c r="P5" s="762"/>
      <c r="Q5" s="429" t="s">
        <v>173</v>
      </c>
      <c r="R5" s="430" t="s">
        <v>174</v>
      </c>
      <c r="S5" s="430" t="s">
        <v>175</v>
      </c>
      <c r="T5" s="430" t="s">
        <v>176</v>
      </c>
      <c r="U5" s="430" t="s">
        <v>177</v>
      </c>
      <c r="V5" s="431" t="s">
        <v>56</v>
      </c>
      <c r="W5" s="432" t="s">
        <v>286</v>
      </c>
      <c r="X5" s="430" t="s">
        <v>178</v>
      </c>
      <c r="Y5" s="430" t="s">
        <v>179</v>
      </c>
      <c r="Z5" s="433" t="s">
        <v>56</v>
      </c>
      <c r="AA5" s="23"/>
      <c r="AB5" s="23"/>
      <c r="AC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</row>
    <row r="6" spans="1:256" ht="24" customHeight="1" thickBot="1">
      <c r="A6" s="744" t="s">
        <v>287</v>
      </c>
      <c r="B6" s="745"/>
      <c r="C6" s="617">
        <f>C7+P11</f>
        <v>542</v>
      </c>
      <c r="D6" s="617">
        <f>D7+Q11</f>
        <v>101</v>
      </c>
      <c r="E6" s="260">
        <f>E7+R11</f>
        <v>22</v>
      </c>
      <c r="F6" s="260">
        <f>F7+S11</f>
        <v>422</v>
      </c>
      <c r="G6" s="260">
        <f t="shared" ref="G6:M6" si="0">G7+T11</f>
        <v>1</v>
      </c>
      <c r="H6" s="260">
        <f t="shared" si="0"/>
        <v>0</v>
      </c>
      <c r="I6" s="413">
        <f t="shared" si="0"/>
        <v>32</v>
      </c>
      <c r="J6" s="414">
        <f t="shared" si="0"/>
        <v>405</v>
      </c>
      <c r="K6" s="260">
        <f t="shared" si="0"/>
        <v>41</v>
      </c>
      <c r="L6" s="260">
        <f t="shared" si="0"/>
        <v>81</v>
      </c>
      <c r="M6" s="618">
        <f t="shared" si="0"/>
        <v>15</v>
      </c>
      <c r="N6" s="228">
        <v>36</v>
      </c>
      <c r="O6" s="434" t="s">
        <v>72</v>
      </c>
      <c r="P6" s="619">
        <v>3</v>
      </c>
      <c r="Q6" s="620">
        <v>0</v>
      </c>
      <c r="R6" s="621">
        <v>0</v>
      </c>
      <c r="S6" s="621">
        <v>3</v>
      </c>
      <c r="T6" s="621">
        <v>0</v>
      </c>
      <c r="U6" s="621">
        <v>0</v>
      </c>
      <c r="V6" s="621">
        <v>0</v>
      </c>
      <c r="W6" s="620">
        <v>3</v>
      </c>
      <c r="X6" s="621">
        <v>0</v>
      </c>
      <c r="Y6" s="621">
        <v>0</v>
      </c>
      <c r="Z6" s="622">
        <v>0</v>
      </c>
      <c r="AA6" s="23"/>
      <c r="AB6" s="27"/>
      <c r="AC6" s="28"/>
      <c r="AD6" s="29"/>
      <c r="AE6" s="27"/>
      <c r="AF6" s="28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ht="24" customHeight="1">
      <c r="A7" s="746" t="s">
        <v>288</v>
      </c>
      <c r="B7" s="747"/>
      <c r="C7" s="435">
        <f>SUM(C8:C42)+SUM(P6:P10)</f>
        <v>483</v>
      </c>
      <c r="D7" s="435">
        <f>SUM(D8:D42)+SUM(Q6:Q10)</f>
        <v>86</v>
      </c>
      <c r="E7" s="436">
        <f>SUM(E8:E42)+SUM(R6:R10)</f>
        <v>9</v>
      </c>
      <c r="F7" s="436">
        <f t="shared" ref="F7:M7" si="1">SUM(F8:F42)+SUM(S6:S10)</f>
        <v>396</v>
      </c>
      <c r="G7" s="436">
        <f t="shared" si="1"/>
        <v>1</v>
      </c>
      <c r="H7" s="436">
        <f t="shared" si="1"/>
        <v>0</v>
      </c>
      <c r="I7" s="623">
        <f t="shared" si="1"/>
        <v>21</v>
      </c>
      <c r="J7" s="624">
        <f t="shared" si="1"/>
        <v>371</v>
      </c>
      <c r="K7" s="436">
        <f t="shared" si="1"/>
        <v>34</v>
      </c>
      <c r="L7" s="436">
        <f t="shared" si="1"/>
        <v>66</v>
      </c>
      <c r="M7" s="437">
        <f t="shared" si="1"/>
        <v>12</v>
      </c>
      <c r="N7" s="234">
        <v>37</v>
      </c>
      <c r="O7" s="438" t="s">
        <v>180</v>
      </c>
      <c r="P7" s="439">
        <v>3</v>
      </c>
      <c r="Q7" s="625">
        <v>1</v>
      </c>
      <c r="R7" s="626">
        <v>1</v>
      </c>
      <c r="S7" s="626">
        <v>3</v>
      </c>
      <c r="T7" s="626">
        <v>0</v>
      </c>
      <c r="U7" s="626">
        <v>0</v>
      </c>
      <c r="V7" s="626">
        <v>0</v>
      </c>
      <c r="W7" s="625">
        <v>3</v>
      </c>
      <c r="X7" s="626">
        <v>0</v>
      </c>
      <c r="Y7" s="626">
        <v>0</v>
      </c>
      <c r="Z7" s="627">
        <v>0</v>
      </c>
      <c r="AA7" s="23"/>
      <c r="AB7" s="27"/>
      <c r="AC7" s="28"/>
      <c r="AD7" s="29"/>
      <c r="AE7" s="27"/>
      <c r="AF7" s="28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ht="24" customHeight="1">
      <c r="A8" s="440">
        <v>1</v>
      </c>
      <c r="B8" s="441" t="s">
        <v>65</v>
      </c>
      <c r="C8" s="442">
        <v>245</v>
      </c>
      <c r="D8" s="442">
        <v>41</v>
      </c>
      <c r="E8" s="443">
        <v>1</v>
      </c>
      <c r="F8" s="443">
        <v>203</v>
      </c>
      <c r="G8" s="443">
        <v>0</v>
      </c>
      <c r="H8" s="443">
        <v>0</v>
      </c>
      <c r="I8" s="404">
        <v>0</v>
      </c>
      <c r="J8" s="411">
        <v>234</v>
      </c>
      <c r="K8" s="443">
        <v>11</v>
      </c>
      <c r="L8" s="443">
        <v>0</v>
      </c>
      <c r="M8" s="444">
        <v>0</v>
      </c>
      <c r="N8" s="234">
        <v>38</v>
      </c>
      <c r="O8" s="438" t="s">
        <v>181</v>
      </c>
      <c r="P8" s="439">
        <v>1</v>
      </c>
      <c r="Q8" s="625">
        <v>1</v>
      </c>
      <c r="R8" s="626">
        <v>0</v>
      </c>
      <c r="S8" s="626">
        <v>1</v>
      </c>
      <c r="T8" s="626">
        <v>0</v>
      </c>
      <c r="U8" s="626">
        <v>0</v>
      </c>
      <c r="V8" s="626">
        <v>0</v>
      </c>
      <c r="W8" s="625">
        <v>1</v>
      </c>
      <c r="X8" s="626">
        <v>0</v>
      </c>
      <c r="Y8" s="626">
        <v>0</v>
      </c>
      <c r="Z8" s="627">
        <v>0</v>
      </c>
      <c r="AA8" s="23"/>
      <c r="AB8" s="27"/>
      <c r="AC8" s="28"/>
      <c r="AD8" s="29"/>
      <c r="AE8" s="27"/>
      <c r="AF8" s="28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ht="24" customHeight="1">
      <c r="A9" s="445">
        <v>2</v>
      </c>
      <c r="B9" s="446" t="s">
        <v>182</v>
      </c>
      <c r="C9" s="439">
        <v>5</v>
      </c>
      <c r="D9" s="439">
        <v>2</v>
      </c>
      <c r="E9" s="232">
        <v>0</v>
      </c>
      <c r="F9" s="232">
        <v>3</v>
      </c>
      <c r="G9" s="232">
        <v>0</v>
      </c>
      <c r="H9" s="232">
        <v>0</v>
      </c>
      <c r="I9" s="398">
        <v>0</v>
      </c>
      <c r="J9" s="409">
        <v>4</v>
      </c>
      <c r="K9" s="232">
        <v>1</v>
      </c>
      <c r="L9" s="232">
        <v>0</v>
      </c>
      <c r="M9" s="447">
        <v>0</v>
      </c>
      <c r="N9" s="234">
        <v>39</v>
      </c>
      <c r="O9" s="448" t="s">
        <v>183</v>
      </c>
      <c r="P9" s="439">
        <v>1</v>
      </c>
      <c r="Q9" s="625">
        <v>0</v>
      </c>
      <c r="R9" s="626">
        <v>0</v>
      </c>
      <c r="S9" s="626">
        <v>1</v>
      </c>
      <c r="T9" s="626">
        <v>0</v>
      </c>
      <c r="U9" s="626">
        <v>0</v>
      </c>
      <c r="V9" s="626">
        <v>0</v>
      </c>
      <c r="W9" s="625">
        <v>1</v>
      </c>
      <c r="X9" s="626">
        <v>0</v>
      </c>
      <c r="Y9" s="626">
        <v>0</v>
      </c>
      <c r="Z9" s="627">
        <v>0</v>
      </c>
      <c r="AA9" s="23"/>
      <c r="AB9" s="27"/>
      <c r="AC9" s="28"/>
      <c r="AD9" s="29"/>
      <c r="AE9" s="27"/>
      <c r="AF9" s="28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 ht="24" customHeight="1">
      <c r="A10" s="445">
        <v>3</v>
      </c>
      <c r="B10" s="446" t="s">
        <v>184</v>
      </c>
      <c r="C10" s="439">
        <v>4</v>
      </c>
      <c r="D10" s="439">
        <v>2</v>
      </c>
      <c r="E10" s="232">
        <v>0</v>
      </c>
      <c r="F10" s="232">
        <v>2</v>
      </c>
      <c r="G10" s="232">
        <v>0</v>
      </c>
      <c r="H10" s="232">
        <v>0</v>
      </c>
      <c r="I10" s="398">
        <v>0</v>
      </c>
      <c r="J10" s="409">
        <v>2</v>
      </c>
      <c r="K10" s="232">
        <v>1</v>
      </c>
      <c r="L10" s="232">
        <v>1</v>
      </c>
      <c r="M10" s="447">
        <v>0</v>
      </c>
      <c r="N10" s="242">
        <v>40</v>
      </c>
      <c r="O10" s="449" t="s">
        <v>289</v>
      </c>
      <c r="P10" s="450">
        <v>1</v>
      </c>
      <c r="Q10" s="628">
        <v>0</v>
      </c>
      <c r="R10" s="629">
        <v>0</v>
      </c>
      <c r="S10" s="629">
        <v>1</v>
      </c>
      <c r="T10" s="629">
        <v>0</v>
      </c>
      <c r="U10" s="629">
        <v>0</v>
      </c>
      <c r="V10" s="629">
        <v>0</v>
      </c>
      <c r="W10" s="628">
        <v>1</v>
      </c>
      <c r="X10" s="629">
        <v>0</v>
      </c>
      <c r="Y10" s="629">
        <v>0</v>
      </c>
      <c r="Z10" s="630">
        <v>0</v>
      </c>
      <c r="AA10" s="23"/>
      <c r="AB10" s="27"/>
      <c r="AC10" s="28"/>
      <c r="AD10" s="29"/>
      <c r="AE10" s="27"/>
      <c r="AF10" s="28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 ht="24" customHeight="1">
      <c r="A11" s="445">
        <v>4</v>
      </c>
      <c r="B11" s="446" t="s">
        <v>185</v>
      </c>
      <c r="C11" s="439">
        <v>3</v>
      </c>
      <c r="D11" s="439">
        <v>0</v>
      </c>
      <c r="E11" s="232">
        <v>0</v>
      </c>
      <c r="F11" s="232">
        <v>3</v>
      </c>
      <c r="G11" s="232">
        <v>0</v>
      </c>
      <c r="H11" s="232">
        <v>0</v>
      </c>
      <c r="I11" s="398">
        <v>0</v>
      </c>
      <c r="J11" s="409">
        <v>2</v>
      </c>
      <c r="K11" s="232">
        <v>1</v>
      </c>
      <c r="L11" s="232">
        <v>0</v>
      </c>
      <c r="M11" s="447">
        <v>0</v>
      </c>
      <c r="N11" s="748" t="s">
        <v>266</v>
      </c>
      <c r="O11" s="749"/>
      <c r="P11" s="631">
        <f>SUM(P12:P34)</f>
        <v>59</v>
      </c>
      <c r="Q11" s="632">
        <f t="shared" ref="Q11:Z11" si="2">SUM(Q12:Q34)</f>
        <v>15</v>
      </c>
      <c r="R11" s="633">
        <f t="shared" si="2"/>
        <v>13</v>
      </c>
      <c r="S11" s="633">
        <f t="shared" si="2"/>
        <v>26</v>
      </c>
      <c r="T11" s="633">
        <f t="shared" si="2"/>
        <v>0</v>
      </c>
      <c r="U11" s="633">
        <f t="shared" si="2"/>
        <v>0</v>
      </c>
      <c r="V11" s="633">
        <f t="shared" si="2"/>
        <v>11</v>
      </c>
      <c r="W11" s="632">
        <f t="shared" si="2"/>
        <v>34</v>
      </c>
      <c r="X11" s="633">
        <f t="shared" si="2"/>
        <v>7</v>
      </c>
      <c r="Y11" s="633">
        <f t="shared" si="2"/>
        <v>15</v>
      </c>
      <c r="Z11" s="634">
        <f t="shared" si="2"/>
        <v>3</v>
      </c>
      <c r="AA11" s="23"/>
      <c r="AB11" s="27"/>
      <c r="AC11" s="28"/>
      <c r="AD11" s="29"/>
      <c r="AE11" s="27"/>
      <c r="AF11" s="28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ht="24" customHeight="1">
      <c r="A12" s="451">
        <v>5</v>
      </c>
      <c r="B12" s="452" t="s">
        <v>186</v>
      </c>
      <c r="C12" s="450">
        <v>1</v>
      </c>
      <c r="D12" s="450">
        <v>1</v>
      </c>
      <c r="E12" s="240">
        <v>0</v>
      </c>
      <c r="F12" s="240">
        <v>1</v>
      </c>
      <c r="G12" s="240">
        <v>0</v>
      </c>
      <c r="H12" s="240">
        <v>0</v>
      </c>
      <c r="I12" s="401">
        <v>0</v>
      </c>
      <c r="J12" s="410">
        <v>1</v>
      </c>
      <c r="K12" s="240">
        <v>0</v>
      </c>
      <c r="L12" s="240">
        <v>0</v>
      </c>
      <c r="M12" s="453">
        <v>0</v>
      </c>
      <c r="N12" s="454">
        <v>41</v>
      </c>
      <c r="O12" s="455" t="s">
        <v>187</v>
      </c>
      <c r="P12" s="442">
        <v>1</v>
      </c>
      <c r="Q12" s="635">
        <v>0</v>
      </c>
      <c r="R12" s="636">
        <v>0</v>
      </c>
      <c r="S12" s="636">
        <v>1</v>
      </c>
      <c r="T12" s="636">
        <v>0</v>
      </c>
      <c r="U12" s="636">
        <v>0</v>
      </c>
      <c r="V12" s="636">
        <v>0</v>
      </c>
      <c r="W12" s="635">
        <v>1</v>
      </c>
      <c r="X12" s="636">
        <v>0</v>
      </c>
      <c r="Y12" s="636">
        <v>0</v>
      </c>
      <c r="Z12" s="637">
        <v>0</v>
      </c>
      <c r="AA12" s="23"/>
      <c r="AB12" s="27"/>
      <c r="AC12" s="28"/>
      <c r="AD12" s="29"/>
      <c r="AE12" s="27"/>
      <c r="AF12" s="28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ht="24" customHeight="1">
      <c r="A13" s="440">
        <v>6</v>
      </c>
      <c r="B13" s="456" t="s">
        <v>188</v>
      </c>
      <c r="C13" s="442">
        <v>8</v>
      </c>
      <c r="D13" s="442">
        <v>0</v>
      </c>
      <c r="E13" s="443">
        <v>1</v>
      </c>
      <c r="F13" s="443">
        <v>7</v>
      </c>
      <c r="G13" s="443">
        <v>0</v>
      </c>
      <c r="H13" s="443">
        <v>0</v>
      </c>
      <c r="I13" s="404">
        <v>0</v>
      </c>
      <c r="J13" s="411">
        <v>7</v>
      </c>
      <c r="K13" s="443">
        <v>0</v>
      </c>
      <c r="L13" s="443">
        <v>1</v>
      </c>
      <c r="M13" s="444">
        <v>0</v>
      </c>
      <c r="N13" s="234">
        <v>42</v>
      </c>
      <c r="O13" s="438" t="s">
        <v>189</v>
      </c>
      <c r="P13" s="439">
        <v>1</v>
      </c>
      <c r="Q13" s="625">
        <v>0</v>
      </c>
      <c r="R13" s="626">
        <v>0</v>
      </c>
      <c r="S13" s="626">
        <v>1</v>
      </c>
      <c r="T13" s="626">
        <v>0</v>
      </c>
      <c r="U13" s="626">
        <v>0</v>
      </c>
      <c r="V13" s="626">
        <v>0</v>
      </c>
      <c r="W13" s="625">
        <v>1</v>
      </c>
      <c r="X13" s="626">
        <v>0</v>
      </c>
      <c r="Y13" s="626">
        <v>0</v>
      </c>
      <c r="Z13" s="627">
        <v>0</v>
      </c>
      <c r="AA13" s="23"/>
      <c r="AB13" s="27"/>
      <c r="AC13" s="28"/>
      <c r="AD13" s="29"/>
      <c r="AE13" s="27"/>
      <c r="AF13" s="28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ht="24" customHeight="1">
      <c r="A14" s="445">
        <v>7</v>
      </c>
      <c r="B14" s="446" t="s">
        <v>190</v>
      </c>
      <c r="C14" s="439">
        <v>25</v>
      </c>
      <c r="D14" s="439">
        <v>0</v>
      </c>
      <c r="E14" s="232">
        <v>0</v>
      </c>
      <c r="F14" s="232">
        <v>25</v>
      </c>
      <c r="G14" s="232">
        <v>0</v>
      </c>
      <c r="H14" s="232">
        <v>0</v>
      </c>
      <c r="I14" s="398">
        <v>0</v>
      </c>
      <c r="J14" s="409">
        <v>1</v>
      </c>
      <c r="K14" s="232">
        <v>0</v>
      </c>
      <c r="L14" s="232">
        <v>24</v>
      </c>
      <c r="M14" s="447">
        <v>0</v>
      </c>
      <c r="N14" s="234">
        <v>43</v>
      </c>
      <c r="O14" s="448" t="s">
        <v>86</v>
      </c>
      <c r="P14" s="439">
        <v>4</v>
      </c>
      <c r="Q14" s="625">
        <v>1</v>
      </c>
      <c r="R14" s="626">
        <v>1</v>
      </c>
      <c r="S14" s="626">
        <v>2</v>
      </c>
      <c r="T14" s="626">
        <v>0</v>
      </c>
      <c r="U14" s="626">
        <v>0</v>
      </c>
      <c r="V14" s="626">
        <v>0</v>
      </c>
      <c r="W14" s="625">
        <v>4</v>
      </c>
      <c r="X14" s="626">
        <v>0</v>
      </c>
      <c r="Y14" s="626">
        <v>0</v>
      </c>
      <c r="Z14" s="627">
        <v>0</v>
      </c>
      <c r="AA14" s="23"/>
      <c r="AB14" s="27"/>
      <c r="AC14" s="28"/>
      <c r="AD14" s="29"/>
      <c r="AE14" s="27"/>
      <c r="AF14" s="28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 ht="24" customHeight="1">
      <c r="A15" s="445">
        <v>8</v>
      </c>
      <c r="B15" s="446" t="s">
        <v>191</v>
      </c>
      <c r="C15" s="439">
        <v>1</v>
      </c>
      <c r="D15" s="439">
        <v>0</v>
      </c>
      <c r="E15" s="232">
        <v>1</v>
      </c>
      <c r="F15" s="232">
        <v>0</v>
      </c>
      <c r="G15" s="232">
        <v>0</v>
      </c>
      <c r="H15" s="232">
        <v>0</v>
      </c>
      <c r="I15" s="398">
        <v>0</v>
      </c>
      <c r="J15" s="409">
        <v>0</v>
      </c>
      <c r="K15" s="232">
        <v>1</v>
      </c>
      <c r="L15" s="232">
        <v>0</v>
      </c>
      <c r="M15" s="447">
        <v>0</v>
      </c>
      <c r="N15" s="234">
        <v>44</v>
      </c>
      <c r="O15" s="438" t="s">
        <v>192</v>
      </c>
      <c r="P15" s="439">
        <v>2</v>
      </c>
      <c r="Q15" s="625">
        <v>0</v>
      </c>
      <c r="R15" s="626">
        <v>1</v>
      </c>
      <c r="S15" s="626">
        <v>1</v>
      </c>
      <c r="T15" s="626">
        <v>0</v>
      </c>
      <c r="U15" s="626">
        <v>0</v>
      </c>
      <c r="V15" s="626">
        <v>0</v>
      </c>
      <c r="W15" s="625">
        <v>1</v>
      </c>
      <c r="X15" s="626">
        <v>0</v>
      </c>
      <c r="Y15" s="626">
        <v>1</v>
      </c>
      <c r="Z15" s="627">
        <v>0</v>
      </c>
      <c r="AA15" s="23"/>
      <c r="AB15" s="27"/>
      <c r="AC15" s="28"/>
      <c r="AD15" s="29"/>
      <c r="AE15" s="27"/>
      <c r="AF15" s="28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23"/>
      <c r="IV15" s="23"/>
    </row>
    <row r="16" spans="1:256" ht="24" customHeight="1">
      <c r="A16" s="445">
        <v>9</v>
      </c>
      <c r="B16" s="446" t="s">
        <v>193</v>
      </c>
      <c r="C16" s="439">
        <v>5</v>
      </c>
      <c r="D16" s="439">
        <v>1</v>
      </c>
      <c r="E16" s="232">
        <v>0</v>
      </c>
      <c r="F16" s="232">
        <v>4</v>
      </c>
      <c r="G16" s="232">
        <v>0</v>
      </c>
      <c r="H16" s="232">
        <v>0</v>
      </c>
      <c r="I16" s="398">
        <v>0</v>
      </c>
      <c r="J16" s="409">
        <v>5</v>
      </c>
      <c r="K16" s="232">
        <v>0</v>
      </c>
      <c r="L16" s="232">
        <v>0</v>
      </c>
      <c r="M16" s="447">
        <v>0</v>
      </c>
      <c r="N16" s="242">
        <v>45</v>
      </c>
      <c r="O16" s="449" t="s">
        <v>194</v>
      </c>
      <c r="P16" s="450">
        <v>1</v>
      </c>
      <c r="Q16" s="628">
        <v>0</v>
      </c>
      <c r="R16" s="629">
        <v>0</v>
      </c>
      <c r="S16" s="629">
        <v>1</v>
      </c>
      <c r="T16" s="629">
        <v>0</v>
      </c>
      <c r="U16" s="629">
        <v>0</v>
      </c>
      <c r="V16" s="629">
        <v>0</v>
      </c>
      <c r="W16" s="628">
        <v>1</v>
      </c>
      <c r="X16" s="629">
        <v>0</v>
      </c>
      <c r="Y16" s="629">
        <v>0</v>
      </c>
      <c r="Z16" s="630">
        <v>0</v>
      </c>
      <c r="AA16" s="23"/>
      <c r="AB16" s="27"/>
      <c r="AC16" s="28"/>
      <c r="AD16" s="29"/>
      <c r="AE16" s="27"/>
      <c r="AF16" s="28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  <c r="IV16" s="23"/>
    </row>
    <row r="17" spans="1:256" ht="24" customHeight="1">
      <c r="A17" s="451">
        <v>10</v>
      </c>
      <c r="B17" s="452" t="s">
        <v>195</v>
      </c>
      <c r="C17" s="450">
        <v>7</v>
      </c>
      <c r="D17" s="450">
        <v>1</v>
      </c>
      <c r="E17" s="240">
        <v>1</v>
      </c>
      <c r="F17" s="240">
        <v>7</v>
      </c>
      <c r="G17" s="240">
        <v>0</v>
      </c>
      <c r="H17" s="240">
        <v>0</v>
      </c>
      <c r="I17" s="401">
        <v>0</v>
      </c>
      <c r="J17" s="410">
        <v>7</v>
      </c>
      <c r="K17" s="240">
        <v>0</v>
      </c>
      <c r="L17" s="240">
        <v>0</v>
      </c>
      <c r="M17" s="453">
        <v>0</v>
      </c>
      <c r="N17" s="454">
        <v>46</v>
      </c>
      <c r="O17" s="457" t="s">
        <v>196</v>
      </c>
      <c r="P17" s="458">
        <v>1</v>
      </c>
      <c r="Q17" s="638">
        <v>0</v>
      </c>
      <c r="R17" s="639">
        <v>0</v>
      </c>
      <c r="S17" s="639">
        <v>1</v>
      </c>
      <c r="T17" s="639">
        <v>0</v>
      </c>
      <c r="U17" s="639">
        <v>0</v>
      </c>
      <c r="V17" s="639">
        <v>0</v>
      </c>
      <c r="W17" s="638">
        <v>1</v>
      </c>
      <c r="X17" s="639">
        <v>0</v>
      </c>
      <c r="Y17" s="639">
        <v>0</v>
      </c>
      <c r="Z17" s="640">
        <v>0</v>
      </c>
      <c r="AA17" s="23"/>
      <c r="AB17" s="27"/>
      <c r="AC17" s="28"/>
      <c r="AD17" s="29"/>
      <c r="AE17" s="27"/>
      <c r="AF17" s="28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  <c r="IV17" s="23"/>
    </row>
    <row r="18" spans="1:256" ht="24" customHeight="1">
      <c r="A18" s="440">
        <v>11</v>
      </c>
      <c r="B18" s="441" t="s">
        <v>85</v>
      </c>
      <c r="C18" s="442">
        <v>15</v>
      </c>
      <c r="D18" s="442">
        <v>7</v>
      </c>
      <c r="E18" s="443">
        <v>0</v>
      </c>
      <c r="F18" s="443">
        <v>12</v>
      </c>
      <c r="G18" s="443">
        <v>0</v>
      </c>
      <c r="H18" s="443">
        <v>0</v>
      </c>
      <c r="I18" s="404">
        <v>1</v>
      </c>
      <c r="J18" s="411">
        <v>14</v>
      </c>
      <c r="K18" s="443">
        <v>1</v>
      </c>
      <c r="L18" s="443">
        <v>0</v>
      </c>
      <c r="M18" s="444">
        <v>0</v>
      </c>
      <c r="N18" s="234">
        <v>47</v>
      </c>
      <c r="O18" s="455" t="s">
        <v>197</v>
      </c>
      <c r="P18" s="442">
        <v>1</v>
      </c>
      <c r="Q18" s="635">
        <v>1</v>
      </c>
      <c r="R18" s="636">
        <v>1</v>
      </c>
      <c r="S18" s="636">
        <v>0</v>
      </c>
      <c r="T18" s="636">
        <v>0</v>
      </c>
      <c r="U18" s="636">
        <v>0</v>
      </c>
      <c r="V18" s="636">
        <v>0</v>
      </c>
      <c r="W18" s="635">
        <v>1</v>
      </c>
      <c r="X18" s="636">
        <v>0</v>
      </c>
      <c r="Y18" s="636">
        <v>0</v>
      </c>
      <c r="Z18" s="637">
        <v>0</v>
      </c>
      <c r="AA18" s="23"/>
      <c r="AB18" s="27"/>
      <c r="AC18" s="28"/>
      <c r="AD18" s="29"/>
      <c r="AE18" s="27"/>
      <c r="AF18" s="28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 ht="24" customHeight="1">
      <c r="A19" s="445">
        <v>12</v>
      </c>
      <c r="B19" s="459" t="s">
        <v>87</v>
      </c>
      <c r="C19" s="439">
        <v>6</v>
      </c>
      <c r="D19" s="439">
        <v>6</v>
      </c>
      <c r="E19" s="232">
        <v>0</v>
      </c>
      <c r="F19" s="232">
        <v>6</v>
      </c>
      <c r="G19" s="232">
        <v>0</v>
      </c>
      <c r="H19" s="232">
        <v>0</v>
      </c>
      <c r="I19" s="398">
        <v>0</v>
      </c>
      <c r="J19" s="409">
        <v>3</v>
      </c>
      <c r="K19" s="232">
        <v>2</v>
      </c>
      <c r="L19" s="232">
        <v>1</v>
      </c>
      <c r="M19" s="447">
        <v>0</v>
      </c>
      <c r="N19" s="234">
        <v>48</v>
      </c>
      <c r="O19" s="438" t="s">
        <v>198</v>
      </c>
      <c r="P19" s="439">
        <v>2</v>
      </c>
      <c r="Q19" s="625">
        <v>1</v>
      </c>
      <c r="R19" s="626">
        <v>0</v>
      </c>
      <c r="S19" s="626">
        <v>1</v>
      </c>
      <c r="T19" s="626">
        <v>0</v>
      </c>
      <c r="U19" s="626">
        <v>0</v>
      </c>
      <c r="V19" s="626">
        <v>0</v>
      </c>
      <c r="W19" s="625">
        <v>2</v>
      </c>
      <c r="X19" s="626">
        <v>0</v>
      </c>
      <c r="Y19" s="626">
        <v>0</v>
      </c>
      <c r="Z19" s="627">
        <v>0</v>
      </c>
      <c r="AA19" s="23"/>
      <c r="AB19" s="27"/>
      <c r="AC19" s="28"/>
      <c r="AD19" s="29"/>
      <c r="AE19" s="27"/>
      <c r="AF19" s="28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 ht="24" customHeight="1">
      <c r="A20" s="445">
        <v>13</v>
      </c>
      <c r="B20" s="446" t="s">
        <v>199</v>
      </c>
      <c r="C20" s="439">
        <v>11</v>
      </c>
      <c r="D20" s="439">
        <v>0</v>
      </c>
      <c r="E20" s="232">
        <v>0</v>
      </c>
      <c r="F20" s="232">
        <v>11</v>
      </c>
      <c r="G20" s="232">
        <v>0</v>
      </c>
      <c r="H20" s="232">
        <v>0</v>
      </c>
      <c r="I20" s="398">
        <v>0</v>
      </c>
      <c r="J20" s="409">
        <v>2</v>
      </c>
      <c r="K20" s="232">
        <v>0</v>
      </c>
      <c r="L20" s="232">
        <v>9</v>
      </c>
      <c r="M20" s="447">
        <v>0</v>
      </c>
      <c r="N20" s="234">
        <v>49</v>
      </c>
      <c r="O20" s="438" t="s">
        <v>200</v>
      </c>
      <c r="P20" s="439">
        <v>6</v>
      </c>
      <c r="Q20" s="625">
        <v>4</v>
      </c>
      <c r="R20" s="626">
        <v>1</v>
      </c>
      <c r="S20" s="626">
        <v>1</v>
      </c>
      <c r="T20" s="626">
        <v>0</v>
      </c>
      <c r="U20" s="626">
        <v>0</v>
      </c>
      <c r="V20" s="626">
        <v>0</v>
      </c>
      <c r="W20" s="625">
        <v>5</v>
      </c>
      <c r="X20" s="626">
        <v>0</v>
      </c>
      <c r="Y20" s="626">
        <v>1</v>
      </c>
      <c r="Z20" s="627">
        <v>0</v>
      </c>
      <c r="AA20" s="23"/>
      <c r="AB20" s="27"/>
      <c r="AC20" s="28"/>
      <c r="AD20" s="29"/>
      <c r="AE20" s="27"/>
      <c r="AF20" s="28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 ht="24" customHeight="1">
      <c r="A21" s="445">
        <v>14</v>
      </c>
      <c r="B21" s="446" t="s">
        <v>201</v>
      </c>
      <c r="C21" s="439">
        <v>1</v>
      </c>
      <c r="D21" s="439">
        <v>1</v>
      </c>
      <c r="E21" s="232">
        <v>1</v>
      </c>
      <c r="F21" s="232">
        <v>1</v>
      </c>
      <c r="G21" s="232">
        <v>1</v>
      </c>
      <c r="H21" s="232">
        <v>0</v>
      </c>
      <c r="I21" s="398">
        <v>0</v>
      </c>
      <c r="J21" s="409">
        <v>1</v>
      </c>
      <c r="K21" s="232">
        <v>0</v>
      </c>
      <c r="L21" s="232">
        <v>0</v>
      </c>
      <c r="M21" s="447">
        <v>0</v>
      </c>
      <c r="N21" s="242">
        <v>50</v>
      </c>
      <c r="O21" s="449" t="s">
        <v>202</v>
      </c>
      <c r="P21" s="450">
        <v>1</v>
      </c>
      <c r="Q21" s="628">
        <v>1</v>
      </c>
      <c r="R21" s="629">
        <v>0</v>
      </c>
      <c r="S21" s="629">
        <v>0</v>
      </c>
      <c r="T21" s="629">
        <v>0</v>
      </c>
      <c r="U21" s="629">
        <v>0</v>
      </c>
      <c r="V21" s="629">
        <v>0</v>
      </c>
      <c r="W21" s="628">
        <v>1</v>
      </c>
      <c r="X21" s="629">
        <v>0</v>
      </c>
      <c r="Y21" s="629">
        <v>0</v>
      </c>
      <c r="Z21" s="630">
        <v>0</v>
      </c>
      <c r="AA21" s="23"/>
      <c r="AB21" s="27"/>
      <c r="AC21" s="28"/>
      <c r="AD21" s="29"/>
      <c r="AE21" s="27"/>
      <c r="AF21" s="28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 ht="24" customHeight="1">
      <c r="A22" s="451">
        <v>15</v>
      </c>
      <c r="B22" s="452" t="s">
        <v>203</v>
      </c>
      <c r="C22" s="450">
        <v>3</v>
      </c>
      <c r="D22" s="450">
        <v>1</v>
      </c>
      <c r="E22" s="240">
        <v>1</v>
      </c>
      <c r="F22" s="240">
        <v>3</v>
      </c>
      <c r="G22" s="240">
        <v>0</v>
      </c>
      <c r="H22" s="240">
        <v>0</v>
      </c>
      <c r="I22" s="401">
        <v>0</v>
      </c>
      <c r="J22" s="410">
        <v>0</v>
      </c>
      <c r="K22" s="240">
        <v>3</v>
      </c>
      <c r="L22" s="240">
        <v>0</v>
      </c>
      <c r="M22" s="453">
        <v>0</v>
      </c>
      <c r="N22" s="454">
        <v>51</v>
      </c>
      <c r="O22" s="460" t="s">
        <v>102</v>
      </c>
      <c r="P22" s="442">
        <v>1</v>
      </c>
      <c r="Q22" s="635">
        <v>0</v>
      </c>
      <c r="R22" s="636">
        <v>0</v>
      </c>
      <c r="S22" s="636">
        <v>1</v>
      </c>
      <c r="T22" s="636">
        <v>0</v>
      </c>
      <c r="U22" s="636">
        <v>0</v>
      </c>
      <c r="V22" s="636">
        <v>0</v>
      </c>
      <c r="W22" s="635">
        <v>0</v>
      </c>
      <c r="X22" s="636">
        <v>0</v>
      </c>
      <c r="Y22" s="636">
        <v>1</v>
      </c>
      <c r="Z22" s="637">
        <v>0</v>
      </c>
      <c r="AA22" s="23"/>
      <c r="AB22" s="27"/>
      <c r="AC22" s="28"/>
      <c r="AD22" s="29"/>
      <c r="AE22" s="27"/>
      <c r="AF22" s="28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 ht="24" customHeight="1">
      <c r="A23" s="440">
        <v>16</v>
      </c>
      <c r="B23" s="456" t="s">
        <v>204</v>
      </c>
      <c r="C23" s="442">
        <v>2</v>
      </c>
      <c r="D23" s="442">
        <v>0</v>
      </c>
      <c r="E23" s="443">
        <v>0</v>
      </c>
      <c r="F23" s="443">
        <v>2</v>
      </c>
      <c r="G23" s="443">
        <v>0</v>
      </c>
      <c r="H23" s="443">
        <v>0</v>
      </c>
      <c r="I23" s="404">
        <v>0</v>
      </c>
      <c r="J23" s="411">
        <v>2</v>
      </c>
      <c r="K23" s="443">
        <v>0</v>
      </c>
      <c r="L23" s="443">
        <v>0</v>
      </c>
      <c r="M23" s="444">
        <v>0</v>
      </c>
      <c r="N23" s="234">
        <v>52</v>
      </c>
      <c r="O23" s="438" t="s">
        <v>205</v>
      </c>
      <c r="P23" s="439">
        <v>1</v>
      </c>
      <c r="Q23" s="625">
        <v>1</v>
      </c>
      <c r="R23" s="626">
        <v>1</v>
      </c>
      <c r="S23" s="626">
        <v>0</v>
      </c>
      <c r="T23" s="626">
        <v>0</v>
      </c>
      <c r="U23" s="626">
        <v>0</v>
      </c>
      <c r="V23" s="626">
        <v>0</v>
      </c>
      <c r="W23" s="625">
        <v>1</v>
      </c>
      <c r="X23" s="626">
        <v>0</v>
      </c>
      <c r="Y23" s="626">
        <v>0</v>
      </c>
      <c r="Z23" s="627">
        <v>0</v>
      </c>
      <c r="AA23" s="23"/>
      <c r="AB23" s="27"/>
      <c r="AC23" s="28"/>
      <c r="AD23" s="29"/>
      <c r="AE23" s="27"/>
      <c r="AF23" s="28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 ht="24" customHeight="1">
      <c r="A24" s="445">
        <v>17</v>
      </c>
      <c r="B24" s="446" t="s">
        <v>206</v>
      </c>
      <c r="C24" s="439">
        <v>13</v>
      </c>
      <c r="D24" s="439">
        <v>1</v>
      </c>
      <c r="E24" s="232">
        <v>0</v>
      </c>
      <c r="F24" s="232">
        <v>12</v>
      </c>
      <c r="G24" s="232">
        <v>0</v>
      </c>
      <c r="H24" s="232">
        <v>0</v>
      </c>
      <c r="I24" s="398">
        <v>0</v>
      </c>
      <c r="J24" s="409">
        <v>8</v>
      </c>
      <c r="K24" s="232">
        <v>0</v>
      </c>
      <c r="L24" s="232">
        <v>5</v>
      </c>
      <c r="M24" s="447">
        <v>0</v>
      </c>
      <c r="N24" s="234">
        <v>53</v>
      </c>
      <c r="O24" s="438" t="s">
        <v>207</v>
      </c>
      <c r="P24" s="439">
        <v>1</v>
      </c>
      <c r="Q24" s="625">
        <v>0</v>
      </c>
      <c r="R24" s="626">
        <v>1</v>
      </c>
      <c r="S24" s="626">
        <v>0</v>
      </c>
      <c r="T24" s="626">
        <v>0</v>
      </c>
      <c r="U24" s="626">
        <v>0</v>
      </c>
      <c r="V24" s="626">
        <v>0</v>
      </c>
      <c r="W24" s="625">
        <v>1</v>
      </c>
      <c r="X24" s="626">
        <v>0</v>
      </c>
      <c r="Y24" s="626">
        <v>0</v>
      </c>
      <c r="Z24" s="627">
        <v>0</v>
      </c>
      <c r="AA24" s="23"/>
      <c r="AB24" s="27"/>
      <c r="AC24" s="28"/>
      <c r="AD24" s="29"/>
      <c r="AE24" s="27"/>
      <c r="AF24" s="28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ht="24" customHeight="1">
      <c r="A25" s="445">
        <v>18</v>
      </c>
      <c r="B25" s="446" t="s">
        <v>208</v>
      </c>
      <c r="C25" s="439">
        <v>18</v>
      </c>
      <c r="D25" s="439">
        <v>0</v>
      </c>
      <c r="E25" s="232">
        <v>0</v>
      </c>
      <c r="F25" s="232">
        <v>12</v>
      </c>
      <c r="G25" s="232">
        <v>0</v>
      </c>
      <c r="H25" s="232">
        <v>0</v>
      </c>
      <c r="I25" s="398">
        <v>5</v>
      </c>
      <c r="J25" s="409">
        <v>0</v>
      </c>
      <c r="K25" s="232">
        <v>3</v>
      </c>
      <c r="L25" s="232">
        <v>6</v>
      </c>
      <c r="M25" s="447">
        <v>9</v>
      </c>
      <c r="N25" s="234">
        <v>54</v>
      </c>
      <c r="O25" s="438" t="s">
        <v>209</v>
      </c>
      <c r="P25" s="439">
        <v>1</v>
      </c>
      <c r="Q25" s="625">
        <v>1</v>
      </c>
      <c r="R25" s="626">
        <v>0</v>
      </c>
      <c r="S25" s="626">
        <v>0</v>
      </c>
      <c r="T25" s="626">
        <v>0</v>
      </c>
      <c r="U25" s="626">
        <v>0</v>
      </c>
      <c r="V25" s="626">
        <v>0</v>
      </c>
      <c r="W25" s="625">
        <v>1</v>
      </c>
      <c r="X25" s="626">
        <v>0</v>
      </c>
      <c r="Y25" s="626">
        <v>0</v>
      </c>
      <c r="Z25" s="627">
        <v>0</v>
      </c>
      <c r="AA25" s="23"/>
      <c r="AB25" s="27"/>
      <c r="AC25" s="28"/>
      <c r="AD25" s="29"/>
      <c r="AE25" s="27"/>
      <c r="AF25" s="28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ht="24" customHeight="1">
      <c r="A26" s="445">
        <v>19</v>
      </c>
      <c r="B26" s="446" t="s">
        <v>210</v>
      </c>
      <c r="C26" s="439">
        <v>8</v>
      </c>
      <c r="D26" s="439">
        <v>0</v>
      </c>
      <c r="E26" s="232">
        <v>0</v>
      </c>
      <c r="F26" s="232">
        <v>8</v>
      </c>
      <c r="G26" s="232">
        <v>0</v>
      </c>
      <c r="H26" s="232">
        <v>0</v>
      </c>
      <c r="I26" s="398">
        <v>0</v>
      </c>
      <c r="J26" s="409">
        <v>7</v>
      </c>
      <c r="K26" s="232">
        <v>0</v>
      </c>
      <c r="L26" s="232">
        <v>1</v>
      </c>
      <c r="M26" s="447">
        <v>0</v>
      </c>
      <c r="N26" s="242">
        <v>55</v>
      </c>
      <c r="O26" s="461" t="s">
        <v>110</v>
      </c>
      <c r="P26" s="450">
        <v>2</v>
      </c>
      <c r="Q26" s="628">
        <v>0</v>
      </c>
      <c r="R26" s="629">
        <v>2</v>
      </c>
      <c r="S26" s="629">
        <v>0</v>
      </c>
      <c r="T26" s="629">
        <v>0</v>
      </c>
      <c r="U26" s="629">
        <v>0</v>
      </c>
      <c r="V26" s="629">
        <v>0</v>
      </c>
      <c r="W26" s="628">
        <v>2</v>
      </c>
      <c r="X26" s="629">
        <v>0</v>
      </c>
      <c r="Y26" s="629">
        <v>0</v>
      </c>
      <c r="Z26" s="630">
        <v>0</v>
      </c>
      <c r="AA26" s="23"/>
      <c r="AB26" s="27"/>
      <c r="AC26" s="28"/>
      <c r="AD26" s="29"/>
      <c r="AE26" s="27"/>
      <c r="AF26" s="28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ht="24" customHeight="1">
      <c r="A27" s="451">
        <v>20</v>
      </c>
      <c r="B27" s="452" t="s">
        <v>211</v>
      </c>
      <c r="C27" s="450">
        <v>2</v>
      </c>
      <c r="D27" s="450">
        <v>0</v>
      </c>
      <c r="E27" s="240">
        <v>0</v>
      </c>
      <c r="F27" s="240">
        <v>2</v>
      </c>
      <c r="G27" s="240">
        <v>0</v>
      </c>
      <c r="H27" s="240">
        <v>0</v>
      </c>
      <c r="I27" s="401">
        <v>0</v>
      </c>
      <c r="J27" s="410">
        <v>2</v>
      </c>
      <c r="K27" s="240">
        <v>0</v>
      </c>
      <c r="L27" s="240">
        <v>0</v>
      </c>
      <c r="M27" s="453">
        <v>0</v>
      </c>
      <c r="N27" s="454">
        <v>56</v>
      </c>
      <c r="O27" s="460" t="s">
        <v>112</v>
      </c>
      <c r="P27" s="442">
        <v>3</v>
      </c>
      <c r="Q27" s="635">
        <v>1</v>
      </c>
      <c r="R27" s="636">
        <v>1</v>
      </c>
      <c r="S27" s="636">
        <v>0</v>
      </c>
      <c r="T27" s="636">
        <v>0</v>
      </c>
      <c r="U27" s="636">
        <v>0</v>
      </c>
      <c r="V27" s="636">
        <v>1</v>
      </c>
      <c r="W27" s="635">
        <v>1</v>
      </c>
      <c r="X27" s="636">
        <v>1</v>
      </c>
      <c r="Y27" s="636">
        <v>1</v>
      </c>
      <c r="Z27" s="637">
        <v>0</v>
      </c>
      <c r="AA27" s="23"/>
      <c r="AB27" s="27"/>
      <c r="AC27" s="28"/>
      <c r="AD27" s="29"/>
      <c r="AE27" s="27"/>
      <c r="AF27" s="28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</row>
    <row r="28" spans="1:256" ht="24" customHeight="1">
      <c r="A28" s="440">
        <v>21</v>
      </c>
      <c r="B28" s="456" t="s">
        <v>212</v>
      </c>
      <c r="C28" s="442">
        <v>8</v>
      </c>
      <c r="D28" s="442">
        <v>3</v>
      </c>
      <c r="E28" s="443">
        <v>0</v>
      </c>
      <c r="F28" s="443">
        <v>5</v>
      </c>
      <c r="G28" s="443">
        <v>0</v>
      </c>
      <c r="H28" s="443">
        <v>0</v>
      </c>
      <c r="I28" s="404">
        <v>0</v>
      </c>
      <c r="J28" s="411">
        <v>6</v>
      </c>
      <c r="K28" s="443">
        <v>2</v>
      </c>
      <c r="L28" s="443">
        <v>0</v>
      </c>
      <c r="M28" s="444">
        <v>0</v>
      </c>
      <c r="N28" s="234">
        <v>57</v>
      </c>
      <c r="O28" s="438" t="s">
        <v>213</v>
      </c>
      <c r="P28" s="439">
        <v>3</v>
      </c>
      <c r="Q28" s="625">
        <v>2</v>
      </c>
      <c r="R28" s="626">
        <v>2</v>
      </c>
      <c r="S28" s="626">
        <v>3</v>
      </c>
      <c r="T28" s="626">
        <v>0</v>
      </c>
      <c r="U28" s="626">
        <v>0</v>
      </c>
      <c r="V28" s="626">
        <v>0</v>
      </c>
      <c r="W28" s="625">
        <v>0</v>
      </c>
      <c r="X28" s="626">
        <v>1</v>
      </c>
      <c r="Y28" s="626">
        <v>1</v>
      </c>
      <c r="Z28" s="627">
        <v>1</v>
      </c>
      <c r="AA28" s="23"/>
      <c r="AB28" s="27"/>
      <c r="AC28" s="28"/>
      <c r="AD28" s="29"/>
      <c r="AE28" s="27"/>
      <c r="AF28" s="28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  <c r="IV28" s="23"/>
    </row>
    <row r="29" spans="1:256" ht="24" customHeight="1">
      <c r="A29" s="445">
        <v>22</v>
      </c>
      <c r="B29" s="446" t="s">
        <v>214</v>
      </c>
      <c r="C29" s="439">
        <v>13</v>
      </c>
      <c r="D29" s="439">
        <v>1</v>
      </c>
      <c r="E29" s="232">
        <v>1</v>
      </c>
      <c r="F29" s="232">
        <v>1</v>
      </c>
      <c r="G29" s="232">
        <v>0</v>
      </c>
      <c r="H29" s="232">
        <v>0</v>
      </c>
      <c r="I29" s="398">
        <v>12</v>
      </c>
      <c r="J29" s="409">
        <v>1</v>
      </c>
      <c r="K29" s="232">
        <v>0</v>
      </c>
      <c r="L29" s="232">
        <v>12</v>
      </c>
      <c r="M29" s="447">
        <v>0</v>
      </c>
      <c r="N29" s="234">
        <v>58</v>
      </c>
      <c r="O29" s="438" t="s">
        <v>215</v>
      </c>
      <c r="P29" s="439">
        <v>1</v>
      </c>
      <c r="Q29" s="625">
        <v>0</v>
      </c>
      <c r="R29" s="626">
        <v>1</v>
      </c>
      <c r="S29" s="626">
        <v>0</v>
      </c>
      <c r="T29" s="626">
        <v>0</v>
      </c>
      <c r="U29" s="626">
        <v>0</v>
      </c>
      <c r="V29" s="626">
        <v>0</v>
      </c>
      <c r="W29" s="625">
        <v>1</v>
      </c>
      <c r="X29" s="626">
        <v>0</v>
      </c>
      <c r="Y29" s="626">
        <v>0</v>
      </c>
      <c r="Z29" s="627">
        <v>0</v>
      </c>
      <c r="AA29" s="23"/>
      <c r="AB29" s="27"/>
      <c r="AC29" s="28"/>
      <c r="AD29" s="29"/>
      <c r="AE29" s="27"/>
      <c r="AF29" s="28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  <c r="IU29" s="23"/>
      <c r="IV29" s="23"/>
    </row>
    <row r="30" spans="1:256" ht="24" customHeight="1">
      <c r="A30" s="445">
        <v>23</v>
      </c>
      <c r="B30" s="446" t="s">
        <v>216</v>
      </c>
      <c r="C30" s="439">
        <v>10</v>
      </c>
      <c r="D30" s="439">
        <v>0</v>
      </c>
      <c r="E30" s="232">
        <v>0</v>
      </c>
      <c r="F30" s="232">
        <v>10</v>
      </c>
      <c r="G30" s="232">
        <v>0</v>
      </c>
      <c r="H30" s="232">
        <v>0</v>
      </c>
      <c r="I30" s="398">
        <v>0</v>
      </c>
      <c r="J30" s="409">
        <v>10</v>
      </c>
      <c r="K30" s="232">
        <v>0</v>
      </c>
      <c r="L30" s="232">
        <v>0</v>
      </c>
      <c r="M30" s="447">
        <v>0</v>
      </c>
      <c r="N30" s="234">
        <v>59</v>
      </c>
      <c r="O30" s="438" t="s">
        <v>217</v>
      </c>
      <c r="P30" s="439">
        <v>3</v>
      </c>
      <c r="Q30" s="625">
        <v>1</v>
      </c>
      <c r="R30" s="626">
        <v>0</v>
      </c>
      <c r="S30" s="626">
        <v>2</v>
      </c>
      <c r="T30" s="626">
        <v>0</v>
      </c>
      <c r="U30" s="626">
        <v>0</v>
      </c>
      <c r="V30" s="626">
        <v>0</v>
      </c>
      <c r="W30" s="625">
        <v>2</v>
      </c>
      <c r="X30" s="626">
        <v>1</v>
      </c>
      <c r="Y30" s="626">
        <v>0</v>
      </c>
      <c r="Z30" s="627">
        <v>0</v>
      </c>
      <c r="AA30" s="23"/>
      <c r="AB30" s="27"/>
      <c r="AC30" s="28"/>
      <c r="AD30" s="29"/>
      <c r="AE30" s="27"/>
      <c r="AF30" s="28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  <c r="IU30" s="23"/>
      <c r="IV30" s="23"/>
    </row>
    <row r="31" spans="1:256" ht="24" customHeight="1">
      <c r="A31" s="445">
        <v>24</v>
      </c>
      <c r="B31" s="446" t="s">
        <v>218</v>
      </c>
      <c r="C31" s="439">
        <v>1</v>
      </c>
      <c r="D31" s="439">
        <v>0</v>
      </c>
      <c r="E31" s="232">
        <v>0</v>
      </c>
      <c r="F31" s="232">
        <v>1</v>
      </c>
      <c r="G31" s="232">
        <v>0</v>
      </c>
      <c r="H31" s="232">
        <v>0</v>
      </c>
      <c r="I31" s="398">
        <v>0</v>
      </c>
      <c r="J31" s="409">
        <v>0</v>
      </c>
      <c r="K31" s="232">
        <v>1</v>
      </c>
      <c r="L31" s="232">
        <v>0</v>
      </c>
      <c r="M31" s="447">
        <v>0</v>
      </c>
      <c r="N31" s="242">
        <v>60</v>
      </c>
      <c r="O31" s="449" t="s">
        <v>219</v>
      </c>
      <c r="P31" s="450">
        <v>1</v>
      </c>
      <c r="Q31" s="628">
        <v>0</v>
      </c>
      <c r="R31" s="629">
        <v>1</v>
      </c>
      <c r="S31" s="629">
        <v>0</v>
      </c>
      <c r="T31" s="629">
        <v>0</v>
      </c>
      <c r="U31" s="629">
        <v>0</v>
      </c>
      <c r="V31" s="629">
        <v>0</v>
      </c>
      <c r="W31" s="628">
        <v>0</v>
      </c>
      <c r="X31" s="629">
        <v>1</v>
      </c>
      <c r="Y31" s="629">
        <v>0</v>
      </c>
      <c r="Z31" s="630">
        <v>0</v>
      </c>
      <c r="AA31" s="23"/>
      <c r="AB31" s="27"/>
      <c r="AC31" s="28"/>
      <c r="AD31" s="29"/>
      <c r="AE31" s="27"/>
      <c r="AF31" s="28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  <c r="IV31" s="23"/>
    </row>
    <row r="32" spans="1:256" ht="24" customHeight="1">
      <c r="A32" s="451">
        <v>25</v>
      </c>
      <c r="B32" s="452" t="s">
        <v>220</v>
      </c>
      <c r="C32" s="450">
        <v>2</v>
      </c>
      <c r="D32" s="450">
        <v>1</v>
      </c>
      <c r="E32" s="240">
        <v>0</v>
      </c>
      <c r="F32" s="240">
        <v>1</v>
      </c>
      <c r="G32" s="240">
        <v>0</v>
      </c>
      <c r="H32" s="240">
        <v>0</v>
      </c>
      <c r="I32" s="401">
        <v>0</v>
      </c>
      <c r="J32" s="410">
        <v>1</v>
      </c>
      <c r="K32" s="240">
        <v>1</v>
      </c>
      <c r="L32" s="240">
        <v>0</v>
      </c>
      <c r="M32" s="453">
        <v>0</v>
      </c>
      <c r="N32" s="247">
        <v>61</v>
      </c>
      <c r="O32" s="457" t="s">
        <v>221</v>
      </c>
      <c r="P32" s="458">
        <v>2</v>
      </c>
      <c r="Q32" s="638">
        <v>0</v>
      </c>
      <c r="R32" s="639">
        <v>0</v>
      </c>
      <c r="S32" s="639">
        <v>2</v>
      </c>
      <c r="T32" s="639">
        <v>0</v>
      </c>
      <c r="U32" s="639">
        <v>0</v>
      </c>
      <c r="V32" s="639">
        <v>0</v>
      </c>
      <c r="W32" s="638">
        <v>2</v>
      </c>
      <c r="X32" s="639">
        <v>0</v>
      </c>
      <c r="Y32" s="639">
        <v>0</v>
      </c>
      <c r="Z32" s="640">
        <v>0</v>
      </c>
      <c r="AA32" s="23"/>
      <c r="AB32" s="27"/>
      <c r="AC32" s="28"/>
      <c r="AD32" s="29"/>
      <c r="AE32" s="27"/>
      <c r="AF32" s="28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  <c r="IU32" s="23"/>
      <c r="IV32" s="23"/>
    </row>
    <row r="33" spans="1:256" ht="24" customHeight="1">
      <c r="A33" s="440">
        <v>26</v>
      </c>
      <c r="B33" s="456" t="s">
        <v>222</v>
      </c>
      <c r="C33" s="442">
        <v>28</v>
      </c>
      <c r="D33" s="442">
        <v>3</v>
      </c>
      <c r="E33" s="443">
        <v>0</v>
      </c>
      <c r="F33" s="443">
        <v>23</v>
      </c>
      <c r="G33" s="443">
        <v>0</v>
      </c>
      <c r="H33" s="443">
        <v>0</v>
      </c>
      <c r="I33" s="404">
        <v>2</v>
      </c>
      <c r="J33" s="411">
        <v>22</v>
      </c>
      <c r="K33" s="443">
        <v>0</v>
      </c>
      <c r="L33" s="443">
        <v>4</v>
      </c>
      <c r="M33" s="444">
        <v>2</v>
      </c>
      <c r="N33" s="234">
        <v>62</v>
      </c>
      <c r="O33" s="438" t="s">
        <v>223</v>
      </c>
      <c r="P33" s="439">
        <v>16</v>
      </c>
      <c r="Q33" s="625">
        <v>1</v>
      </c>
      <c r="R33" s="626">
        <v>0</v>
      </c>
      <c r="S33" s="626">
        <v>5</v>
      </c>
      <c r="T33" s="626">
        <v>0</v>
      </c>
      <c r="U33" s="626">
        <v>0</v>
      </c>
      <c r="V33" s="626">
        <v>10</v>
      </c>
      <c r="W33" s="625">
        <v>1</v>
      </c>
      <c r="X33" s="626">
        <v>3</v>
      </c>
      <c r="Y33" s="626">
        <v>10</v>
      </c>
      <c r="Z33" s="627">
        <v>2</v>
      </c>
      <c r="AA33" s="23"/>
      <c r="AB33" s="27"/>
      <c r="AC33" s="28"/>
      <c r="AD33" s="29"/>
      <c r="AE33" s="27"/>
      <c r="AF33" s="28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  <c r="IU33" s="23"/>
      <c r="IV33" s="23"/>
    </row>
    <row r="34" spans="1:256" ht="24" customHeight="1" thickBot="1">
      <c r="A34" s="445">
        <v>27</v>
      </c>
      <c r="B34" s="446" t="s">
        <v>224</v>
      </c>
      <c r="C34" s="439">
        <v>1</v>
      </c>
      <c r="D34" s="439">
        <v>0</v>
      </c>
      <c r="E34" s="232">
        <v>0</v>
      </c>
      <c r="F34" s="232">
        <v>1</v>
      </c>
      <c r="G34" s="232">
        <v>0</v>
      </c>
      <c r="H34" s="232">
        <v>0</v>
      </c>
      <c r="I34" s="398">
        <v>0</v>
      </c>
      <c r="J34" s="409">
        <v>1</v>
      </c>
      <c r="K34" s="232">
        <v>0</v>
      </c>
      <c r="L34" s="232">
        <v>0</v>
      </c>
      <c r="M34" s="447">
        <v>0</v>
      </c>
      <c r="N34" s="462">
        <v>63</v>
      </c>
      <c r="O34" s="463" t="s">
        <v>225</v>
      </c>
      <c r="P34" s="641">
        <v>4</v>
      </c>
      <c r="Q34" s="642">
        <v>0</v>
      </c>
      <c r="R34" s="643">
        <v>0</v>
      </c>
      <c r="S34" s="643">
        <v>4</v>
      </c>
      <c r="T34" s="643">
        <v>0</v>
      </c>
      <c r="U34" s="643">
        <v>0</v>
      </c>
      <c r="V34" s="643">
        <v>0</v>
      </c>
      <c r="W34" s="642">
        <v>4</v>
      </c>
      <c r="X34" s="643">
        <v>0</v>
      </c>
      <c r="Y34" s="643">
        <v>0</v>
      </c>
      <c r="Z34" s="644">
        <v>0</v>
      </c>
      <c r="AA34" s="23"/>
      <c r="AB34" s="27"/>
      <c r="AC34" s="28"/>
      <c r="AD34" s="29"/>
      <c r="AE34" s="27"/>
      <c r="AF34" s="28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</row>
    <row r="35" spans="1:256" ht="24" customHeight="1">
      <c r="A35" s="445">
        <v>28</v>
      </c>
      <c r="B35" s="446" t="s">
        <v>226</v>
      </c>
      <c r="C35" s="439">
        <v>1</v>
      </c>
      <c r="D35" s="439">
        <v>1</v>
      </c>
      <c r="E35" s="232">
        <v>0</v>
      </c>
      <c r="F35" s="232">
        <v>1</v>
      </c>
      <c r="G35" s="232">
        <v>0</v>
      </c>
      <c r="H35" s="232">
        <v>0</v>
      </c>
      <c r="I35" s="398">
        <v>0</v>
      </c>
      <c r="J35" s="409">
        <v>1</v>
      </c>
      <c r="K35" s="232">
        <v>0</v>
      </c>
      <c r="L35" s="232">
        <v>0</v>
      </c>
      <c r="M35" s="447">
        <v>0</v>
      </c>
      <c r="N35" s="464"/>
      <c r="O35" s="465"/>
      <c r="P35" s="466"/>
      <c r="Q35" s="466"/>
      <c r="R35" s="466"/>
      <c r="S35" s="466"/>
      <c r="T35" s="466"/>
      <c r="U35" s="466"/>
      <c r="V35" s="466"/>
      <c r="W35" s="467"/>
      <c r="X35" s="467"/>
      <c r="Y35" s="467"/>
      <c r="Z35" s="467"/>
      <c r="AA35" s="23"/>
      <c r="AB35" s="27"/>
      <c r="AC35" s="28"/>
      <c r="AD35" s="29"/>
      <c r="AE35" s="29"/>
      <c r="AF35" s="29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</row>
    <row r="36" spans="1:256" ht="24" customHeight="1">
      <c r="A36" s="445">
        <v>29</v>
      </c>
      <c r="B36" s="446" t="s">
        <v>227</v>
      </c>
      <c r="C36" s="439">
        <v>2</v>
      </c>
      <c r="D36" s="439">
        <v>0</v>
      </c>
      <c r="E36" s="232">
        <v>0</v>
      </c>
      <c r="F36" s="232">
        <v>2</v>
      </c>
      <c r="G36" s="232">
        <v>0</v>
      </c>
      <c r="H36" s="232">
        <v>0</v>
      </c>
      <c r="I36" s="398">
        <v>0</v>
      </c>
      <c r="J36" s="409">
        <v>1</v>
      </c>
      <c r="K36" s="232">
        <v>0</v>
      </c>
      <c r="L36" s="232">
        <v>0</v>
      </c>
      <c r="M36" s="447">
        <v>1</v>
      </c>
      <c r="N36" s="49"/>
      <c r="O36" s="419"/>
      <c r="P36" s="419"/>
      <c r="Q36" s="419"/>
      <c r="R36" s="419"/>
      <c r="S36" s="419"/>
      <c r="T36" s="419"/>
      <c r="U36" s="419"/>
      <c r="V36" s="419"/>
      <c r="W36" s="419"/>
      <c r="X36" s="419"/>
      <c r="Y36" s="419"/>
      <c r="Z36" s="419"/>
      <c r="AA36" s="23"/>
      <c r="AB36" s="27"/>
      <c r="AC36" s="28"/>
      <c r="AD36" s="29"/>
      <c r="AE36" s="29"/>
      <c r="AF36" s="29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  <c r="IU36" s="23"/>
      <c r="IV36" s="23"/>
    </row>
    <row r="37" spans="1:256" ht="24" customHeight="1">
      <c r="A37" s="451">
        <v>30</v>
      </c>
      <c r="B37" s="452" t="s">
        <v>228</v>
      </c>
      <c r="C37" s="450">
        <v>2</v>
      </c>
      <c r="D37" s="450">
        <v>0</v>
      </c>
      <c r="E37" s="240">
        <v>0</v>
      </c>
      <c r="F37" s="240">
        <v>2</v>
      </c>
      <c r="G37" s="240">
        <v>0</v>
      </c>
      <c r="H37" s="240">
        <v>0</v>
      </c>
      <c r="I37" s="401">
        <v>0</v>
      </c>
      <c r="J37" s="410">
        <v>1</v>
      </c>
      <c r="K37" s="240">
        <v>1</v>
      </c>
      <c r="L37" s="240">
        <v>0</v>
      </c>
      <c r="M37" s="453">
        <v>0</v>
      </c>
      <c r="N37" s="419"/>
      <c r="O37" s="419"/>
      <c r="P37" s="419"/>
      <c r="Q37" s="419"/>
      <c r="R37" s="419"/>
      <c r="S37" s="419"/>
      <c r="T37" s="419"/>
      <c r="U37" s="419"/>
      <c r="V37" s="419"/>
      <c r="W37" s="419"/>
      <c r="X37" s="419"/>
      <c r="Y37" s="419"/>
      <c r="Z37" s="419"/>
      <c r="AA37" s="23"/>
      <c r="AB37" s="27"/>
      <c r="AC37" s="28"/>
      <c r="AD37" s="29"/>
      <c r="AE37" s="29"/>
      <c r="AF37" s="29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  <c r="IU37" s="23"/>
      <c r="IV37" s="23"/>
    </row>
    <row r="38" spans="1:256" ht="24" customHeight="1">
      <c r="A38" s="468">
        <v>31</v>
      </c>
      <c r="B38" s="469" t="s">
        <v>125</v>
      </c>
      <c r="C38" s="458">
        <v>7</v>
      </c>
      <c r="D38" s="458">
        <v>7</v>
      </c>
      <c r="E38" s="245">
        <v>0</v>
      </c>
      <c r="F38" s="245">
        <v>6</v>
      </c>
      <c r="G38" s="245">
        <v>0</v>
      </c>
      <c r="H38" s="245">
        <v>0</v>
      </c>
      <c r="I38" s="645">
        <v>0</v>
      </c>
      <c r="J38" s="646">
        <v>7</v>
      </c>
      <c r="K38" s="245">
        <v>0</v>
      </c>
      <c r="L38" s="245">
        <v>0</v>
      </c>
      <c r="M38" s="470">
        <v>0</v>
      </c>
      <c r="N38" s="419"/>
      <c r="O38" s="419"/>
      <c r="P38" s="419"/>
      <c r="Q38" s="419"/>
      <c r="R38" s="419"/>
      <c r="S38" s="419"/>
      <c r="T38" s="419"/>
      <c r="U38" s="419"/>
      <c r="V38" s="419"/>
      <c r="W38" s="419"/>
      <c r="X38" s="419"/>
      <c r="Y38" s="419"/>
      <c r="Z38" s="419"/>
      <c r="AA38" s="23"/>
      <c r="AB38" s="27"/>
      <c r="AC38" s="28"/>
      <c r="AD38" s="29"/>
      <c r="AE38" s="29"/>
      <c r="AF38" s="29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  <c r="IL38" s="23"/>
      <c r="IM38" s="23"/>
      <c r="IN38" s="23"/>
      <c r="IO38" s="23"/>
      <c r="IP38" s="23"/>
      <c r="IQ38" s="23"/>
      <c r="IR38" s="23"/>
      <c r="IS38" s="23"/>
      <c r="IT38" s="23"/>
      <c r="IU38" s="23"/>
      <c r="IV38" s="23"/>
    </row>
    <row r="39" spans="1:256" ht="24" customHeight="1">
      <c r="A39" s="445">
        <v>32</v>
      </c>
      <c r="B39" s="456" t="s">
        <v>229</v>
      </c>
      <c r="C39" s="442">
        <v>2</v>
      </c>
      <c r="D39" s="442">
        <v>0</v>
      </c>
      <c r="E39" s="443">
        <v>0</v>
      </c>
      <c r="F39" s="443">
        <v>2</v>
      </c>
      <c r="G39" s="443">
        <v>0</v>
      </c>
      <c r="H39" s="443">
        <v>0</v>
      </c>
      <c r="I39" s="404">
        <v>0</v>
      </c>
      <c r="J39" s="411">
        <v>2</v>
      </c>
      <c r="K39" s="443">
        <v>0</v>
      </c>
      <c r="L39" s="443">
        <v>0</v>
      </c>
      <c r="M39" s="444">
        <v>0</v>
      </c>
      <c r="N39" s="419"/>
      <c r="O39" s="419"/>
      <c r="P39" s="419"/>
      <c r="Q39" s="419"/>
      <c r="R39" s="419"/>
      <c r="S39" s="419"/>
      <c r="T39" s="419"/>
      <c r="U39" s="419"/>
      <c r="V39" s="419"/>
      <c r="W39" s="419"/>
      <c r="X39" s="419"/>
      <c r="Y39" s="419"/>
      <c r="Z39" s="419"/>
      <c r="AA39" s="23"/>
      <c r="AB39" s="27"/>
      <c r="AC39" s="28"/>
      <c r="AD39" s="29"/>
      <c r="AE39" s="29"/>
      <c r="AF39" s="29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23"/>
      <c r="IU39" s="23"/>
      <c r="IV39" s="23"/>
    </row>
    <row r="40" spans="1:256" ht="24" customHeight="1">
      <c r="A40" s="445">
        <v>33</v>
      </c>
      <c r="B40" s="446" t="s">
        <v>230</v>
      </c>
      <c r="C40" s="439">
        <v>5</v>
      </c>
      <c r="D40" s="439">
        <v>1</v>
      </c>
      <c r="E40" s="232">
        <v>0</v>
      </c>
      <c r="F40" s="232">
        <v>4</v>
      </c>
      <c r="G40" s="232">
        <v>0</v>
      </c>
      <c r="H40" s="232">
        <v>0</v>
      </c>
      <c r="I40" s="398">
        <v>0</v>
      </c>
      <c r="J40" s="409">
        <v>0</v>
      </c>
      <c r="K40" s="232">
        <v>5</v>
      </c>
      <c r="L40" s="232">
        <v>0</v>
      </c>
      <c r="M40" s="447">
        <v>0</v>
      </c>
      <c r="N40" s="419"/>
      <c r="O40" s="419"/>
      <c r="P40" s="419"/>
      <c r="Q40" s="419"/>
      <c r="R40" s="419"/>
      <c r="S40" s="419"/>
      <c r="T40" s="419"/>
      <c r="U40" s="419"/>
      <c r="V40" s="419"/>
      <c r="W40" s="419"/>
      <c r="X40" s="419"/>
      <c r="Y40" s="419"/>
      <c r="Z40" s="419"/>
      <c r="AA40" s="23"/>
      <c r="AB40" s="27"/>
      <c r="AC40" s="28"/>
      <c r="AD40" s="29"/>
      <c r="AE40" s="29"/>
      <c r="AF40" s="29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23"/>
      <c r="IU40" s="23"/>
      <c r="IV40" s="23"/>
    </row>
    <row r="41" spans="1:256" ht="24" customHeight="1">
      <c r="A41" s="445">
        <v>34</v>
      </c>
      <c r="B41" s="446" t="s">
        <v>231</v>
      </c>
      <c r="C41" s="439">
        <v>8</v>
      </c>
      <c r="D41" s="439">
        <v>3</v>
      </c>
      <c r="E41" s="232">
        <v>1</v>
      </c>
      <c r="F41" s="232">
        <v>3</v>
      </c>
      <c r="G41" s="232">
        <v>0</v>
      </c>
      <c r="H41" s="232">
        <v>0</v>
      </c>
      <c r="I41" s="398">
        <v>1</v>
      </c>
      <c r="J41" s="409">
        <v>6</v>
      </c>
      <c r="K41" s="232">
        <v>0</v>
      </c>
      <c r="L41" s="232">
        <v>2</v>
      </c>
      <c r="M41" s="447">
        <v>0</v>
      </c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23"/>
      <c r="AB41" s="27"/>
      <c r="AC41" s="28"/>
      <c r="AD41" s="29"/>
      <c r="AE41" s="29"/>
      <c r="AF41" s="29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/>
      <c r="HN41" s="23"/>
      <c r="HO41" s="23"/>
      <c r="HP41" s="23"/>
      <c r="HQ41" s="23"/>
      <c r="HR41" s="23"/>
      <c r="HS41" s="23"/>
      <c r="HT41" s="23"/>
      <c r="HU41" s="23"/>
      <c r="HV41" s="23"/>
      <c r="HW41" s="23"/>
      <c r="HX41" s="23"/>
      <c r="HY41" s="23"/>
      <c r="HZ41" s="23"/>
      <c r="IA41" s="23"/>
      <c r="IB41" s="23"/>
      <c r="IC41" s="23"/>
      <c r="ID41" s="23"/>
      <c r="IE41" s="23"/>
      <c r="IF41" s="23"/>
      <c r="IG41" s="23"/>
      <c r="IH41" s="23"/>
      <c r="II41" s="23"/>
      <c r="IJ41" s="23"/>
      <c r="IK41" s="23"/>
      <c r="IL41" s="23"/>
      <c r="IM41" s="23"/>
      <c r="IN41" s="23"/>
      <c r="IO41" s="23"/>
      <c r="IP41" s="23"/>
      <c r="IQ41" s="23"/>
      <c r="IR41" s="23"/>
      <c r="IS41" s="23"/>
      <c r="IT41" s="23"/>
      <c r="IU41" s="23"/>
      <c r="IV41" s="23"/>
    </row>
    <row r="42" spans="1:256" ht="24" customHeight="1" thickBot="1">
      <c r="A42" s="471">
        <v>35</v>
      </c>
      <c r="B42" s="472" t="s">
        <v>232</v>
      </c>
      <c r="C42" s="641">
        <v>1</v>
      </c>
      <c r="D42" s="642">
        <v>0</v>
      </c>
      <c r="E42" s="643">
        <v>0</v>
      </c>
      <c r="F42" s="643">
        <v>1</v>
      </c>
      <c r="G42" s="643">
        <v>0</v>
      </c>
      <c r="H42" s="643">
        <v>0</v>
      </c>
      <c r="I42" s="643">
        <v>0</v>
      </c>
      <c r="J42" s="642">
        <v>1</v>
      </c>
      <c r="K42" s="643">
        <v>0</v>
      </c>
      <c r="L42" s="643">
        <v>0</v>
      </c>
      <c r="M42" s="644">
        <v>0</v>
      </c>
      <c r="N42" s="419"/>
      <c r="O42" s="419"/>
      <c r="P42" s="419"/>
      <c r="Q42" s="419"/>
      <c r="R42" s="419"/>
      <c r="S42" s="419"/>
      <c r="T42" s="419"/>
      <c r="U42" s="419"/>
      <c r="V42" s="419"/>
      <c r="W42" s="419"/>
      <c r="X42" s="419"/>
      <c r="Y42" s="419"/>
      <c r="Z42" s="419"/>
      <c r="AA42" s="23"/>
      <c r="AB42" s="27"/>
      <c r="AC42" s="28"/>
      <c r="AD42" s="29"/>
      <c r="AE42" s="29"/>
      <c r="AF42" s="29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  <c r="HO42" s="23"/>
      <c r="HP42" s="23"/>
      <c r="HQ42" s="23"/>
      <c r="HR42" s="23"/>
      <c r="HS42" s="23"/>
      <c r="HT42" s="23"/>
      <c r="HU42" s="23"/>
      <c r="HV42" s="23"/>
      <c r="HW42" s="23"/>
      <c r="HX42" s="23"/>
      <c r="HY42" s="23"/>
      <c r="HZ42" s="23"/>
      <c r="IA42" s="23"/>
      <c r="IB42" s="23"/>
      <c r="IC42" s="23"/>
      <c r="ID42" s="23"/>
      <c r="IE42" s="23"/>
      <c r="IF42" s="23"/>
      <c r="IG42" s="23"/>
      <c r="IH42" s="23"/>
      <c r="II42" s="23"/>
      <c r="IJ42" s="23"/>
      <c r="IK42" s="23"/>
      <c r="IL42" s="23"/>
      <c r="IM42" s="23"/>
      <c r="IN42" s="23"/>
      <c r="IO42" s="23"/>
      <c r="IP42" s="23"/>
      <c r="IQ42" s="23"/>
      <c r="IR42" s="23"/>
      <c r="IS42" s="23"/>
      <c r="IT42" s="23"/>
      <c r="IU42" s="23"/>
      <c r="IV42" s="23"/>
    </row>
    <row r="46" spans="1:256">
      <c r="P46" s="78"/>
      <c r="S46" s="78"/>
    </row>
    <row r="47" spans="1:256" ht="16.5">
      <c r="M47" s="25"/>
    </row>
    <row r="48" spans="1:256" ht="16.5">
      <c r="M48" s="25"/>
    </row>
    <row r="49" spans="13:13" ht="16.5">
      <c r="M49" s="25"/>
    </row>
    <row r="50" spans="13:13" ht="16.5">
      <c r="M50" s="25"/>
    </row>
    <row r="51" spans="13:13" ht="16.5">
      <c r="M51" s="25"/>
    </row>
    <row r="52" spans="13:13" ht="16.5">
      <c r="M52" s="25"/>
    </row>
    <row r="53" spans="13:13" ht="16.5">
      <c r="M53" s="25"/>
    </row>
    <row r="54" spans="13:13" ht="16.5">
      <c r="M54" s="25"/>
    </row>
    <row r="55" spans="13:13" ht="16.5">
      <c r="M55" s="25"/>
    </row>
    <row r="56" spans="13:13" ht="16.5">
      <c r="M56" s="25"/>
    </row>
    <row r="57" spans="13:13" ht="16.5">
      <c r="M57" s="25"/>
    </row>
    <row r="58" spans="13:13" ht="16.5">
      <c r="M58" s="25"/>
    </row>
    <row r="59" spans="13:13" ht="16.5">
      <c r="M59" s="25"/>
    </row>
    <row r="60" spans="13:13" ht="16.5">
      <c r="M60" s="25"/>
    </row>
    <row r="61" spans="13:13" ht="16.5">
      <c r="M61" s="25"/>
    </row>
    <row r="62" spans="13:13" ht="16.5">
      <c r="M62" s="25"/>
    </row>
    <row r="63" spans="13:13" ht="16.5">
      <c r="M63" s="25"/>
    </row>
    <row r="64" spans="13:13" ht="16.5">
      <c r="M64" s="25"/>
    </row>
    <row r="65" spans="13:13" ht="16.5">
      <c r="M65" s="25"/>
    </row>
    <row r="66" spans="13:13" ht="16.5">
      <c r="M66" s="25"/>
    </row>
    <row r="67" spans="13:13" ht="16.5">
      <c r="M67" s="25"/>
    </row>
    <row r="68" spans="13:13" ht="16.5">
      <c r="M68" s="25"/>
    </row>
    <row r="69" spans="13:13" ht="16.5">
      <c r="M69" s="25"/>
    </row>
    <row r="70" spans="13:13" ht="16.5">
      <c r="M70" s="25"/>
    </row>
    <row r="71" spans="13:13" ht="16.5">
      <c r="M71" s="25"/>
    </row>
    <row r="72" spans="13:13" ht="16.5">
      <c r="M72" s="25"/>
    </row>
    <row r="73" spans="13:13" ht="16.5">
      <c r="M73" s="25"/>
    </row>
    <row r="74" spans="13:13" ht="16.5">
      <c r="M74" s="25"/>
    </row>
    <row r="75" spans="13:13" ht="16.5">
      <c r="M75" s="25"/>
    </row>
    <row r="76" spans="13:13" ht="16.5">
      <c r="M76" s="25"/>
    </row>
    <row r="77" spans="13:13" ht="16.5">
      <c r="M77" s="25"/>
    </row>
    <row r="78" spans="13:13" ht="16.5">
      <c r="M78" s="25"/>
    </row>
    <row r="79" spans="13:13" ht="16.5">
      <c r="M79" s="25"/>
    </row>
    <row r="80" spans="13:13" ht="16.5">
      <c r="M80" s="25"/>
    </row>
    <row r="81" spans="13:13" ht="16.5">
      <c r="M81" s="25"/>
    </row>
    <row r="82" spans="13:13" ht="16.5">
      <c r="M82" s="25"/>
    </row>
    <row r="83" spans="13:13" ht="16.5">
      <c r="M83" s="25"/>
    </row>
    <row r="84" spans="13:13" ht="16.5">
      <c r="M84" s="25"/>
    </row>
    <row r="85" spans="13:13" ht="16.5">
      <c r="M85" s="25"/>
    </row>
    <row r="86" spans="13:13" ht="16.5">
      <c r="M86" s="25"/>
    </row>
    <row r="87" spans="13:13" ht="16.5">
      <c r="M87" s="25"/>
    </row>
    <row r="88" spans="13:13" ht="16.5">
      <c r="M88" s="25"/>
    </row>
    <row r="89" spans="13:13" ht="16.5">
      <c r="M89" s="25"/>
    </row>
    <row r="90" spans="13:13" ht="16.5">
      <c r="M90" s="25"/>
    </row>
  </sheetData>
  <mergeCells count="12">
    <mergeCell ref="A6:B6"/>
    <mergeCell ref="A7:B7"/>
    <mergeCell ref="N11:O11"/>
    <mergeCell ref="X3:Z3"/>
    <mergeCell ref="A4:B5"/>
    <mergeCell ref="C4:C5"/>
    <mergeCell ref="D4:I4"/>
    <mergeCell ref="J4:M4"/>
    <mergeCell ref="N4:O5"/>
    <mergeCell ref="P4:P5"/>
    <mergeCell ref="Q4:V4"/>
    <mergeCell ref="W4:Z4"/>
  </mergeCells>
  <phoneticPr fontId="3"/>
  <printOptions horizontalCentered="1"/>
  <pageMargins left="0.78740157480314965" right="0.78740157480314965" top="1.1811023622047245" bottom="0.98425196850393704" header="0.51181102362204722" footer="0.39370078740157483"/>
  <pageSetup paperSize="9" scale="72" firstPageNumber="140" orientation="portrait" useFirstPageNumber="1" r:id="rId1"/>
  <headerFooter differentFirst="1" alignWithMargins="0">
    <oddFooter>&amp;C&amp;20&amp;P</oddFooter>
    <evenFooter>&amp;C&amp;16-147-</evenFooter>
    <firstFooter xml:space="preserve">&amp;C&amp;20&amp;P&amp;11
</firstFooter>
  </headerFooter>
  <colBreaks count="1" manualBreakCount="1">
    <brk id="1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A5D1D-6783-4993-B81C-E614ECFD2E68}">
  <sheetPr>
    <pageSetUpPr fitToPage="1"/>
  </sheetPr>
  <dimension ref="A1:AJ71"/>
  <sheetViews>
    <sheetView view="pageBreakPreview" zoomScale="70" zoomScaleNormal="98" zoomScaleSheetLayoutView="70" workbookViewId="0">
      <selection activeCell="K5" sqref="K5"/>
    </sheetView>
  </sheetViews>
  <sheetFormatPr defaultColWidth="8.90625" defaultRowHeight="18"/>
  <cols>
    <col min="1" max="1" width="4.453125" style="68" customWidth="1"/>
    <col min="2" max="2" width="14.36328125" style="68" customWidth="1"/>
    <col min="3" max="3" width="5.6328125" style="68" hidden="1" customWidth="1"/>
    <col min="4" max="4" width="12.6328125" style="68" hidden="1" customWidth="1"/>
    <col min="5" max="5" width="9.7265625" style="68" hidden="1" customWidth="1"/>
    <col min="6" max="6" width="10.26953125" style="68" customWidth="1"/>
    <col min="7" max="14" width="6.6328125" style="68" customWidth="1"/>
    <col min="15" max="15" width="10.26953125" style="68" customWidth="1"/>
    <col min="16" max="16" width="10.6328125" style="68" customWidth="1"/>
    <col min="17" max="17" width="10.08984375" style="68" customWidth="1"/>
    <col min="18" max="18" width="10.7265625" style="68" customWidth="1"/>
    <col min="19" max="19" width="4.453125" style="68" customWidth="1"/>
    <col min="20" max="20" width="13.6328125" style="68" customWidth="1"/>
    <col min="21" max="23" width="0" style="68" hidden="1" customWidth="1"/>
    <col min="24" max="24" width="10.26953125" style="68" customWidth="1"/>
    <col min="25" max="32" width="6.6328125" style="68" customWidth="1"/>
    <col min="33" max="33" width="10.26953125" style="68" customWidth="1"/>
    <col min="34" max="34" width="10.6328125" style="68" customWidth="1"/>
    <col min="35" max="36" width="8.90625" style="68"/>
    <col min="37" max="37" width="2.6328125" style="68" customWidth="1"/>
    <col min="38" max="16384" width="8.90625" style="68"/>
  </cols>
  <sheetData>
    <row r="1" spans="1:36" ht="37.5" customHeight="1">
      <c r="A1" s="765" t="s">
        <v>290</v>
      </c>
      <c r="B1" s="765"/>
      <c r="C1" s="765"/>
      <c r="D1" s="765"/>
      <c r="E1" s="765"/>
      <c r="F1" s="765"/>
      <c r="G1" s="765"/>
      <c r="H1" s="765"/>
      <c r="I1" s="765"/>
      <c r="J1" s="765"/>
      <c r="K1" s="765"/>
      <c r="L1" s="765"/>
      <c r="M1" s="765"/>
      <c r="N1" s="765"/>
      <c r="O1" s="765"/>
      <c r="P1" s="765"/>
      <c r="Q1" s="765"/>
      <c r="R1" s="765"/>
      <c r="S1" s="765"/>
      <c r="T1" s="765"/>
      <c r="U1" s="765"/>
      <c r="V1" s="765"/>
      <c r="W1" s="765"/>
      <c r="X1" s="765"/>
      <c r="Y1" s="765"/>
      <c r="Z1" s="765"/>
      <c r="AA1" s="765"/>
      <c r="AB1" s="765"/>
      <c r="AC1" s="765"/>
      <c r="AD1" s="765"/>
      <c r="AE1" s="765"/>
      <c r="AF1" s="765"/>
      <c r="AG1" s="765"/>
      <c r="AH1" s="765"/>
      <c r="AI1" s="765"/>
      <c r="AJ1" s="765"/>
    </row>
    <row r="2" spans="1:36" ht="15.75" customHeight="1" thickBot="1">
      <c r="A2" s="473"/>
      <c r="B2" s="473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 t="s">
        <v>291</v>
      </c>
      <c r="N2" s="474"/>
      <c r="O2" s="474"/>
      <c r="P2" s="766"/>
      <c r="Q2" s="767"/>
      <c r="R2" s="767"/>
      <c r="AH2" s="768" t="s">
        <v>292</v>
      </c>
      <c r="AI2" s="768"/>
      <c r="AJ2" s="768"/>
    </row>
    <row r="3" spans="1:36" ht="21.75" customHeight="1" thickBot="1">
      <c r="A3" s="475"/>
      <c r="B3" s="476"/>
      <c r="C3" s="477"/>
      <c r="D3" s="477"/>
      <c r="E3" s="477"/>
      <c r="F3" s="769" t="s">
        <v>293</v>
      </c>
      <c r="G3" s="769"/>
      <c r="H3" s="769"/>
      <c r="I3" s="769"/>
      <c r="J3" s="769"/>
      <c r="K3" s="769"/>
      <c r="L3" s="769"/>
      <c r="M3" s="769"/>
      <c r="N3" s="769"/>
      <c r="O3" s="770"/>
      <c r="P3" s="771" t="s">
        <v>294</v>
      </c>
      <c r="Q3" s="769"/>
      <c r="R3" s="770"/>
      <c r="S3" s="475"/>
      <c r="T3" s="478"/>
      <c r="U3" s="477"/>
      <c r="V3" s="477"/>
      <c r="W3" s="476"/>
      <c r="X3" s="771" t="s">
        <v>293</v>
      </c>
      <c r="Y3" s="769"/>
      <c r="Z3" s="769"/>
      <c r="AA3" s="769"/>
      <c r="AB3" s="769"/>
      <c r="AC3" s="769"/>
      <c r="AD3" s="769"/>
      <c r="AE3" s="769"/>
      <c r="AF3" s="769"/>
      <c r="AG3" s="770"/>
      <c r="AH3" s="771" t="s">
        <v>294</v>
      </c>
      <c r="AI3" s="769"/>
      <c r="AJ3" s="770"/>
    </row>
    <row r="4" spans="1:36" ht="19.75" customHeight="1">
      <c r="A4" s="776" t="s">
        <v>42</v>
      </c>
      <c r="B4" s="779"/>
      <c r="C4" s="773" t="s">
        <v>295</v>
      </c>
      <c r="D4" s="782" t="s">
        <v>296</v>
      </c>
      <c r="E4" s="791" t="s">
        <v>297</v>
      </c>
      <c r="F4" s="793" t="s">
        <v>298</v>
      </c>
      <c r="G4" s="773"/>
      <c r="H4" s="794"/>
      <c r="I4" s="794"/>
      <c r="J4" s="794"/>
      <c r="K4" s="794"/>
      <c r="L4" s="794"/>
      <c r="M4" s="794"/>
      <c r="N4" s="794"/>
      <c r="O4" s="774" t="s">
        <v>299</v>
      </c>
      <c r="P4" s="776" t="s">
        <v>300</v>
      </c>
      <c r="Q4" s="479"/>
      <c r="R4" s="774" t="s">
        <v>299</v>
      </c>
      <c r="S4" s="776" t="s">
        <v>42</v>
      </c>
      <c r="T4" s="779"/>
      <c r="U4" s="781" t="s">
        <v>295</v>
      </c>
      <c r="V4" s="782" t="s">
        <v>296</v>
      </c>
      <c r="W4" s="774" t="s">
        <v>297</v>
      </c>
      <c r="X4" s="788" t="s">
        <v>298</v>
      </c>
      <c r="Y4" s="772"/>
      <c r="Z4" s="772"/>
      <c r="AA4" s="772"/>
      <c r="AB4" s="772"/>
      <c r="AC4" s="772"/>
      <c r="AD4" s="772"/>
      <c r="AE4" s="772"/>
      <c r="AF4" s="773"/>
      <c r="AG4" s="774" t="s">
        <v>299</v>
      </c>
      <c r="AH4" s="776" t="s">
        <v>300</v>
      </c>
      <c r="AI4" s="479"/>
      <c r="AJ4" s="774" t="s">
        <v>299</v>
      </c>
    </row>
    <row r="5" spans="1:36" ht="98.25" customHeight="1" thickBot="1">
      <c r="A5" s="777"/>
      <c r="B5" s="780"/>
      <c r="C5" s="790"/>
      <c r="D5" s="783"/>
      <c r="E5" s="792"/>
      <c r="F5" s="789"/>
      <c r="G5" s="480" t="s">
        <v>301</v>
      </c>
      <c r="H5" s="480" t="s">
        <v>302</v>
      </c>
      <c r="I5" s="480" t="s">
        <v>303</v>
      </c>
      <c r="J5" s="480" t="s">
        <v>304</v>
      </c>
      <c r="K5" s="480" t="s">
        <v>305</v>
      </c>
      <c r="L5" s="480" t="s">
        <v>306</v>
      </c>
      <c r="M5" s="480" t="s">
        <v>307</v>
      </c>
      <c r="N5" s="481" t="s">
        <v>308</v>
      </c>
      <c r="O5" s="775"/>
      <c r="P5" s="778"/>
      <c r="Q5" s="482" t="s">
        <v>309</v>
      </c>
      <c r="R5" s="775"/>
      <c r="S5" s="777"/>
      <c r="T5" s="780"/>
      <c r="U5" s="778"/>
      <c r="V5" s="783"/>
      <c r="W5" s="775"/>
      <c r="X5" s="789"/>
      <c r="Y5" s="480" t="s">
        <v>301</v>
      </c>
      <c r="Z5" s="480" t="s">
        <v>302</v>
      </c>
      <c r="AA5" s="480" t="s">
        <v>303</v>
      </c>
      <c r="AB5" s="480" t="s">
        <v>304</v>
      </c>
      <c r="AC5" s="480" t="s">
        <v>305</v>
      </c>
      <c r="AD5" s="480" t="s">
        <v>306</v>
      </c>
      <c r="AE5" s="480" t="s">
        <v>307</v>
      </c>
      <c r="AF5" s="481" t="s">
        <v>308</v>
      </c>
      <c r="AG5" s="775"/>
      <c r="AH5" s="777"/>
      <c r="AI5" s="482" t="s">
        <v>309</v>
      </c>
      <c r="AJ5" s="775"/>
    </row>
    <row r="6" spans="1:36" ht="22.5" customHeight="1" thickBot="1">
      <c r="A6" s="784" t="s">
        <v>310</v>
      </c>
      <c r="B6" s="785"/>
      <c r="C6" s="483"/>
      <c r="D6" s="483"/>
      <c r="E6" s="483"/>
      <c r="F6" s="484">
        <v>2877</v>
      </c>
      <c r="G6" s="485">
        <v>1697</v>
      </c>
      <c r="H6" s="485">
        <v>1259</v>
      </c>
      <c r="I6" s="485">
        <v>100</v>
      </c>
      <c r="J6" s="485">
        <v>2588</v>
      </c>
      <c r="K6" s="485">
        <v>16</v>
      </c>
      <c r="L6" s="485">
        <v>1047</v>
      </c>
      <c r="M6" s="485">
        <v>842</v>
      </c>
      <c r="N6" s="485">
        <v>361</v>
      </c>
      <c r="O6" s="486">
        <v>9598143.0891167801</v>
      </c>
      <c r="P6" s="487">
        <v>2114</v>
      </c>
      <c r="Q6" s="485">
        <v>282</v>
      </c>
      <c r="R6" s="486">
        <v>1288550.6666666667</v>
      </c>
      <c r="S6" s="784" t="s">
        <v>277</v>
      </c>
      <c r="T6" s="785"/>
      <c r="U6" s="483"/>
      <c r="V6" s="483"/>
      <c r="W6" s="483"/>
      <c r="X6" s="488">
        <v>463</v>
      </c>
      <c r="Y6" s="489">
        <v>244</v>
      </c>
      <c r="Z6" s="489">
        <v>250</v>
      </c>
      <c r="AA6" s="489">
        <v>0</v>
      </c>
      <c r="AB6" s="489">
        <v>424</v>
      </c>
      <c r="AC6" s="489">
        <v>0</v>
      </c>
      <c r="AD6" s="489">
        <v>244</v>
      </c>
      <c r="AE6" s="489">
        <v>166</v>
      </c>
      <c r="AF6" s="489">
        <v>50</v>
      </c>
      <c r="AG6" s="490">
        <v>478733</v>
      </c>
      <c r="AH6" s="488">
        <v>279</v>
      </c>
      <c r="AI6" s="489">
        <v>36</v>
      </c>
      <c r="AJ6" s="490">
        <v>115613</v>
      </c>
    </row>
    <row r="7" spans="1:36" ht="22.5" customHeight="1">
      <c r="A7" s="786" t="s">
        <v>279</v>
      </c>
      <c r="B7" s="787"/>
      <c r="C7" s="491"/>
      <c r="D7" s="491"/>
      <c r="E7" s="491"/>
      <c r="F7" s="492">
        <v>2414</v>
      </c>
      <c r="G7" s="493">
        <v>1453</v>
      </c>
      <c r="H7" s="493">
        <v>1009</v>
      </c>
      <c r="I7" s="493">
        <v>100</v>
      </c>
      <c r="J7" s="493">
        <v>2164</v>
      </c>
      <c r="K7" s="493">
        <v>16</v>
      </c>
      <c r="L7" s="493">
        <v>803</v>
      </c>
      <c r="M7" s="493">
        <v>676</v>
      </c>
      <c r="N7" s="493">
        <v>311</v>
      </c>
      <c r="O7" s="494">
        <v>9119410.0891167801</v>
      </c>
      <c r="P7" s="495">
        <v>1835</v>
      </c>
      <c r="Q7" s="493">
        <v>246</v>
      </c>
      <c r="R7" s="494">
        <v>1172937.6666666667</v>
      </c>
      <c r="S7" s="496">
        <v>41</v>
      </c>
      <c r="T7" s="497" t="s">
        <v>82</v>
      </c>
      <c r="U7" s="498"/>
      <c r="V7" s="498"/>
      <c r="W7" s="498"/>
      <c r="X7" s="499">
        <v>34</v>
      </c>
      <c r="Y7" s="500">
        <v>0</v>
      </c>
      <c r="Z7" s="500">
        <v>0</v>
      </c>
      <c r="AA7" s="500">
        <v>0</v>
      </c>
      <c r="AB7" s="500">
        <v>21</v>
      </c>
      <c r="AC7" s="500">
        <v>0</v>
      </c>
      <c r="AD7" s="500">
        <v>21</v>
      </c>
      <c r="AE7" s="500">
        <v>13</v>
      </c>
      <c r="AF7" s="500">
        <v>0</v>
      </c>
      <c r="AG7" s="501">
        <v>104130</v>
      </c>
      <c r="AH7" s="499">
        <v>13</v>
      </c>
      <c r="AI7" s="500">
        <v>0</v>
      </c>
      <c r="AJ7" s="501">
        <v>8780</v>
      </c>
    </row>
    <row r="8" spans="1:36" ht="21.75" customHeight="1">
      <c r="A8" s="496">
        <v>1</v>
      </c>
      <c r="B8" s="502" t="s">
        <v>65</v>
      </c>
      <c r="C8" s="503">
        <v>274</v>
      </c>
      <c r="D8" s="503"/>
      <c r="E8" s="503"/>
      <c r="F8" s="499">
        <v>275</v>
      </c>
      <c r="G8" s="500">
        <v>199</v>
      </c>
      <c r="H8" s="500">
        <v>274</v>
      </c>
      <c r="I8" s="500">
        <v>0</v>
      </c>
      <c r="J8" s="500">
        <v>275</v>
      </c>
      <c r="K8" s="500">
        <v>0</v>
      </c>
      <c r="L8" s="500">
        <v>21</v>
      </c>
      <c r="M8" s="500">
        <v>0</v>
      </c>
      <c r="N8" s="500">
        <v>0</v>
      </c>
      <c r="O8" s="501">
        <v>1580211.6751111113</v>
      </c>
      <c r="P8" s="499">
        <v>260</v>
      </c>
      <c r="Q8" s="500">
        <v>7</v>
      </c>
      <c r="R8" s="501">
        <v>147201</v>
      </c>
      <c r="S8" s="504">
        <v>42</v>
      </c>
      <c r="T8" s="505" t="s">
        <v>84</v>
      </c>
      <c r="U8" s="506"/>
      <c r="V8" s="506"/>
      <c r="W8" s="506"/>
      <c r="X8" s="507">
        <v>8</v>
      </c>
      <c r="Y8" s="508">
        <v>8</v>
      </c>
      <c r="Z8" s="508">
        <v>8</v>
      </c>
      <c r="AA8" s="508">
        <v>0</v>
      </c>
      <c r="AB8" s="508">
        <v>8</v>
      </c>
      <c r="AC8" s="508">
        <v>0</v>
      </c>
      <c r="AD8" s="508">
        <v>8</v>
      </c>
      <c r="AE8" s="508">
        <v>8</v>
      </c>
      <c r="AF8" s="508">
        <v>0</v>
      </c>
      <c r="AG8" s="509">
        <v>1460</v>
      </c>
      <c r="AH8" s="507">
        <v>8</v>
      </c>
      <c r="AI8" s="508">
        <v>0</v>
      </c>
      <c r="AJ8" s="509">
        <v>1460</v>
      </c>
    </row>
    <row r="9" spans="1:36" ht="21.75" customHeight="1">
      <c r="A9" s="504">
        <v>2</v>
      </c>
      <c r="B9" s="510" t="s">
        <v>67</v>
      </c>
      <c r="C9" s="511">
        <v>105</v>
      </c>
      <c r="D9" s="511"/>
      <c r="E9" s="511"/>
      <c r="F9" s="507">
        <v>105</v>
      </c>
      <c r="G9" s="508">
        <v>67</v>
      </c>
      <c r="H9" s="508">
        <v>105</v>
      </c>
      <c r="I9" s="508">
        <v>0</v>
      </c>
      <c r="J9" s="508">
        <v>105</v>
      </c>
      <c r="K9" s="508">
        <v>0</v>
      </c>
      <c r="L9" s="508">
        <v>0</v>
      </c>
      <c r="M9" s="508">
        <v>67</v>
      </c>
      <c r="N9" s="508">
        <v>0</v>
      </c>
      <c r="O9" s="509">
        <v>558480</v>
      </c>
      <c r="P9" s="507">
        <v>63</v>
      </c>
      <c r="Q9" s="508">
        <v>0</v>
      </c>
      <c r="R9" s="509">
        <v>31950</v>
      </c>
      <c r="S9" s="504">
        <v>43</v>
      </c>
      <c r="T9" s="512" t="s">
        <v>86</v>
      </c>
      <c r="U9" s="506"/>
      <c r="V9" s="506"/>
      <c r="W9" s="506"/>
      <c r="X9" s="507">
        <v>18</v>
      </c>
      <c r="Y9" s="508">
        <v>13</v>
      </c>
      <c r="Z9" s="508">
        <v>14</v>
      </c>
      <c r="AA9" s="508">
        <v>0</v>
      </c>
      <c r="AB9" s="508">
        <v>15</v>
      </c>
      <c r="AC9" s="508">
        <v>0</v>
      </c>
      <c r="AD9" s="508">
        <v>0</v>
      </c>
      <c r="AE9" s="508">
        <v>13</v>
      </c>
      <c r="AF9" s="508">
        <v>0</v>
      </c>
      <c r="AG9" s="509">
        <v>1800</v>
      </c>
      <c r="AH9" s="507">
        <v>14</v>
      </c>
      <c r="AI9" s="508">
        <v>2</v>
      </c>
      <c r="AJ9" s="509">
        <v>1800</v>
      </c>
    </row>
    <row r="10" spans="1:36" ht="21.75" customHeight="1">
      <c r="A10" s="504">
        <v>3</v>
      </c>
      <c r="B10" s="510" t="s">
        <v>69</v>
      </c>
      <c r="C10" s="511">
        <v>206</v>
      </c>
      <c r="D10" s="511"/>
      <c r="E10" s="511"/>
      <c r="F10" s="507">
        <v>196</v>
      </c>
      <c r="G10" s="508">
        <v>132</v>
      </c>
      <c r="H10" s="508">
        <v>3</v>
      </c>
      <c r="I10" s="508">
        <v>0</v>
      </c>
      <c r="J10" s="508">
        <v>165</v>
      </c>
      <c r="K10" s="508">
        <v>0</v>
      </c>
      <c r="L10" s="508">
        <v>6</v>
      </c>
      <c r="M10" s="508">
        <v>0</v>
      </c>
      <c r="N10" s="508">
        <v>0</v>
      </c>
      <c r="O10" s="509">
        <v>550049</v>
      </c>
      <c r="P10" s="507">
        <v>118</v>
      </c>
      <c r="Q10" s="508">
        <v>31</v>
      </c>
      <c r="R10" s="509">
        <v>130853</v>
      </c>
      <c r="S10" s="504">
        <v>44</v>
      </c>
      <c r="T10" s="505" t="s">
        <v>239</v>
      </c>
      <c r="U10" s="506"/>
      <c r="V10" s="506"/>
      <c r="W10" s="506"/>
      <c r="X10" s="507">
        <v>10</v>
      </c>
      <c r="Y10" s="508">
        <v>10</v>
      </c>
      <c r="Z10" s="508">
        <v>9</v>
      </c>
      <c r="AA10" s="508">
        <v>0</v>
      </c>
      <c r="AB10" s="508">
        <v>10</v>
      </c>
      <c r="AC10" s="508">
        <v>0</v>
      </c>
      <c r="AD10" s="508">
        <v>10</v>
      </c>
      <c r="AE10" s="508">
        <v>0</v>
      </c>
      <c r="AF10" s="508">
        <v>0</v>
      </c>
      <c r="AG10" s="509">
        <v>8561</v>
      </c>
      <c r="AH10" s="507">
        <v>9</v>
      </c>
      <c r="AI10" s="508">
        <v>2</v>
      </c>
      <c r="AJ10" s="509">
        <v>2239</v>
      </c>
    </row>
    <row r="11" spans="1:36" ht="21.75" customHeight="1">
      <c r="A11" s="504">
        <v>4</v>
      </c>
      <c r="B11" s="510" t="s">
        <v>71</v>
      </c>
      <c r="C11" s="511">
        <v>15</v>
      </c>
      <c r="D11" s="511"/>
      <c r="E11" s="511"/>
      <c r="F11" s="507">
        <v>138</v>
      </c>
      <c r="G11" s="508">
        <v>8</v>
      </c>
      <c r="H11" s="508">
        <v>0</v>
      </c>
      <c r="I11" s="508">
        <v>100</v>
      </c>
      <c r="J11" s="508">
        <v>0</v>
      </c>
      <c r="K11" s="508">
        <v>16</v>
      </c>
      <c r="L11" s="508">
        <v>35</v>
      </c>
      <c r="M11" s="508">
        <v>0</v>
      </c>
      <c r="N11" s="508">
        <v>89</v>
      </c>
      <c r="O11" s="509">
        <v>1272365</v>
      </c>
      <c r="P11" s="507">
        <v>91</v>
      </c>
      <c r="Q11" s="508">
        <v>23</v>
      </c>
      <c r="R11" s="509">
        <v>11110.666666666672</v>
      </c>
      <c r="S11" s="513">
        <v>45</v>
      </c>
      <c r="T11" s="514" t="s">
        <v>90</v>
      </c>
      <c r="U11" s="515"/>
      <c r="V11" s="515"/>
      <c r="W11" s="515"/>
      <c r="X11" s="516">
        <v>13</v>
      </c>
      <c r="Y11" s="517">
        <v>13</v>
      </c>
      <c r="Z11" s="517">
        <v>13</v>
      </c>
      <c r="AA11" s="517">
        <v>0</v>
      </c>
      <c r="AB11" s="517">
        <v>13</v>
      </c>
      <c r="AC11" s="517">
        <v>0</v>
      </c>
      <c r="AD11" s="517">
        <v>13</v>
      </c>
      <c r="AE11" s="517">
        <v>13</v>
      </c>
      <c r="AF11" s="517">
        <v>0</v>
      </c>
      <c r="AG11" s="518">
        <v>8150</v>
      </c>
      <c r="AH11" s="516">
        <v>6</v>
      </c>
      <c r="AI11" s="517">
        <v>2</v>
      </c>
      <c r="AJ11" s="518">
        <v>2900</v>
      </c>
    </row>
    <row r="12" spans="1:36" ht="21.75" customHeight="1">
      <c r="A12" s="513">
        <v>5</v>
      </c>
      <c r="B12" s="519" t="s">
        <v>73</v>
      </c>
      <c r="C12" s="515">
        <v>72</v>
      </c>
      <c r="D12" s="515"/>
      <c r="E12" s="515"/>
      <c r="F12" s="516">
        <v>72</v>
      </c>
      <c r="G12" s="517">
        <v>45</v>
      </c>
      <c r="H12" s="517">
        <v>0</v>
      </c>
      <c r="I12" s="517">
        <v>0</v>
      </c>
      <c r="J12" s="517">
        <v>72</v>
      </c>
      <c r="K12" s="517">
        <v>0</v>
      </c>
      <c r="L12" s="517">
        <v>0</v>
      </c>
      <c r="M12" s="517">
        <v>0</v>
      </c>
      <c r="N12" s="517">
        <v>0</v>
      </c>
      <c r="O12" s="518">
        <v>216089</v>
      </c>
      <c r="P12" s="516">
        <v>52</v>
      </c>
      <c r="Q12" s="517">
        <v>0</v>
      </c>
      <c r="R12" s="518">
        <v>42330</v>
      </c>
      <c r="S12" s="496">
        <v>46</v>
      </c>
      <c r="T12" s="497" t="s">
        <v>92</v>
      </c>
      <c r="U12" s="498"/>
      <c r="V12" s="498"/>
      <c r="W12" s="498"/>
      <c r="X12" s="499">
        <v>22</v>
      </c>
      <c r="Y12" s="500">
        <v>18</v>
      </c>
      <c r="Z12" s="500">
        <v>18</v>
      </c>
      <c r="AA12" s="500">
        <v>0</v>
      </c>
      <c r="AB12" s="500">
        <v>22</v>
      </c>
      <c r="AC12" s="500">
        <v>0</v>
      </c>
      <c r="AD12" s="500">
        <v>22</v>
      </c>
      <c r="AE12" s="500">
        <v>0</v>
      </c>
      <c r="AF12" s="500">
        <v>0</v>
      </c>
      <c r="AG12" s="501">
        <v>67806</v>
      </c>
      <c r="AH12" s="499">
        <v>9</v>
      </c>
      <c r="AI12" s="500">
        <v>0</v>
      </c>
      <c r="AJ12" s="501">
        <v>1669</v>
      </c>
    </row>
    <row r="13" spans="1:36" ht="21.75" customHeight="1">
      <c r="A13" s="496">
        <v>6</v>
      </c>
      <c r="B13" s="520" t="s">
        <v>75</v>
      </c>
      <c r="C13" s="498">
        <v>45</v>
      </c>
      <c r="D13" s="498"/>
      <c r="E13" s="498"/>
      <c r="F13" s="499">
        <v>48</v>
      </c>
      <c r="G13" s="500">
        <v>46</v>
      </c>
      <c r="H13" s="500">
        <v>47</v>
      </c>
      <c r="I13" s="500">
        <v>0</v>
      </c>
      <c r="J13" s="500">
        <v>48</v>
      </c>
      <c r="K13" s="500">
        <v>0</v>
      </c>
      <c r="L13" s="500">
        <v>48</v>
      </c>
      <c r="M13" s="500">
        <v>0</v>
      </c>
      <c r="N13" s="500">
        <v>0</v>
      </c>
      <c r="O13" s="501">
        <v>94280</v>
      </c>
      <c r="P13" s="499">
        <v>55</v>
      </c>
      <c r="Q13" s="500">
        <v>14</v>
      </c>
      <c r="R13" s="501">
        <v>5310</v>
      </c>
      <c r="S13" s="504">
        <v>47</v>
      </c>
      <c r="T13" s="505" t="s">
        <v>94</v>
      </c>
      <c r="U13" s="506"/>
      <c r="V13" s="506"/>
      <c r="W13" s="506"/>
      <c r="X13" s="507">
        <v>29</v>
      </c>
      <c r="Y13" s="508">
        <v>26</v>
      </c>
      <c r="Z13" s="508">
        <v>26</v>
      </c>
      <c r="AA13" s="508">
        <v>0</v>
      </c>
      <c r="AB13" s="508">
        <v>19</v>
      </c>
      <c r="AC13" s="508">
        <v>0</v>
      </c>
      <c r="AD13" s="508">
        <v>26</v>
      </c>
      <c r="AE13" s="508">
        <v>26</v>
      </c>
      <c r="AF13" s="508">
        <v>26</v>
      </c>
      <c r="AG13" s="509">
        <v>3004</v>
      </c>
      <c r="AH13" s="507">
        <v>20</v>
      </c>
      <c r="AI13" s="508">
        <v>0</v>
      </c>
      <c r="AJ13" s="509">
        <v>2814</v>
      </c>
    </row>
    <row r="14" spans="1:36" ht="21.75" customHeight="1">
      <c r="A14" s="504">
        <v>7</v>
      </c>
      <c r="B14" s="510" t="s">
        <v>77</v>
      </c>
      <c r="C14" s="506">
        <v>67</v>
      </c>
      <c r="D14" s="506"/>
      <c r="E14" s="506"/>
      <c r="F14" s="507">
        <v>67</v>
      </c>
      <c r="G14" s="508">
        <v>13</v>
      </c>
      <c r="H14" s="508">
        <v>0</v>
      </c>
      <c r="I14" s="508">
        <v>0</v>
      </c>
      <c r="J14" s="508">
        <v>67</v>
      </c>
      <c r="K14" s="508">
        <v>0</v>
      </c>
      <c r="L14" s="508">
        <v>1</v>
      </c>
      <c r="M14" s="508">
        <v>0</v>
      </c>
      <c r="N14" s="508">
        <v>0</v>
      </c>
      <c r="O14" s="509">
        <v>566066</v>
      </c>
      <c r="P14" s="507">
        <v>58</v>
      </c>
      <c r="Q14" s="508">
        <v>0</v>
      </c>
      <c r="R14" s="509">
        <v>30910</v>
      </c>
      <c r="S14" s="504">
        <v>48</v>
      </c>
      <c r="T14" s="505" t="s">
        <v>96</v>
      </c>
      <c r="U14" s="506"/>
      <c r="V14" s="506"/>
      <c r="W14" s="506"/>
      <c r="X14" s="507">
        <v>20</v>
      </c>
      <c r="Y14" s="508">
        <v>6</v>
      </c>
      <c r="Z14" s="508">
        <v>0</v>
      </c>
      <c r="AA14" s="508">
        <v>0</v>
      </c>
      <c r="AB14" s="508">
        <v>12</v>
      </c>
      <c r="AC14" s="508">
        <v>0</v>
      </c>
      <c r="AD14" s="508">
        <v>12</v>
      </c>
      <c r="AE14" s="508">
        <v>9</v>
      </c>
      <c r="AF14" s="508">
        <v>0</v>
      </c>
      <c r="AG14" s="509">
        <v>66200</v>
      </c>
      <c r="AH14" s="507">
        <v>11</v>
      </c>
      <c r="AI14" s="508">
        <v>6</v>
      </c>
      <c r="AJ14" s="509">
        <v>3800</v>
      </c>
    </row>
    <row r="15" spans="1:36" ht="21.75" customHeight="1">
      <c r="A15" s="504">
        <v>8</v>
      </c>
      <c r="B15" s="510" t="s">
        <v>79</v>
      </c>
      <c r="C15" s="506" t="s">
        <v>262</v>
      </c>
      <c r="D15" s="506"/>
      <c r="E15" s="506"/>
      <c r="F15" s="507">
        <v>59</v>
      </c>
      <c r="G15" s="508">
        <v>0</v>
      </c>
      <c r="H15" s="508">
        <v>53</v>
      </c>
      <c r="I15" s="508">
        <v>0</v>
      </c>
      <c r="J15" s="508">
        <v>50</v>
      </c>
      <c r="K15" s="508">
        <v>0</v>
      </c>
      <c r="L15" s="508">
        <v>0</v>
      </c>
      <c r="M15" s="508">
        <v>0</v>
      </c>
      <c r="N15" s="508">
        <v>0</v>
      </c>
      <c r="O15" s="509">
        <v>51019</v>
      </c>
      <c r="P15" s="507">
        <v>57</v>
      </c>
      <c r="Q15" s="508">
        <v>0</v>
      </c>
      <c r="R15" s="509">
        <v>86889</v>
      </c>
      <c r="S15" s="504">
        <v>49</v>
      </c>
      <c r="T15" s="505" t="s">
        <v>98</v>
      </c>
      <c r="U15" s="506"/>
      <c r="V15" s="506"/>
      <c r="W15" s="506"/>
      <c r="X15" s="507">
        <v>44</v>
      </c>
      <c r="Y15" s="508">
        <v>12</v>
      </c>
      <c r="Z15" s="508">
        <v>3</v>
      </c>
      <c r="AA15" s="508">
        <v>0</v>
      </c>
      <c r="AB15" s="508">
        <v>43</v>
      </c>
      <c r="AC15" s="508">
        <v>0</v>
      </c>
      <c r="AD15" s="508">
        <v>0</v>
      </c>
      <c r="AE15" s="508">
        <v>0</v>
      </c>
      <c r="AF15" s="508">
        <v>0</v>
      </c>
      <c r="AG15" s="509">
        <v>5710</v>
      </c>
      <c r="AH15" s="507">
        <v>11</v>
      </c>
      <c r="AI15" s="508">
        <v>7</v>
      </c>
      <c r="AJ15" s="509">
        <v>3530</v>
      </c>
    </row>
    <row r="16" spans="1:36" ht="21.75" customHeight="1">
      <c r="A16" s="504">
        <v>9</v>
      </c>
      <c r="B16" s="510" t="s">
        <v>81</v>
      </c>
      <c r="C16" s="506">
        <v>59</v>
      </c>
      <c r="D16" s="506"/>
      <c r="E16" s="506"/>
      <c r="F16" s="507">
        <v>50</v>
      </c>
      <c r="G16" s="508">
        <v>3</v>
      </c>
      <c r="H16" s="508">
        <v>0</v>
      </c>
      <c r="I16" s="508">
        <v>0</v>
      </c>
      <c r="J16" s="508">
        <v>50</v>
      </c>
      <c r="K16" s="508">
        <v>0</v>
      </c>
      <c r="L16" s="508">
        <v>50</v>
      </c>
      <c r="M16" s="508">
        <v>0</v>
      </c>
      <c r="N16" s="508">
        <v>50</v>
      </c>
      <c r="O16" s="509">
        <v>539440</v>
      </c>
      <c r="P16" s="507">
        <v>33</v>
      </c>
      <c r="Q16" s="508">
        <v>29</v>
      </c>
      <c r="R16" s="509">
        <v>30740</v>
      </c>
      <c r="S16" s="513">
        <v>50</v>
      </c>
      <c r="T16" s="514" t="s">
        <v>100</v>
      </c>
      <c r="U16" s="515"/>
      <c r="V16" s="515"/>
      <c r="W16" s="515"/>
      <c r="X16" s="516">
        <v>15</v>
      </c>
      <c r="Y16" s="517">
        <v>15</v>
      </c>
      <c r="Z16" s="517">
        <v>15</v>
      </c>
      <c r="AA16" s="517">
        <v>0</v>
      </c>
      <c r="AB16" s="517">
        <v>14</v>
      </c>
      <c r="AC16" s="517">
        <v>0</v>
      </c>
      <c r="AD16" s="517">
        <v>15</v>
      </c>
      <c r="AE16" s="517">
        <v>15</v>
      </c>
      <c r="AF16" s="517">
        <v>15</v>
      </c>
      <c r="AG16" s="518">
        <v>5090</v>
      </c>
      <c r="AH16" s="516">
        <v>15</v>
      </c>
      <c r="AI16" s="517">
        <v>5</v>
      </c>
      <c r="AJ16" s="518">
        <v>5220</v>
      </c>
    </row>
    <row r="17" spans="1:36" ht="21.75" customHeight="1">
      <c r="A17" s="513">
        <v>10</v>
      </c>
      <c r="B17" s="519" t="s">
        <v>83</v>
      </c>
      <c r="C17" s="515">
        <v>77</v>
      </c>
      <c r="D17" s="515"/>
      <c r="E17" s="515"/>
      <c r="F17" s="516">
        <v>75</v>
      </c>
      <c r="G17" s="517">
        <v>57</v>
      </c>
      <c r="H17" s="517">
        <v>64</v>
      </c>
      <c r="I17" s="517">
        <v>0</v>
      </c>
      <c r="J17" s="517">
        <v>75</v>
      </c>
      <c r="K17" s="517">
        <v>0</v>
      </c>
      <c r="L17" s="517">
        <v>75</v>
      </c>
      <c r="M17" s="517">
        <v>66</v>
      </c>
      <c r="N17" s="517">
        <v>0</v>
      </c>
      <c r="O17" s="518">
        <v>66062</v>
      </c>
      <c r="P17" s="516">
        <v>22</v>
      </c>
      <c r="Q17" s="517">
        <v>0</v>
      </c>
      <c r="R17" s="518">
        <v>7490</v>
      </c>
      <c r="S17" s="496">
        <v>51</v>
      </c>
      <c r="T17" s="521" t="s">
        <v>102</v>
      </c>
      <c r="U17" s="498"/>
      <c r="V17" s="498"/>
      <c r="W17" s="498"/>
      <c r="X17" s="499">
        <v>30</v>
      </c>
      <c r="Y17" s="500">
        <v>0</v>
      </c>
      <c r="Z17" s="500">
        <v>30</v>
      </c>
      <c r="AA17" s="500">
        <v>0</v>
      </c>
      <c r="AB17" s="500">
        <v>30</v>
      </c>
      <c r="AC17" s="500">
        <v>0</v>
      </c>
      <c r="AD17" s="500">
        <v>0</v>
      </c>
      <c r="AE17" s="500">
        <v>0</v>
      </c>
      <c r="AF17" s="500">
        <v>0</v>
      </c>
      <c r="AG17" s="501">
        <v>20386</v>
      </c>
      <c r="AH17" s="499">
        <v>22</v>
      </c>
      <c r="AI17" s="500">
        <v>1</v>
      </c>
      <c r="AJ17" s="501">
        <v>13036</v>
      </c>
    </row>
    <row r="18" spans="1:36" ht="21.75" customHeight="1">
      <c r="A18" s="496">
        <v>11</v>
      </c>
      <c r="B18" s="502" t="s">
        <v>85</v>
      </c>
      <c r="C18" s="503">
        <v>17</v>
      </c>
      <c r="D18" s="503"/>
      <c r="E18" s="503"/>
      <c r="F18" s="499">
        <v>47</v>
      </c>
      <c r="G18" s="500">
        <v>33</v>
      </c>
      <c r="H18" s="500">
        <v>47</v>
      </c>
      <c r="I18" s="500">
        <v>0</v>
      </c>
      <c r="J18" s="500">
        <v>37</v>
      </c>
      <c r="K18" s="500">
        <v>0</v>
      </c>
      <c r="L18" s="500">
        <v>37</v>
      </c>
      <c r="M18" s="500">
        <v>37</v>
      </c>
      <c r="N18" s="500">
        <v>0</v>
      </c>
      <c r="O18" s="501">
        <v>13109</v>
      </c>
      <c r="P18" s="499">
        <v>34</v>
      </c>
      <c r="Q18" s="500">
        <v>10</v>
      </c>
      <c r="R18" s="501">
        <v>12334</v>
      </c>
      <c r="S18" s="504">
        <v>52</v>
      </c>
      <c r="T18" s="505" t="s">
        <v>104</v>
      </c>
      <c r="U18" s="506"/>
      <c r="V18" s="506"/>
      <c r="W18" s="506"/>
      <c r="X18" s="507">
        <v>26</v>
      </c>
      <c r="Y18" s="508">
        <v>20</v>
      </c>
      <c r="Z18" s="508">
        <v>22</v>
      </c>
      <c r="AA18" s="508">
        <v>0</v>
      </c>
      <c r="AB18" s="508">
        <v>23</v>
      </c>
      <c r="AC18" s="508">
        <v>0</v>
      </c>
      <c r="AD18" s="508">
        <v>22</v>
      </c>
      <c r="AE18" s="508">
        <v>20</v>
      </c>
      <c r="AF18" s="508">
        <v>0</v>
      </c>
      <c r="AG18" s="509">
        <v>48855</v>
      </c>
      <c r="AH18" s="507">
        <v>9</v>
      </c>
      <c r="AI18" s="508">
        <v>7</v>
      </c>
      <c r="AJ18" s="509">
        <v>3069</v>
      </c>
    </row>
    <row r="19" spans="1:36" ht="21.75" customHeight="1">
      <c r="A19" s="504">
        <v>12</v>
      </c>
      <c r="B19" s="522" t="s">
        <v>87</v>
      </c>
      <c r="C19" s="506">
        <v>77</v>
      </c>
      <c r="D19" s="506"/>
      <c r="E19" s="506"/>
      <c r="F19" s="507">
        <v>77</v>
      </c>
      <c r="G19" s="508">
        <v>67</v>
      </c>
      <c r="H19" s="508">
        <v>77</v>
      </c>
      <c r="I19" s="508">
        <v>0</v>
      </c>
      <c r="J19" s="508">
        <v>77</v>
      </c>
      <c r="K19" s="508">
        <v>0</v>
      </c>
      <c r="L19" s="508">
        <v>0</v>
      </c>
      <c r="M19" s="508">
        <v>67</v>
      </c>
      <c r="N19" s="508">
        <v>77</v>
      </c>
      <c r="O19" s="509">
        <v>133594</v>
      </c>
      <c r="P19" s="507">
        <v>68</v>
      </c>
      <c r="Q19" s="508">
        <v>0</v>
      </c>
      <c r="R19" s="509">
        <v>71895</v>
      </c>
      <c r="S19" s="504">
        <v>53</v>
      </c>
      <c r="T19" s="505" t="s">
        <v>106</v>
      </c>
      <c r="U19" s="506"/>
      <c r="V19" s="506"/>
      <c r="W19" s="506"/>
      <c r="X19" s="507">
        <v>5</v>
      </c>
      <c r="Y19" s="508">
        <v>5</v>
      </c>
      <c r="Z19" s="508">
        <v>5</v>
      </c>
      <c r="AA19" s="508">
        <v>0</v>
      </c>
      <c r="AB19" s="508">
        <v>5</v>
      </c>
      <c r="AC19" s="508">
        <v>0</v>
      </c>
      <c r="AD19" s="508">
        <v>5</v>
      </c>
      <c r="AE19" s="508">
        <v>5</v>
      </c>
      <c r="AF19" s="508">
        <v>5</v>
      </c>
      <c r="AG19" s="509">
        <v>1057</v>
      </c>
      <c r="AH19" s="507">
        <v>14</v>
      </c>
      <c r="AI19" s="508">
        <v>0</v>
      </c>
      <c r="AJ19" s="509">
        <v>3572</v>
      </c>
    </row>
    <row r="20" spans="1:36" ht="21.75" customHeight="1">
      <c r="A20" s="504">
        <v>13</v>
      </c>
      <c r="B20" s="510" t="s">
        <v>89</v>
      </c>
      <c r="C20" s="506">
        <v>48</v>
      </c>
      <c r="D20" s="506"/>
      <c r="E20" s="506"/>
      <c r="F20" s="507">
        <v>51</v>
      </c>
      <c r="G20" s="508">
        <v>35</v>
      </c>
      <c r="H20" s="508">
        <v>37</v>
      </c>
      <c r="I20" s="508">
        <v>0</v>
      </c>
      <c r="J20" s="508">
        <v>43</v>
      </c>
      <c r="K20" s="508">
        <v>0</v>
      </c>
      <c r="L20" s="508">
        <v>41</v>
      </c>
      <c r="M20" s="508">
        <v>35</v>
      </c>
      <c r="N20" s="508">
        <v>0</v>
      </c>
      <c r="O20" s="509">
        <v>407300</v>
      </c>
      <c r="P20" s="507">
        <v>36</v>
      </c>
      <c r="Q20" s="508">
        <v>15</v>
      </c>
      <c r="R20" s="509">
        <v>5678</v>
      </c>
      <c r="S20" s="504">
        <v>54</v>
      </c>
      <c r="T20" s="505" t="s">
        <v>240</v>
      </c>
      <c r="U20" s="506"/>
      <c r="V20" s="506"/>
      <c r="W20" s="506"/>
      <c r="X20" s="507">
        <v>7</v>
      </c>
      <c r="Y20" s="508">
        <v>2</v>
      </c>
      <c r="Z20" s="508">
        <v>5</v>
      </c>
      <c r="AA20" s="508">
        <v>0</v>
      </c>
      <c r="AB20" s="508">
        <v>7</v>
      </c>
      <c r="AC20" s="508">
        <v>0</v>
      </c>
      <c r="AD20" s="508">
        <v>7</v>
      </c>
      <c r="AE20" s="508">
        <v>2</v>
      </c>
      <c r="AF20" s="508">
        <v>4</v>
      </c>
      <c r="AG20" s="509">
        <v>4143</v>
      </c>
      <c r="AH20" s="507">
        <v>5</v>
      </c>
      <c r="AI20" s="508">
        <v>0</v>
      </c>
      <c r="AJ20" s="509">
        <v>1290</v>
      </c>
    </row>
    <row r="21" spans="1:36" ht="21.75" customHeight="1">
      <c r="A21" s="504">
        <v>14</v>
      </c>
      <c r="B21" s="510" t="s">
        <v>91</v>
      </c>
      <c r="C21" s="506">
        <v>58</v>
      </c>
      <c r="D21" s="506"/>
      <c r="E21" s="506"/>
      <c r="F21" s="507">
        <v>61</v>
      </c>
      <c r="G21" s="508">
        <v>19</v>
      </c>
      <c r="H21" s="508">
        <v>0</v>
      </c>
      <c r="I21" s="508">
        <v>0</v>
      </c>
      <c r="J21" s="508">
        <v>61</v>
      </c>
      <c r="K21" s="508">
        <v>0</v>
      </c>
      <c r="L21" s="508">
        <v>61</v>
      </c>
      <c r="M21" s="508">
        <v>19</v>
      </c>
      <c r="N21" s="508">
        <v>0</v>
      </c>
      <c r="O21" s="509">
        <v>623250</v>
      </c>
      <c r="P21" s="507">
        <v>33</v>
      </c>
      <c r="Q21" s="508">
        <v>0</v>
      </c>
      <c r="R21" s="509">
        <v>13212</v>
      </c>
      <c r="S21" s="513">
        <v>55</v>
      </c>
      <c r="T21" s="523" t="s">
        <v>110</v>
      </c>
      <c r="U21" s="515"/>
      <c r="V21" s="515"/>
      <c r="W21" s="515"/>
      <c r="X21" s="516">
        <v>43</v>
      </c>
      <c r="Y21" s="517">
        <v>0</v>
      </c>
      <c r="Z21" s="517">
        <v>43</v>
      </c>
      <c r="AA21" s="517">
        <v>0</v>
      </c>
      <c r="AB21" s="517">
        <v>43</v>
      </c>
      <c r="AC21" s="517">
        <v>0</v>
      </c>
      <c r="AD21" s="517">
        <v>0</v>
      </c>
      <c r="AE21" s="517">
        <v>0</v>
      </c>
      <c r="AF21" s="517">
        <v>0</v>
      </c>
      <c r="AG21" s="518">
        <v>8510</v>
      </c>
      <c r="AH21" s="516">
        <v>10</v>
      </c>
      <c r="AI21" s="517">
        <v>3</v>
      </c>
      <c r="AJ21" s="518">
        <v>2170</v>
      </c>
    </row>
    <row r="22" spans="1:36" ht="21.75" customHeight="1">
      <c r="A22" s="513">
        <v>15</v>
      </c>
      <c r="B22" s="519" t="s">
        <v>93</v>
      </c>
      <c r="C22" s="515">
        <v>29</v>
      </c>
      <c r="D22" s="515"/>
      <c r="E22" s="515"/>
      <c r="F22" s="516">
        <v>29</v>
      </c>
      <c r="G22" s="517">
        <v>9</v>
      </c>
      <c r="H22" s="517">
        <v>29</v>
      </c>
      <c r="I22" s="517">
        <v>0</v>
      </c>
      <c r="J22" s="517">
        <v>29</v>
      </c>
      <c r="K22" s="517">
        <v>0</v>
      </c>
      <c r="L22" s="517">
        <v>29</v>
      </c>
      <c r="M22" s="517">
        <v>26</v>
      </c>
      <c r="N22" s="517">
        <v>0</v>
      </c>
      <c r="O22" s="518">
        <v>414600</v>
      </c>
      <c r="P22" s="516">
        <v>33</v>
      </c>
      <c r="Q22" s="517">
        <v>0</v>
      </c>
      <c r="R22" s="518">
        <v>28659</v>
      </c>
      <c r="S22" s="496">
        <v>56</v>
      </c>
      <c r="T22" s="521" t="s">
        <v>112</v>
      </c>
      <c r="U22" s="498"/>
      <c r="V22" s="498"/>
      <c r="W22" s="498"/>
      <c r="X22" s="499">
        <v>10</v>
      </c>
      <c r="Y22" s="500">
        <v>10</v>
      </c>
      <c r="Z22" s="500">
        <v>10</v>
      </c>
      <c r="AA22" s="500">
        <v>0</v>
      </c>
      <c r="AB22" s="500">
        <v>10</v>
      </c>
      <c r="AC22" s="500">
        <v>0</v>
      </c>
      <c r="AD22" s="500">
        <v>10</v>
      </c>
      <c r="AE22" s="500">
        <v>0</v>
      </c>
      <c r="AF22" s="500">
        <v>0</v>
      </c>
      <c r="AG22" s="501">
        <v>1568</v>
      </c>
      <c r="AH22" s="499">
        <v>8</v>
      </c>
      <c r="AI22" s="500">
        <v>0</v>
      </c>
      <c r="AJ22" s="501">
        <v>828</v>
      </c>
    </row>
    <row r="23" spans="1:36" ht="21.75" customHeight="1">
      <c r="A23" s="496">
        <v>16</v>
      </c>
      <c r="B23" s="520" t="s">
        <v>95</v>
      </c>
      <c r="C23" s="498">
        <v>29</v>
      </c>
      <c r="D23" s="498"/>
      <c r="E23" s="498"/>
      <c r="F23" s="499">
        <v>60</v>
      </c>
      <c r="G23" s="500">
        <v>33</v>
      </c>
      <c r="H23" s="500">
        <v>60</v>
      </c>
      <c r="I23" s="500">
        <v>0</v>
      </c>
      <c r="J23" s="500">
        <v>60</v>
      </c>
      <c r="K23" s="500">
        <v>0</v>
      </c>
      <c r="L23" s="500">
        <v>0</v>
      </c>
      <c r="M23" s="500">
        <v>0</v>
      </c>
      <c r="N23" s="500">
        <v>0</v>
      </c>
      <c r="O23" s="501">
        <v>77208</v>
      </c>
      <c r="P23" s="499">
        <v>60</v>
      </c>
      <c r="Q23" s="500">
        <v>0</v>
      </c>
      <c r="R23" s="501">
        <v>77208</v>
      </c>
      <c r="S23" s="504">
        <v>57</v>
      </c>
      <c r="T23" s="505" t="s">
        <v>114</v>
      </c>
      <c r="U23" s="506"/>
      <c r="V23" s="506"/>
      <c r="W23" s="506"/>
      <c r="X23" s="507">
        <v>8</v>
      </c>
      <c r="Y23" s="508">
        <v>8</v>
      </c>
      <c r="Z23" s="508">
        <v>8</v>
      </c>
      <c r="AA23" s="508">
        <v>0</v>
      </c>
      <c r="AB23" s="508">
        <v>8</v>
      </c>
      <c r="AC23" s="508">
        <v>0</v>
      </c>
      <c r="AD23" s="508">
        <v>8</v>
      </c>
      <c r="AE23" s="508">
        <v>8</v>
      </c>
      <c r="AF23" s="508">
        <v>0</v>
      </c>
      <c r="AG23" s="509">
        <v>8903</v>
      </c>
      <c r="AH23" s="507">
        <v>7</v>
      </c>
      <c r="AI23" s="508">
        <v>0</v>
      </c>
      <c r="AJ23" s="509">
        <v>1298</v>
      </c>
    </row>
    <row r="24" spans="1:36" ht="21.75" customHeight="1">
      <c r="A24" s="504">
        <v>17</v>
      </c>
      <c r="B24" s="510" t="s">
        <v>97</v>
      </c>
      <c r="C24" s="506">
        <v>109</v>
      </c>
      <c r="D24" s="506"/>
      <c r="E24" s="506"/>
      <c r="F24" s="507">
        <v>121</v>
      </c>
      <c r="G24" s="508">
        <v>93</v>
      </c>
      <c r="H24" s="508">
        <v>0</v>
      </c>
      <c r="I24" s="508">
        <v>0</v>
      </c>
      <c r="J24" s="508">
        <v>121</v>
      </c>
      <c r="K24" s="508">
        <v>0</v>
      </c>
      <c r="L24" s="508">
        <v>7</v>
      </c>
      <c r="M24" s="508">
        <v>0</v>
      </c>
      <c r="N24" s="508">
        <v>0</v>
      </c>
      <c r="O24" s="509">
        <v>417770</v>
      </c>
      <c r="P24" s="507">
        <v>48</v>
      </c>
      <c r="Q24" s="508">
        <v>0</v>
      </c>
      <c r="R24" s="509">
        <v>7812</v>
      </c>
      <c r="S24" s="504">
        <v>58</v>
      </c>
      <c r="T24" s="505" t="s">
        <v>116</v>
      </c>
      <c r="U24" s="506"/>
      <c r="V24" s="506"/>
      <c r="W24" s="506"/>
      <c r="X24" s="507">
        <v>8</v>
      </c>
      <c r="Y24" s="508">
        <v>8</v>
      </c>
      <c r="Z24" s="508">
        <v>8</v>
      </c>
      <c r="AA24" s="508">
        <v>0</v>
      </c>
      <c r="AB24" s="508">
        <v>8</v>
      </c>
      <c r="AC24" s="508">
        <v>0</v>
      </c>
      <c r="AD24" s="508">
        <v>8</v>
      </c>
      <c r="AE24" s="508">
        <v>8</v>
      </c>
      <c r="AF24" s="508">
        <v>0</v>
      </c>
      <c r="AG24" s="509">
        <v>3560</v>
      </c>
      <c r="AH24" s="507">
        <v>13</v>
      </c>
      <c r="AI24" s="508">
        <v>0</v>
      </c>
      <c r="AJ24" s="509">
        <v>3860</v>
      </c>
    </row>
    <row r="25" spans="1:36" ht="21.75" customHeight="1">
      <c r="A25" s="504">
        <v>18</v>
      </c>
      <c r="B25" s="510" t="s">
        <v>99</v>
      </c>
      <c r="C25" s="506">
        <v>3</v>
      </c>
      <c r="D25" s="506"/>
      <c r="E25" s="506"/>
      <c r="F25" s="507">
        <v>49</v>
      </c>
      <c r="G25" s="508">
        <v>49</v>
      </c>
      <c r="H25" s="508">
        <v>0</v>
      </c>
      <c r="I25" s="508">
        <v>0</v>
      </c>
      <c r="J25" s="508">
        <v>49</v>
      </c>
      <c r="K25" s="508">
        <v>0</v>
      </c>
      <c r="L25" s="508">
        <v>0</v>
      </c>
      <c r="M25" s="508">
        <v>0</v>
      </c>
      <c r="N25" s="508">
        <v>0</v>
      </c>
      <c r="O25" s="509">
        <v>187918.21999999997</v>
      </c>
      <c r="P25" s="507">
        <v>54</v>
      </c>
      <c r="Q25" s="508">
        <v>0</v>
      </c>
      <c r="R25" s="509">
        <v>88140</v>
      </c>
      <c r="S25" s="504">
        <v>59</v>
      </c>
      <c r="T25" s="505" t="s">
        <v>118</v>
      </c>
      <c r="U25" s="506"/>
      <c r="V25" s="506"/>
      <c r="W25" s="506"/>
      <c r="X25" s="507">
        <v>25</v>
      </c>
      <c r="Y25" s="508">
        <v>14</v>
      </c>
      <c r="Z25" s="508">
        <v>0</v>
      </c>
      <c r="AA25" s="508">
        <v>0</v>
      </c>
      <c r="AB25" s="508">
        <v>25</v>
      </c>
      <c r="AC25" s="508">
        <v>0</v>
      </c>
      <c r="AD25" s="508">
        <v>24</v>
      </c>
      <c r="AE25" s="508">
        <v>13</v>
      </c>
      <c r="AF25" s="508">
        <v>0</v>
      </c>
      <c r="AG25" s="509">
        <v>29655</v>
      </c>
      <c r="AH25" s="507">
        <v>18</v>
      </c>
      <c r="AI25" s="508">
        <v>0</v>
      </c>
      <c r="AJ25" s="509">
        <v>16400</v>
      </c>
    </row>
    <row r="26" spans="1:36" ht="21.75" customHeight="1">
      <c r="A26" s="504">
        <v>19</v>
      </c>
      <c r="B26" s="510" t="s">
        <v>101</v>
      </c>
      <c r="C26" s="506">
        <v>113</v>
      </c>
      <c r="D26" s="506"/>
      <c r="E26" s="506"/>
      <c r="F26" s="507">
        <v>110</v>
      </c>
      <c r="G26" s="508">
        <v>89</v>
      </c>
      <c r="H26" s="508">
        <v>0</v>
      </c>
      <c r="I26" s="508">
        <v>0</v>
      </c>
      <c r="J26" s="508">
        <v>102</v>
      </c>
      <c r="K26" s="508">
        <v>0</v>
      </c>
      <c r="L26" s="508">
        <v>102</v>
      </c>
      <c r="M26" s="508">
        <v>0</v>
      </c>
      <c r="N26" s="508">
        <v>0</v>
      </c>
      <c r="O26" s="509">
        <v>35942</v>
      </c>
      <c r="P26" s="507">
        <v>89</v>
      </c>
      <c r="Q26" s="508">
        <v>23</v>
      </c>
      <c r="R26" s="509">
        <v>35963</v>
      </c>
      <c r="S26" s="513">
        <v>60</v>
      </c>
      <c r="T26" s="514" t="s">
        <v>120</v>
      </c>
      <c r="U26" s="515"/>
      <c r="V26" s="515"/>
      <c r="W26" s="515"/>
      <c r="X26" s="516">
        <v>11</v>
      </c>
      <c r="Y26" s="517">
        <v>11</v>
      </c>
      <c r="Z26" s="517">
        <v>11</v>
      </c>
      <c r="AA26" s="517">
        <v>0</v>
      </c>
      <c r="AB26" s="517">
        <v>11</v>
      </c>
      <c r="AC26" s="517">
        <v>0</v>
      </c>
      <c r="AD26" s="517">
        <v>0</v>
      </c>
      <c r="AE26" s="517">
        <v>0</v>
      </c>
      <c r="AF26" s="517">
        <v>0</v>
      </c>
      <c r="AG26" s="518">
        <v>48500</v>
      </c>
      <c r="AH26" s="516">
        <v>20</v>
      </c>
      <c r="AI26" s="517">
        <v>1</v>
      </c>
      <c r="AJ26" s="518">
        <v>13500</v>
      </c>
    </row>
    <row r="27" spans="1:36" ht="21.75" customHeight="1">
      <c r="A27" s="513">
        <v>20</v>
      </c>
      <c r="B27" s="519" t="s">
        <v>103</v>
      </c>
      <c r="C27" s="515">
        <v>40</v>
      </c>
      <c r="D27" s="515"/>
      <c r="E27" s="515"/>
      <c r="F27" s="516">
        <v>40</v>
      </c>
      <c r="G27" s="517">
        <v>22</v>
      </c>
      <c r="H27" s="517">
        <v>0</v>
      </c>
      <c r="I27" s="517">
        <v>0</v>
      </c>
      <c r="J27" s="517">
        <v>39</v>
      </c>
      <c r="K27" s="517">
        <v>0</v>
      </c>
      <c r="L27" s="517">
        <v>0</v>
      </c>
      <c r="M27" s="517">
        <v>22</v>
      </c>
      <c r="N27" s="517">
        <v>0</v>
      </c>
      <c r="O27" s="518">
        <v>64000</v>
      </c>
      <c r="P27" s="516">
        <v>23</v>
      </c>
      <c r="Q27" s="517">
        <v>7</v>
      </c>
      <c r="R27" s="518">
        <v>10250</v>
      </c>
      <c r="S27" s="524">
        <v>61</v>
      </c>
      <c r="T27" s="525" t="s">
        <v>122</v>
      </c>
      <c r="U27" s="526"/>
      <c r="V27" s="526"/>
      <c r="W27" s="526"/>
      <c r="X27" s="527">
        <v>25</v>
      </c>
      <c r="Y27" s="528">
        <v>14</v>
      </c>
      <c r="Z27" s="528">
        <v>0</v>
      </c>
      <c r="AA27" s="528">
        <v>0</v>
      </c>
      <c r="AB27" s="528">
        <v>25</v>
      </c>
      <c r="AC27" s="528">
        <v>0</v>
      </c>
      <c r="AD27" s="528">
        <v>1</v>
      </c>
      <c r="AE27" s="528">
        <v>0</v>
      </c>
      <c r="AF27" s="528">
        <v>0</v>
      </c>
      <c r="AG27" s="529">
        <v>11190</v>
      </c>
      <c r="AH27" s="527">
        <v>15</v>
      </c>
      <c r="AI27" s="528">
        <v>0</v>
      </c>
      <c r="AJ27" s="529">
        <v>10990</v>
      </c>
    </row>
    <row r="28" spans="1:36" ht="21.75" customHeight="1">
      <c r="A28" s="496">
        <v>21</v>
      </c>
      <c r="B28" s="520" t="s">
        <v>105</v>
      </c>
      <c r="C28" s="503">
        <v>53</v>
      </c>
      <c r="D28" s="503"/>
      <c r="E28" s="503"/>
      <c r="F28" s="499">
        <v>57</v>
      </c>
      <c r="G28" s="500">
        <v>31</v>
      </c>
      <c r="H28" s="500">
        <v>0</v>
      </c>
      <c r="I28" s="500">
        <v>0</v>
      </c>
      <c r="J28" s="500">
        <v>26</v>
      </c>
      <c r="K28" s="500">
        <v>0</v>
      </c>
      <c r="L28" s="500">
        <v>26</v>
      </c>
      <c r="M28" s="500">
        <v>31</v>
      </c>
      <c r="N28" s="500">
        <v>26</v>
      </c>
      <c r="O28" s="501">
        <v>15834</v>
      </c>
      <c r="P28" s="499">
        <v>31</v>
      </c>
      <c r="Q28" s="500">
        <v>3</v>
      </c>
      <c r="R28" s="501">
        <v>17480</v>
      </c>
      <c r="S28" s="504">
        <v>62</v>
      </c>
      <c r="T28" s="505" t="s">
        <v>124</v>
      </c>
      <c r="U28" s="506"/>
      <c r="V28" s="506"/>
      <c r="W28" s="506"/>
      <c r="X28" s="507">
        <v>20</v>
      </c>
      <c r="Y28" s="508">
        <v>18</v>
      </c>
      <c r="Z28" s="508">
        <v>0</v>
      </c>
      <c r="AA28" s="508">
        <v>0</v>
      </c>
      <c r="AB28" s="508">
        <v>20</v>
      </c>
      <c r="AC28" s="508">
        <v>0</v>
      </c>
      <c r="AD28" s="508">
        <v>0</v>
      </c>
      <c r="AE28" s="508">
        <v>0</v>
      </c>
      <c r="AF28" s="508">
        <v>0</v>
      </c>
      <c r="AG28" s="509">
        <v>11920</v>
      </c>
      <c r="AH28" s="507">
        <v>6</v>
      </c>
      <c r="AI28" s="508">
        <v>0</v>
      </c>
      <c r="AJ28" s="509">
        <v>2813</v>
      </c>
    </row>
    <row r="29" spans="1:36" ht="21.75" customHeight="1" thickBot="1">
      <c r="A29" s="504">
        <v>22</v>
      </c>
      <c r="B29" s="510" t="s">
        <v>107</v>
      </c>
      <c r="C29" s="511">
        <v>64</v>
      </c>
      <c r="D29" s="511"/>
      <c r="E29" s="511"/>
      <c r="F29" s="507">
        <v>61</v>
      </c>
      <c r="G29" s="508">
        <v>38</v>
      </c>
      <c r="H29" s="508">
        <v>54</v>
      </c>
      <c r="I29" s="508">
        <v>0</v>
      </c>
      <c r="J29" s="508">
        <v>52</v>
      </c>
      <c r="K29" s="508">
        <v>0</v>
      </c>
      <c r="L29" s="508">
        <v>40</v>
      </c>
      <c r="M29" s="508">
        <v>38</v>
      </c>
      <c r="N29" s="508">
        <v>52</v>
      </c>
      <c r="O29" s="509">
        <v>54406</v>
      </c>
      <c r="P29" s="507">
        <v>54</v>
      </c>
      <c r="Q29" s="508">
        <v>2</v>
      </c>
      <c r="R29" s="509">
        <v>56315</v>
      </c>
      <c r="S29" s="530">
        <v>63</v>
      </c>
      <c r="T29" s="531" t="s">
        <v>126</v>
      </c>
      <c r="U29" s="532"/>
      <c r="V29" s="532"/>
      <c r="W29" s="532"/>
      <c r="X29" s="533">
        <v>32</v>
      </c>
      <c r="Y29" s="534">
        <v>13</v>
      </c>
      <c r="Z29" s="534">
        <v>2</v>
      </c>
      <c r="AA29" s="534">
        <v>0</v>
      </c>
      <c r="AB29" s="534">
        <v>32</v>
      </c>
      <c r="AC29" s="534">
        <v>0</v>
      </c>
      <c r="AD29" s="534">
        <v>32</v>
      </c>
      <c r="AE29" s="534">
        <v>13</v>
      </c>
      <c r="AF29" s="534">
        <v>0</v>
      </c>
      <c r="AG29" s="535">
        <v>8575</v>
      </c>
      <c r="AH29" s="533">
        <v>16</v>
      </c>
      <c r="AI29" s="534">
        <v>0</v>
      </c>
      <c r="AJ29" s="535">
        <v>8575</v>
      </c>
    </row>
    <row r="30" spans="1:36" ht="21.75" customHeight="1">
      <c r="A30" s="504">
        <v>23</v>
      </c>
      <c r="B30" s="510" t="s">
        <v>109</v>
      </c>
      <c r="C30" s="506">
        <v>42</v>
      </c>
      <c r="D30" s="506"/>
      <c r="E30" s="506"/>
      <c r="F30" s="507">
        <v>42</v>
      </c>
      <c r="G30" s="508">
        <v>30</v>
      </c>
      <c r="H30" s="508">
        <v>41</v>
      </c>
      <c r="I30" s="508">
        <v>0</v>
      </c>
      <c r="J30" s="508">
        <v>42</v>
      </c>
      <c r="K30" s="508">
        <v>0</v>
      </c>
      <c r="L30" s="508">
        <v>0</v>
      </c>
      <c r="M30" s="508">
        <v>0</v>
      </c>
      <c r="N30" s="508">
        <v>0</v>
      </c>
      <c r="O30" s="509">
        <v>12670</v>
      </c>
      <c r="P30" s="507">
        <v>30</v>
      </c>
      <c r="Q30" s="508">
        <v>13</v>
      </c>
      <c r="R30" s="509">
        <v>5631</v>
      </c>
    </row>
    <row r="31" spans="1:36" ht="21.75" customHeight="1">
      <c r="A31" s="504">
        <v>24</v>
      </c>
      <c r="B31" s="510" t="s">
        <v>111</v>
      </c>
      <c r="C31" s="506">
        <v>25</v>
      </c>
      <c r="D31" s="506"/>
      <c r="E31" s="506"/>
      <c r="F31" s="507">
        <v>24</v>
      </c>
      <c r="G31" s="508">
        <v>6</v>
      </c>
      <c r="H31" s="508">
        <v>0</v>
      </c>
      <c r="I31" s="508">
        <v>0</v>
      </c>
      <c r="J31" s="508">
        <v>23</v>
      </c>
      <c r="K31" s="508">
        <v>0</v>
      </c>
      <c r="L31" s="508">
        <v>1</v>
      </c>
      <c r="M31" s="508">
        <v>22</v>
      </c>
      <c r="N31" s="508">
        <v>0</v>
      </c>
      <c r="O31" s="509">
        <v>49873</v>
      </c>
      <c r="P31" s="507">
        <v>20</v>
      </c>
      <c r="Q31" s="508">
        <v>2</v>
      </c>
      <c r="R31" s="509">
        <v>38798</v>
      </c>
    </row>
    <row r="32" spans="1:36" ht="21.75" customHeight="1">
      <c r="A32" s="513">
        <v>25</v>
      </c>
      <c r="B32" s="519" t="s">
        <v>113</v>
      </c>
      <c r="C32" s="515">
        <v>33</v>
      </c>
      <c r="D32" s="515"/>
      <c r="E32" s="515"/>
      <c r="F32" s="516">
        <v>32</v>
      </c>
      <c r="G32" s="517">
        <v>9</v>
      </c>
      <c r="H32" s="517">
        <v>6</v>
      </c>
      <c r="I32" s="517">
        <v>0</v>
      </c>
      <c r="J32" s="517">
        <v>32</v>
      </c>
      <c r="K32" s="517">
        <v>0</v>
      </c>
      <c r="L32" s="517">
        <v>32</v>
      </c>
      <c r="M32" s="517">
        <v>9</v>
      </c>
      <c r="N32" s="517">
        <v>0</v>
      </c>
      <c r="O32" s="518">
        <v>21047</v>
      </c>
      <c r="P32" s="516">
        <v>31</v>
      </c>
      <c r="Q32" s="517">
        <v>7</v>
      </c>
      <c r="R32" s="518">
        <v>21047</v>
      </c>
    </row>
    <row r="33" spans="1:18" ht="21.75" customHeight="1">
      <c r="A33" s="496">
        <v>26</v>
      </c>
      <c r="B33" s="520" t="s">
        <v>115</v>
      </c>
      <c r="C33" s="498">
        <v>42</v>
      </c>
      <c r="D33" s="498"/>
      <c r="E33" s="498"/>
      <c r="F33" s="499">
        <v>41</v>
      </c>
      <c r="G33" s="500">
        <v>34</v>
      </c>
      <c r="H33" s="500">
        <v>39</v>
      </c>
      <c r="I33" s="500">
        <v>0</v>
      </c>
      <c r="J33" s="500">
        <v>41</v>
      </c>
      <c r="K33" s="500">
        <v>0</v>
      </c>
      <c r="L33" s="500">
        <v>40</v>
      </c>
      <c r="M33" s="500">
        <v>41</v>
      </c>
      <c r="N33" s="500">
        <v>0</v>
      </c>
      <c r="O33" s="501">
        <v>9700</v>
      </c>
      <c r="P33" s="499">
        <v>32</v>
      </c>
      <c r="Q33" s="500">
        <v>0</v>
      </c>
      <c r="R33" s="501">
        <v>9127</v>
      </c>
    </row>
    <row r="34" spans="1:18" ht="21.75" customHeight="1">
      <c r="A34" s="504">
        <v>27</v>
      </c>
      <c r="B34" s="510" t="s">
        <v>117</v>
      </c>
      <c r="C34" s="506">
        <v>21</v>
      </c>
      <c r="D34" s="506"/>
      <c r="E34" s="506"/>
      <c r="F34" s="507">
        <v>22</v>
      </c>
      <c r="G34" s="508">
        <v>19</v>
      </c>
      <c r="H34" s="508">
        <v>22</v>
      </c>
      <c r="I34" s="508">
        <v>0</v>
      </c>
      <c r="J34" s="508">
        <v>22</v>
      </c>
      <c r="K34" s="508">
        <v>0</v>
      </c>
      <c r="L34" s="508">
        <v>22</v>
      </c>
      <c r="M34" s="508">
        <v>19</v>
      </c>
      <c r="N34" s="508">
        <v>0</v>
      </c>
      <c r="O34" s="509">
        <v>76749</v>
      </c>
      <c r="P34" s="507">
        <v>19</v>
      </c>
      <c r="Q34" s="508">
        <v>2</v>
      </c>
      <c r="R34" s="509">
        <v>11006</v>
      </c>
    </row>
    <row r="35" spans="1:18" ht="21.75" customHeight="1">
      <c r="A35" s="504">
        <v>28</v>
      </c>
      <c r="B35" s="510" t="s">
        <v>119</v>
      </c>
      <c r="C35" s="506">
        <v>106</v>
      </c>
      <c r="D35" s="506"/>
      <c r="E35" s="506"/>
      <c r="F35" s="507">
        <v>104</v>
      </c>
      <c r="G35" s="508">
        <v>55</v>
      </c>
      <c r="H35" s="508">
        <v>0</v>
      </c>
      <c r="I35" s="508">
        <v>0</v>
      </c>
      <c r="J35" s="508">
        <v>104</v>
      </c>
      <c r="K35" s="508">
        <v>0</v>
      </c>
      <c r="L35" s="508">
        <v>0</v>
      </c>
      <c r="M35" s="508">
        <v>0</v>
      </c>
      <c r="N35" s="508">
        <v>0</v>
      </c>
      <c r="O35" s="509">
        <v>150233</v>
      </c>
      <c r="P35" s="507">
        <v>58</v>
      </c>
      <c r="Q35" s="508">
        <v>31</v>
      </c>
      <c r="R35" s="509">
        <v>26982</v>
      </c>
    </row>
    <row r="36" spans="1:18" ht="21.75" customHeight="1">
      <c r="A36" s="504">
        <v>29</v>
      </c>
      <c r="B36" s="510" t="s">
        <v>121</v>
      </c>
      <c r="C36" s="506">
        <v>12</v>
      </c>
      <c r="D36" s="506"/>
      <c r="E36" s="506"/>
      <c r="F36" s="507">
        <v>12</v>
      </c>
      <c r="G36" s="508">
        <v>11</v>
      </c>
      <c r="H36" s="508">
        <v>12</v>
      </c>
      <c r="I36" s="508">
        <v>0</v>
      </c>
      <c r="J36" s="508">
        <v>12</v>
      </c>
      <c r="K36" s="508">
        <v>0</v>
      </c>
      <c r="L36" s="508">
        <v>12</v>
      </c>
      <c r="M36" s="508">
        <v>11</v>
      </c>
      <c r="N36" s="508">
        <v>0</v>
      </c>
      <c r="O36" s="509">
        <v>36663</v>
      </c>
      <c r="P36" s="507">
        <v>12</v>
      </c>
      <c r="Q36" s="508">
        <v>2</v>
      </c>
      <c r="R36" s="509">
        <v>9975</v>
      </c>
    </row>
    <row r="37" spans="1:18" ht="21.75" customHeight="1">
      <c r="A37" s="513">
        <v>30</v>
      </c>
      <c r="B37" s="519" t="s">
        <v>123</v>
      </c>
      <c r="C37" s="515">
        <v>28</v>
      </c>
      <c r="D37" s="515"/>
      <c r="E37" s="515"/>
      <c r="F37" s="516">
        <v>28</v>
      </c>
      <c r="G37" s="517">
        <v>28</v>
      </c>
      <c r="H37" s="517">
        <v>0</v>
      </c>
      <c r="I37" s="517">
        <v>0</v>
      </c>
      <c r="J37" s="517">
        <v>28</v>
      </c>
      <c r="K37" s="517">
        <v>0</v>
      </c>
      <c r="L37" s="517">
        <v>0</v>
      </c>
      <c r="M37" s="517">
        <v>28</v>
      </c>
      <c r="N37" s="517">
        <v>17</v>
      </c>
      <c r="O37" s="518">
        <v>102900</v>
      </c>
      <c r="P37" s="516">
        <v>22</v>
      </c>
      <c r="Q37" s="517">
        <v>2</v>
      </c>
      <c r="R37" s="518">
        <v>6863</v>
      </c>
    </row>
    <row r="38" spans="1:18" ht="21.75" customHeight="1">
      <c r="A38" s="496">
        <v>31</v>
      </c>
      <c r="B38" s="502" t="s">
        <v>125</v>
      </c>
      <c r="C38" s="498">
        <v>11</v>
      </c>
      <c r="D38" s="498"/>
      <c r="E38" s="498"/>
      <c r="F38" s="499">
        <v>11</v>
      </c>
      <c r="G38" s="500">
        <v>7</v>
      </c>
      <c r="H38" s="500">
        <v>11</v>
      </c>
      <c r="I38" s="500">
        <v>0</v>
      </c>
      <c r="J38" s="500">
        <v>11</v>
      </c>
      <c r="K38" s="500">
        <v>0</v>
      </c>
      <c r="L38" s="500">
        <v>11</v>
      </c>
      <c r="M38" s="500">
        <v>7</v>
      </c>
      <c r="N38" s="500">
        <v>0</v>
      </c>
      <c r="O38" s="501">
        <v>1313</v>
      </c>
      <c r="P38" s="499">
        <v>32</v>
      </c>
      <c r="Q38" s="500">
        <v>3</v>
      </c>
      <c r="R38" s="501">
        <v>3590</v>
      </c>
    </row>
    <row r="39" spans="1:18" ht="21.75" customHeight="1">
      <c r="A39" s="504">
        <v>32</v>
      </c>
      <c r="B39" s="510" t="s">
        <v>127</v>
      </c>
      <c r="C39" s="506">
        <v>36</v>
      </c>
      <c r="D39" s="506"/>
      <c r="E39" s="506"/>
      <c r="F39" s="507">
        <v>36</v>
      </c>
      <c r="G39" s="508">
        <v>33</v>
      </c>
      <c r="H39" s="508">
        <v>0</v>
      </c>
      <c r="I39" s="508">
        <v>0</v>
      </c>
      <c r="J39" s="508">
        <v>36</v>
      </c>
      <c r="K39" s="508">
        <v>0</v>
      </c>
      <c r="L39" s="508">
        <v>36</v>
      </c>
      <c r="M39" s="508">
        <v>33</v>
      </c>
      <c r="N39" s="508">
        <v>0</v>
      </c>
      <c r="O39" s="509">
        <v>21518</v>
      </c>
      <c r="P39" s="507">
        <v>33</v>
      </c>
      <c r="Q39" s="508">
        <v>0</v>
      </c>
      <c r="R39" s="509">
        <v>21518</v>
      </c>
    </row>
    <row r="40" spans="1:18" ht="21.75" customHeight="1">
      <c r="A40" s="504">
        <v>33</v>
      </c>
      <c r="B40" s="510" t="s">
        <v>66</v>
      </c>
      <c r="C40" s="506">
        <v>26</v>
      </c>
      <c r="D40" s="506"/>
      <c r="E40" s="506"/>
      <c r="F40" s="507">
        <v>27</v>
      </c>
      <c r="G40" s="508">
        <v>13</v>
      </c>
      <c r="H40" s="508">
        <v>0</v>
      </c>
      <c r="I40" s="508">
        <v>0</v>
      </c>
      <c r="J40" s="508">
        <v>27</v>
      </c>
      <c r="K40" s="508">
        <v>0</v>
      </c>
      <c r="L40" s="508">
        <v>0</v>
      </c>
      <c r="M40" s="508">
        <v>13</v>
      </c>
      <c r="N40" s="508">
        <v>0</v>
      </c>
      <c r="O40" s="509">
        <v>197441.66666666669</v>
      </c>
      <c r="P40" s="507">
        <v>24</v>
      </c>
      <c r="Q40" s="508">
        <v>3</v>
      </c>
      <c r="R40" s="509">
        <v>10124</v>
      </c>
    </row>
    <row r="41" spans="1:18" ht="21.75" customHeight="1">
      <c r="A41" s="504">
        <v>34</v>
      </c>
      <c r="B41" s="510" t="s">
        <v>68</v>
      </c>
      <c r="C41" s="506">
        <v>27</v>
      </c>
      <c r="D41" s="506"/>
      <c r="E41" s="506"/>
      <c r="F41" s="507">
        <v>26</v>
      </c>
      <c r="G41" s="508">
        <v>15</v>
      </c>
      <c r="H41" s="508">
        <v>2</v>
      </c>
      <c r="I41" s="508">
        <v>0</v>
      </c>
      <c r="J41" s="508">
        <v>26</v>
      </c>
      <c r="K41" s="508">
        <v>0</v>
      </c>
      <c r="L41" s="508">
        <v>26</v>
      </c>
      <c r="M41" s="508">
        <v>15</v>
      </c>
      <c r="N41" s="508">
        <v>0</v>
      </c>
      <c r="O41" s="509">
        <v>38528</v>
      </c>
      <c r="P41" s="507">
        <v>22</v>
      </c>
      <c r="Q41" s="508">
        <v>1</v>
      </c>
      <c r="R41" s="509">
        <v>4652</v>
      </c>
    </row>
    <row r="42" spans="1:18" ht="21.75" customHeight="1">
      <c r="A42" s="513">
        <v>35</v>
      </c>
      <c r="B42" s="519" t="s">
        <v>70</v>
      </c>
      <c r="C42" s="515">
        <v>32</v>
      </c>
      <c r="D42" s="515"/>
      <c r="E42" s="515"/>
      <c r="F42" s="516">
        <v>33</v>
      </c>
      <c r="G42" s="517">
        <v>20</v>
      </c>
      <c r="H42" s="517">
        <v>0</v>
      </c>
      <c r="I42" s="517">
        <v>0</v>
      </c>
      <c r="J42" s="517">
        <v>33</v>
      </c>
      <c r="K42" s="517">
        <v>0</v>
      </c>
      <c r="L42" s="517">
        <v>0</v>
      </c>
      <c r="M42" s="517">
        <v>0</v>
      </c>
      <c r="N42" s="517">
        <v>0</v>
      </c>
      <c r="O42" s="518">
        <v>23980</v>
      </c>
      <c r="P42" s="516">
        <v>27</v>
      </c>
      <c r="Q42" s="517">
        <v>12</v>
      </c>
      <c r="R42" s="518">
        <v>20212</v>
      </c>
    </row>
    <row r="43" spans="1:18" ht="21.75" customHeight="1">
      <c r="A43" s="524">
        <v>36</v>
      </c>
      <c r="B43" s="536" t="s">
        <v>72</v>
      </c>
      <c r="C43" s="526">
        <v>25</v>
      </c>
      <c r="D43" s="526"/>
      <c r="E43" s="526"/>
      <c r="F43" s="527">
        <v>25</v>
      </c>
      <c r="G43" s="528">
        <v>22</v>
      </c>
      <c r="H43" s="528">
        <v>0</v>
      </c>
      <c r="I43" s="528">
        <v>0</v>
      </c>
      <c r="J43" s="528">
        <v>25</v>
      </c>
      <c r="K43" s="528">
        <v>0</v>
      </c>
      <c r="L43" s="528">
        <v>25</v>
      </c>
      <c r="M43" s="528">
        <v>22</v>
      </c>
      <c r="N43" s="528">
        <v>0</v>
      </c>
      <c r="O43" s="529">
        <v>32411</v>
      </c>
      <c r="P43" s="527">
        <v>22</v>
      </c>
      <c r="Q43" s="528">
        <v>0</v>
      </c>
      <c r="R43" s="529">
        <v>4075</v>
      </c>
    </row>
    <row r="44" spans="1:18" ht="21.75" customHeight="1">
      <c r="A44" s="504">
        <v>37</v>
      </c>
      <c r="B44" s="510" t="s">
        <v>74</v>
      </c>
      <c r="C44" s="506">
        <v>29</v>
      </c>
      <c r="D44" s="506"/>
      <c r="E44" s="506"/>
      <c r="F44" s="507">
        <v>29</v>
      </c>
      <c r="G44" s="508">
        <v>0</v>
      </c>
      <c r="H44" s="508">
        <v>26</v>
      </c>
      <c r="I44" s="508">
        <v>0</v>
      </c>
      <c r="J44" s="508">
        <v>25</v>
      </c>
      <c r="K44" s="508">
        <v>0</v>
      </c>
      <c r="L44" s="508">
        <v>0</v>
      </c>
      <c r="M44" s="508">
        <v>0</v>
      </c>
      <c r="N44" s="508">
        <v>0</v>
      </c>
      <c r="O44" s="509">
        <v>12555</v>
      </c>
      <c r="P44" s="507">
        <v>23</v>
      </c>
      <c r="Q44" s="508">
        <v>0</v>
      </c>
      <c r="R44" s="509">
        <v>6555</v>
      </c>
    </row>
    <row r="45" spans="1:18" ht="21.75" customHeight="1">
      <c r="A45" s="504">
        <v>38</v>
      </c>
      <c r="B45" s="510" t="s">
        <v>76</v>
      </c>
      <c r="C45" s="506">
        <v>19</v>
      </c>
      <c r="D45" s="506"/>
      <c r="E45" s="506"/>
      <c r="F45" s="507">
        <v>19</v>
      </c>
      <c r="G45" s="508">
        <v>18</v>
      </c>
      <c r="H45" s="508">
        <v>0</v>
      </c>
      <c r="I45" s="508">
        <v>0</v>
      </c>
      <c r="J45" s="508">
        <v>19</v>
      </c>
      <c r="K45" s="508">
        <v>0</v>
      </c>
      <c r="L45" s="508">
        <v>19</v>
      </c>
      <c r="M45" s="508">
        <v>18</v>
      </c>
      <c r="N45" s="508">
        <v>0</v>
      </c>
      <c r="O45" s="509">
        <v>53297.5</v>
      </c>
      <c r="P45" s="507">
        <v>19</v>
      </c>
      <c r="Q45" s="508">
        <v>2</v>
      </c>
      <c r="R45" s="509">
        <v>4336</v>
      </c>
    </row>
    <row r="46" spans="1:18" ht="21.75" customHeight="1">
      <c r="A46" s="504">
        <v>39</v>
      </c>
      <c r="B46" s="522" t="s">
        <v>183</v>
      </c>
      <c r="C46" s="506">
        <v>36</v>
      </c>
      <c r="D46" s="506"/>
      <c r="E46" s="506"/>
      <c r="F46" s="507">
        <v>36</v>
      </c>
      <c r="G46" s="508">
        <v>30</v>
      </c>
      <c r="H46" s="508">
        <v>0</v>
      </c>
      <c r="I46" s="508">
        <v>0</v>
      </c>
      <c r="J46" s="508">
        <v>36</v>
      </c>
      <c r="K46" s="508">
        <v>0</v>
      </c>
      <c r="L46" s="508">
        <v>0</v>
      </c>
      <c r="M46" s="508">
        <v>30</v>
      </c>
      <c r="N46" s="508">
        <v>0</v>
      </c>
      <c r="O46" s="509">
        <v>202953</v>
      </c>
      <c r="P46" s="507">
        <v>21</v>
      </c>
      <c r="Q46" s="508">
        <v>2</v>
      </c>
      <c r="R46" s="509">
        <v>7126</v>
      </c>
    </row>
    <row r="47" spans="1:18" ht="21.75" customHeight="1" thickBot="1">
      <c r="A47" s="530">
        <v>40</v>
      </c>
      <c r="B47" s="537" t="s">
        <v>241</v>
      </c>
      <c r="C47" s="532">
        <v>19</v>
      </c>
      <c r="D47" s="532"/>
      <c r="E47" s="532"/>
      <c r="F47" s="533">
        <v>19</v>
      </c>
      <c r="G47" s="534">
        <v>15</v>
      </c>
      <c r="H47" s="534">
        <v>0</v>
      </c>
      <c r="I47" s="534">
        <v>0</v>
      </c>
      <c r="J47" s="534">
        <v>19</v>
      </c>
      <c r="K47" s="534">
        <v>0</v>
      </c>
      <c r="L47" s="534">
        <v>0</v>
      </c>
      <c r="M47" s="534">
        <v>0</v>
      </c>
      <c r="N47" s="534">
        <v>0</v>
      </c>
      <c r="O47" s="535">
        <v>136585.02733900363</v>
      </c>
      <c r="P47" s="533">
        <v>16</v>
      </c>
      <c r="Q47" s="534">
        <v>0</v>
      </c>
      <c r="R47" s="535">
        <v>11591</v>
      </c>
    </row>
    <row r="48" spans="1:18" ht="18.75" customHeight="1"/>
    <row r="49" s="68" customFormat="1" ht="18.75" customHeight="1"/>
    <row r="50" s="68" customFormat="1" ht="18.75" customHeight="1"/>
    <row r="51" s="68" customFormat="1" ht="18.75" customHeight="1"/>
    <row r="52" s="68" customFormat="1" ht="18.75" customHeight="1"/>
    <row r="53" s="68" customFormat="1" ht="18.75" customHeight="1"/>
    <row r="54" s="68" customFormat="1" ht="18.75" customHeight="1"/>
    <row r="55" s="68" customFormat="1" ht="18.75" customHeight="1"/>
    <row r="56" s="68" customFormat="1" ht="18.75" customHeight="1"/>
    <row r="57" s="68" customFormat="1" ht="18.75" customHeight="1"/>
    <row r="58" s="68" customFormat="1" ht="18.75" customHeight="1"/>
    <row r="59" s="68" customFormat="1" ht="18.75" customHeight="1"/>
    <row r="60" s="68" customFormat="1" ht="18.75" customHeight="1"/>
    <row r="61" s="68" customFormat="1" ht="18.75" customHeight="1"/>
    <row r="62" s="68" customFormat="1" ht="18.75" customHeight="1"/>
    <row r="63" s="68" customFormat="1" ht="18.75" customHeight="1"/>
    <row r="64" s="68" customFormat="1" ht="18.75" customHeight="1"/>
    <row r="65" s="68" customFormat="1" ht="18.75" customHeight="1"/>
    <row r="66" s="68" customFormat="1" ht="18.75" customHeight="1"/>
    <row r="67" s="68" customFormat="1" ht="18.75" customHeight="1"/>
    <row r="68" s="68" customFormat="1" ht="18.75" customHeight="1"/>
    <row r="69" s="68" customFormat="1" ht="18.75" customHeight="1"/>
    <row r="70" s="68" customFormat="1" ht="18.75" customHeight="1"/>
    <row r="71" s="68" customFormat="1" ht="18.75" customHeight="1"/>
  </sheetData>
  <mergeCells count="28">
    <mergeCell ref="A6:B6"/>
    <mergeCell ref="S6:T6"/>
    <mergeCell ref="A7:B7"/>
    <mergeCell ref="W4:W5"/>
    <mergeCell ref="X4:X5"/>
    <mergeCell ref="A4:B5"/>
    <mergeCell ref="C4:C5"/>
    <mergeCell ref="D4:D5"/>
    <mergeCell ref="E4:E5"/>
    <mergeCell ref="F4:F5"/>
    <mergeCell ref="G4:N4"/>
    <mergeCell ref="Y4:AF4"/>
    <mergeCell ref="AG4:AG5"/>
    <mergeCell ref="AH4:AH5"/>
    <mergeCell ref="AJ4:AJ5"/>
    <mergeCell ref="O4:O5"/>
    <mergeCell ref="P4:P5"/>
    <mergeCell ref="R4:R5"/>
    <mergeCell ref="S4:T5"/>
    <mergeCell ref="U4:U5"/>
    <mergeCell ref="V4:V5"/>
    <mergeCell ref="A1:AJ1"/>
    <mergeCell ref="P2:R2"/>
    <mergeCell ref="AH2:AJ2"/>
    <mergeCell ref="F3:O3"/>
    <mergeCell ref="P3:R3"/>
    <mergeCell ref="X3:AG3"/>
    <mergeCell ref="AH3:AJ3"/>
  </mergeCells>
  <phoneticPr fontId="3"/>
  <printOptions horizontalCentered="1"/>
  <pageMargins left="0.78740157480314965" right="0.78740157480314965" top="0.78740157480314965" bottom="0.74803149606299213" header="0.31496062992125984" footer="0.39370078740157483"/>
  <pageSetup paperSize="9" scale="70" firstPageNumber="142" fitToWidth="2" fitToHeight="0" orientation="portrait" useFirstPageNumber="1" r:id="rId1"/>
  <headerFooter alignWithMargins="0">
    <oddFooter>&amp;C&amp;"ＭＳ ゴシック,標準"&amp;18&amp;P</oddFooter>
    <evenFooter>&amp;C&amp;"ＭＳ ゴシック,標準"&amp;17-149-</evenFooter>
    <firstFooter>&amp;C&amp;20 144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P130第8-4表　第8-5表　第8-6表</vt:lpstr>
      <vt:lpstr>P131,132第8-7表①</vt:lpstr>
      <vt:lpstr>P133,134第8-7表②</vt:lpstr>
      <vt:lpstr>P135,136第8-7表③</vt:lpstr>
      <vt:lpstr>P137第8-8表</vt:lpstr>
      <vt:lpstr>P138第8-9表</vt:lpstr>
      <vt:lpstr>P139第8-10表</vt:lpstr>
      <vt:lpstr>P140,141第8-11表</vt:lpstr>
      <vt:lpstr>P142,143第8-12表</vt:lpstr>
      <vt:lpstr>P144,145第8-13表</vt:lpstr>
      <vt:lpstr>'P130第8-4表　第8-5表　第8-6表'!Print_Area</vt:lpstr>
      <vt:lpstr>'P131,132第8-7表①'!Print_Area</vt:lpstr>
      <vt:lpstr>'P138第8-9表'!Print_Area</vt:lpstr>
      <vt:lpstr>'P139第8-10表'!Print_Area</vt:lpstr>
      <vt:lpstr>'P140,141第8-11表'!Print_Area</vt:lpstr>
      <vt:lpstr>'P142,143第8-12表'!Print_Area</vt:lpstr>
      <vt:lpstr>'P144,145第8-13表'!Print_Area</vt:lpstr>
      <vt:lpstr>Print_Area</vt:lpstr>
      <vt:lpstr>'P142,143第8-12表'!Print_Titles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森 篤史（消防課）</cp:lastModifiedBy>
  <cp:lastPrinted>2025-02-10T01:12:06Z</cp:lastPrinted>
  <dcterms:created xsi:type="dcterms:W3CDTF">2023-02-28T09:20:29Z</dcterms:created>
  <dcterms:modified xsi:type="dcterms:W3CDTF">2025-02-20T09:31:27Z</dcterms:modified>
</cp:coreProperties>
</file>