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Desktop\作業中　年報（HP)\"/>
    </mc:Choice>
  </mc:AlternateContent>
  <xr:revisionPtr revIDLastSave="0" documentId="13_ncr:1_{B8B9B6F8-94FB-4566-9714-E37D9F3EC472}" xr6:coauthVersionLast="47" xr6:coauthVersionMax="47" xr10:uidLastSave="{00000000-0000-0000-0000-000000000000}"/>
  <bookViews>
    <workbookView xWindow="28680" yWindow="-120" windowWidth="29040" windowHeight="15990" firstSheet="1" activeTab="7" xr2:uid="{22B2FBD0-9852-4971-8EED-61613B9B2F64}"/>
  </bookViews>
  <sheets>
    <sheet name="P32第2-2～3表" sheetId="2" r:id="rId1"/>
    <sheet name="P33,34第2-4表" sheetId="3" r:id="rId2"/>
    <sheet name="P35,36第2-5表" sheetId="4" r:id="rId3"/>
    <sheet name="P37第2-6～７表" sheetId="5" r:id="rId4"/>
    <sheet name="P38第2-8表" sheetId="6" r:id="rId5"/>
    <sheet name="P39第2-9表" sheetId="9" r:id="rId6"/>
    <sheet name="P40第2-10表" sheetId="7" r:id="rId7"/>
    <sheet name="P41,42第2-11表" sheetId="8" r:id="rId8"/>
  </sheets>
  <externalReferences>
    <externalReference r:id="rId9"/>
  </externalReferences>
  <definedNames>
    <definedName name="_xlnm._FilterDatabase" localSheetId="1" hidden="1">'P33,34第2-4表'!$F$10:$AM$10</definedName>
    <definedName name="_xlnm._FilterDatabase" localSheetId="2" hidden="1">'P35,36第2-5表'!$A$15:$R$105</definedName>
    <definedName name="_xlnm.Print_Area" localSheetId="0">'P32第2-2～3表'!$A$1:$S$41</definedName>
    <definedName name="_xlnm.Print_Area" localSheetId="1">'P33,34第2-4表'!$A$1:$AM$43</definedName>
    <definedName name="_xlnm.Print_Area" localSheetId="2">'P35,36第2-5表'!$A$1:$Q$102</definedName>
    <definedName name="_xlnm.Print_Area" localSheetId="3">'P37第2-6～７表'!$A$1:$M$79</definedName>
    <definedName name="_xlnm.Print_Area" localSheetId="4">'P38第2-8表'!$A$1:$Q$40</definedName>
    <definedName name="_xlnm.Print_Area" localSheetId="6">'P40第2-10表'!$A$1:$O$34</definedName>
    <definedName name="_xlnm.Print_Area" localSheetId="7">'P41,42第2-11表'!$A$1:$AC$38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8" l="1"/>
  <c r="L30" i="8"/>
  <c r="L18" i="8"/>
  <c r="L17" i="8"/>
  <c r="L15" i="8"/>
  <c r="L13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J12" i="8"/>
  <c r="E12" i="8" s="1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Z11" i="8"/>
  <c r="T11" i="8"/>
  <c r="S11" i="8"/>
  <c r="F11" i="8"/>
  <c r="E13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2" i="7"/>
  <c r="E11" i="7"/>
  <c r="E10" i="7"/>
  <c r="E9" i="7"/>
  <c r="E8" i="7"/>
  <c r="E7" i="7"/>
  <c r="J7" i="7"/>
  <c r="H7" i="7"/>
  <c r="Q15" i="4"/>
  <c r="N11" i="3"/>
  <c r="P11" i="3"/>
  <c r="I15" i="4"/>
  <c r="P15" i="4"/>
  <c r="O15" i="4"/>
  <c r="N15" i="4"/>
  <c r="M15" i="4"/>
  <c r="L15" i="4"/>
  <c r="K15" i="4"/>
  <c r="J15" i="4"/>
  <c r="H15" i="4"/>
  <c r="I11" i="8" l="1"/>
  <c r="H11" i="3"/>
  <c r="F11" i="3"/>
  <c r="I5" i="9" l="1"/>
  <c r="H5" i="9"/>
  <c r="G5" i="9"/>
  <c r="F5" i="9"/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AC11" i="8" l="1"/>
  <c r="AB11" i="8"/>
  <c r="AA11" i="8"/>
  <c r="Y11" i="8"/>
  <c r="X11" i="8"/>
  <c r="W11" i="8"/>
  <c r="U11" i="8"/>
  <c r="P11" i="8"/>
  <c r="O11" i="8"/>
  <c r="N11" i="8"/>
  <c r="M11" i="8"/>
  <c r="L11" i="8"/>
  <c r="K11" i="8"/>
  <c r="J11" i="8"/>
  <c r="H11" i="8"/>
  <c r="G11" i="8"/>
  <c r="N7" i="7"/>
  <c r="I7" i="7"/>
  <c r="F7" i="7"/>
  <c r="E9" i="6"/>
  <c r="P9" i="6"/>
  <c r="O9" i="6"/>
  <c r="N9" i="6"/>
  <c r="M9" i="6"/>
  <c r="L9" i="6"/>
  <c r="K9" i="6"/>
  <c r="J9" i="6"/>
  <c r="I9" i="6"/>
  <c r="H9" i="6"/>
  <c r="G9" i="6"/>
  <c r="F9" i="6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E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S11" i="3"/>
  <c r="R11" i="3"/>
  <c r="Q11" i="3"/>
  <c r="M11" i="3"/>
  <c r="L11" i="3"/>
  <c r="K11" i="3"/>
  <c r="J11" i="3"/>
  <c r="G11" i="3"/>
  <c r="E11" i="8" l="1"/>
  <c r="Q9" i="6"/>
</calcChain>
</file>

<file path=xl/sharedStrings.xml><?xml version="1.0" encoding="utf-8"?>
<sst xmlns="http://schemas.openxmlformats.org/spreadsheetml/2006/main" count="805" uniqueCount="459">
  <si>
    <t>団　　体　　名</t>
  </si>
  <si>
    <t>さいたま市</t>
  </si>
  <si>
    <t>熊谷市</t>
    <rPh sb="2" eb="3">
      <t>シ</t>
    </rPh>
    <phoneticPr fontId="7"/>
  </si>
  <si>
    <t>川口市</t>
  </si>
  <si>
    <t>行田市</t>
  </si>
  <si>
    <t>春日部市</t>
  </si>
  <si>
    <t>羽生市</t>
  </si>
  <si>
    <t>深谷市</t>
  </si>
  <si>
    <t>上尾市</t>
  </si>
  <si>
    <t>越谷市</t>
  </si>
  <si>
    <t>蕨市</t>
  </si>
  <si>
    <t>戸田市</t>
  </si>
  <si>
    <t>三郷市</t>
  </si>
  <si>
    <t>蓮田市</t>
  </si>
  <si>
    <t>伊奈町</t>
  </si>
  <si>
    <t>埼玉県南西部</t>
  </si>
  <si>
    <t>秩父</t>
  </si>
  <si>
    <t>入間東部地区</t>
    <rPh sb="5" eb="6">
      <t>ク</t>
    </rPh>
    <phoneticPr fontId="7"/>
  </si>
  <si>
    <t>吉川松伏</t>
  </si>
  <si>
    <t>児玉郡市広域</t>
  </si>
  <si>
    <t>坂戸・鶴ヶ島</t>
  </si>
  <si>
    <t>比企広域</t>
  </si>
  <si>
    <t>川越地区</t>
  </si>
  <si>
    <t>埼玉県央広域</t>
    <rPh sb="5" eb="6">
      <t>イキ</t>
    </rPh>
    <phoneticPr fontId="7"/>
  </si>
  <si>
    <t>西入間広域</t>
  </si>
  <si>
    <t>第２－２表　消防常備化の推移</t>
    <phoneticPr fontId="7"/>
  </si>
  <si>
    <t>（各年4月1日現在）</t>
    <rPh sb="1" eb="2">
      <t>カク</t>
    </rPh>
    <rPh sb="2" eb="3">
      <t>ネン</t>
    </rPh>
    <phoneticPr fontId="7"/>
  </si>
  <si>
    <t>区      分</t>
  </si>
  <si>
    <t>昭和</t>
  </si>
  <si>
    <t>平成</t>
  </si>
  <si>
    <t>令和</t>
    <rPh sb="0" eb="2">
      <t>レイワ</t>
    </rPh>
    <phoneticPr fontId="7"/>
  </si>
  <si>
    <t>24年</t>
    <rPh sb="2" eb="3">
      <t>ネン</t>
    </rPh>
    <phoneticPr fontId="7"/>
  </si>
  <si>
    <t>35年</t>
    <rPh sb="2" eb="3">
      <t>ネン</t>
    </rPh>
    <phoneticPr fontId="7"/>
  </si>
  <si>
    <t>40年</t>
    <rPh sb="2" eb="3">
      <t>ネン</t>
    </rPh>
    <phoneticPr fontId="7"/>
  </si>
  <si>
    <t>45年</t>
    <rPh sb="2" eb="3">
      <t>ネン</t>
    </rPh>
    <phoneticPr fontId="7"/>
  </si>
  <si>
    <t>50年</t>
    <rPh sb="2" eb="3">
      <t>ネン</t>
    </rPh>
    <phoneticPr fontId="7"/>
  </si>
  <si>
    <t>55年</t>
    <rPh sb="2" eb="3">
      <t>ネン</t>
    </rPh>
    <phoneticPr fontId="7"/>
  </si>
  <si>
    <t>60年</t>
    <rPh sb="2" eb="3">
      <t>ネン</t>
    </rPh>
    <phoneticPr fontId="7"/>
  </si>
  <si>
    <t>2年</t>
    <rPh sb="1" eb="2">
      <t>ネン</t>
    </rPh>
    <phoneticPr fontId="7"/>
  </si>
  <si>
    <t>7年</t>
    <rPh sb="1" eb="2">
      <t>ネン</t>
    </rPh>
    <phoneticPr fontId="7"/>
  </si>
  <si>
    <t>12年</t>
    <rPh sb="2" eb="3">
      <t>ネン</t>
    </rPh>
    <phoneticPr fontId="7"/>
  </si>
  <si>
    <t>17年</t>
    <rPh sb="2" eb="3">
      <t>ネン</t>
    </rPh>
    <phoneticPr fontId="7"/>
  </si>
  <si>
    <t>22年</t>
    <rPh sb="2" eb="3">
      <t>ネン</t>
    </rPh>
    <phoneticPr fontId="7"/>
  </si>
  <si>
    <t>27年</t>
    <rPh sb="2" eb="3">
      <t>ネン</t>
    </rPh>
    <phoneticPr fontId="7"/>
  </si>
  <si>
    <t>元年</t>
    <rPh sb="0" eb="1">
      <t>モト</t>
    </rPh>
    <rPh sb="1" eb="2">
      <t>ネン</t>
    </rPh>
    <phoneticPr fontId="7"/>
  </si>
  <si>
    <t>市町村数(A）</t>
    <phoneticPr fontId="7"/>
  </si>
  <si>
    <t>常備市町村(B)</t>
    <phoneticPr fontId="7"/>
  </si>
  <si>
    <t>単独設置</t>
    <phoneticPr fontId="7"/>
  </si>
  <si>
    <t>組合方式設置</t>
    <phoneticPr fontId="7"/>
  </si>
  <si>
    <t>事務委託</t>
    <rPh sb="0" eb="2">
      <t>ジム</t>
    </rPh>
    <rPh sb="2" eb="4">
      <t>イタク</t>
    </rPh>
    <phoneticPr fontId="7"/>
  </si>
  <si>
    <t>組合方式消防</t>
    <rPh sb="0" eb="2">
      <t>クミアイ</t>
    </rPh>
    <rPh sb="2" eb="4">
      <t>ホウシキ</t>
    </rPh>
    <rPh sb="4" eb="6">
      <t>ショウボウ</t>
    </rPh>
    <phoneticPr fontId="7"/>
  </si>
  <si>
    <t>常備化率B/A(％)</t>
    <rPh sb="2" eb="3">
      <t>カ</t>
    </rPh>
    <phoneticPr fontId="7"/>
  </si>
  <si>
    <t>第２－３表  消防施設整備計画の状況</t>
    <rPh sb="7" eb="9">
      <t>ショウボウ</t>
    </rPh>
    <rPh sb="9" eb="11">
      <t>シセツ</t>
    </rPh>
    <rPh sb="11" eb="13">
      <t>セイビ</t>
    </rPh>
    <rPh sb="13" eb="15">
      <t>ケイカク</t>
    </rPh>
    <rPh sb="16" eb="18">
      <t>ジョウキョウ</t>
    </rPh>
    <phoneticPr fontId="7"/>
  </si>
  <si>
    <t>区 　　  　   分</t>
    <phoneticPr fontId="7"/>
  </si>
  <si>
    <t>平成27年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</si>
  <si>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</si>
  <si>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</si>
  <si>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消防ポンプ
自動車（台）</t>
    <rPh sb="6" eb="9">
      <t>ジドウシャ</t>
    </rPh>
    <rPh sb="10" eb="11">
      <t>ダイ</t>
    </rPh>
    <phoneticPr fontId="7"/>
  </si>
  <si>
    <t xml:space="preserve"> 算 定 数</t>
    <rPh sb="1" eb="2">
      <t>サン</t>
    </rPh>
    <rPh sb="3" eb="4">
      <t>サダム</t>
    </rPh>
    <rPh sb="5" eb="6">
      <t>スウ</t>
    </rPh>
    <phoneticPr fontId="7"/>
  </si>
  <si>
    <t xml:space="preserve"> 整 備 数</t>
    <rPh sb="1" eb="2">
      <t>ヒトシ</t>
    </rPh>
    <rPh sb="3" eb="4">
      <t>ビ</t>
    </rPh>
    <rPh sb="5" eb="6">
      <t>スウ</t>
    </rPh>
    <phoneticPr fontId="7"/>
  </si>
  <si>
    <t xml:space="preserve"> 比 率 (％)</t>
    <phoneticPr fontId="7"/>
  </si>
  <si>
    <t>はしご自動車
（台）</t>
    <rPh sb="3" eb="6">
      <t>ジドウシャ</t>
    </rPh>
    <rPh sb="8" eb="9">
      <t>ダイ</t>
    </rPh>
    <phoneticPr fontId="7"/>
  </si>
  <si>
    <t>化学消防車
（台）</t>
    <rPh sb="2" eb="5">
      <t>ショウボウシャ</t>
    </rPh>
    <rPh sb="7" eb="8">
      <t>ダイ</t>
    </rPh>
    <phoneticPr fontId="7"/>
  </si>
  <si>
    <t>救急自動車
（台）</t>
    <rPh sb="2" eb="5">
      <t>ジドウシャ</t>
    </rPh>
    <rPh sb="7" eb="8">
      <t>ダイ</t>
    </rPh>
    <phoneticPr fontId="7"/>
  </si>
  <si>
    <t>救助工作車
（台）</t>
    <rPh sb="0" eb="2">
      <t>キュウジョ</t>
    </rPh>
    <rPh sb="2" eb="4">
      <t>コウサク</t>
    </rPh>
    <rPh sb="4" eb="5">
      <t>クルマ</t>
    </rPh>
    <rPh sb="7" eb="8">
      <t>ダイ</t>
    </rPh>
    <phoneticPr fontId="7"/>
  </si>
  <si>
    <t>注1  消防施設整備計画実態調査は、おおむね3年に1回実施。</t>
    <rPh sb="0" eb="1">
      <t>チュウ</t>
    </rPh>
    <rPh sb="4" eb="6">
      <t>ショウボウ</t>
    </rPh>
    <rPh sb="6" eb="8">
      <t>シセツ</t>
    </rPh>
    <rPh sb="8" eb="10">
      <t>セイビ</t>
    </rPh>
    <rPh sb="10" eb="12">
      <t>ケイカク</t>
    </rPh>
    <rPh sb="12" eb="14">
      <t>ジッタイ</t>
    </rPh>
    <rPh sb="14" eb="16">
      <t>チョウサ</t>
    </rPh>
    <rPh sb="23" eb="24">
      <t>ネン</t>
    </rPh>
    <rPh sb="26" eb="27">
      <t>カイ</t>
    </rPh>
    <rPh sb="27" eb="29">
      <t>ジッシ</t>
    </rPh>
    <phoneticPr fontId="7"/>
  </si>
  <si>
    <t>注2　各車両は非常用車両を除く。</t>
    <rPh sb="0" eb="1">
      <t>チュウ</t>
    </rPh>
    <rPh sb="3" eb="6">
      <t>カクシャリョウ</t>
    </rPh>
    <rPh sb="7" eb="10">
      <t>ヒジョウヨウ</t>
    </rPh>
    <rPh sb="10" eb="12">
      <t>シャリョウ</t>
    </rPh>
    <rPh sb="13" eb="14">
      <t>ノゾ</t>
    </rPh>
    <phoneticPr fontId="7"/>
  </si>
  <si>
    <t>注3　「消防ポンプ自動車」数は消防本部と消防団車両の合計数である。</t>
    <rPh sb="0" eb="1">
      <t>チュウ</t>
    </rPh>
    <rPh sb="4" eb="6">
      <t>ショウボウ</t>
    </rPh>
    <rPh sb="9" eb="12">
      <t>ジドウシャ</t>
    </rPh>
    <rPh sb="13" eb="14">
      <t>スウ</t>
    </rPh>
    <rPh sb="15" eb="17">
      <t>ショウボウ</t>
    </rPh>
    <rPh sb="17" eb="19">
      <t>ホンブ</t>
    </rPh>
    <rPh sb="20" eb="23">
      <t>ショウボウダン</t>
    </rPh>
    <rPh sb="23" eb="25">
      <t>シャリョウ</t>
    </rPh>
    <rPh sb="26" eb="28">
      <t>ゴウケイ</t>
    </rPh>
    <rPh sb="28" eb="29">
      <t>カズ</t>
    </rPh>
    <phoneticPr fontId="7"/>
  </si>
  <si>
    <t>　　合計数である。</t>
    <phoneticPr fontId="7"/>
  </si>
  <si>
    <t>注5 「はしご自動車」数は、15ｍ以上の「はしご付自動車」と「屈折梯子付自動車」の合計数である。</t>
    <rPh sb="0" eb="1">
      <t>チュウ</t>
    </rPh>
    <rPh sb="7" eb="10">
      <t>ジドウシャ</t>
    </rPh>
    <rPh sb="11" eb="12">
      <t>スウ</t>
    </rPh>
    <rPh sb="17" eb="19">
      <t>イジョウ</t>
    </rPh>
    <rPh sb="24" eb="25">
      <t>ツ</t>
    </rPh>
    <rPh sb="25" eb="28">
      <t>ジドウシャ</t>
    </rPh>
    <rPh sb="31" eb="33">
      <t>クッセツ</t>
    </rPh>
    <rPh sb="33" eb="35">
      <t>ハシゴ</t>
    </rPh>
    <rPh sb="35" eb="36">
      <t>ツ</t>
    </rPh>
    <rPh sb="36" eb="39">
      <t>ジドウシャ</t>
    </rPh>
    <phoneticPr fontId="7"/>
  </si>
  <si>
    <t>第２－４表　消　防　本　部</t>
    <phoneticPr fontId="7"/>
  </si>
  <si>
    <t>現　有　勢　力　状　況</t>
    <phoneticPr fontId="7"/>
  </si>
  <si>
    <t>団　体　名</t>
    <phoneticPr fontId="7"/>
  </si>
  <si>
    <t>署  数</t>
    <rPh sb="0" eb="1">
      <t>ショ</t>
    </rPh>
    <rPh sb="3" eb="4">
      <t>スウ</t>
    </rPh>
    <phoneticPr fontId="7"/>
  </si>
  <si>
    <t>出張所数</t>
    <phoneticPr fontId="7"/>
  </si>
  <si>
    <t>消防長</t>
    <rPh sb="0" eb="2">
      <t>ショウボウ</t>
    </rPh>
    <rPh sb="2" eb="3">
      <t>チョウ</t>
    </rPh>
    <phoneticPr fontId="7"/>
  </si>
  <si>
    <t>職      員      数</t>
    <rPh sb="0" eb="1">
      <t>ショク</t>
    </rPh>
    <rPh sb="7" eb="8">
      <t>イン</t>
    </rPh>
    <rPh sb="14" eb="15">
      <t>カズ</t>
    </rPh>
    <phoneticPr fontId="7"/>
  </si>
  <si>
    <t>消防</t>
  </si>
  <si>
    <t>消　　　防</t>
    <rPh sb="0" eb="1">
      <t>ケ</t>
    </rPh>
    <rPh sb="4" eb="5">
      <t>ボウ</t>
    </rPh>
    <phoneticPr fontId="7"/>
  </si>
  <si>
    <t>ポ　　　　　ン　　　　　プ　　　　　自　　　　　動　　　　　車　　　　　等　　　　　　　（台）</t>
    <rPh sb="18" eb="19">
      <t>ジ</t>
    </rPh>
    <rPh sb="24" eb="25">
      <t>ドウ</t>
    </rPh>
    <rPh sb="30" eb="31">
      <t>クルマ</t>
    </rPh>
    <rPh sb="36" eb="37">
      <t>トウ</t>
    </rPh>
    <rPh sb="45" eb="46">
      <t>ダイ</t>
    </rPh>
    <phoneticPr fontId="7"/>
  </si>
  <si>
    <t>本部設置</t>
  </si>
  <si>
    <t>専任</t>
    <rPh sb="0" eb="1">
      <t>セン</t>
    </rPh>
    <phoneticPr fontId="7"/>
  </si>
  <si>
    <t>兼任</t>
    <rPh sb="0" eb="1">
      <t>ケン</t>
    </rPh>
    <rPh sb="1" eb="2">
      <t>ニン</t>
    </rPh>
    <phoneticPr fontId="7"/>
  </si>
  <si>
    <t>条例
定数</t>
    <rPh sb="0" eb="2">
      <t>ジョウレイ</t>
    </rPh>
    <rPh sb="4" eb="6">
      <t>テイスウ</t>
    </rPh>
    <phoneticPr fontId="7"/>
  </si>
  <si>
    <t>職員</t>
    <rPh sb="0" eb="2">
      <t>ショクイン</t>
    </rPh>
    <phoneticPr fontId="7"/>
  </si>
  <si>
    <t>消防
吏員</t>
    <rPh sb="4" eb="6">
      <t>リイン</t>
    </rPh>
    <phoneticPr fontId="7"/>
  </si>
  <si>
    <t>その他
の職員</t>
    <rPh sb="2" eb="3">
      <t>タ</t>
    </rPh>
    <phoneticPr fontId="7"/>
  </si>
  <si>
    <t>吏員</t>
    <phoneticPr fontId="7"/>
  </si>
  <si>
    <t>普</t>
    <phoneticPr fontId="7"/>
  </si>
  <si>
    <t>水槽
付車</t>
    <rPh sb="0" eb="2">
      <t>スイソウ</t>
    </rPh>
    <rPh sb="3" eb="4">
      <t>ツキ</t>
    </rPh>
    <rPh sb="4" eb="5">
      <t>シャ</t>
    </rPh>
    <phoneticPr fontId="7"/>
  </si>
  <si>
    <t>はし
ご車</t>
    <rPh sb="4" eb="5">
      <t>シャ</t>
    </rPh>
    <phoneticPr fontId="7"/>
  </si>
  <si>
    <t>化</t>
  </si>
  <si>
    <t>救</t>
  </si>
  <si>
    <t>指</t>
  </si>
  <si>
    <t>救助</t>
  </si>
  <si>
    <t>小型動力</t>
  </si>
  <si>
    <t>電源</t>
  </si>
  <si>
    <t>広</t>
  </si>
  <si>
    <t>空気</t>
  </si>
  <si>
    <t>資機</t>
  </si>
  <si>
    <t>支</t>
    <rPh sb="0" eb="1">
      <t>ササ</t>
    </rPh>
    <phoneticPr fontId="7"/>
  </si>
  <si>
    <t>クレ</t>
  </si>
  <si>
    <t>水</t>
  </si>
  <si>
    <t>移動</t>
  </si>
  <si>
    <t>防災</t>
  </si>
  <si>
    <t>起</t>
  </si>
  <si>
    <t>ドロ
ーン</t>
    <phoneticPr fontId="7"/>
  </si>
  <si>
    <r>
      <t xml:space="preserve">水上
</t>
    </r>
    <r>
      <rPr>
        <sz val="9"/>
        <rFont val="ＭＳ ゴシック"/>
        <family val="3"/>
        <charset val="128"/>
      </rPr>
      <t>バイク</t>
    </r>
    <rPh sb="0" eb="2">
      <t>スイジョウ</t>
    </rPh>
    <phoneticPr fontId="7"/>
  </si>
  <si>
    <t>そ</t>
  </si>
  <si>
    <t>うち女性</t>
    <phoneticPr fontId="7"/>
  </si>
  <si>
    <t>平均</t>
    <phoneticPr fontId="7"/>
  </si>
  <si>
    <t>通</t>
    <rPh sb="0" eb="1">
      <t>トオ</t>
    </rPh>
    <phoneticPr fontId="7"/>
  </si>
  <si>
    <t>学</t>
  </si>
  <si>
    <t>急</t>
  </si>
  <si>
    <t>揮</t>
  </si>
  <si>
    <t>工作</t>
  </si>
  <si>
    <t>ポンプ</t>
  </si>
  <si>
    <t>照明</t>
  </si>
  <si>
    <t>報</t>
  </si>
  <si>
    <t>充填</t>
  </si>
  <si>
    <t>材搬</t>
    <phoneticPr fontId="7"/>
  </si>
  <si>
    <t>援</t>
    <rPh sb="0" eb="1">
      <t>エン</t>
    </rPh>
    <phoneticPr fontId="7"/>
  </si>
  <si>
    <t>ーン</t>
  </si>
  <si>
    <t>槽</t>
  </si>
  <si>
    <t>無線</t>
  </si>
  <si>
    <t>指導</t>
  </si>
  <si>
    <t>震</t>
  </si>
  <si>
    <t>の</t>
  </si>
  <si>
    <t>年月日</t>
  </si>
  <si>
    <t>合計</t>
    <rPh sb="0" eb="2">
      <t>ゴウケイ</t>
    </rPh>
    <phoneticPr fontId="7"/>
  </si>
  <si>
    <t>年齢</t>
  </si>
  <si>
    <t>車</t>
    <phoneticPr fontId="7"/>
  </si>
  <si>
    <t>車</t>
  </si>
  <si>
    <t>積載車</t>
  </si>
  <si>
    <t>(非車載)</t>
    <rPh sb="1" eb="2">
      <t>ヒ</t>
    </rPh>
    <phoneticPr fontId="7"/>
  </si>
  <si>
    <t>送車</t>
  </si>
  <si>
    <t>車</t>
    <rPh sb="0" eb="1">
      <t>クルマ</t>
    </rPh>
    <phoneticPr fontId="7"/>
  </si>
  <si>
    <t>他</t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</si>
  <si>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</si>
  <si>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3">
      <t>モト</t>
    </rPh>
    <rPh sb="3" eb="4">
      <t>ネン</t>
    </rPh>
    <phoneticPr fontId="7"/>
  </si>
  <si>
    <t>埼玉県南西部</t>
    <phoneticPr fontId="7"/>
  </si>
  <si>
    <t>秩父</t>
    <phoneticPr fontId="7"/>
  </si>
  <si>
    <t>入間東部地区</t>
    <phoneticPr fontId="7"/>
  </si>
  <si>
    <t>吉川松伏</t>
    <phoneticPr fontId="7"/>
  </si>
  <si>
    <t>児玉郡市広域</t>
    <phoneticPr fontId="7"/>
  </si>
  <si>
    <t>坂戸・鶴ヶ島</t>
    <phoneticPr fontId="7"/>
  </si>
  <si>
    <t>比企広域</t>
    <phoneticPr fontId="7"/>
  </si>
  <si>
    <t>川越地区</t>
    <phoneticPr fontId="7"/>
  </si>
  <si>
    <t>埼玉県央広域</t>
    <phoneticPr fontId="7"/>
  </si>
  <si>
    <t>西入間広域</t>
    <phoneticPr fontId="7"/>
  </si>
  <si>
    <t>埼玉西部</t>
    <rPh sb="0" eb="2">
      <t>サイタマ</t>
    </rPh>
    <rPh sb="2" eb="4">
      <t>セイブ</t>
    </rPh>
    <phoneticPr fontId="7"/>
  </si>
  <si>
    <t>埼玉東部</t>
    <rPh sb="0" eb="2">
      <t>サイタマ</t>
    </rPh>
    <rPh sb="2" eb="4">
      <t>トウブ</t>
    </rPh>
    <phoneticPr fontId="7"/>
  </si>
  <si>
    <t>草加八潮</t>
    <rPh sb="0" eb="2">
      <t>ソウカ</t>
    </rPh>
    <rPh sb="2" eb="4">
      <t>ヤシオ</t>
    </rPh>
    <phoneticPr fontId="7"/>
  </si>
  <si>
    <t>注1　消防ポンプ自動車等は、非常用自動車を含む。</t>
    <rPh sb="0" eb="1">
      <t>チュウ</t>
    </rPh>
    <rPh sb="3" eb="5">
      <t>ショウボウ</t>
    </rPh>
    <rPh sb="8" eb="12">
      <t>ジドウシャトウ</t>
    </rPh>
    <rPh sb="14" eb="16">
      <t>ヒジョウ</t>
    </rPh>
    <rPh sb="16" eb="17">
      <t>ヨウ</t>
    </rPh>
    <rPh sb="17" eb="20">
      <t>ジドウシャ</t>
    </rPh>
    <rPh sb="21" eb="22">
      <t>フク</t>
    </rPh>
    <phoneticPr fontId="7"/>
  </si>
  <si>
    <t>注2　本表中の「普通車」とは、「消防ポンプ自動車」である。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フツウ</t>
    </rPh>
    <rPh sb="10" eb="11">
      <t>シャ</t>
    </rPh>
    <rPh sb="16" eb="18">
      <t>ショウボウ</t>
    </rPh>
    <rPh sb="21" eb="24">
      <t>ジドウシャ</t>
    </rPh>
    <phoneticPr fontId="7"/>
  </si>
  <si>
    <t>注3　本表中の「水槽付車」とは、「水槽付消防ポンプ自動車」である。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スイソウ</t>
    </rPh>
    <rPh sb="10" eb="11">
      <t>ツキ</t>
    </rPh>
    <rPh sb="11" eb="12">
      <t>クルマ</t>
    </rPh>
    <rPh sb="17" eb="19">
      <t>スイソウ</t>
    </rPh>
    <rPh sb="19" eb="20">
      <t>ツキ</t>
    </rPh>
    <rPh sb="20" eb="22">
      <t>ショウボウ</t>
    </rPh>
    <rPh sb="25" eb="28">
      <t>ジドウシャ</t>
    </rPh>
    <phoneticPr fontId="7"/>
  </si>
  <si>
    <t>注4　本表中の「その他」とは、他の車両区分に属さないものである。（起震車以外の緊急自動車として認めら</t>
    <rPh sb="0" eb="1">
      <t>チュウ</t>
    </rPh>
    <rPh sb="3" eb="4">
      <t>ホン</t>
    </rPh>
    <rPh sb="4" eb="6">
      <t>ヒョウチュウ</t>
    </rPh>
    <rPh sb="10" eb="11">
      <t>タ</t>
    </rPh>
    <rPh sb="15" eb="16">
      <t>タ</t>
    </rPh>
    <rPh sb="17" eb="19">
      <t>シャリョウ</t>
    </rPh>
    <rPh sb="19" eb="21">
      <t>クブン</t>
    </rPh>
    <rPh sb="22" eb="23">
      <t>ゾク</t>
    </rPh>
    <phoneticPr fontId="7"/>
  </si>
  <si>
    <t>れた車両に限る。）</t>
    <phoneticPr fontId="7"/>
  </si>
  <si>
    <t>注5　職員数には、定数外の再任用職員を含む。</t>
    <rPh sb="0" eb="1">
      <t>チュウ</t>
    </rPh>
    <rPh sb="3" eb="6">
      <t>ショクインスウ</t>
    </rPh>
    <rPh sb="9" eb="11">
      <t>テイスウ</t>
    </rPh>
    <rPh sb="11" eb="12">
      <t>ガイ</t>
    </rPh>
    <rPh sb="13" eb="16">
      <t>サイニンヨウ</t>
    </rPh>
    <rPh sb="16" eb="18">
      <t>ショクイン</t>
    </rPh>
    <rPh sb="19" eb="20">
      <t>フク</t>
    </rPh>
    <phoneticPr fontId="7"/>
  </si>
  <si>
    <t>○</t>
  </si>
  <si>
    <t>第２－５表　消　防　団</t>
    <rPh sb="10" eb="11">
      <t>ダン</t>
    </rPh>
    <phoneticPr fontId="7"/>
  </si>
  <si>
    <t>団　体　名</t>
  </si>
  <si>
    <t>分     団     数　　等</t>
    <rPh sb="15" eb="16">
      <t>トウ</t>
    </rPh>
    <phoneticPr fontId="7"/>
  </si>
  <si>
    <t>条      例      定      数</t>
    <rPh sb="0" eb="1">
      <t>ジョウ</t>
    </rPh>
    <rPh sb="7" eb="8">
      <t>レイ</t>
    </rPh>
    <rPh sb="14" eb="15">
      <t>サダム</t>
    </rPh>
    <rPh sb="21" eb="22">
      <t>カズ</t>
    </rPh>
    <phoneticPr fontId="7"/>
  </si>
  <si>
    <t>団員数
(人）</t>
    <rPh sb="5" eb="6">
      <t>ヒト</t>
    </rPh>
    <phoneticPr fontId="7"/>
  </si>
  <si>
    <t>　　　消　 防 　ポ 　ン　 プ　 自　 動 　車 　等   （台）</t>
    <phoneticPr fontId="7"/>
  </si>
  <si>
    <t>うち</t>
  </si>
  <si>
    <t>団員の</t>
  </si>
  <si>
    <t>水槽</t>
    <rPh sb="0" eb="2">
      <t>スイソウ</t>
    </rPh>
    <phoneticPr fontId="7"/>
  </si>
  <si>
    <t>小　型</t>
  </si>
  <si>
    <t>小 型</t>
    <phoneticPr fontId="7"/>
  </si>
  <si>
    <t>無人</t>
    <rPh sb="0" eb="2">
      <t>ムジン</t>
    </rPh>
    <phoneticPr fontId="7"/>
  </si>
  <si>
    <t>水 槽</t>
    <phoneticPr fontId="7"/>
  </si>
  <si>
    <t>自 動</t>
    <phoneticPr fontId="7"/>
  </si>
  <si>
    <t>女性</t>
  </si>
  <si>
    <t>平均</t>
  </si>
  <si>
    <t>ポンプ</t>
    <phoneticPr fontId="7"/>
  </si>
  <si>
    <t>航空機</t>
    <rPh sb="0" eb="3">
      <t>コウクウキカラキ</t>
    </rPh>
    <phoneticPr fontId="7"/>
  </si>
  <si>
    <t>車 小</t>
    <phoneticPr fontId="7"/>
  </si>
  <si>
    <t>二 輪</t>
    <phoneticPr fontId="7"/>
  </si>
  <si>
    <t>団員</t>
  </si>
  <si>
    <t>付車</t>
    <rPh sb="0" eb="1">
      <t>ツキ</t>
    </rPh>
    <rPh sb="1" eb="2">
      <t>シャ</t>
    </rPh>
    <phoneticPr fontId="7"/>
  </si>
  <si>
    <t>非積載</t>
    <rPh sb="0" eb="1">
      <t>ヒ</t>
    </rPh>
    <rPh sb="1" eb="3">
      <t>セキサイ</t>
    </rPh>
    <phoneticPr fontId="7"/>
  </si>
  <si>
    <t>(ドローン)</t>
    <phoneticPr fontId="7"/>
  </si>
  <si>
    <t>型 ポ</t>
    <phoneticPr fontId="7"/>
  </si>
  <si>
    <t>平成26年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</si>
  <si>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</si>
  <si>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さいたま市</t>
    <phoneticPr fontId="7"/>
  </si>
  <si>
    <t>熊谷市</t>
    <phoneticPr fontId="7"/>
  </si>
  <si>
    <t>川口市</t>
    <phoneticPr fontId="7"/>
  </si>
  <si>
    <t>行田市</t>
    <phoneticPr fontId="7"/>
  </si>
  <si>
    <t>春日部市</t>
    <phoneticPr fontId="7"/>
  </si>
  <si>
    <t>　春日部市春日部</t>
    <rPh sb="1" eb="5">
      <t>カスカベシ</t>
    </rPh>
    <rPh sb="5" eb="8">
      <t>カスカベ</t>
    </rPh>
    <phoneticPr fontId="7"/>
  </si>
  <si>
    <t>　春日部市庄和</t>
    <rPh sb="1" eb="5">
      <t>カスカベシ</t>
    </rPh>
    <rPh sb="5" eb="7">
      <t>ショウワ</t>
    </rPh>
    <phoneticPr fontId="7"/>
  </si>
  <si>
    <t>羽生市</t>
    <phoneticPr fontId="7"/>
  </si>
  <si>
    <t>深谷市</t>
    <phoneticPr fontId="7"/>
  </si>
  <si>
    <t>上尾市</t>
    <phoneticPr fontId="7"/>
  </si>
  <si>
    <t>越谷市</t>
    <phoneticPr fontId="7"/>
  </si>
  <si>
    <t>蕨市</t>
    <phoneticPr fontId="7"/>
  </si>
  <si>
    <t>戸田市</t>
    <phoneticPr fontId="7"/>
  </si>
  <si>
    <t>三郷市</t>
    <phoneticPr fontId="7"/>
  </si>
  <si>
    <t>蓮田市</t>
    <phoneticPr fontId="7"/>
  </si>
  <si>
    <t>伊奈町</t>
    <phoneticPr fontId="7"/>
  </si>
  <si>
    <t xml:space="preserve">  朝霞市</t>
  </si>
  <si>
    <t xml:space="preserve">  志木市</t>
  </si>
  <si>
    <t xml:space="preserve">  和光市</t>
  </si>
  <si>
    <t xml:space="preserve">  新座市</t>
  </si>
  <si>
    <t>秩父広域</t>
    <phoneticPr fontId="7"/>
  </si>
  <si>
    <t xml:space="preserve">  秩父市</t>
  </si>
  <si>
    <t xml:space="preserve">  横瀬町</t>
  </si>
  <si>
    <t xml:space="preserve">  皆野町</t>
  </si>
  <si>
    <t xml:space="preserve">  長瀞町</t>
  </si>
  <si>
    <t xml:space="preserve">  小鹿野町</t>
  </si>
  <si>
    <t xml:space="preserve">  富士見市</t>
  </si>
  <si>
    <t xml:space="preserve">  ふじみ野市</t>
  </si>
  <si>
    <t xml:space="preserve">  三芳町</t>
  </si>
  <si>
    <t xml:space="preserve">  吉川市</t>
  </si>
  <si>
    <t xml:space="preserve">  松伏町</t>
  </si>
  <si>
    <t xml:space="preserve">  本庄市</t>
  </si>
  <si>
    <t xml:space="preserve">  美里町</t>
  </si>
  <si>
    <t xml:space="preserve">  神川町</t>
  </si>
  <si>
    <t xml:space="preserve">  上里町</t>
  </si>
  <si>
    <t>分団数等</t>
    <rPh sb="3" eb="4">
      <t>トウ</t>
    </rPh>
    <phoneticPr fontId="7"/>
  </si>
  <si>
    <t>条例定数</t>
    <rPh sb="0" eb="2">
      <t>ジョウレイ</t>
    </rPh>
    <rPh sb="2" eb="4">
      <t>テイスウ</t>
    </rPh>
    <phoneticPr fontId="7"/>
  </si>
  <si>
    <t>付車</t>
    <rPh sb="0" eb="1">
      <t>ツキ</t>
    </rPh>
    <phoneticPr fontId="7"/>
  </si>
  <si>
    <t>坂戸・鶴ケ島</t>
    <phoneticPr fontId="7"/>
  </si>
  <si>
    <t xml:space="preserve">  坂戸市</t>
  </si>
  <si>
    <t xml:space="preserve">  鶴ヶ島市</t>
  </si>
  <si>
    <t xml:space="preserve">  東松山市</t>
  </si>
  <si>
    <t xml:space="preserve">  滑川町</t>
  </si>
  <si>
    <t xml:space="preserve">  嵐山町</t>
  </si>
  <si>
    <t xml:space="preserve">  小川町</t>
  </si>
  <si>
    <t xml:space="preserve">  吉見町</t>
  </si>
  <si>
    <t xml:space="preserve">  ときがわ町</t>
  </si>
  <si>
    <t xml:space="preserve">  東秩父村</t>
  </si>
  <si>
    <t xml:space="preserve">  川越市</t>
  </si>
  <si>
    <t xml:space="preserve">  川島町</t>
  </si>
  <si>
    <t xml:space="preserve">  鴻巣市</t>
  </si>
  <si>
    <t xml:space="preserve">  桶川市</t>
  </si>
  <si>
    <t xml:space="preserve">  北本市</t>
  </si>
  <si>
    <t xml:space="preserve">  毛呂山町</t>
  </si>
  <si>
    <t xml:space="preserve">  越生町</t>
  </si>
  <si>
    <t xml:space="preserve">  鳩山町</t>
  </si>
  <si>
    <t>埼玉西部</t>
    <phoneticPr fontId="7"/>
  </si>
  <si>
    <t xml:space="preserve">  所沢市</t>
  </si>
  <si>
    <t xml:space="preserve">  飯能市</t>
  </si>
  <si>
    <t xml:space="preserve">  狭山市</t>
  </si>
  <si>
    <t xml:space="preserve">  入間市</t>
  </si>
  <si>
    <t xml:space="preserve">  日高市</t>
  </si>
  <si>
    <t>埼玉東部</t>
    <phoneticPr fontId="7"/>
  </si>
  <si>
    <t xml:space="preserve">  加須市</t>
  </si>
  <si>
    <t xml:space="preserve">  久喜市</t>
  </si>
  <si>
    <t xml:space="preserve">  幸手市</t>
  </si>
  <si>
    <t xml:space="preserve">  白岡市</t>
  </si>
  <si>
    <t xml:space="preserve">  宮代町</t>
  </si>
  <si>
    <t xml:space="preserve">  杉戸町</t>
  </si>
  <si>
    <t>草加市</t>
    <phoneticPr fontId="7"/>
  </si>
  <si>
    <t>八潮市</t>
    <phoneticPr fontId="7"/>
  </si>
  <si>
    <t>寄居町</t>
    <phoneticPr fontId="7"/>
  </si>
  <si>
    <t>注1  秩父市は分団制ではなく、部制としている。</t>
    <rPh sb="0" eb="1">
      <t>チュウ</t>
    </rPh>
    <rPh sb="4" eb="7">
      <t>チチブシ</t>
    </rPh>
    <rPh sb="8" eb="9">
      <t>ブン</t>
    </rPh>
    <rPh sb="9" eb="10">
      <t>ダン</t>
    </rPh>
    <rPh sb="10" eb="11">
      <t>セイ</t>
    </rPh>
    <rPh sb="16" eb="17">
      <t>ブ</t>
    </rPh>
    <rPh sb="17" eb="18">
      <t>セイ</t>
    </rPh>
    <phoneticPr fontId="7"/>
  </si>
  <si>
    <t>注3  本表中の「水槽付車」とは、「水槽付消防ポンプ自動車」である。</t>
    <rPh sb="0" eb="1">
      <t>チュウ</t>
    </rPh>
    <rPh sb="4" eb="5">
      <t>ホン</t>
    </rPh>
    <rPh sb="5" eb="6">
      <t>ヒョウ</t>
    </rPh>
    <rPh sb="6" eb="7">
      <t>チュウ</t>
    </rPh>
    <rPh sb="9" eb="11">
      <t>スイソウ</t>
    </rPh>
    <rPh sb="11" eb="12">
      <t>ツキ</t>
    </rPh>
    <rPh sb="12" eb="13">
      <t>クルマ</t>
    </rPh>
    <rPh sb="18" eb="20">
      <t>スイソウ</t>
    </rPh>
    <rPh sb="20" eb="21">
      <t>ツキ</t>
    </rPh>
    <rPh sb="21" eb="23">
      <t>ショウボウ</t>
    </rPh>
    <rPh sb="26" eb="29">
      <t>ジドウシャ</t>
    </rPh>
    <phoneticPr fontId="7"/>
  </si>
  <si>
    <t xml:space="preserve">    第２－６表　年別消防組織一覧　　</t>
    <rPh sb="10" eb="12">
      <t>ネンベツ</t>
    </rPh>
    <rPh sb="12" eb="14">
      <t>ショウボウ</t>
    </rPh>
    <rPh sb="14" eb="16">
      <t>ソシキ</t>
    </rPh>
    <rPh sb="16" eb="18">
      <t>イチラン</t>
    </rPh>
    <phoneticPr fontId="7"/>
  </si>
  <si>
    <t>（各年4月1日現在）</t>
    <rPh sb="1" eb="2">
      <t>カク</t>
    </rPh>
    <rPh sb="2" eb="3">
      <t>ネン</t>
    </rPh>
    <rPh sb="4" eb="5">
      <t>ガツ</t>
    </rPh>
    <rPh sb="6" eb="9">
      <t>ニチゲンザイ</t>
    </rPh>
    <phoneticPr fontId="7"/>
  </si>
  <si>
    <t>　　　　区分</t>
    <rPh sb="4" eb="6">
      <t>クブン</t>
    </rPh>
    <phoneticPr fontId="7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</si>
  <si>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7"/>
  </si>
  <si>
    <t>消　　防　　団</t>
    <rPh sb="0" eb="1">
      <t>ケ</t>
    </rPh>
    <rPh sb="3" eb="4">
      <t>ボウ</t>
    </rPh>
    <rPh sb="6" eb="7">
      <t>ダン</t>
    </rPh>
    <phoneticPr fontId="7"/>
  </si>
  <si>
    <t>年別</t>
    <rPh sb="0" eb="2">
      <t>ネンベツ</t>
    </rPh>
    <phoneticPr fontId="7"/>
  </si>
  <si>
    <t>消防本部数</t>
    <rPh sb="0" eb="2">
      <t>ショウボウ</t>
    </rPh>
    <rPh sb="2" eb="4">
      <t>ホンブ</t>
    </rPh>
    <rPh sb="4" eb="5">
      <t>スウ</t>
    </rPh>
    <phoneticPr fontId="7"/>
  </si>
  <si>
    <t>署数</t>
    <rPh sb="0" eb="1">
      <t>ショ</t>
    </rPh>
    <rPh sb="1" eb="2">
      <t>スウ</t>
    </rPh>
    <phoneticPr fontId="7"/>
  </si>
  <si>
    <t>出張所数</t>
    <rPh sb="0" eb="3">
      <t>シュッチョウショ</t>
    </rPh>
    <rPh sb="3" eb="4">
      <t>スウ</t>
    </rPh>
    <phoneticPr fontId="7"/>
  </si>
  <si>
    <t>消防吏員数</t>
    <rPh sb="0" eb="2">
      <t>ショウボウ</t>
    </rPh>
    <rPh sb="2" eb="4">
      <t>リイン</t>
    </rPh>
    <rPh sb="4" eb="5">
      <t>スウ</t>
    </rPh>
    <phoneticPr fontId="7"/>
  </si>
  <si>
    <t>消防団数</t>
    <rPh sb="0" eb="2">
      <t>ショウボウ</t>
    </rPh>
    <rPh sb="2" eb="3">
      <t>ダン</t>
    </rPh>
    <rPh sb="3" eb="4">
      <t>スウ</t>
    </rPh>
    <phoneticPr fontId="7"/>
  </si>
  <si>
    <t>分団数</t>
    <rPh sb="0" eb="3">
      <t>ブンダンスウ</t>
    </rPh>
    <phoneticPr fontId="7"/>
  </si>
  <si>
    <t>消防団員数</t>
    <rPh sb="0" eb="2">
      <t>ショウボウ</t>
    </rPh>
    <rPh sb="2" eb="4">
      <t>ダンイン</t>
    </rPh>
    <rPh sb="4" eb="5">
      <t>スウ</t>
    </rPh>
    <phoneticPr fontId="7"/>
  </si>
  <si>
    <t>昭和</t>
    <rPh sb="0" eb="2">
      <t>ショウワ</t>
    </rPh>
    <phoneticPr fontId="7"/>
  </si>
  <si>
    <t>26年</t>
    <rPh sb="2" eb="3">
      <t>ネン</t>
    </rPh>
    <phoneticPr fontId="7"/>
  </si>
  <si>
    <t>31年</t>
    <rPh sb="2" eb="3">
      <t>ネン</t>
    </rPh>
    <phoneticPr fontId="7"/>
  </si>
  <si>
    <t>36年</t>
    <rPh sb="2" eb="3">
      <t>ネン</t>
    </rPh>
    <phoneticPr fontId="7"/>
  </si>
  <si>
    <t>41年</t>
    <rPh sb="2" eb="3">
      <t>ネン</t>
    </rPh>
    <phoneticPr fontId="7"/>
  </si>
  <si>
    <t>46年</t>
    <rPh sb="2" eb="3">
      <t>ネン</t>
    </rPh>
    <phoneticPr fontId="7"/>
  </si>
  <si>
    <t>51年</t>
    <rPh sb="2" eb="3">
      <t>ネン</t>
    </rPh>
    <phoneticPr fontId="7"/>
  </si>
  <si>
    <t>56年</t>
    <rPh sb="2" eb="3">
      <t>ネン</t>
    </rPh>
    <phoneticPr fontId="7"/>
  </si>
  <si>
    <t>61年</t>
    <rPh sb="2" eb="3">
      <t>ネン</t>
    </rPh>
    <phoneticPr fontId="7"/>
  </si>
  <si>
    <t>平成</t>
    <rPh sb="0" eb="2">
      <t>ヘイセイ</t>
    </rPh>
    <phoneticPr fontId="7"/>
  </si>
  <si>
    <t xml:space="preserve"> 3年</t>
    <rPh sb="2" eb="3">
      <t>ネン</t>
    </rPh>
    <phoneticPr fontId="7"/>
  </si>
  <si>
    <t xml:space="preserve"> 8年</t>
    <rPh sb="2" eb="3">
      <t>ネン</t>
    </rPh>
    <phoneticPr fontId="7"/>
  </si>
  <si>
    <t>13年</t>
    <rPh sb="2" eb="3">
      <t>ネン</t>
    </rPh>
    <phoneticPr fontId="7"/>
  </si>
  <si>
    <t>18年</t>
    <rPh sb="2" eb="3">
      <t>ネン</t>
    </rPh>
    <phoneticPr fontId="7"/>
  </si>
  <si>
    <t>19年</t>
    <rPh sb="2" eb="3">
      <t>ネン</t>
    </rPh>
    <phoneticPr fontId="7"/>
  </si>
  <si>
    <t>20年</t>
    <rPh sb="2" eb="3">
      <t>ネン</t>
    </rPh>
    <phoneticPr fontId="7"/>
  </si>
  <si>
    <t>21年</t>
    <rPh sb="2" eb="3">
      <t>ネン</t>
    </rPh>
    <phoneticPr fontId="7"/>
  </si>
  <si>
    <t>23年</t>
    <rPh sb="2" eb="3">
      <t>ネン</t>
    </rPh>
    <phoneticPr fontId="7"/>
  </si>
  <si>
    <t>25年</t>
    <rPh sb="2" eb="3">
      <t>ネン</t>
    </rPh>
    <phoneticPr fontId="7"/>
  </si>
  <si>
    <t>28年</t>
    <rPh sb="2" eb="3">
      <t>ネン</t>
    </rPh>
    <phoneticPr fontId="7"/>
  </si>
  <si>
    <t>29年</t>
    <rPh sb="2" eb="3">
      <t>ネン</t>
    </rPh>
    <phoneticPr fontId="7"/>
  </si>
  <si>
    <t>30年</t>
    <rPh sb="2" eb="3">
      <t>ネン</t>
    </rPh>
    <phoneticPr fontId="7"/>
  </si>
  <si>
    <t xml:space="preserve"> 2年</t>
    <rPh sb="2" eb="3">
      <t>ネン</t>
    </rPh>
    <phoneticPr fontId="7"/>
  </si>
  <si>
    <t xml:space="preserve"> 4年</t>
    <rPh sb="2" eb="3">
      <t>ネン</t>
    </rPh>
    <phoneticPr fontId="7"/>
  </si>
  <si>
    <t>注　昭和32年から平成13年の数値は、署・出張所数の合計。</t>
    <rPh sb="0" eb="1">
      <t>チュウ</t>
    </rPh>
    <rPh sb="2" eb="4">
      <t>ショウワ</t>
    </rPh>
    <rPh sb="6" eb="7">
      <t>ネン</t>
    </rPh>
    <rPh sb="9" eb="11">
      <t>ヘイセイ</t>
    </rPh>
    <rPh sb="13" eb="14">
      <t>ネン</t>
    </rPh>
    <rPh sb="15" eb="17">
      <t>スウチ</t>
    </rPh>
    <rPh sb="19" eb="20">
      <t>ショ</t>
    </rPh>
    <rPh sb="21" eb="23">
      <t>シュッチョウ</t>
    </rPh>
    <rPh sb="23" eb="24">
      <t>ジョ</t>
    </rPh>
    <rPh sb="24" eb="25">
      <t>スウ</t>
    </rPh>
    <rPh sb="26" eb="28">
      <t>ゴウケイ</t>
    </rPh>
    <phoneticPr fontId="7"/>
  </si>
  <si>
    <t xml:space="preserve">    第２－７表　消防機械の保有数の推移　　</t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</si>
  <si>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7"/>
  </si>
  <si>
    <t>区分</t>
    <rPh sb="0" eb="2">
      <t>クブン</t>
    </rPh>
    <phoneticPr fontId="7"/>
  </si>
  <si>
    <t>消　防　本　部　・　消　防　署　 （台）</t>
  </si>
  <si>
    <t>　　消　　　防　　　団　　　(台）</t>
    <phoneticPr fontId="7"/>
  </si>
  <si>
    <t>普通車</t>
    <rPh sb="0" eb="2">
      <t>フツウ</t>
    </rPh>
    <rPh sb="2" eb="3">
      <t>シャ</t>
    </rPh>
    <phoneticPr fontId="7"/>
  </si>
  <si>
    <t>水槽
付車</t>
    <rPh sb="0" eb="2">
      <t>スイソウ</t>
    </rPh>
    <rPh sb="3" eb="4">
      <t>ツキ</t>
    </rPh>
    <rPh sb="4" eb="5">
      <t>クルマ</t>
    </rPh>
    <phoneticPr fontId="7"/>
  </si>
  <si>
    <t>はし
ご車</t>
    <phoneticPr fontId="7"/>
  </si>
  <si>
    <t>化学車</t>
    <phoneticPr fontId="7"/>
  </si>
  <si>
    <t>救急車</t>
    <phoneticPr fontId="7"/>
  </si>
  <si>
    <t>その他</t>
  </si>
  <si>
    <t>普通車</t>
    <rPh sb="0" eb="3">
      <t>フツウシャ</t>
    </rPh>
    <phoneticPr fontId="7"/>
  </si>
  <si>
    <t>水槽
付車</t>
    <phoneticPr fontId="7"/>
  </si>
  <si>
    <t>小　型
ポンプ
積載車</t>
    <rPh sb="0" eb="1">
      <t>コ</t>
    </rPh>
    <rPh sb="2" eb="3">
      <t>カタ</t>
    </rPh>
    <rPh sb="8" eb="11">
      <t>セキサイシャ</t>
    </rPh>
    <phoneticPr fontId="7"/>
  </si>
  <si>
    <t>小　型
ポンプ
非積載</t>
    <rPh sb="0" eb="1">
      <t>コ</t>
    </rPh>
    <rPh sb="2" eb="3">
      <t>カタ</t>
    </rPh>
    <rPh sb="8" eb="11">
      <t>ヒセキサイ</t>
    </rPh>
    <phoneticPr fontId="7"/>
  </si>
  <si>
    <t>昭和28年</t>
    <rPh sb="0" eb="2">
      <t>ショウワ</t>
    </rPh>
    <rPh sb="4" eb="5">
      <t>ネン</t>
    </rPh>
    <phoneticPr fontId="7"/>
  </si>
  <si>
    <t>33年</t>
    <rPh sb="2" eb="3">
      <t>ネン</t>
    </rPh>
    <phoneticPr fontId="7"/>
  </si>
  <si>
    <t>38年</t>
    <rPh sb="2" eb="3">
      <t>ネン</t>
    </rPh>
    <phoneticPr fontId="7"/>
  </si>
  <si>
    <t>43年</t>
    <rPh sb="2" eb="3">
      <t>ネン</t>
    </rPh>
    <phoneticPr fontId="7"/>
  </si>
  <si>
    <t>48年</t>
    <rPh sb="2" eb="3">
      <t>ネン</t>
    </rPh>
    <phoneticPr fontId="7"/>
  </si>
  <si>
    <t>53年</t>
    <rPh sb="2" eb="3">
      <t>ネン</t>
    </rPh>
    <phoneticPr fontId="7"/>
  </si>
  <si>
    <t>58年</t>
    <rPh sb="2" eb="3">
      <t>ネン</t>
    </rPh>
    <phoneticPr fontId="7"/>
  </si>
  <si>
    <t>63年</t>
    <rPh sb="2" eb="3">
      <t>ネン</t>
    </rPh>
    <phoneticPr fontId="7"/>
  </si>
  <si>
    <t>平成 5年</t>
    <rPh sb="0" eb="2">
      <t>ヘイセイ</t>
    </rPh>
    <rPh sb="4" eb="5">
      <t>ネン</t>
    </rPh>
    <phoneticPr fontId="7"/>
  </si>
  <si>
    <t>10年</t>
    <rPh sb="2" eb="3">
      <t>ネン</t>
    </rPh>
    <phoneticPr fontId="7"/>
  </si>
  <si>
    <t>15年</t>
    <rPh sb="2" eb="3">
      <t>ネン</t>
    </rPh>
    <phoneticPr fontId="7"/>
  </si>
  <si>
    <t>　　 2年</t>
    <rPh sb="4" eb="5">
      <t>ネン</t>
    </rPh>
    <phoneticPr fontId="7"/>
  </si>
  <si>
    <t>　　 3年</t>
    <rPh sb="4" eb="5">
      <t>ネン</t>
    </rPh>
    <phoneticPr fontId="7"/>
  </si>
  <si>
    <t>　　 4年</t>
    <rPh sb="4" eb="5">
      <t>ネン</t>
    </rPh>
    <phoneticPr fontId="7"/>
  </si>
  <si>
    <t>注1　平成15年度から消防団欄に「小型動力ポンプ積載車」を設け、「小型動力ポンプ」・「その他」</t>
    <rPh sb="0" eb="1">
      <t>チュウ</t>
    </rPh>
    <rPh sb="3" eb="5">
      <t>ヘイセイ</t>
    </rPh>
    <rPh sb="7" eb="9">
      <t>ネンド</t>
    </rPh>
    <rPh sb="11" eb="14">
      <t>ショウボウダン</t>
    </rPh>
    <rPh sb="14" eb="15">
      <t>ラン</t>
    </rPh>
    <rPh sb="17" eb="19">
      <t>コガタ</t>
    </rPh>
    <rPh sb="19" eb="21">
      <t>ドウリョク</t>
    </rPh>
    <rPh sb="24" eb="26">
      <t>セキサイ</t>
    </rPh>
    <rPh sb="26" eb="27">
      <t>シャ</t>
    </rPh>
    <rPh sb="29" eb="30">
      <t>モウ</t>
    </rPh>
    <rPh sb="45" eb="46">
      <t>タ</t>
    </rPh>
    <phoneticPr fontId="7"/>
  </si>
  <si>
    <t>　 を別にした。</t>
    <rPh sb="3" eb="4">
      <t>ベツ</t>
    </rPh>
    <phoneticPr fontId="7"/>
  </si>
  <si>
    <t>注4　本表中、消防本部・消防署欄の「その他」とは、「指揮車」、「救助工作車」及び「資機材搬送</t>
    <rPh sb="0" eb="1">
      <t>チュウ</t>
    </rPh>
    <rPh sb="3" eb="4">
      <t>ホン</t>
    </rPh>
    <rPh sb="4" eb="5">
      <t>ヒョウ</t>
    </rPh>
    <rPh sb="5" eb="6">
      <t>チュウ</t>
    </rPh>
    <rPh sb="7" eb="9">
      <t>ショウボウ</t>
    </rPh>
    <rPh sb="9" eb="11">
      <t>ホンブ</t>
    </rPh>
    <rPh sb="12" eb="14">
      <t>ショウボウ</t>
    </rPh>
    <rPh sb="14" eb="15">
      <t>ショ</t>
    </rPh>
    <rPh sb="15" eb="16">
      <t>ラン</t>
    </rPh>
    <rPh sb="20" eb="21">
      <t>タ</t>
    </rPh>
    <rPh sb="32" eb="34">
      <t>キュウジョ</t>
    </rPh>
    <rPh sb="34" eb="37">
      <t>コウサクシャ</t>
    </rPh>
    <rPh sb="37" eb="38">
      <t>カシャ</t>
    </rPh>
    <rPh sb="38" eb="39">
      <t>オヨ</t>
    </rPh>
    <rPh sb="41" eb="44">
      <t>シキザイ</t>
    </rPh>
    <rPh sb="44" eb="46">
      <t>ハンソウ</t>
    </rPh>
    <phoneticPr fontId="7"/>
  </si>
  <si>
    <t>　 車」等をいい、消防団欄の「その他」とは、「指揮車」及び「広報車」等をいう。</t>
    <rPh sb="2" eb="3">
      <t>シャ</t>
    </rPh>
    <rPh sb="4" eb="5">
      <t>ナド</t>
    </rPh>
    <rPh sb="9" eb="11">
      <t>ショウボウ</t>
    </rPh>
    <rPh sb="11" eb="12">
      <t>ダン</t>
    </rPh>
    <rPh sb="12" eb="13">
      <t>ラン</t>
    </rPh>
    <rPh sb="17" eb="18">
      <t>タ</t>
    </rPh>
    <rPh sb="23" eb="25">
      <t>シキ</t>
    </rPh>
    <rPh sb="25" eb="26">
      <t>シャ</t>
    </rPh>
    <rPh sb="27" eb="28">
      <t>オヨ</t>
    </rPh>
    <rPh sb="30" eb="33">
      <t>コウホウシャ</t>
    </rPh>
    <rPh sb="34" eb="35">
      <t>トウ</t>
    </rPh>
    <phoneticPr fontId="7"/>
  </si>
  <si>
    <t>第２－８表　消防・緊急業務用無線通信施設等の現況　　</t>
    <phoneticPr fontId="7"/>
  </si>
  <si>
    <t xml:space="preserve">     区分</t>
    <rPh sb="5" eb="7">
      <t>クブン</t>
    </rPh>
    <phoneticPr fontId="7"/>
  </si>
  <si>
    <t>固　定　局</t>
    <phoneticPr fontId="7"/>
  </si>
  <si>
    <t>基地局及び携帯基地局</t>
    <phoneticPr fontId="7"/>
  </si>
  <si>
    <t>移　動　局</t>
    <phoneticPr fontId="7"/>
  </si>
  <si>
    <t>局　数</t>
    <phoneticPr fontId="7"/>
  </si>
  <si>
    <t>電波の数</t>
  </si>
  <si>
    <t>テレビ</t>
    <phoneticPr fontId="7"/>
  </si>
  <si>
    <t>局数</t>
  </si>
  <si>
    <t>その他</t>
    <phoneticPr fontId="7"/>
  </si>
  <si>
    <t>基</t>
    <phoneticPr fontId="7"/>
  </si>
  <si>
    <t>携帯</t>
  </si>
  <si>
    <t>統</t>
    <rPh sb="0" eb="1">
      <t>オサム</t>
    </rPh>
    <phoneticPr fontId="7"/>
  </si>
  <si>
    <t>主</t>
    <rPh sb="0" eb="1">
      <t>シュ</t>
    </rPh>
    <phoneticPr fontId="7"/>
  </si>
  <si>
    <t>活</t>
    <rPh sb="0" eb="1">
      <t>カツ</t>
    </rPh>
    <phoneticPr fontId="7"/>
  </si>
  <si>
    <t>陸上</t>
  </si>
  <si>
    <t>監視</t>
    <rPh sb="0" eb="2">
      <t>カンシ</t>
    </rPh>
    <phoneticPr fontId="7"/>
  </si>
  <si>
    <t>計</t>
  </si>
  <si>
    <t>多重</t>
  </si>
  <si>
    <t>の局の</t>
    <rPh sb="1" eb="2">
      <t>キョク</t>
    </rPh>
    <phoneticPr fontId="7"/>
  </si>
  <si>
    <t>地</t>
    <rPh sb="0" eb="1">
      <t>チ</t>
    </rPh>
    <phoneticPr fontId="7"/>
  </si>
  <si>
    <t>基地</t>
    <phoneticPr fontId="7"/>
  </si>
  <si>
    <t>制</t>
    <phoneticPr fontId="7"/>
  </si>
  <si>
    <t>運用</t>
    <rPh sb="0" eb="2">
      <t>ウンヨウ</t>
    </rPh>
    <phoneticPr fontId="7"/>
  </si>
  <si>
    <t>動</t>
    <rPh sb="0" eb="1">
      <t>ドウ</t>
    </rPh>
    <phoneticPr fontId="7"/>
  </si>
  <si>
    <t xml:space="preserve"> 消防本部名</t>
    <rPh sb="1" eb="3">
      <t>ショウボウ</t>
    </rPh>
    <rPh sb="3" eb="5">
      <t>ホンブ</t>
    </rPh>
    <rPh sb="5" eb="6">
      <t>メイ</t>
    </rPh>
    <phoneticPr fontId="7"/>
  </si>
  <si>
    <t>電波数</t>
  </si>
  <si>
    <t>局</t>
    <rPh sb="0" eb="1">
      <t>キョク</t>
    </rPh>
    <phoneticPr fontId="7"/>
  </si>
  <si>
    <t>局</t>
  </si>
  <si>
    <t>波</t>
  </si>
  <si>
    <t>埼玉東部</t>
    <rPh sb="2" eb="3">
      <t>ヒガシ</t>
    </rPh>
    <phoneticPr fontId="7"/>
  </si>
  <si>
    <t>注　固定局のうち「多重」とは、多重無線伝送を行う固定局をいい、「その他」には、同報無線等が</t>
    <rPh sb="0" eb="1">
      <t>チュウ</t>
    </rPh>
    <rPh sb="2" eb="5">
      <t>コテイキョク</t>
    </rPh>
    <rPh sb="9" eb="11">
      <t>タジュウ</t>
    </rPh>
    <rPh sb="15" eb="17">
      <t>タジュウ</t>
    </rPh>
    <rPh sb="17" eb="19">
      <t>ムセン</t>
    </rPh>
    <rPh sb="19" eb="21">
      <t>デンソウ</t>
    </rPh>
    <rPh sb="22" eb="23">
      <t>オコナ</t>
    </rPh>
    <rPh sb="24" eb="26">
      <t>コテイ</t>
    </rPh>
    <rPh sb="26" eb="27">
      <t>キョク</t>
    </rPh>
    <rPh sb="34" eb="35">
      <t>タ</t>
    </rPh>
    <rPh sb="39" eb="41">
      <t>ドウホウ</t>
    </rPh>
    <rPh sb="41" eb="43">
      <t>ムセン</t>
    </rPh>
    <rPh sb="43" eb="44">
      <t>トウ</t>
    </rPh>
    <phoneticPr fontId="7"/>
  </si>
  <si>
    <t>　該当する。</t>
    <phoneticPr fontId="7"/>
  </si>
  <si>
    <t>第２－１０表　化学消火薬剤の備蓄状況</t>
    <phoneticPr fontId="7"/>
  </si>
  <si>
    <t>液剤合計</t>
    <rPh sb="0" eb="2">
      <t>エキザイ</t>
    </rPh>
    <rPh sb="2" eb="4">
      <t>ゴウケイ</t>
    </rPh>
    <phoneticPr fontId="7"/>
  </si>
  <si>
    <t>粉末合計</t>
    <rPh sb="0" eb="2">
      <t>フンマツ</t>
    </rPh>
    <rPh sb="2" eb="4">
      <t>ゴウケイ</t>
    </rPh>
    <phoneticPr fontId="7"/>
  </si>
  <si>
    <t>たんぱく系</t>
    <phoneticPr fontId="7"/>
  </si>
  <si>
    <t>合成界面活性剤</t>
    <rPh sb="4" eb="6">
      <t>カッセイ</t>
    </rPh>
    <rPh sb="6" eb="7">
      <t>ザイ</t>
    </rPh>
    <phoneticPr fontId="7"/>
  </si>
  <si>
    <t>水溶性液体用
泡消火薬剤
 (耐アルコール用)</t>
    <phoneticPr fontId="7"/>
  </si>
  <si>
    <t>粉末消火剤</t>
    <rPh sb="2" eb="5">
      <t>ショウカザイ</t>
    </rPh>
    <phoneticPr fontId="7"/>
  </si>
  <si>
    <t xml:space="preserve"> （ｷﾛﾘｯﾄﾙ）</t>
    <phoneticPr fontId="7"/>
  </si>
  <si>
    <t>3％型</t>
    <phoneticPr fontId="7"/>
  </si>
  <si>
    <t>6％型</t>
    <phoneticPr fontId="7"/>
  </si>
  <si>
    <t xml:space="preserve"> （ｷﾛｸﾞﾗﾑ)</t>
    <phoneticPr fontId="7"/>
  </si>
  <si>
    <t>第1種</t>
    <phoneticPr fontId="7"/>
  </si>
  <si>
    <t>第2種</t>
    <phoneticPr fontId="7"/>
  </si>
  <si>
    <t>第3種</t>
    <phoneticPr fontId="7"/>
  </si>
  <si>
    <t>第4種</t>
    <phoneticPr fontId="7"/>
  </si>
  <si>
    <t>計</t>
    <rPh sb="0" eb="1">
      <t>ケイ</t>
    </rPh>
    <phoneticPr fontId="7"/>
  </si>
  <si>
    <t>埼玉西部</t>
    <rPh sb="0" eb="2">
      <t>サイタマ</t>
    </rPh>
    <phoneticPr fontId="7"/>
  </si>
  <si>
    <t>埼玉東部</t>
    <rPh sb="2" eb="4">
      <t>トウブ</t>
    </rPh>
    <phoneticPr fontId="7"/>
  </si>
  <si>
    <t>　　第２－１１表　消　防　本　部</t>
    <rPh sb="9" eb="10">
      <t>ショウ</t>
    </rPh>
    <rPh sb="11" eb="12">
      <t>ボウ</t>
    </rPh>
    <rPh sb="13" eb="14">
      <t>ホン</t>
    </rPh>
    <rPh sb="15" eb="16">
      <t>ブ</t>
    </rPh>
    <phoneticPr fontId="7"/>
  </si>
  <si>
    <t xml:space="preserve"> 別　水　利　の  現　況　</t>
    <rPh sb="1" eb="2">
      <t>ベツ</t>
    </rPh>
    <rPh sb="3" eb="4">
      <t>ミズ</t>
    </rPh>
    <rPh sb="5" eb="6">
      <t>リ</t>
    </rPh>
    <rPh sb="10" eb="11">
      <t>ウツツ</t>
    </rPh>
    <rPh sb="12" eb="13">
      <t>イワン</t>
    </rPh>
    <phoneticPr fontId="7"/>
  </si>
  <si>
    <t xml:space="preserve">         区 分</t>
    <rPh sb="9" eb="10">
      <t>ク</t>
    </rPh>
    <rPh sb="11" eb="12">
      <t>ブン</t>
    </rPh>
    <phoneticPr fontId="7"/>
  </si>
  <si>
    <t>消</t>
  </si>
  <si>
    <t>火</t>
  </si>
  <si>
    <t>栓</t>
  </si>
  <si>
    <t>小　計　(B)＝(C)+(D）</t>
  </si>
  <si>
    <t>公　　　設　　(C)</t>
  </si>
  <si>
    <t>私　　　設  (D)</t>
    <phoneticPr fontId="7"/>
  </si>
  <si>
    <t>公設</t>
    <rPh sb="0" eb="2">
      <t>コウセツ</t>
    </rPh>
    <phoneticPr fontId="7"/>
  </si>
  <si>
    <t>私設</t>
    <rPh sb="1" eb="2">
      <t>セツ</t>
    </rPh>
    <phoneticPr fontId="7"/>
  </si>
  <si>
    <t>防火水槽</t>
    <rPh sb="0" eb="2">
      <t>ボウカ</t>
    </rPh>
    <rPh sb="2" eb="4">
      <t>スイソウ</t>
    </rPh>
    <phoneticPr fontId="7"/>
  </si>
  <si>
    <t>井 戸</t>
    <phoneticPr fontId="7"/>
  </si>
  <si>
    <t>河川</t>
  </si>
  <si>
    <t>海</t>
  </si>
  <si>
    <t>プ</t>
  </si>
  <si>
    <t>濠</t>
    <phoneticPr fontId="7"/>
  </si>
  <si>
    <t>下</t>
    <rPh sb="0" eb="1">
      <t>ゲ</t>
    </rPh>
    <phoneticPr fontId="7"/>
  </si>
  <si>
    <t>小計</t>
    <rPh sb="0" eb="2">
      <t>ショウケイ</t>
    </rPh>
    <phoneticPr fontId="7"/>
  </si>
  <si>
    <t>100㎥</t>
    <phoneticPr fontId="7"/>
  </si>
  <si>
    <t>40～100㎥</t>
    <phoneticPr fontId="7"/>
  </si>
  <si>
    <t>20～40㎥</t>
    <phoneticPr fontId="7"/>
  </si>
  <si>
    <t>小 計</t>
    <rPh sb="0" eb="1">
      <t>ショウ</t>
    </rPh>
    <rPh sb="2" eb="3">
      <t>ケイ</t>
    </rPh>
    <phoneticPr fontId="7"/>
  </si>
  <si>
    <t>・</t>
  </si>
  <si>
    <t>ー</t>
    <phoneticPr fontId="7"/>
  </si>
  <si>
    <t>・</t>
    <phoneticPr fontId="7"/>
  </si>
  <si>
    <t>　水　</t>
    <rPh sb="1" eb="2">
      <t>ミズ</t>
    </rPh>
    <phoneticPr fontId="7"/>
  </si>
  <si>
    <t>(A)</t>
  </si>
  <si>
    <t>以上</t>
  </si>
  <si>
    <t>未満</t>
  </si>
  <si>
    <t>溝等</t>
  </si>
  <si>
    <t>湖</t>
  </si>
  <si>
    <t>ル</t>
  </si>
  <si>
    <t>池等</t>
  </si>
  <si>
    <t>道</t>
    <rPh sb="0" eb="1">
      <t>ミチ</t>
    </rPh>
    <phoneticPr fontId="7"/>
  </si>
  <si>
    <t>草加八潮</t>
    <rPh sb="2" eb="4">
      <t>ヤシオ</t>
    </rPh>
    <phoneticPr fontId="7"/>
  </si>
  <si>
    <t>消防水利
（箇所）</t>
    <rPh sb="6" eb="8">
      <t>カショ</t>
    </rPh>
    <phoneticPr fontId="7"/>
  </si>
  <si>
    <t>注4　「化学消防車」数は、化学車と泡を放出することができる消防ポンプ車の</t>
    <rPh sb="0" eb="1">
      <t>チュウ</t>
    </rPh>
    <rPh sb="4" eb="6">
      <t>カガク</t>
    </rPh>
    <rPh sb="6" eb="8">
      <t>ショウボウ</t>
    </rPh>
    <rPh sb="8" eb="9">
      <t>シャ</t>
    </rPh>
    <rPh sb="10" eb="11">
      <t>カズ</t>
    </rPh>
    <rPh sb="13" eb="15">
      <t>カガク</t>
    </rPh>
    <rPh sb="15" eb="16">
      <t>クルマ</t>
    </rPh>
    <rPh sb="17" eb="18">
      <t>アワ</t>
    </rPh>
    <rPh sb="19" eb="21">
      <t>ホウシュツ</t>
    </rPh>
    <rPh sb="29" eb="31">
      <t>ショウボウ</t>
    </rPh>
    <rPh sb="34" eb="35">
      <t>シャ</t>
    </rPh>
    <phoneticPr fontId="7"/>
  </si>
  <si>
    <t xml:space="preserve"> 5年</t>
    <rPh sb="2" eb="3">
      <t>ネン</t>
    </rPh>
    <phoneticPr fontId="7"/>
  </si>
  <si>
    <t>　　 5年</t>
    <rPh sb="4" eb="5">
      <t>ネン</t>
    </rPh>
    <phoneticPr fontId="7"/>
  </si>
  <si>
    <t>(A)+(B)+(E)</t>
    <phoneticPr fontId="7"/>
  </si>
  <si>
    <t xml:space="preserve">そ　　　の　　　他 </t>
    <phoneticPr fontId="2"/>
  </si>
  <si>
    <t xml:space="preserve"> (E)</t>
    <phoneticPr fontId="2"/>
  </si>
  <si>
    <t>第２－９表　 携帯電話等の整備状況</t>
    <rPh sb="7" eb="9">
      <t>ケイタイ</t>
    </rPh>
    <rPh sb="9" eb="11">
      <t>デンワ</t>
    </rPh>
    <rPh sb="11" eb="12">
      <t>トウ</t>
    </rPh>
    <rPh sb="13" eb="15">
      <t>セイビ</t>
    </rPh>
    <rPh sb="15" eb="17">
      <t>ジョウキョウ</t>
    </rPh>
    <phoneticPr fontId="2"/>
  </si>
  <si>
    <t>救急車両数</t>
    <rPh sb="2" eb="4">
      <t>シャリョウ</t>
    </rPh>
    <rPh sb="4" eb="5">
      <t>スウ</t>
    </rPh>
    <phoneticPr fontId="2"/>
  </si>
  <si>
    <t>救急車整備携帯電話数</t>
    <rPh sb="3" eb="5">
      <t>セイビ</t>
    </rPh>
    <rPh sb="5" eb="7">
      <t>ケイタイ</t>
    </rPh>
    <phoneticPr fontId="2"/>
  </si>
  <si>
    <t>衛星携帯_x000D_電話
保　有_x000D_　数
（消防本部）</t>
    <rPh sb="16" eb="18">
      <t>ショウボウ</t>
    </rPh>
    <rPh sb="18" eb="20">
      <t>ホンブ</t>
    </rPh>
    <phoneticPr fontId="2"/>
  </si>
  <si>
    <t>うち災害
時優先
電話</t>
    <phoneticPr fontId="2"/>
  </si>
  <si>
    <t>計</t>
    <rPh sb="0" eb="1">
      <t>ケイ</t>
    </rPh>
    <phoneticPr fontId="2"/>
  </si>
  <si>
    <t>埼玉西部</t>
    <rPh sb="0" eb="2">
      <t>サイタマ</t>
    </rPh>
    <phoneticPr fontId="2"/>
  </si>
  <si>
    <t>埼玉東部</t>
    <rPh sb="2" eb="4">
      <t>トウブ</t>
    </rPh>
    <phoneticPr fontId="2"/>
  </si>
  <si>
    <t>草加八潮</t>
    <rPh sb="0" eb="2">
      <t>ソウカ</t>
    </rPh>
    <rPh sb="2" eb="4">
      <t>ヤシオ</t>
    </rPh>
    <phoneticPr fontId="2"/>
  </si>
  <si>
    <t>令和２年</t>
  </si>
  <si>
    <t>令和３年</t>
  </si>
  <si>
    <t>令和４年</t>
  </si>
  <si>
    <t>令和５年</t>
  </si>
  <si>
    <t>（令和6年4月1日現在）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7"/>
  </si>
  <si>
    <t>令和６年</t>
    <rPh sb="0" eb="2">
      <t>レイワ</t>
    </rPh>
    <rPh sb="3" eb="4">
      <t>ネン</t>
    </rPh>
    <phoneticPr fontId="7"/>
  </si>
  <si>
    <t>3年</t>
  </si>
  <si>
    <t>4年</t>
  </si>
  <si>
    <t>5年</t>
  </si>
  <si>
    <t>6年</t>
  </si>
  <si>
    <t>令和 2年</t>
  </si>
  <si>
    <t>令和 3年</t>
  </si>
  <si>
    <t>令和 4年</t>
  </si>
  <si>
    <t>令和 5年</t>
  </si>
  <si>
    <t>令和 6年</t>
    <rPh sb="0" eb="2">
      <t>レイワ</t>
    </rPh>
    <rPh sb="4" eb="5">
      <t>ネン</t>
    </rPh>
    <phoneticPr fontId="7"/>
  </si>
  <si>
    <t>（令和6年4月1日現在）</t>
    <rPh sb="1" eb="3">
      <t>レイワ</t>
    </rPh>
    <phoneticPr fontId="7"/>
  </si>
  <si>
    <t xml:space="preserve"> 6年</t>
    <rPh sb="2" eb="3">
      <t>ネン</t>
    </rPh>
    <phoneticPr fontId="7"/>
  </si>
  <si>
    <t>　　 6年</t>
    <rPh sb="4" eb="5">
      <t>ネン</t>
    </rPh>
    <phoneticPr fontId="7"/>
  </si>
  <si>
    <t xml:space="preserve"> （令和6年4月1日現在）</t>
    <rPh sb="2" eb="4">
      <t>レイワ</t>
    </rPh>
    <phoneticPr fontId="7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</si>
  <si>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</si>
  <si>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 6年</t>
    <rPh sb="0" eb="2">
      <t>レイワ</t>
    </rPh>
    <phoneticPr fontId="7"/>
  </si>
  <si>
    <t>○</t>
    <phoneticPr fontId="2"/>
  </si>
  <si>
    <t>　</t>
  </si>
  <si>
    <t>水成膜泡消火薬剤</t>
    <rPh sb="1" eb="2">
      <t>ナ</t>
    </rPh>
    <rPh sb="6" eb="8">
      <t>ヤクザイ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</si>
</sst>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0_ "/>
    <numFmt numFmtId="178" formatCode="0.0_);[Red]\(0.0\)"/>
    <numFmt numFmtId="179" formatCode="0_);[Red]\(0\)"/>
    <numFmt numFmtId="180" formatCode="0.0%"/>
    <numFmt numFmtId="181" formatCode="#,##0.0_ "/>
    <numFmt numFmtId="182" formatCode="#,##0_);[Red]\(#,##0\)"/>
    <numFmt numFmtId="183" formatCode="#,##0.0_);[Red]\(#,##0.0\)"/>
    <numFmt numFmtId="184" formatCode="[$-411]gee\.mm\.dd;@"/>
    <numFmt numFmtId="185" formatCode="#,##0_ ;[Red]\-#,##0\ "/>
    <numFmt numFmtId="186" formatCode="0.0_ "/>
    <numFmt numFmtId="187" formatCode="#,###_ "/>
    <numFmt numFmtId="188" formatCode="0_);\(0\)"/>
    <numFmt numFmtId="189" formatCode="#,##0;[Red]#,##0"/>
    <numFmt numFmtId="190" formatCode="#,##0.00_);[Red]\(#,##0.00\)"/>
    <numFmt numFmtId="191" formatCode="0.00_);[Red]\(0.00\)"/>
    <numFmt numFmtId="192" formatCode="#,##0.00_ 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/>
  </cellStyleXfs>
  <cellXfs count="1186">
    <xf numFmtId="0" fontId="0" fillId="0" borderId="0" xfId="0">
      <alignment vertical="center"/>
    </xf>
    <xf numFmtId="0" fontId="4" fillId="0" borderId="0" xfId="1" applyFont="1"/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5" fillId="0" borderId="41" xfId="1" applyFont="1" applyBorder="1" applyAlignment="1">
      <alignment vertical="center" shrinkToFit="1"/>
    </xf>
    <xf numFmtId="0" fontId="6" fillId="0" borderId="31" xfId="1" applyFont="1" applyBorder="1" applyAlignment="1">
      <alignment horizontal="center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177" fontId="6" fillId="0" borderId="46" xfId="1" applyNumberFormat="1" applyFont="1" applyBorder="1" applyAlignment="1">
      <alignment horizontal="right" vertical="center" shrinkToFit="1"/>
    </xf>
    <xf numFmtId="177" fontId="6" fillId="0" borderId="47" xfId="1" applyNumberFormat="1" applyFont="1" applyBorder="1" applyAlignment="1">
      <alignment horizontal="right" vertical="center" shrinkToFit="1"/>
    </xf>
    <xf numFmtId="177" fontId="6" fillId="0" borderId="52" xfId="1" applyNumberFormat="1" applyFont="1" applyBorder="1" applyAlignment="1">
      <alignment horizontal="right" vertical="center" shrinkToFit="1"/>
    </xf>
    <xf numFmtId="177" fontId="6" fillId="0" borderId="53" xfId="1" applyNumberFormat="1" applyFont="1" applyBorder="1" applyAlignment="1">
      <alignment horizontal="right" vertical="center" shrinkToFit="1"/>
    </xf>
    <xf numFmtId="0" fontId="4" fillId="0" borderId="16" xfId="1" applyFont="1" applyBorder="1"/>
    <xf numFmtId="0" fontId="6" fillId="0" borderId="56" xfId="1" applyFont="1" applyBorder="1" applyAlignment="1">
      <alignment horizontal="center" vertical="center" shrinkToFit="1"/>
    </xf>
    <xf numFmtId="177" fontId="6" fillId="0" borderId="57" xfId="1" applyNumberFormat="1" applyFont="1" applyBorder="1" applyAlignment="1">
      <alignment horizontal="right" vertical="center" shrinkToFit="1"/>
    </xf>
    <xf numFmtId="177" fontId="6" fillId="0" borderId="58" xfId="1" applyNumberFormat="1" applyFont="1" applyBorder="1" applyAlignment="1">
      <alignment horizontal="right" vertical="center" shrinkToFit="1"/>
    </xf>
    <xf numFmtId="0" fontId="6" fillId="0" borderId="23" xfId="1" applyFont="1" applyBorder="1" applyAlignment="1">
      <alignment horizontal="center" vertical="center" shrinkToFit="1"/>
    </xf>
    <xf numFmtId="177" fontId="6" fillId="0" borderId="20" xfId="1" applyNumberFormat="1" applyFont="1" applyBorder="1" applyAlignment="1">
      <alignment horizontal="right" vertical="center" shrinkToFit="1"/>
    </xf>
    <xf numFmtId="177" fontId="6" fillId="0" borderId="60" xfId="1" applyNumberFormat="1" applyFont="1" applyBorder="1" applyAlignment="1">
      <alignment horizontal="right" vertical="center" shrinkToFit="1"/>
    </xf>
    <xf numFmtId="0" fontId="4" fillId="0" borderId="61" xfId="1" applyFont="1" applyBorder="1"/>
    <xf numFmtId="0" fontId="6" fillId="0" borderId="27" xfId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right" vertical="center" shrinkToFit="1"/>
    </xf>
    <xf numFmtId="177" fontId="6" fillId="0" borderId="62" xfId="1" applyNumberFormat="1" applyFont="1" applyBorder="1" applyAlignment="1">
      <alignment horizontal="right" vertical="center" shrinkToFit="1"/>
    </xf>
    <xf numFmtId="178" fontId="6" fillId="0" borderId="64" xfId="1" applyNumberFormat="1" applyFont="1" applyBorder="1" applyAlignment="1">
      <alignment horizontal="right" vertical="center"/>
    </xf>
    <xf numFmtId="178" fontId="6" fillId="0" borderId="42" xfId="1" applyNumberFormat="1" applyFont="1" applyBorder="1" applyAlignment="1">
      <alignment horizontal="right" vertical="center" shrinkToFit="1"/>
    </xf>
    <xf numFmtId="179" fontId="6" fillId="0" borderId="42" xfId="1" applyNumberFormat="1" applyFont="1" applyBorder="1" applyAlignment="1">
      <alignment vertical="center" shrinkToFit="1"/>
    </xf>
    <xf numFmtId="180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shrinkToFit="1"/>
    </xf>
    <xf numFmtId="0" fontId="4" fillId="0" borderId="0" xfId="2" applyFont="1" applyAlignment="1"/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shrinkToFit="1"/>
    </xf>
    <xf numFmtId="0" fontId="3" fillId="2" borderId="0" xfId="1" applyFont="1" applyFill="1" applyAlignment="1">
      <alignment horizontal="left" indent="1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5" fillId="0" borderId="0" xfId="1" applyFont="1" applyAlignment="1">
      <alignment horizontal="distributed" shrinkToFit="1"/>
    </xf>
    <xf numFmtId="0" fontId="5" fillId="0" borderId="0" xfId="1" applyFont="1" applyAlignment="1">
      <alignment horizontal="center" vertical="center" shrinkToFit="1"/>
    </xf>
    <xf numFmtId="0" fontId="5" fillId="2" borderId="0" xfId="1" applyFont="1" applyFill="1" applyAlignment="1">
      <alignment shrinkToFit="1"/>
    </xf>
    <xf numFmtId="0" fontId="5" fillId="2" borderId="0" xfId="1" applyFont="1" applyFill="1" applyAlignment="1">
      <alignment horizontal="center" shrinkToFit="1"/>
    </xf>
    <xf numFmtId="0" fontId="11" fillId="0" borderId="0" xfId="1" applyFont="1" applyAlignment="1">
      <alignment horizontal="right" shrinkToFit="1"/>
    </xf>
    <xf numFmtId="0" fontId="11" fillId="0" borderId="0" xfId="1" applyFont="1" applyAlignment="1">
      <alignment shrinkToFit="1"/>
    </xf>
    <xf numFmtId="0" fontId="5" fillId="0" borderId="76" xfId="1" applyFont="1" applyBorder="1" applyAlignment="1">
      <alignment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78" xfId="1" applyFont="1" applyBorder="1" applyAlignment="1">
      <alignment shrinkToFit="1"/>
    </xf>
    <xf numFmtId="0" fontId="5" fillId="0" borderId="80" xfId="1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1" fillId="2" borderId="0" xfId="1" applyFont="1" applyFill="1" applyAlignment="1">
      <alignment shrinkToFit="1"/>
    </xf>
    <xf numFmtId="179" fontId="11" fillId="2" borderId="0" xfId="1" applyNumberFormat="1" applyFont="1" applyFill="1" applyAlignment="1">
      <alignment shrinkToFit="1"/>
    </xf>
    <xf numFmtId="0" fontId="11" fillId="0" borderId="0" xfId="1" applyFont="1"/>
    <xf numFmtId="0" fontId="11" fillId="0" borderId="0" xfId="1" applyFont="1" applyAlignment="1">
      <alignment horizontal="distributed" shrinkToFit="1"/>
    </xf>
    <xf numFmtId="0" fontId="11" fillId="0" borderId="0" xfId="1" applyFont="1" applyAlignment="1">
      <alignment horizontal="center" vertical="center" shrinkToFit="1"/>
    </xf>
    <xf numFmtId="0" fontId="11" fillId="2" borderId="0" xfId="1" applyFont="1" applyFill="1" applyAlignment="1">
      <alignment horizontal="center" shrinkToFit="1"/>
    </xf>
    <xf numFmtId="49" fontId="11" fillId="0" borderId="0" xfId="1" applyNumberFormat="1" applyFont="1" applyAlignment="1">
      <alignment horizontal="distributed" shrinkToFit="1"/>
    </xf>
    <xf numFmtId="49" fontId="11" fillId="0" borderId="0" xfId="1" applyNumberFormat="1" applyFont="1" applyAlignment="1">
      <alignment horizontal="right" shrinkToFit="1"/>
    </xf>
    <xf numFmtId="0" fontId="11" fillId="0" borderId="0" xfId="1" applyFont="1" applyAlignment="1">
      <alignment horizontal="left"/>
    </xf>
    <xf numFmtId="184" fontId="5" fillId="0" borderId="95" xfId="1" applyNumberFormat="1" applyFont="1" applyBorder="1" applyAlignment="1">
      <alignment horizontal="right" vertical="center" shrinkToFit="1"/>
    </xf>
    <xf numFmtId="184" fontId="5" fillId="0" borderId="85" xfId="1" applyNumberFormat="1" applyFont="1" applyBorder="1" applyAlignment="1">
      <alignment horizontal="right" vertical="center" shrinkToFit="1"/>
    </xf>
    <xf numFmtId="184" fontId="5" fillId="0" borderId="98" xfId="1" applyNumberFormat="1" applyFont="1" applyBorder="1" applyAlignment="1">
      <alignment horizontal="right" vertical="center" shrinkToFit="1"/>
    </xf>
    <xf numFmtId="184" fontId="5" fillId="0" borderId="84" xfId="1" applyNumberFormat="1" applyFont="1" applyBorder="1" applyAlignment="1">
      <alignment horizontal="right" vertical="center" shrinkToFit="1"/>
    </xf>
    <xf numFmtId="184" fontId="5" fillId="0" borderId="89" xfId="1" applyNumberFormat="1" applyFont="1" applyBorder="1" applyAlignment="1">
      <alignment horizontal="right" vertical="center" shrinkToFit="1"/>
    </xf>
    <xf numFmtId="0" fontId="3" fillId="2" borderId="0" xfId="1" applyFont="1" applyFill="1"/>
    <xf numFmtId="0" fontId="13" fillId="2" borderId="0" xfId="1" applyFont="1" applyFill="1"/>
    <xf numFmtId="0" fontId="4" fillId="2" borderId="4" xfId="1" applyFont="1" applyFill="1" applyBorder="1" applyAlignment="1">
      <alignment shrinkToFit="1"/>
    </xf>
    <xf numFmtId="0" fontId="4" fillId="2" borderId="76" xfId="1" applyFont="1" applyFill="1" applyBorder="1" applyAlignment="1">
      <alignment horizontal="center" shrinkToFit="1"/>
    </xf>
    <xf numFmtId="49" fontId="4" fillId="2" borderId="114" xfId="1" applyNumberFormat="1" applyFont="1" applyFill="1" applyBorder="1" applyAlignment="1">
      <alignment horizontal="center" vertical="center" shrinkToFit="1"/>
    </xf>
    <xf numFmtId="0" fontId="4" fillId="2" borderId="78" xfId="1" applyFont="1" applyFill="1" applyBorder="1" applyAlignment="1">
      <alignment horizontal="center" shrinkToFit="1"/>
    </xf>
    <xf numFmtId="0" fontId="4" fillId="2" borderId="76" xfId="1" applyFont="1" applyFill="1" applyBorder="1" applyAlignment="1">
      <alignment horizontal="center" vertical="center" shrinkToFit="1"/>
    </xf>
    <xf numFmtId="0" fontId="4" fillId="0" borderId="76" xfId="1" applyFont="1" applyBorder="1" applyAlignment="1">
      <alignment wrapText="1" shrinkToFit="1"/>
    </xf>
    <xf numFmtId="0" fontId="4" fillId="0" borderId="76" xfId="1" applyFont="1" applyBorder="1" applyAlignment="1">
      <alignment horizontal="center" vertical="center" wrapText="1"/>
    </xf>
    <xf numFmtId="49" fontId="4" fillId="2" borderId="115" xfId="1" applyNumberFormat="1" applyFont="1" applyFill="1" applyBorder="1" applyAlignment="1">
      <alignment horizontal="center" vertical="center" shrinkToFit="1"/>
    </xf>
    <xf numFmtId="0" fontId="4" fillId="2" borderId="78" xfId="1" applyFont="1" applyFill="1" applyBorder="1" applyAlignment="1">
      <alignment horizontal="center" vertical="center" shrinkToFit="1"/>
    </xf>
    <xf numFmtId="0" fontId="4" fillId="0" borderId="78" xfId="1" applyFont="1" applyBorder="1" applyAlignment="1">
      <alignment vertical="justify" shrinkToFit="1"/>
    </xf>
    <xf numFmtId="0" fontId="4" fillId="0" borderId="78" xfId="1" applyFont="1" applyBorder="1" applyAlignment="1">
      <alignment horizontal="center" vertical="center" wrapText="1"/>
    </xf>
    <xf numFmtId="49" fontId="4" fillId="2" borderId="116" xfId="1" applyNumberFormat="1" applyFont="1" applyFill="1" applyBorder="1" applyAlignment="1">
      <alignment horizontal="center" vertical="center" shrinkToFit="1"/>
    </xf>
    <xf numFmtId="0" fontId="4" fillId="2" borderId="80" xfId="1" applyFont="1" applyFill="1" applyBorder="1" applyAlignment="1">
      <alignment horizontal="center" shrinkToFit="1"/>
    </xf>
    <xf numFmtId="0" fontId="4" fillId="2" borderId="80" xfId="1" applyFont="1" applyFill="1" applyBorder="1" applyAlignment="1">
      <alignment horizontal="center" vertical="center" shrinkToFit="1"/>
    </xf>
    <xf numFmtId="0" fontId="4" fillId="0" borderId="80" xfId="1" applyFont="1" applyBorder="1" applyAlignment="1">
      <alignment vertical="top" shrinkToFit="1"/>
    </xf>
    <xf numFmtId="182" fontId="5" fillId="2" borderId="95" xfId="1" applyNumberFormat="1" applyFont="1" applyFill="1" applyBorder="1" applyAlignment="1">
      <alignment horizontal="right" vertical="center" shrinkToFit="1"/>
    </xf>
    <xf numFmtId="182" fontId="5" fillId="2" borderId="96" xfId="1" applyNumberFormat="1" applyFont="1" applyFill="1" applyBorder="1" applyAlignment="1">
      <alignment horizontal="right" vertical="center" shrinkToFit="1"/>
    </xf>
    <xf numFmtId="182" fontId="5" fillId="2" borderId="118" xfId="1" applyNumberFormat="1" applyFont="1" applyFill="1" applyBorder="1" applyAlignment="1">
      <alignment horizontal="right" vertical="center" shrinkToFit="1"/>
    </xf>
    <xf numFmtId="183" fontId="5" fillId="2" borderId="95" xfId="1" applyNumberFormat="1" applyFont="1" applyFill="1" applyBorder="1" applyAlignment="1">
      <alignment horizontal="right" vertical="center" shrinkToFit="1"/>
    </xf>
    <xf numFmtId="182" fontId="5" fillId="0" borderId="95" xfId="1" applyNumberFormat="1" applyFont="1" applyBorder="1" applyAlignment="1">
      <alignment horizontal="right" vertical="center" shrinkToFit="1"/>
    </xf>
    <xf numFmtId="182" fontId="5" fillId="2" borderId="85" xfId="1" applyNumberFormat="1" applyFont="1" applyFill="1" applyBorder="1" applyAlignment="1">
      <alignment horizontal="right" vertical="center" shrinkToFit="1"/>
    </xf>
    <xf numFmtId="182" fontId="5" fillId="2" borderId="82" xfId="1" applyNumberFormat="1" applyFont="1" applyFill="1" applyBorder="1" applyAlignment="1">
      <alignment horizontal="right" vertical="center" shrinkToFit="1"/>
    </xf>
    <xf numFmtId="182" fontId="5" fillId="2" borderId="119" xfId="1" applyNumberFormat="1" applyFont="1" applyFill="1" applyBorder="1" applyAlignment="1">
      <alignment horizontal="right" vertical="center" shrinkToFit="1"/>
    </xf>
    <xf numFmtId="183" fontId="5" fillId="2" borderId="85" xfId="1" applyNumberFormat="1" applyFont="1" applyFill="1" applyBorder="1" applyAlignment="1">
      <alignment horizontal="right" vertical="center" shrinkToFit="1"/>
    </xf>
    <xf numFmtId="182" fontId="5" fillId="0" borderId="85" xfId="1" applyNumberFormat="1" applyFont="1" applyBorder="1" applyAlignment="1">
      <alignment horizontal="right" vertical="center" shrinkToFit="1"/>
    </xf>
    <xf numFmtId="0" fontId="4" fillId="0" borderId="31" xfId="1" applyFont="1" applyBorder="1" applyAlignment="1">
      <alignment horizontal="center" vertical="center" shrinkToFit="1"/>
    </xf>
    <xf numFmtId="0" fontId="5" fillId="0" borderId="0" xfId="1" applyFont="1" applyAlignment="1">
      <alignment horizontal="left" wrapText="1" shrinkToFit="1"/>
    </xf>
    <xf numFmtId="0" fontId="4" fillId="0" borderId="64" xfId="1" applyFont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Alignment="1">
      <alignment horizontal="right" vertical="center"/>
    </xf>
    <xf numFmtId="188" fontId="5" fillId="0" borderId="0" xfId="1" applyNumberFormat="1" applyFont="1"/>
    <xf numFmtId="49" fontId="5" fillId="0" borderId="0" xfId="1" applyNumberFormat="1" applyFont="1"/>
    <xf numFmtId="49" fontId="5" fillId="0" borderId="0" xfId="1" applyNumberFormat="1" applyFont="1" applyAlignment="1">
      <alignment horizontal="left" vertical="center"/>
    </xf>
    <xf numFmtId="0" fontId="4" fillId="0" borderId="4" xfId="1" applyFont="1" applyBorder="1"/>
    <xf numFmtId="0" fontId="4" fillId="0" borderId="76" xfId="1" applyFont="1" applyBorder="1" applyAlignment="1">
      <alignment horizontal="center" shrinkToFit="1"/>
    </xf>
    <xf numFmtId="49" fontId="4" fillId="0" borderId="114" xfId="1" applyNumberFormat="1" applyFont="1" applyBorder="1" applyAlignment="1">
      <alignment horizontal="center" vertical="center"/>
    </xf>
    <xf numFmtId="0" fontId="4" fillId="0" borderId="78" xfId="1" applyFont="1" applyBorder="1" applyAlignment="1">
      <alignment horizontal="center" shrinkToFit="1"/>
    </xf>
    <xf numFmtId="49" fontId="4" fillId="0" borderId="115" xfId="1" applyNumberFormat="1" applyFont="1" applyBorder="1" applyAlignment="1">
      <alignment horizontal="center" vertical="center"/>
    </xf>
    <xf numFmtId="49" fontId="4" fillId="0" borderId="116" xfId="1" applyNumberFormat="1" applyFont="1" applyBorder="1" applyAlignment="1">
      <alignment horizontal="center" vertical="center"/>
    </xf>
    <xf numFmtId="0" fontId="4" fillId="0" borderId="80" xfId="1" applyFont="1" applyBorder="1" applyAlignment="1">
      <alignment horizontal="center" shrinkToFit="1"/>
    </xf>
    <xf numFmtId="0" fontId="4" fillId="0" borderId="80" xfId="1" applyFont="1" applyBorder="1" applyAlignment="1">
      <alignment horizontal="center" vertical="top" shrinkToFit="1"/>
    </xf>
    <xf numFmtId="0" fontId="5" fillId="0" borderId="0" xfId="1" applyFont="1" applyAlignment="1">
      <alignment horizontal="left" wrapText="1"/>
    </xf>
    <xf numFmtId="182" fontId="4" fillId="2" borderId="0" xfId="1" applyNumberFormat="1" applyFont="1" applyFill="1"/>
    <xf numFmtId="189" fontId="4" fillId="2" borderId="0" xfId="1" applyNumberFormat="1" applyFont="1" applyFill="1"/>
    <xf numFmtId="0" fontId="4" fillId="0" borderId="0" xfId="1" applyFont="1" applyAlignment="1">
      <alignment shrinkToFit="1"/>
    </xf>
    <xf numFmtId="49" fontId="5" fillId="0" borderId="0" xfId="1" applyNumberFormat="1" applyFont="1" applyAlignment="1">
      <alignment vertical="top" shrinkToFit="1"/>
    </xf>
    <xf numFmtId="0" fontId="5" fillId="0" borderId="77" xfId="1" applyFont="1" applyBorder="1" applyAlignment="1">
      <alignment shrinkToFit="1"/>
    </xf>
    <xf numFmtId="0" fontId="5" fillId="0" borderId="16" xfId="1" applyFont="1" applyBorder="1" applyAlignment="1">
      <alignment vertical="center" shrinkToFit="1"/>
    </xf>
    <xf numFmtId="0" fontId="5" fillId="0" borderId="77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4" fillId="0" borderId="157" xfId="1" applyFont="1" applyBorder="1" applyAlignment="1">
      <alignment horizontal="center" vertical="center" shrinkToFit="1"/>
    </xf>
    <xf numFmtId="0" fontId="4" fillId="0" borderId="161" xfId="1" applyFont="1" applyBorder="1" applyAlignment="1">
      <alignment horizontal="center" vertical="center" shrinkToFit="1"/>
    </xf>
    <xf numFmtId="0" fontId="4" fillId="0" borderId="162" xfId="1" applyFont="1" applyBorder="1" applyAlignment="1">
      <alignment vertical="center" shrinkToFit="1"/>
    </xf>
    <xf numFmtId="0" fontId="4" fillId="0" borderId="163" xfId="1" applyFont="1" applyBorder="1" applyAlignment="1">
      <alignment horizontal="center" vertical="center" shrinkToFit="1"/>
    </xf>
    <xf numFmtId="0" fontId="4" fillId="0" borderId="164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5" fillId="0" borderId="77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shrinkToFit="1"/>
    </xf>
    <xf numFmtId="0" fontId="6" fillId="0" borderId="68" xfId="1" applyFont="1" applyBorder="1" applyAlignment="1">
      <alignment vertical="center" shrinkToFit="1"/>
    </xf>
    <xf numFmtId="182" fontId="6" fillId="0" borderId="165" xfId="1" applyNumberFormat="1" applyFont="1" applyBorder="1" applyAlignment="1">
      <alignment horizontal="right" vertical="center" shrinkToFit="1"/>
    </xf>
    <xf numFmtId="182" fontId="6" fillId="0" borderId="168" xfId="1" applyNumberFormat="1" applyFont="1" applyBorder="1" applyAlignment="1">
      <alignment vertical="center" shrinkToFit="1"/>
    </xf>
    <xf numFmtId="182" fontId="6" fillId="0" borderId="68" xfId="1" applyNumberFormat="1" applyFont="1" applyBorder="1" applyAlignment="1">
      <alignment horizontal="right" vertical="center" shrinkToFit="1"/>
    </xf>
    <xf numFmtId="182" fontId="6" fillId="0" borderId="169" xfId="1" applyNumberFormat="1" applyFont="1" applyBorder="1" applyAlignment="1">
      <alignment horizontal="right" vertical="center" shrinkToFit="1"/>
    </xf>
    <xf numFmtId="182" fontId="5" fillId="0" borderId="16" xfId="1" applyNumberFormat="1" applyFont="1" applyBorder="1" applyAlignment="1">
      <alignment vertical="center" shrinkToFit="1"/>
    </xf>
    <xf numFmtId="0" fontId="6" fillId="0" borderId="70" xfId="1" applyFont="1" applyBorder="1" applyAlignment="1">
      <alignment horizontal="left" vertical="center" shrinkToFit="1"/>
    </xf>
    <xf numFmtId="0" fontId="6" fillId="0" borderId="71" xfId="1" applyFont="1" applyBorder="1" applyAlignment="1">
      <alignment vertical="center" shrinkToFit="1"/>
    </xf>
    <xf numFmtId="182" fontId="6" fillId="0" borderId="170" xfId="1" applyNumberFormat="1" applyFont="1" applyBorder="1" applyAlignment="1">
      <alignment horizontal="right" vertical="center" shrinkToFit="1"/>
    </xf>
    <xf numFmtId="182" fontId="6" fillId="0" borderId="173" xfId="1" applyNumberFormat="1" applyFont="1" applyBorder="1" applyAlignment="1">
      <alignment vertical="center" shrinkToFit="1"/>
    </xf>
    <xf numFmtId="182" fontId="6" fillId="0" borderId="71" xfId="1" applyNumberFormat="1" applyFont="1" applyBorder="1" applyAlignment="1">
      <alignment horizontal="right" vertical="center" shrinkToFit="1"/>
    </xf>
    <xf numFmtId="182" fontId="6" fillId="0" borderId="174" xfId="1" applyNumberFormat="1" applyFont="1" applyBorder="1" applyAlignment="1">
      <alignment horizontal="right" vertical="center" shrinkToFit="1"/>
    </xf>
    <xf numFmtId="0" fontId="6" fillId="0" borderId="70" xfId="1" applyFont="1" applyBorder="1" applyAlignment="1">
      <alignment shrinkToFit="1"/>
    </xf>
    <xf numFmtId="0" fontId="6" fillId="0" borderId="70" xfId="1" applyFont="1" applyBorder="1" applyAlignment="1">
      <alignment horizontal="right" vertical="center" shrinkToFit="1"/>
    </xf>
    <xf numFmtId="182" fontId="6" fillId="0" borderId="172" xfId="1" applyNumberFormat="1" applyFont="1" applyBorder="1" applyAlignment="1">
      <alignment horizontal="right" vertical="center" shrinkToFit="1"/>
    </xf>
    <xf numFmtId="0" fontId="6" fillId="0" borderId="61" xfId="1" applyFont="1" applyBorder="1" applyAlignment="1">
      <alignment horizontal="right" vertical="center" shrinkToFit="1"/>
    </xf>
    <xf numFmtId="0" fontId="6" fillId="0" borderId="175" xfId="1" applyFont="1" applyBorder="1" applyAlignment="1">
      <alignment vertical="center" shrinkToFit="1"/>
    </xf>
    <xf numFmtId="182" fontId="6" fillId="0" borderId="36" xfId="1" applyNumberFormat="1" applyFont="1" applyBorder="1" applyAlignment="1">
      <alignment horizontal="right" vertical="center" shrinkToFit="1"/>
    </xf>
    <xf numFmtId="182" fontId="6" fillId="0" borderId="176" xfId="1" applyNumberFormat="1" applyFont="1" applyBorder="1" applyAlignment="1">
      <alignment horizontal="right" vertical="center" shrinkToFit="1"/>
    </xf>
    <xf numFmtId="182" fontId="6" fillId="0" borderId="175" xfId="1" applyNumberFormat="1" applyFont="1" applyBorder="1" applyAlignment="1">
      <alignment horizontal="right" vertical="center" shrinkToFit="1"/>
    </xf>
    <xf numFmtId="182" fontId="6" fillId="0" borderId="177" xfId="1" applyNumberFormat="1" applyFont="1" applyBorder="1" applyAlignment="1">
      <alignment vertical="center" shrinkToFit="1"/>
    </xf>
    <xf numFmtId="0" fontId="6" fillId="0" borderId="102" xfId="1" applyFont="1" applyBorder="1" applyAlignment="1">
      <alignment horizontal="right" vertical="center" shrinkToFit="1"/>
    </xf>
    <xf numFmtId="0" fontId="6" fillId="0" borderId="29" xfId="1" applyFont="1" applyBorder="1" applyAlignment="1">
      <alignment vertical="center" shrinkToFit="1"/>
    </xf>
    <xf numFmtId="182" fontId="6" fillId="0" borderId="28" xfId="1" applyNumberFormat="1" applyFont="1" applyBorder="1" applyAlignment="1">
      <alignment horizontal="right" vertical="center" shrinkToFit="1"/>
    </xf>
    <xf numFmtId="182" fontId="6" fillId="0" borderId="178" xfId="1" applyNumberFormat="1" applyFont="1" applyBorder="1" applyAlignment="1">
      <alignment horizontal="right" vertical="center" shrinkToFit="1"/>
    </xf>
    <xf numFmtId="182" fontId="6" fillId="0" borderId="29" xfId="1" applyNumberFormat="1" applyFont="1" applyBorder="1" applyAlignment="1">
      <alignment horizontal="right" vertical="center" shrinkToFit="1"/>
    </xf>
    <xf numFmtId="182" fontId="6" fillId="0" borderId="30" xfId="1" applyNumberFormat="1" applyFont="1" applyBorder="1" applyAlignment="1">
      <alignment vertical="center" shrinkToFit="1"/>
    </xf>
    <xf numFmtId="0" fontId="6" fillId="0" borderId="82" xfId="1" applyFont="1" applyBorder="1" applyAlignment="1">
      <alignment horizontal="right" vertical="center" shrinkToFit="1"/>
    </xf>
    <xf numFmtId="0" fontId="6" fillId="0" borderId="21" xfId="1" applyFont="1" applyBorder="1" applyAlignment="1">
      <alignment vertical="center" shrinkToFit="1"/>
    </xf>
    <xf numFmtId="182" fontId="6" fillId="0" borderId="20" xfId="1" applyNumberFormat="1" applyFont="1" applyBorder="1" applyAlignment="1">
      <alignment horizontal="right" vertical="center" shrinkToFit="1"/>
    </xf>
    <xf numFmtId="182" fontId="6" fillId="0" borderId="60" xfId="1" applyNumberFormat="1" applyFont="1" applyBorder="1" applyAlignment="1">
      <alignment horizontal="right" vertical="center" shrinkToFit="1"/>
    </xf>
    <xf numFmtId="182" fontId="6" fillId="0" borderId="21" xfId="1" applyNumberFormat="1" applyFont="1" applyBorder="1" applyAlignment="1">
      <alignment horizontal="right" vertical="center" shrinkToFit="1"/>
    </xf>
    <xf numFmtId="182" fontId="6" fillId="0" borderId="23" xfId="1" applyNumberFormat="1" applyFont="1" applyBorder="1" applyAlignment="1">
      <alignment vertical="center" shrinkToFit="1"/>
    </xf>
    <xf numFmtId="182" fontId="6" fillId="0" borderId="141" xfId="1" applyNumberFormat="1" applyFont="1" applyBorder="1" applyAlignment="1">
      <alignment horizontal="right" vertical="center" shrinkToFit="1"/>
    </xf>
    <xf numFmtId="0" fontId="6" fillId="0" borderId="87" xfId="1" applyFont="1" applyBorder="1" applyAlignment="1">
      <alignment horizontal="right" vertical="center" shrinkToFit="1"/>
    </xf>
    <xf numFmtId="0" fontId="6" fillId="0" borderId="32" xfId="1" applyFont="1" applyBorder="1" applyAlignment="1">
      <alignment vertical="center" shrinkToFit="1"/>
    </xf>
    <xf numFmtId="182" fontId="6" fillId="0" borderId="33" xfId="1" applyNumberFormat="1" applyFont="1" applyBorder="1" applyAlignment="1">
      <alignment horizontal="right" vertical="center" shrinkToFit="1"/>
    </xf>
    <xf numFmtId="182" fontId="6" fillId="0" borderId="179" xfId="1" applyNumberFormat="1" applyFont="1" applyBorder="1" applyAlignment="1">
      <alignment horizontal="right" vertical="center" shrinkToFit="1"/>
    </xf>
    <xf numFmtId="182" fontId="6" fillId="0" borderId="32" xfId="1" applyNumberFormat="1" applyFont="1" applyBorder="1" applyAlignment="1">
      <alignment horizontal="right" vertical="center" shrinkToFit="1"/>
    </xf>
    <xf numFmtId="182" fontId="6" fillId="0" borderId="35" xfId="1" applyNumberFormat="1" applyFont="1" applyBorder="1" applyAlignment="1">
      <alignment vertical="center" shrinkToFit="1"/>
    </xf>
    <xf numFmtId="0" fontId="6" fillId="0" borderId="99" xfId="1" applyFont="1" applyBorder="1" applyAlignment="1">
      <alignment horizontal="right" vertical="center" shrinkToFit="1"/>
    </xf>
    <xf numFmtId="0" fontId="6" fillId="0" borderId="25" xfId="1" applyFont="1" applyBorder="1" applyAlignment="1">
      <alignment vertical="center" shrinkToFit="1"/>
    </xf>
    <xf numFmtId="182" fontId="6" fillId="0" borderId="24" xfId="1" applyNumberFormat="1" applyFont="1" applyBorder="1" applyAlignment="1">
      <alignment horizontal="right" vertical="center" shrinkToFit="1"/>
    </xf>
    <xf numFmtId="182" fontId="6" fillId="0" borderId="62" xfId="1" applyNumberFormat="1" applyFont="1" applyBorder="1" applyAlignment="1">
      <alignment horizontal="right" vertical="center" shrinkToFit="1"/>
    </xf>
    <xf numFmtId="182" fontId="6" fillId="0" borderId="25" xfId="1" applyNumberFormat="1" applyFont="1" applyBorder="1" applyAlignment="1">
      <alignment horizontal="right" vertical="center" shrinkToFit="1"/>
    </xf>
    <xf numFmtId="182" fontId="6" fillId="0" borderId="27" xfId="1" applyNumberFormat="1" applyFont="1" applyBorder="1" applyAlignment="1">
      <alignment vertical="center" shrinkToFit="1"/>
    </xf>
    <xf numFmtId="0" fontId="6" fillId="0" borderId="138" xfId="1" applyFont="1" applyBorder="1" applyAlignment="1">
      <alignment shrinkToFit="1"/>
    </xf>
    <xf numFmtId="0" fontId="6" fillId="0" borderId="140" xfId="1" applyFont="1" applyBorder="1" applyAlignment="1">
      <alignment vertical="center" shrinkToFit="1"/>
    </xf>
    <xf numFmtId="182" fontId="6" fillId="0" borderId="57" xfId="1" applyNumberFormat="1" applyFont="1" applyBorder="1" applyAlignment="1">
      <alignment horizontal="right" vertical="center" shrinkToFit="1"/>
    </xf>
    <xf numFmtId="182" fontId="6" fillId="0" borderId="58" xfId="1" applyNumberFormat="1" applyFont="1" applyBorder="1" applyAlignment="1">
      <alignment horizontal="right" vertical="center" shrinkToFit="1"/>
    </xf>
    <xf numFmtId="182" fontId="6" fillId="0" borderId="140" xfId="1" applyNumberFormat="1" applyFont="1" applyBorder="1" applyAlignment="1">
      <alignment horizontal="right" vertical="center" shrinkToFit="1"/>
    </xf>
    <xf numFmtId="182" fontId="6" fillId="0" borderId="56" xfId="1" applyNumberFormat="1" applyFont="1" applyBorder="1" applyAlignment="1">
      <alignment vertical="center" shrinkToFit="1"/>
    </xf>
    <xf numFmtId="182" fontId="6" fillId="0" borderId="136" xfId="1" applyNumberFormat="1" applyFont="1" applyBorder="1" applyAlignment="1">
      <alignment horizontal="right" vertical="center" shrinkToFit="1"/>
    </xf>
    <xf numFmtId="0" fontId="6" fillId="0" borderId="82" xfId="1" applyFont="1" applyBorder="1" applyAlignment="1">
      <alignment shrinkToFit="1"/>
    </xf>
    <xf numFmtId="0" fontId="6" fillId="0" borderId="21" xfId="1" applyFont="1" applyBorder="1" applyAlignment="1">
      <alignment shrinkToFit="1"/>
    </xf>
    <xf numFmtId="0" fontId="6" fillId="0" borderId="87" xfId="1" applyFont="1" applyBorder="1" applyAlignment="1">
      <alignment shrinkToFit="1"/>
    </xf>
    <xf numFmtId="182" fontId="6" fillId="0" borderId="180" xfId="1" applyNumberFormat="1" applyFont="1" applyBorder="1" applyAlignment="1">
      <alignment horizontal="right" vertical="center" shrinkToFit="1"/>
    </xf>
    <xf numFmtId="0" fontId="6" fillId="0" borderId="99" xfId="1" applyFont="1" applyBorder="1" applyAlignment="1">
      <alignment shrinkToFit="1"/>
    </xf>
    <xf numFmtId="182" fontId="6" fillId="0" borderId="142" xfId="1" applyNumberFormat="1" applyFont="1" applyBorder="1" applyAlignment="1">
      <alignment horizontal="right" vertical="center" shrinkToFit="1"/>
    </xf>
    <xf numFmtId="0" fontId="6" fillId="0" borderId="50" xfId="1" applyFont="1" applyBorder="1" applyAlignment="1">
      <alignment shrinkToFit="1"/>
    </xf>
    <xf numFmtId="0" fontId="6" fillId="0" borderId="181" xfId="1" applyFont="1" applyBorder="1" applyAlignment="1">
      <alignment vertical="center" shrinkToFit="1"/>
    </xf>
    <xf numFmtId="182" fontId="6" fillId="0" borderId="182" xfId="1" applyNumberFormat="1" applyFont="1" applyBorder="1" applyAlignment="1">
      <alignment horizontal="right" vertical="center" shrinkToFit="1"/>
    </xf>
    <xf numFmtId="182" fontId="6" fillId="0" borderId="183" xfId="1" applyNumberFormat="1" applyFont="1" applyBorder="1" applyAlignment="1">
      <alignment horizontal="right" vertical="center" shrinkToFit="1"/>
    </xf>
    <xf numFmtId="182" fontId="6" fillId="0" borderId="181" xfId="1" applyNumberFormat="1" applyFont="1" applyBorder="1" applyAlignment="1">
      <alignment horizontal="right" vertical="center" shrinkToFit="1"/>
    </xf>
    <xf numFmtId="182" fontId="6" fillId="0" borderId="184" xfId="1" applyNumberFormat="1" applyFont="1" applyBorder="1" applyAlignment="1">
      <alignment vertical="center" shrinkToFit="1"/>
    </xf>
    <xf numFmtId="182" fontId="6" fillId="0" borderId="111" xfId="1" applyNumberFormat="1" applyFont="1" applyBorder="1" applyAlignment="1">
      <alignment horizontal="right" vertical="center" shrinkToFit="1"/>
    </xf>
    <xf numFmtId="182" fontId="5" fillId="0" borderId="0" xfId="1" applyNumberFormat="1" applyFont="1" applyAlignment="1">
      <alignment vertical="center" shrinkToFit="1"/>
    </xf>
    <xf numFmtId="0" fontId="6" fillId="0" borderId="82" xfId="1" applyFont="1" applyBorder="1" applyAlignment="1">
      <alignment horizontal="right" shrinkToFit="1"/>
    </xf>
    <xf numFmtId="0" fontId="6" fillId="0" borderId="165" xfId="1" applyFont="1" applyBorder="1" applyAlignment="1">
      <alignment horizontal="right" shrinkToFit="1"/>
    </xf>
    <xf numFmtId="0" fontId="6" fillId="0" borderId="167" xfId="1" applyFont="1" applyBorder="1" applyAlignment="1">
      <alignment horizontal="right" vertical="center" wrapText="1" shrinkToFit="1"/>
    </xf>
    <xf numFmtId="0" fontId="6" fillId="0" borderId="169" xfId="1" applyFont="1" applyBorder="1" applyAlignment="1">
      <alignment horizontal="right" vertical="center" wrapText="1" shrinkToFit="1"/>
    </xf>
    <xf numFmtId="0" fontId="6" fillId="0" borderId="68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wrapText="1" shrinkToFit="1"/>
    </xf>
    <xf numFmtId="0" fontId="6" fillId="0" borderId="169" xfId="1" applyFont="1" applyBorder="1" applyAlignment="1">
      <alignment horizontal="center" vertical="center" wrapText="1" shrinkToFit="1"/>
    </xf>
    <xf numFmtId="0" fontId="6" fillId="0" borderId="169" xfId="1" applyFont="1" applyBorder="1" applyAlignment="1">
      <alignment shrinkToFit="1"/>
    </xf>
    <xf numFmtId="0" fontId="6" fillId="0" borderId="69" xfId="1" applyFont="1" applyBorder="1" applyAlignment="1">
      <alignment shrinkToFit="1"/>
    </xf>
    <xf numFmtId="0" fontId="6" fillId="0" borderId="170" xfId="1" applyFont="1" applyBorder="1" applyAlignment="1">
      <alignment horizontal="right" shrinkToFit="1"/>
    </xf>
    <xf numFmtId="0" fontId="6" fillId="0" borderId="172" xfId="1" applyFont="1" applyBorder="1" applyAlignment="1">
      <alignment horizontal="right" vertical="center" wrapText="1" shrinkToFit="1"/>
    </xf>
    <xf numFmtId="0" fontId="6" fillId="0" borderId="174" xfId="1" applyFont="1" applyBorder="1" applyAlignment="1">
      <alignment horizontal="right" vertical="center" wrapText="1" shrinkToFit="1"/>
    </xf>
    <xf numFmtId="0" fontId="6" fillId="0" borderId="71" xfId="1" applyFont="1" applyBorder="1" applyAlignment="1">
      <alignment horizontal="right" vertical="center" shrinkToFit="1"/>
    </xf>
    <xf numFmtId="0" fontId="6" fillId="0" borderId="70" xfId="1" applyFont="1" applyBorder="1" applyAlignment="1">
      <alignment horizontal="right" vertical="center" wrapText="1" shrinkToFit="1"/>
    </xf>
    <xf numFmtId="0" fontId="6" fillId="0" borderId="174" xfId="1" applyFont="1" applyBorder="1" applyAlignment="1">
      <alignment horizontal="center" vertical="center" wrapText="1" shrinkToFit="1"/>
    </xf>
    <xf numFmtId="0" fontId="6" fillId="0" borderId="174" xfId="1" applyFont="1" applyBorder="1" applyAlignment="1">
      <alignment shrinkToFit="1"/>
    </xf>
    <xf numFmtId="0" fontId="6" fillId="0" borderId="72" xfId="1" applyFont="1" applyBorder="1" applyAlignment="1">
      <alignment shrinkToFit="1"/>
    </xf>
    <xf numFmtId="0" fontId="6" fillId="0" borderId="172" xfId="1" applyFont="1" applyBorder="1" applyAlignment="1">
      <alignment shrinkToFit="1"/>
    </xf>
    <xf numFmtId="0" fontId="6" fillId="0" borderId="71" xfId="1" applyFont="1" applyBorder="1" applyAlignment="1">
      <alignment shrinkToFit="1"/>
    </xf>
    <xf numFmtId="0" fontId="6" fillId="0" borderId="190" xfId="1" applyFont="1" applyBorder="1" applyAlignment="1">
      <alignment horizontal="right" shrinkToFit="1"/>
    </xf>
    <xf numFmtId="0" fontId="6" fillId="0" borderId="191" xfId="1" applyFont="1" applyBorder="1" applyAlignment="1">
      <alignment shrinkToFit="1"/>
    </xf>
    <xf numFmtId="0" fontId="6" fillId="0" borderId="192" xfId="1" applyFont="1" applyBorder="1" applyAlignment="1">
      <alignment shrinkToFit="1"/>
    </xf>
    <xf numFmtId="0" fontId="6" fillId="0" borderId="193" xfId="1" applyFont="1" applyBorder="1" applyAlignment="1">
      <alignment shrinkToFit="1"/>
    </xf>
    <xf numFmtId="0" fontId="6" fillId="0" borderId="194" xfId="1" applyFont="1" applyBorder="1" applyAlignment="1">
      <alignment shrinkToFit="1"/>
    </xf>
    <xf numFmtId="0" fontId="6" fillId="0" borderId="195" xfId="1" applyFont="1" applyBorder="1" applyAlignment="1">
      <alignment shrinkToFit="1"/>
    </xf>
    <xf numFmtId="0" fontId="6" fillId="0" borderId="57" xfId="1" applyFont="1" applyBorder="1" applyAlignment="1">
      <alignment horizontal="right" shrinkToFit="1"/>
    </xf>
    <xf numFmtId="0" fontId="6" fillId="0" borderId="136" xfId="1" applyFont="1" applyBorder="1" applyAlignment="1">
      <alignment shrinkToFit="1"/>
    </xf>
    <xf numFmtId="0" fontId="6" fillId="0" borderId="58" xfId="1" applyFont="1" applyBorder="1" applyAlignment="1">
      <alignment shrinkToFit="1"/>
    </xf>
    <xf numFmtId="0" fontId="6" fillId="0" borderId="140" xfId="1" applyFont="1" applyBorder="1" applyAlignment="1">
      <alignment shrinkToFit="1"/>
    </xf>
    <xf numFmtId="0" fontId="6" fillId="0" borderId="196" xfId="1" applyFont="1" applyBorder="1" applyAlignment="1">
      <alignment shrinkToFit="1"/>
    </xf>
    <xf numFmtId="0" fontId="6" fillId="0" borderId="20" xfId="1" applyFont="1" applyBorder="1" applyAlignment="1">
      <alignment horizontal="right" shrinkToFit="1"/>
    </xf>
    <xf numFmtId="0" fontId="6" fillId="0" borderId="141" xfId="1" applyFont="1" applyBorder="1" applyAlignment="1">
      <alignment shrinkToFit="1"/>
    </xf>
    <xf numFmtId="0" fontId="6" fillId="0" borderId="60" xfId="1" applyFont="1" applyBorder="1" applyAlignment="1">
      <alignment shrinkToFit="1"/>
    </xf>
    <xf numFmtId="0" fontId="6" fillId="0" borderId="83" xfId="1" applyFont="1" applyBorder="1" applyAlignment="1">
      <alignment shrinkToFit="1"/>
    </xf>
    <xf numFmtId="0" fontId="6" fillId="0" borderId="24" xfId="1" applyFont="1" applyBorder="1" applyAlignment="1">
      <alignment horizontal="right" shrinkToFit="1"/>
    </xf>
    <xf numFmtId="0" fontId="6" fillId="0" borderId="62" xfId="1" applyFont="1" applyBorder="1" applyAlignment="1">
      <alignment shrinkToFit="1"/>
    </xf>
    <xf numFmtId="0" fontId="6" fillId="0" borderId="26" xfId="1" applyFont="1" applyBorder="1" applyAlignment="1">
      <alignment shrinkToFit="1"/>
    </xf>
    <xf numFmtId="0" fontId="6" fillId="0" borderId="24" xfId="1" applyFont="1" applyBorder="1" applyAlignment="1">
      <alignment shrinkToFit="1"/>
    </xf>
    <xf numFmtId="0" fontId="6" fillId="0" borderId="27" xfId="1" applyFont="1" applyBorder="1" applyAlignment="1">
      <alignment shrinkToFit="1"/>
    </xf>
    <xf numFmtId="0" fontId="6" fillId="0" borderId="138" xfId="1" applyFont="1" applyBorder="1" applyAlignment="1">
      <alignment horizontal="right" shrinkToFit="1"/>
    </xf>
    <xf numFmtId="0" fontId="6" fillId="0" borderId="59" xfId="1" applyFont="1" applyBorder="1" applyAlignment="1">
      <alignment shrinkToFit="1"/>
    </xf>
    <xf numFmtId="0" fontId="6" fillId="0" borderId="56" xfId="1" applyFont="1" applyBorder="1" applyAlignment="1">
      <alignment shrinkToFit="1"/>
    </xf>
    <xf numFmtId="0" fontId="6" fillId="0" borderId="22" xfId="1" applyFont="1" applyBorder="1" applyAlignment="1">
      <alignment shrinkToFit="1"/>
    </xf>
    <xf numFmtId="0" fontId="6" fillId="0" borderId="23" xfId="1" applyFont="1" applyBorder="1" applyAlignment="1">
      <alignment shrinkToFit="1"/>
    </xf>
    <xf numFmtId="0" fontId="6" fillId="0" borderId="87" xfId="1" applyFont="1" applyBorder="1" applyAlignment="1">
      <alignment horizontal="right" shrinkToFit="1"/>
    </xf>
    <xf numFmtId="0" fontId="6" fillId="0" borderId="34" xfId="1" applyFont="1" applyBorder="1" applyAlignment="1">
      <alignment shrinkToFit="1"/>
    </xf>
    <xf numFmtId="0" fontId="6" fillId="0" borderId="35" xfId="1" applyFont="1" applyBorder="1" applyAlignment="1">
      <alignment shrinkToFit="1"/>
    </xf>
    <xf numFmtId="0" fontId="6" fillId="0" borderId="33" xfId="1" applyFont="1" applyBorder="1" applyAlignment="1">
      <alignment horizontal="right" vertical="center" shrinkToFit="1"/>
    </xf>
    <xf numFmtId="0" fontId="6" fillId="0" borderId="179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6" fillId="0" borderId="180" xfId="1" applyFont="1" applyBorder="1" applyAlignment="1">
      <alignment vertical="center" shrinkToFit="1"/>
    </xf>
    <xf numFmtId="0" fontId="6" fillId="0" borderId="138" xfId="1" applyFont="1" applyBorder="1" applyAlignment="1">
      <alignment horizontal="right" vertical="center" shrinkToFit="1"/>
    </xf>
    <xf numFmtId="0" fontId="6" fillId="0" borderId="58" xfId="1" applyFont="1" applyBorder="1" applyAlignment="1">
      <alignment vertical="center" shrinkToFit="1"/>
    </xf>
    <xf numFmtId="0" fontId="6" fillId="0" borderId="56" xfId="1" applyFont="1" applyBorder="1" applyAlignment="1">
      <alignment vertical="center" shrinkToFit="1"/>
    </xf>
    <xf numFmtId="0" fontId="6" fillId="0" borderId="57" xfId="1" applyFont="1" applyBorder="1" applyAlignment="1">
      <alignment vertical="center" shrinkToFit="1"/>
    </xf>
    <xf numFmtId="0" fontId="6" fillId="0" borderId="60" xfId="1" applyFont="1" applyBorder="1" applyAlignment="1">
      <alignment vertical="center" shrinkToFit="1"/>
    </xf>
    <xf numFmtId="0" fontId="6" fillId="0" borderId="23" xfId="1" applyFont="1" applyBorder="1" applyAlignment="1">
      <alignment vertical="center" shrinkToFit="1"/>
    </xf>
    <xf numFmtId="0" fontId="6" fillId="0" borderId="20" xfId="1" applyFont="1" applyBorder="1" applyAlignment="1">
      <alignment vertical="center" shrinkToFit="1"/>
    </xf>
    <xf numFmtId="0" fontId="6" fillId="0" borderId="33" xfId="1" applyFont="1" applyBorder="1" applyAlignment="1">
      <alignment vertical="center" shrinkToFit="1"/>
    </xf>
    <xf numFmtId="0" fontId="6" fillId="0" borderId="3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0" xfId="1" applyFont="1"/>
    <xf numFmtId="0" fontId="6" fillId="0" borderId="0" xfId="1" applyFont="1" applyAlignment="1">
      <alignment shrinkToFit="1"/>
    </xf>
    <xf numFmtId="0" fontId="1" fillId="0" borderId="0" xfId="1" applyFont="1" applyAlignment="1">
      <alignment horizontal="center"/>
    </xf>
    <xf numFmtId="0" fontId="5" fillId="0" borderId="2" xfId="1" applyFont="1" applyBorder="1" applyAlignment="1">
      <alignment shrinkToFit="1"/>
    </xf>
    <xf numFmtId="0" fontId="5" fillId="0" borderId="3" xfId="1" applyFont="1" applyBorder="1" applyAlignment="1">
      <alignment shrinkToFit="1"/>
    </xf>
    <xf numFmtId="0" fontId="4" fillId="0" borderId="3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0" borderId="76" xfId="1" applyFont="1" applyBorder="1" applyAlignment="1">
      <alignment shrinkToFit="1"/>
    </xf>
    <xf numFmtId="0" fontId="5" fillId="2" borderId="76" xfId="1" applyFont="1" applyFill="1" applyBorder="1" applyAlignment="1">
      <alignment shrinkToFit="1"/>
    </xf>
    <xf numFmtId="0" fontId="5" fillId="0" borderId="16" xfId="1" applyFont="1" applyBorder="1" applyAlignment="1">
      <alignment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83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left" vertical="center" shrinkToFit="1"/>
    </xf>
    <xf numFmtId="0" fontId="6" fillId="0" borderId="6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97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shrinkToFit="1"/>
    </xf>
    <xf numFmtId="0" fontId="4" fillId="0" borderId="18" xfId="1" applyFont="1" applyBorder="1" applyAlignment="1">
      <alignment horizontal="center" shrinkToFit="1"/>
    </xf>
    <xf numFmtId="0" fontId="4" fillId="0" borderId="18" xfId="1" applyFont="1" applyBorder="1" applyAlignment="1">
      <alignment horizontal="distributed" vertical="center" shrinkToFit="1"/>
    </xf>
    <xf numFmtId="0" fontId="4" fillId="0" borderId="20" xfId="1" applyFont="1" applyBorder="1" applyAlignment="1">
      <alignment horizontal="center" shrinkToFit="1"/>
    </xf>
    <xf numFmtId="0" fontId="4" fillId="0" borderId="21" xfId="1" applyFont="1" applyBorder="1" applyAlignment="1">
      <alignment horizontal="center" shrinkToFit="1"/>
    </xf>
    <xf numFmtId="0" fontId="4" fillId="0" borderId="21" xfId="1" applyFont="1" applyBorder="1" applyAlignment="1">
      <alignment horizontal="distributed" vertical="center" shrinkToFit="1"/>
    </xf>
    <xf numFmtId="0" fontId="4" fillId="0" borderId="24" xfId="1" applyFont="1" applyBorder="1" applyAlignment="1">
      <alignment horizontal="center" shrinkToFit="1"/>
    </xf>
    <xf numFmtId="0" fontId="4" fillId="0" borderId="25" xfId="1" applyFont="1" applyBorder="1" applyAlignment="1">
      <alignment horizontal="center" shrinkToFit="1"/>
    </xf>
    <xf numFmtId="0" fontId="4" fillId="0" borderId="25" xfId="1" applyFont="1" applyBorder="1" applyAlignment="1">
      <alignment horizontal="distributed" vertical="center" shrinkToFit="1"/>
    </xf>
    <xf numFmtId="0" fontId="4" fillId="0" borderId="57" xfId="1" applyFont="1" applyBorder="1" applyAlignment="1">
      <alignment horizontal="center" shrinkToFit="1"/>
    </xf>
    <xf numFmtId="0" fontId="4" fillId="0" borderId="140" xfId="1" applyFont="1" applyBorder="1" applyAlignment="1">
      <alignment horizontal="center" shrinkToFit="1"/>
    </xf>
    <xf numFmtId="0" fontId="4" fillId="0" borderId="140" xfId="1" applyFont="1" applyBorder="1" applyAlignment="1">
      <alignment horizontal="distributed" vertical="center" shrinkToFit="1"/>
    </xf>
    <xf numFmtId="0" fontId="4" fillId="0" borderId="33" xfId="1" applyFont="1" applyBorder="1" applyAlignment="1">
      <alignment horizontal="center" shrinkToFit="1"/>
    </xf>
    <xf numFmtId="0" fontId="4" fillId="0" borderId="32" xfId="1" applyFont="1" applyBorder="1" applyAlignment="1">
      <alignment horizontal="center" shrinkToFit="1"/>
    </xf>
    <xf numFmtId="0" fontId="4" fillId="0" borderId="32" xfId="1" applyFont="1" applyBorder="1" applyAlignment="1">
      <alignment horizontal="distributed" vertical="center" shrinkToFit="1"/>
    </xf>
    <xf numFmtId="0" fontId="4" fillId="0" borderId="28" xfId="1" applyFont="1" applyBorder="1" applyAlignment="1">
      <alignment horizontal="center" shrinkToFit="1"/>
    </xf>
    <xf numFmtId="0" fontId="4" fillId="0" borderId="29" xfId="1" applyFont="1" applyBorder="1" applyAlignment="1">
      <alignment horizontal="center" shrinkToFit="1"/>
    </xf>
    <xf numFmtId="0" fontId="4" fillId="0" borderId="29" xfId="1" applyFont="1" applyBorder="1" applyAlignment="1">
      <alignment horizontal="distributed" vertical="center" shrinkToFit="1"/>
    </xf>
    <xf numFmtId="0" fontId="6" fillId="0" borderId="21" xfId="1" applyFont="1" applyBorder="1" applyAlignment="1">
      <alignment horizontal="distributed" vertical="center" shrinkToFit="1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vertical="center" textRotation="255" shrinkToFit="1"/>
    </xf>
    <xf numFmtId="0" fontId="4" fillId="0" borderId="4" xfId="1" applyFont="1" applyBorder="1" applyAlignment="1">
      <alignment vertical="center" textRotation="255" wrapText="1"/>
    </xf>
    <xf numFmtId="0" fontId="4" fillId="0" borderId="54" xfId="1" applyFont="1" applyBorder="1" applyAlignment="1">
      <alignment vertical="center" textRotation="255" shrinkToFit="1"/>
    </xf>
    <xf numFmtId="0" fontId="4" fillId="0" borderId="51" xfId="1" applyFont="1" applyBorder="1" applyAlignment="1">
      <alignment horizontal="center" vertical="center" textRotation="255" shrinkToFit="1"/>
    </xf>
    <xf numFmtId="0" fontId="4" fillId="0" borderId="203" xfId="1" applyFont="1" applyBorder="1" applyAlignment="1">
      <alignment horizontal="center" vertical="center" textRotation="255" shrinkToFit="1"/>
    </xf>
    <xf numFmtId="0" fontId="4" fillId="0" borderId="204" xfId="1" applyFont="1" applyBorder="1" applyAlignment="1">
      <alignment horizontal="center" vertical="center" textRotation="255" shrinkToFit="1"/>
    </xf>
    <xf numFmtId="0" fontId="4" fillId="0" borderId="64" xfId="1" applyFont="1" applyBorder="1" applyAlignment="1">
      <alignment horizontal="left" vertical="center" shrinkToFit="1"/>
    </xf>
    <xf numFmtId="0" fontId="4" fillId="0" borderId="205" xfId="1" applyFont="1" applyBorder="1" applyAlignment="1">
      <alignment horizontal="center" vertical="center" textRotation="255" shrinkToFit="1"/>
    </xf>
    <xf numFmtId="0" fontId="4" fillId="0" borderId="206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distributed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distributed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distributed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distributed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distributed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140" xfId="1" applyFont="1" applyBorder="1" applyAlignment="1">
      <alignment horizontal="center" vertical="center" shrinkToFit="1"/>
    </xf>
    <xf numFmtId="0" fontId="5" fillId="0" borderId="140" xfId="1" applyFont="1" applyBorder="1" applyAlignment="1">
      <alignment horizontal="distributed" vertical="center" shrinkToFi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5" fillId="0" borderId="16" xfId="1" applyFont="1" applyBorder="1" applyAlignment="1">
      <alignment vertical="top" shrinkToFit="1"/>
    </xf>
    <xf numFmtId="0" fontId="5" fillId="0" borderId="0" xfId="1" applyFont="1" applyAlignment="1">
      <alignment vertical="top" shrinkToFit="1"/>
    </xf>
    <xf numFmtId="0" fontId="5" fillId="0" borderId="77" xfId="1" applyFont="1" applyBorder="1" applyAlignment="1">
      <alignment vertical="top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top" textRotation="90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66" xfId="1" applyFont="1" applyBorder="1" applyAlignment="1">
      <alignment horizontal="center" vertical="center" shrinkToFit="1"/>
    </xf>
    <xf numFmtId="0" fontId="11" fillId="0" borderId="16" xfId="1" applyFont="1" applyBorder="1" applyAlignment="1">
      <alignment shrinkToFit="1"/>
    </xf>
    <xf numFmtId="0" fontId="11" fillId="0" borderId="175" xfId="1" applyFont="1" applyBorder="1" applyAlignment="1">
      <alignment shrinkToFit="1"/>
    </xf>
    <xf numFmtId="182" fontId="11" fillId="0" borderId="0" xfId="1" applyNumberFormat="1" applyFont="1" applyAlignment="1">
      <alignment shrinkToFit="1"/>
    </xf>
    <xf numFmtId="3" fontId="11" fillId="0" borderId="0" xfId="1" applyNumberFormat="1" applyFont="1" applyAlignment="1">
      <alignment shrinkToFit="1"/>
    </xf>
    <xf numFmtId="0" fontId="11" fillId="3" borderId="0" xfId="1" applyFont="1" applyFill="1" applyAlignment="1">
      <alignment shrinkToFit="1"/>
    </xf>
    <xf numFmtId="180" fontId="4" fillId="0" borderId="0" xfId="1" applyNumberFormat="1" applyFont="1" applyAlignment="1">
      <alignment shrinkToFit="1"/>
    </xf>
    <xf numFmtId="0" fontId="5" fillId="3" borderId="0" xfId="1" applyFont="1" applyFill="1" applyAlignment="1">
      <alignment shrinkToFit="1"/>
    </xf>
    <xf numFmtId="177" fontId="5" fillId="0" borderId="0" xfId="1" applyNumberFormat="1" applyFont="1" applyAlignment="1">
      <alignment shrinkToFit="1"/>
    </xf>
    <xf numFmtId="182" fontId="5" fillId="0" borderId="0" xfId="1" applyNumberFormat="1" applyFont="1" applyAlignment="1">
      <alignment shrinkToFit="1"/>
    </xf>
    <xf numFmtId="0" fontId="12" fillId="0" borderId="0" xfId="1" applyFont="1" applyAlignment="1">
      <alignment wrapText="1"/>
    </xf>
    <xf numFmtId="177" fontId="4" fillId="0" borderId="0" xfId="1" applyNumberFormat="1" applyFont="1"/>
    <xf numFmtId="0" fontId="4" fillId="3" borderId="20" xfId="1" applyFont="1" applyFill="1" applyBorder="1" applyAlignment="1">
      <alignment horizontal="center" shrinkToFit="1"/>
    </xf>
    <xf numFmtId="0" fontId="4" fillId="3" borderId="21" xfId="1" applyFont="1" applyFill="1" applyBorder="1" applyAlignment="1">
      <alignment horizontal="center" shrinkToFit="1"/>
    </xf>
    <xf numFmtId="0" fontId="4" fillId="3" borderId="21" xfId="1" applyFont="1" applyFill="1" applyBorder="1" applyAlignment="1">
      <alignment horizontal="distributed" vertical="center" shrinkToFit="1"/>
    </xf>
    <xf numFmtId="0" fontId="6" fillId="0" borderId="140" xfId="1" applyFont="1" applyBorder="1" applyAlignment="1">
      <alignment horizontal="distributed" vertical="center" shrinkToFit="1"/>
    </xf>
    <xf numFmtId="0" fontId="5" fillId="0" borderId="6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horizontal="distributed" vertical="center" shrinkToFit="1"/>
    </xf>
    <xf numFmtId="178" fontId="4" fillId="0" borderId="0" xfId="1" applyNumberFormat="1" applyFont="1" applyAlignment="1">
      <alignment horizontal="center" vertical="center"/>
    </xf>
    <xf numFmtId="181" fontId="4" fillId="0" borderId="0" xfId="1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6" fillId="0" borderId="78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3" fillId="0" borderId="0" xfId="1" applyFont="1" applyAlignment="1">
      <alignment shrinkToFit="1"/>
    </xf>
    <xf numFmtId="0" fontId="4" fillId="0" borderId="16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shrinkToFit="1"/>
    </xf>
    <xf numFmtId="0" fontId="6" fillId="0" borderId="84" xfId="1" applyFont="1" applyBorder="1" applyAlignment="1">
      <alignment shrinkToFit="1"/>
    </xf>
    <xf numFmtId="182" fontId="6" fillId="0" borderId="82" xfId="1" applyNumberFormat="1" applyFont="1" applyBorder="1" applyAlignment="1">
      <alignment horizontal="right" vertical="center" shrinkToFit="1"/>
    </xf>
    <xf numFmtId="182" fontId="6" fillId="0" borderId="85" xfId="1" applyNumberFormat="1" applyFont="1" applyBorder="1" applyAlignment="1">
      <alignment horizontal="right" vertical="center" shrinkToFit="1"/>
    </xf>
    <xf numFmtId="0" fontId="6" fillId="0" borderId="20" xfId="1" applyFont="1" applyBorder="1" applyAlignment="1">
      <alignment horizontal="center" vertical="center" shrinkToFit="1"/>
    </xf>
    <xf numFmtId="182" fontId="6" fillId="0" borderId="23" xfId="1" applyNumberFormat="1" applyFont="1" applyBorder="1" applyAlignment="1">
      <alignment horizontal="right" vertical="center" shrinkToFit="1"/>
    </xf>
    <xf numFmtId="182" fontId="6" fillId="2" borderId="16" xfId="1" applyNumberFormat="1" applyFont="1" applyFill="1" applyBorder="1" applyAlignment="1">
      <alignment horizontal="right" vertical="center" shrinkToFit="1"/>
    </xf>
    <xf numFmtId="182" fontId="6" fillId="2" borderId="77" xfId="1" applyNumberFormat="1" applyFont="1" applyFill="1" applyBorder="1" applyAlignment="1">
      <alignment horizontal="right" vertical="center" shrinkToFit="1"/>
    </xf>
    <xf numFmtId="0" fontId="6" fillId="0" borderId="85" xfId="1" applyFont="1" applyBorder="1" applyAlignment="1">
      <alignment shrinkToFit="1"/>
    </xf>
    <xf numFmtId="177" fontId="6" fillId="0" borderId="82" xfId="1" applyNumberFormat="1" applyFont="1" applyBorder="1" applyAlignment="1">
      <alignment horizontal="right" vertical="center" shrinkToFit="1"/>
    </xf>
    <xf numFmtId="177" fontId="6" fillId="0" borderId="85" xfId="1" applyNumberFormat="1" applyFont="1" applyBorder="1" applyAlignment="1">
      <alignment horizontal="right" vertical="center" shrinkToFit="1"/>
    </xf>
    <xf numFmtId="0" fontId="6" fillId="0" borderId="89" xfId="1" applyFont="1" applyBorder="1" applyAlignment="1">
      <alignment shrinkToFit="1"/>
    </xf>
    <xf numFmtId="177" fontId="6" fillId="0" borderId="87" xfId="1" applyNumberFormat="1" applyFont="1" applyBorder="1" applyAlignment="1">
      <alignment horizontal="right" vertical="center" shrinkToFit="1"/>
    </xf>
    <xf numFmtId="177" fontId="6" fillId="0" borderId="89" xfId="1" applyNumberFormat="1" applyFont="1" applyBorder="1" applyAlignment="1">
      <alignment horizontal="right" vertical="center" shrinkToFit="1"/>
    </xf>
    <xf numFmtId="0" fontId="6" fillId="0" borderId="33" xfId="1" applyFont="1" applyBorder="1" applyAlignment="1">
      <alignment horizontal="center" vertical="center" shrinkToFit="1"/>
    </xf>
    <xf numFmtId="182" fontId="6" fillId="0" borderId="35" xfId="1" applyNumberFormat="1" applyFont="1" applyBorder="1" applyAlignment="1">
      <alignment horizontal="right" vertical="center" shrinkToFit="1"/>
    </xf>
    <xf numFmtId="182" fontId="6" fillId="0" borderId="89" xfId="1" applyNumberFormat="1" applyFont="1" applyBorder="1" applyAlignment="1">
      <alignment horizontal="right" vertical="center" shrinkToFit="1"/>
    </xf>
    <xf numFmtId="182" fontId="6" fillId="0" borderId="87" xfId="1" applyNumberFormat="1" applyFont="1" applyBorder="1" applyAlignment="1">
      <alignment horizontal="right" vertical="center" shrinkToFit="1"/>
    </xf>
    <xf numFmtId="182" fontId="6" fillId="0" borderId="90" xfId="1" applyNumberFormat="1" applyFont="1" applyBorder="1" applyAlignment="1">
      <alignment horizontal="right" vertical="center" shrinkToFit="1"/>
    </xf>
    <xf numFmtId="182" fontId="6" fillId="2" borderId="89" xfId="1" applyNumberFormat="1" applyFont="1" applyFill="1" applyBorder="1" applyAlignment="1">
      <alignment horizontal="right" vertical="center" shrinkToFit="1"/>
    </xf>
    <xf numFmtId="183" fontId="6" fillId="2" borderId="89" xfId="1" applyNumberFormat="1" applyFont="1" applyFill="1" applyBorder="1" applyAlignment="1">
      <alignment horizontal="right" vertical="center" shrinkToFit="1"/>
    </xf>
    <xf numFmtId="0" fontId="6" fillId="0" borderId="91" xfId="1" applyFont="1" applyBorder="1" applyAlignment="1">
      <alignment shrinkToFit="1"/>
    </xf>
    <xf numFmtId="0" fontId="6" fillId="0" borderId="92" xfId="1" applyFont="1" applyBorder="1" applyAlignment="1">
      <alignment horizontal="center" vertical="center" shrinkToFit="1"/>
    </xf>
    <xf numFmtId="182" fontId="6" fillId="0" borderId="93" xfId="1" applyNumberFormat="1" applyFont="1" applyBorder="1" applyAlignment="1">
      <alignment horizontal="right" vertical="center" shrinkToFit="1"/>
    </xf>
    <xf numFmtId="182" fontId="6" fillId="2" borderId="91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Border="1" applyAlignment="1">
      <alignment horizontal="right" vertical="center" shrinkToFit="1"/>
    </xf>
    <xf numFmtId="177" fontId="6" fillId="0" borderId="95" xfId="1" applyNumberFormat="1" applyFont="1" applyBorder="1" applyAlignment="1">
      <alignment horizontal="right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185" fontId="6" fillId="0" borderId="96" xfId="1" applyNumberFormat="1" applyFont="1" applyBorder="1" applyAlignment="1">
      <alignment vertical="center"/>
    </xf>
    <xf numFmtId="182" fontId="6" fillId="0" borderId="95" xfId="1" applyNumberFormat="1" applyFont="1" applyBorder="1" applyAlignment="1">
      <alignment horizontal="right" vertical="center" shrinkToFit="1"/>
    </xf>
    <xf numFmtId="176" fontId="6" fillId="0" borderId="96" xfId="1" applyNumberFormat="1" applyFont="1" applyBorder="1" applyAlignment="1">
      <alignment horizontal="right" vertical="center" shrinkToFit="1"/>
    </xf>
    <xf numFmtId="177" fontId="6" fillId="0" borderId="97" xfId="1" applyNumberFormat="1" applyFont="1" applyBorder="1" applyAlignment="1">
      <alignment horizontal="right" vertical="center" shrinkToFit="1"/>
    </xf>
    <xf numFmtId="177" fontId="6" fillId="2" borderId="95" xfId="1" applyNumberFormat="1" applyFont="1" applyFill="1" applyBorder="1" applyAlignment="1">
      <alignment horizontal="right" vertical="center" shrinkToFit="1"/>
    </xf>
    <xf numFmtId="186" fontId="6" fillId="2" borderId="95" xfId="1" applyNumberFormat="1" applyFont="1" applyFill="1" applyBorder="1" applyAlignment="1">
      <alignment horizontal="right" vertical="center" shrinkToFit="1"/>
    </xf>
    <xf numFmtId="176" fontId="6" fillId="0" borderId="95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77" xfId="1" applyNumberFormat="1" applyFont="1" applyBorder="1" applyAlignment="1">
      <alignment vertical="center"/>
    </xf>
    <xf numFmtId="182" fontId="6" fillId="0" borderId="95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horizontal="right" vertical="center" shrinkToFit="1"/>
    </xf>
    <xf numFmtId="185" fontId="6" fillId="0" borderId="82" xfId="1" applyNumberFormat="1" applyFont="1" applyBorder="1" applyAlignment="1">
      <alignment vertical="center"/>
    </xf>
    <xf numFmtId="176" fontId="6" fillId="0" borderId="82" xfId="1" applyNumberFormat="1" applyFont="1" applyBorder="1" applyAlignment="1">
      <alignment horizontal="right" vertical="center" shrinkToFit="1"/>
    </xf>
    <xf numFmtId="177" fontId="6" fillId="0" borderId="86" xfId="1" applyNumberFormat="1" applyFont="1" applyBorder="1" applyAlignment="1">
      <alignment horizontal="right" vertical="center" shrinkToFit="1"/>
    </xf>
    <xf numFmtId="177" fontId="6" fillId="2" borderId="85" xfId="1" applyNumberFormat="1" applyFont="1" applyFill="1" applyBorder="1" applyAlignment="1">
      <alignment horizontal="right" vertical="center" shrinkToFit="1"/>
    </xf>
    <xf numFmtId="186" fontId="6" fillId="2" borderId="85" xfId="1" applyNumberFormat="1" applyFont="1" applyFill="1" applyBorder="1" applyAlignment="1">
      <alignment horizontal="right" vertical="center" shrinkToFit="1"/>
    </xf>
    <xf numFmtId="176" fontId="6" fillId="0" borderId="85" xfId="1" applyNumberFormat="1" applyFont="1" applyBorder="1" applyAlignment="1">
      <alignment vertical="center"/>
    </xf>
    <xf numFmtId="182" fontId="6" fillId="0" borderId="85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horizontal="right" vertical="center" shrinkToFit="1"/>
    </xf>
    <xf numFmtId="177" fontId="6" fillId="0" borderId="98" xfId="1" applyNumberFormat="1" applyFont="1" applyBorder="1" applyAlignment="1">
      <alignment horizontal="right" vertical="center" shrinkToFit="1"/>
    </xf>
    <xf numFmtId="0" fontId="6" fillId="0" borderId="24" xfId="1" applyFont="1" applyBorder="1" applyAlignment="1">
      <alignment horizontal="center" vertical="center" shrinkToFit="1"/>
    </xf>
    <xf numFmtId="185" fontId="6" fillId="0" borderId="99" xfId="1" applyNumberFormat="1" applyFont="1" applyBorder="1" applyAlignment="1">
      <alignment vertical="center"/>
    </xf>
    <xf numFmtId="182" fontId="6" fillId="0" borderId="98" xfId="1" applyNumberFormat="1" applyFont="1" applyBorder="1" applyAlignment="1">
      <alignment horizontal="right" vertical="center" shrinkToFit="1"/>
    </xf>
    <xf numFmtId="176" fontId="6" fillId="0" borderId="100" xfId="1" applyNumberFormat="1" applyFont="1" applyBorder="1" applyAlignment="1">
      <alignment horizontal="right" vertical="center" shrinkToFit="1"/>
    </xf>
    <xf numFmtId="177" fontId="6" fillId="0" borderId="101" xfId="1" applyNumberFormat="1" applyFont="1" applyBorder="1" applyAlignment="1">
      <alignment horizontal="right" vertical="center" shrinkToFit="1"/>
    </xf>
    <xf numFmtId="177" fontId="6" fillId="2" borderId="98" xfId="1" applyNumberFormat="1" applyFont="1" applyFill="1" applyBorder="1" applyAlignment="1">
      <alignment horizontal="right" vertical="center" shrinkToFit="1"/>
    </xf>
    <xf numFmtId="186" fontId="6" fillId="2" borderId="98" xfId="1" applyNumberFormat="1" applyFont="1" applyFill="1" applyBorder="1" applyAlignment="1">
      <alignment horizontal="right" vertical="center" shrinkToFit="1"/>
    </xf>
    <xf numFmtId="176" fontId="6" fillId="0" borderId="98" xfId="1" applyNumberFormat="1" applyFont="1" applyBorder="1" applyAlignment="1">
      <alignment vertical="center"/>
    </xf>
    <xf numFmtId="182" fontId="6" fillId="0" borderId="9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right" vertical="center" shrinkToFit="1"/>
    </xf>
    <xf numFmtId="177" fontId="6" fillId="0" borderId="84" xfId="1" applyNumberFormat="1" applyFont="1" applyBorder="1" applyAlignment="1">
      <alignment horizontal="right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185" fontId="6" fillId="0" borderId="102" xfId="1" applyNumberFormat="1" applyFont="1" applyBorder="1" applyAlignment="1">
      <alignment vertical="center"/>
    </xf>
    <xf numFmtId="182" fontId="6" fillId="0" borderId="84" xfId="1" applyNumberFormat="1" applyFont="1" applyBorder="1" applyAlignment="1">
      <alignment horizontal="right" vertical="center" shrinkToFit="1"/>
    </xf>
    <xf numFmtId="176" fontId="6" fillId="0" borderId="103" xfId="1" applyNumberFormat="1" applyFont="1" applyBorder="1" applyAlignment="1">
      <alignment horizontal="right" vertical="center" shrinkToFit="1"/>
    </xf>
    <xf numFmtId="177" fontId="6" fillId="0" borderId="104" xfId="1" applyNumberFormat="1" applyFont="1" applyBorder="1" applyAlignment="1">
      <alignment horizontal="right" vertical="center" shrinkToFit="1"/>
    </xf>
    <xf numFmtId="177" fontId="6" fillId="2" borderId="84" xfId="1" applyNumberFormat="1" applyFont="1" applyFill="1" applyBorder="1" applyAlignment="1">
      <alignment horizontal="right" vertical="center" shrinkToFit="1"/>
    </xf>
    <xf numFmtId="186" fontId="6" fillId="2" borderId="84" xfId="1" applyNumberFormat="1" applyFont="1" applyFill="1" applyBorder="1" applyAlignment="1">
      <alignment horizontal="right" vertical="center" shrinkToFit="1"/>
    </xf>
    <xf numFmtId="176" fontId="6" fillId="0" borderId="84" xfId="1" applyNumberFormat="1" applyFont="1" applyBorder="1" applyAlignment="1">
      <alignment vertical="center"/>
    </xf>
    <xf numFmtId="182" fontId="6" fillId="0" borderId="84" xfId="1" applyNumberFormat="1" applyFont="1" applyBorder="1" applyAlignment="1">
      <alignment vertical="center"/>
    </xf>
    <xf numFmtId="176" fontId="6" fillId="0" borderId="105" xfId="1" applyNumberFormat="1" applyFont="1" applyBorder="1" applyAlignment="1">
      <alignment horizontal="right" vertical="center" shrinkToFit="1"/>
    </xf>
    <xf numFmtId="177" fontId="6" fillId="0" borderId="106" xfId="1" applyNumberFormat="1" applyFont="1" applyBorder="1" applyAlignment="1">
      <alignment horizontal="right" vertical="center" shrinkToFit="1"/>
    </xf>
    <xf numFmtId="177" fontId="6" fillId="0" borderId="32" xfId="1" applyNumberFormat="1" applyFont="1" applyBorder="1" applyAlignment="1">
      <alignment horizontal="right" vertical="center" shrinkToFit="1"/>
    </xf>
    <xf numFmtId="0" fontId="6" fillId="0" borderId="35" xfId="1" applyFont="1" applyBorder="1" applyAlignment="1">
      <alignment horizontal="center" vertical="center" shrinkToFit="1"/>
    </xf>
    <xf numFmtId="185" fontId="6" fillId="0" borderId="87" xfId="1" applyNumberFormat="1" applyFont="1" applyBorder="1" applyAlignment="1">
      <alignment vertical="center"/>
    </xf>
    <xf numFmtId="176" fontId="6" fillId="0" borderId="107" xfId="1" applyNumberFormat="1" applyFont="1" applyBorder="1" applyAlignment="1">
      <alignment horizontal="right" vertical="center" shrinkToFit="1"/>
    </xf>
    <xf numFmtId="177" fontId="6" fillId="0" borderId="108" xfId="1" applyNumberFormat="1" applyFont="1" applyBorder="1" applyAlignment="1">
      <alignment horizontal="right" vertical="center" shrinkToFit="1"/>
    </xf>
    <xf numFmtId="177" fontId="6" fillId="2" borderId="89" xfId="1" applyNumberFormat="1" applyFont="1" applyFill="1" applyBorder="1" applyAlignment="1">
      <alignment horizontal="right" vertical="center" shrinkToFit="1"/>
    </xf>
    <xf numFmtId="186" fontId="6" fillId="2" borderId="89" xfId="1" applyNumberFormat="1" applyFont="1" applyFill="1" applyBorder="1" applyAlignment="1">
      <alignment horizontal="right" vertical="center" shrinkToFit="1"/>
    </xf>
    <xf numFmtId="176" fontId="6" fillId="0" borderId="89" xfId="1" applyNumberFormat="1" applyFont="1" applyBorder="1" applyAlignment="1">
      <alignment vertical="center"/>
    </xf>
    <xf numFmtId="184" fontId="5" fillId="0" borderId="137" xfId="1" applyNumberFormat="1" applyFont="1" applyBorder="1" applyAlignment="1">
      <alignment horizontal="right" vertical="center" shrinkToFit="1"/>
    </xf>
    <xf numFmtId="177" fontId="6" fillId="0" borderId="140" xfId="1" applyNumberFormat="1" applyFont="1" applyBorder="1" applyAlignment="1">
      <alignment horizontal="right" vertical="center" shrinkToFit="1"/>
    </xf>
    <xf numFmtId="177" fontId="6" fillId="0" borderId="137" xfId="1" applyNumberFormat="1" applyFont="1" applyBorder="1" applyAlignment="1">
      <alignment horizontal="right" vertical="center" shrinkToFit="1"/>
    </xf>
    <xf numFmtId="0" fontId="6" fillId="0" borderId="57" xfId="1" applyFont="1" applyBorder="1" applyAlignment="1">
      <alignment horizontal="center" vertical="center" shrinkToFit="1"/>
    </xf>
    <xf numFmtId="185" fontId="6" fillId="0" borderId="138" xfId="1" applyNumberFormat="1" applyFont="1" applyBorder="1" applyAlignment="1">
      <alignment vertical="center"/>
    </xf>
    <xf numFmtId="182" fontId="6" fillId="0" borderId="137" xfId="1" applyNumberFormat="1" applyFont="1" applyBorder="1" applyAlignment="1">
      <alignment horizontal="right" vertical="center" shrinkToFit="1"/>
    </xf>
    <xf numFmtId="176" fontId="6" fillId="0" borderId="235" xfId="1" applyNumberFormat="1" applyFont="1" applyBorder="1" applyAlignment="1">
      <alignment horizontal="right" vertical="center" shrinkToFit="1"/>
    </xf>
    <xf numFmtId="177" fontId="6" fillId="0" borderId="236" xfId="1" applyNumberFormat="1" applyFont="1" applyBorder="1" applyAlignment="1">
      <alignment horizontal="right" vertical="center" shrinkToFit="1"/>
    </xf>
    <xf numFmtId="177" fontId="6" fillId="2" borderId="137" xfId="1" applyNumberFormat="1" applyFont="1" applyFill="1" applyBorder="1" applyAlignment="1">
      <alignment horizontal="right" vertical="center" shrinkToFit="1"/>
    </xf>
    <xf numFmtId="186" fontId="6" fillId="2" borderId="137" xfId="1" applyNumberFormat="1" applyFont="1" applyFill="1" applyBorder="1" applyAlignment="1">
      <alignment horizontal="right" vertical="center" shrinkToFit="1"/>
    </xf>
    <xf numFmtId="176" fontId="6" fillId="0" borderId="137" xfId="1" applyNumberFormat="1" applyFont="1" applyBorder="1" applyAlignment="1">
      <alignment vertical="center"/>
    </xf>
    <xf numFmtId="182" fontId="6" fillId="0" borderId="137" xfId="1" applyNumberFormat="1" applyFont="1" applyBorder="1" applyAlignment="1">
      <alignment vertical="center"/>
    </xf>
    <xf numFmtId="0" fontId="5" fillId="3" borderId="20" xfId="1" applyFont="1" applyFill="1" applyBorder="1" applyAlignment="1">
      <alignment horizontal="center" vertical="center" shrinkToFit="1"/>
    </xf>
    <xf numFmtId="0" fontId="5" fillId="3" borderId="21" xfId="1" applyFont="1" applyFill="1" applyBorder="1" applyAlignment="1">
      <alignment horizontal="center" vertical="center" shrinkToFit="1"/>
    </xf>
    <xf numFmtId="0" fontId="5" fillId="3" borderId="21" xfId="1" applyFont="1" applyFill="1" applyBorder="1" applyAlignment="1">
      <alignment horizontal="distributed" vertical="center" shrinkToFit="1"/>
    </xf>
    <xf numFmtId="184" fontId="5" fillId="3" borderId="85" xfId="1" applyNumberFormat="1" applyFont="1" applyFill="1" applyBorder="1" applyAlignment="1">
      <alignment horizontal="right" vertical="center" shrinkToFit="1"/>
    </xf>
    <xf numFmtId="177" fontId="6" fillId="3" borderId="21" xfId="1" applyNumberFormat="1" applyFont="1" applyFill="1" applyBorder="1" applyAlignment="1">
      <alignment horizontal="right" vertical="center" shrinkToFit="1"/>
    </xf>
    <xf numFmtId="177" fontId="6" fillId="3" borderId="85" xfId="1" applyNumberFormat="1" applyFont="1" applyFill="1" applyBorder="1" applyAlignment="1">
      <alignment horizontal="right" vertical="center" shrinkToFit="1"/>
    </xf>
    <xf numFmtId="0" fontId="6" fillId="3" borderId="20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185" fontId="6" fillId="3" borderId="82" xfId="1" applyNumberFormat="1" applyFont="1" applyFill="1" applyBorder="1" applyAlignment="1">
      <alignment vertical="center"/>
    </xf>
    <xf numFmtId="182" fontId="6" fillId="3" borderId="85" xfId="1" applyNumberFormat="1" applyFont="1" applyFill="1" applyBorder="1" applyAlignment="1">
      <alignment horizontal="right" vertical="center" shrinkToFit="1"/>
    </xf>
    <xf numFmtId="176" fontId="6" fillId="3" borderId="105" xfId="1" applyNumberFormat="1" applyFont="1" applyFill="1" applyBorder="1" applyAlignment="1">
      <alignment horizontal="right" vertical="center" shrinkToFit="1"/>
    </xf>
    <xf numFmtId="177" fontId="6" fillId="3" borderId="106" xfId="1" applyNumberFormat="1" applyFont="1" applyFill="1" applyBorder="1" applyAlignment="1">
      <alignment horizontal="right" vertical="center" shrinkToFit="1"/>
    </xf>
    <xf numFmtId="186" fontId="6" fillId="3" borderId="85" xfId="1" applyNumberFormat="1" applyFont="1" applyFill="1" applyBorder="1" applyAlignment="1">
      <alignment horizontal="right" vertical="center" shrinkToFit="1"/>
    </xf>
    <xf numFmtId="176" fontId="6" fillId="3" borderId="85" xfId="1" applyNumberFormat="1" applyFont="1" applyFill="1" applyBorder="1" applyAlignment="1">
      <alignment vertical="center"/>
    </xf>
    <xf numFmtId="176" fontId="6" fillId="3" borderId="16" xfId="1" applyNumberFormat="1" applyFont="1" applyFill="1" applyBorder="1" applyAlignment="1">
      <alignment vertical="center"/>
    </xf>
    <xf numFmtId="176" fontId="6" fillId="3" borderId="77" xfId="1" applyNumberFormat="1" applyFont="1" applyFill="1" applyBorder="1" applyAlignment="1">
      <alignment vertical="center"/>
    </xf>
    <xf numFmtId="182" fontId="6" fillId="3" borderId="85" xfId="1" applyNumberFormat="1" applyFont="1" applyFill="1" applyBorder="1" applyAlignment="1">
      <alignment vertical="center"/>
    </xf>
    <xf numFmtId="177" fontId="6" fillId="0" borderId="99" xfId="1" applyNumberFormat="1" applyFont="1" applyBorder="1" applyAlignment="1">
      <alignment horizontal="right" vertical="center" shrinkToFit="1"/>
    </xf>
    <xf numFmtId="184" fontId="5" fillId="0" borderId="80" xfId="1" applyNumberFormat="1" applyFont="1" applyBorder="1" applyAlignment="1">
      <alignment horizontal="right" vertical="center" shrinkToFit="1"/>
    </xf>
    <xf numFmtId="177" fontId="6" fillId="0" borderId="1" xfId="1" applyNumberFormat="1" applyFont="1" applyBorder="1" applyAlignment="1">
      <alignment horizontal="right" vertical="center" shrinkToFit="1"/>
    </xf>
    <xf numFmtId="177" fontId="6" fillId="0" borderId="80" xfId="1" applyNumberFormat="1" applyFont="1" applyBorder="1" applyAlignment="1">
      <alignment horizontal="right" vertical="center" shrinkToFit="1"/>
    </xf>
    <xf numFmtId="0" fontId="6" fillId="0" borderId="66" xfId="1" applyFont="1" applyBorder="1" applyAlignment="1">
      <alignment horizontal="center" vertical="center" shrinkToFit="1"/>
    </xf>
    <xf numFmtId="185" fontId="6" fillId="0" borderId="8" xfId="1" applyNumberFormat="1" applyFont="1" applyBorder="1" applyAlignment="1">
      <alignment vertical="center"/>
    </xf>
    <xf numFmtId="182" fontId="6" fillId="0" borderId="80" xfId="1" applyNumberFormat="1" applyFont="1" applyBorder="1" applyAlignment="1">
      <alignment horizontal="right" vertical="center" shrinkToFit="1"/>
    </xf>
    <xf numFmtId="176" fontId="6" fillId="0" borderId="237" xfId="1" applyNumberFormat="1" applyFont="1" applyBorder="1" applyAlignment="1">
      <alignment horizontal="right" vertical="center" shrinkToFit="1"/>
    </xf>
    <xf numFmtId="177" fontId="6" fillId="0" borderId="238" xfId="1" applyNumberFormat="1" applyFont="1" applyBorder="1" applyAlignment="1">
      <alignment horizontal="right" vertical="center" shrinkToFit="1"/>
    </xf>
    <xf numFmtId="177" fontId="6" fillId="2" borderId="80" xfId="1" applyNumberFormat="1" applyFont="1" applyFill="1" applyBorder="1" applyAlignment="1">
      <alignment horizontal="right" vertical="center" shrinkToFit="1"/>
    </xf>
    <xf numFmtId="186" fontId="6" fillId="2" borderId="80" xfId="1" applyNumberFormat="1" applyFont="1" applyFill="1" applyBorder="1" applyAlignment="1">
      <alignment horizontal="right" vertical="center" shrinkToFit="1"/>
    </xf>
    <xf numFmtId="176" fontId="6" fillId="0" borderId="80" xfId="1" applyNumberFormat="1" applyFont="1" applyBorder="1" applyAlignment="1">
      <alignment vertical="center"/>
    </xf>
    <xf numFmtId="182" fontId="6" fillId="0" borderId="80" xfId="1" applyNumberFormat="1" applyFont="1" applyBorder="1" applyAlignment="1">
      <alignment vertical="center"/>
    </xf>
    <xf numFmtId="182" fontId="5" fillId="2" borderId="80" xfId="1" applyNumberFormat="1" applyFont="1" applyFill="1" applyBorder="1" applyAlignment="1">
      <alignment horizontal="right" vertical="center" shrinkToFit="1"/>
    </xf>
    <xf numFmtId="182" fontId="5" fillId="2" borderId="8" xfId="1" applyNumberFormat="1" applyFont="1" applyFill="1" applyBorder="1" applyAlignment="1">
      <alignment horizontal="right" vertical="center" shrinkToFit="1"/>
    </xf>
    <xf numFmtId="182" fontId="5" fillId="2" borderId="116" xfId="1" applyNumberFormat="1" applyFont="1" applyFill="1" applyBorder="1" applyAlignment="1">
      <alignment horizontal="right" vertical="center" shrinkToFit="1"/>
    </xf>
    <xf numFmtId="183" fontId="5" fillId="2" borderId="80" xfId="1" applyNumberFormat="1" applyFont="1" applyFill="1" applyBorder="1" applyAlignment="1">
      <alignment horizontal="right" vertical="center" shrinkToFit="1"/>
    </xf>
    <xf numFmtId="182" fontId="5" fillId="0" borderId="80" xfId="1" applyNumberFormat="1" applyFont="1" applyBorder="1" applyAlignment="1">
      <alignment horizontal="right" vertical="center" shrinkToFit="1"/>
    </xf>
    <xf numFmtId="182" fontId="5" fillId="0" borderId="109" xfId="1" applyNumberFormat="1" applyFont="1" applyBorder="1" applyAlignment="1">
      <alignment horizontal="right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17" xfId="1" applyFont="1" applyBorder="1" applyAlignment="1">
      <alignment horizontal="distributed" vertical="center"/>
    </xf>
    <xf numFmtId="187" fontId="4" fillId="0" borderId="95" xfId="1" applyNumberFormat="1" applyFont="1" applyBorder="1" applyAlignment="1">
      <alignment horizontal="right" shrinkToFit="1"/>
    </xf>
    <xf numFmtId="187" fontId="4" fillId="0" borderId="18" xfId="1" applyNumberFormat="1" applyFont="1" applyBorder="1" applyAlignment="1">
      <alignment horizontal="right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distributed" vertical="center"/>
    </xf>
    <xf numFmtId="187" fontId="4" fillId="0" borderId="85" xfId="1" applyNumberFormat="1" applyFont="1" applyBorder="1" applyAlignment="1">
      <alignment horizontal="right" shrinkToFit="1"/>
    </xf>
    <xf numFmtId="187" fontId="4" fillId="0" borderId="82" xfId="1" applyNumberFormat="1" applyFont="1" applyBorder="1" applyAlignment="1">
      <alignment horizontal="right" shrinkToFit="1"/>
    </xf>
    <xf numFmtId="187" fontId="4" fillId="0" borderId="119" xfId="1" applyNumberFormat="1" applyFont="1" applyBorder="1" applyAlignment="1">
      <alignment horizontal="right" shrinkToFit="1"/>
    </xf>
    <xf numFmtId="181" fontId="4" fillId="0" borderId="85" xfId="1" applyNumberFormat="1" applyFont="1" applyBorder="1" applyAlignment="1">
      <alignment horizontal="right" shrinkToFit="1"/>
    </xf>
    <xf numFmtId="187" fontId="4" fillId="0" borderId="21" xfId="1" applyNumberFormat="1" applyFont="1" applyBorder="1" applyAlignment="1">
      <alignment horizontal="right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122" xfId="1" applyFont="1" applyBorder="1" applyAlignment="1">
      <alignment horizontal="distributed" vertical="center"/>
    </xf>
    <xf numFmtId="187" fontId="4" fillId="0" borderId="98" xfId="1" applyNumberFormat="1" applyFont="1" applyBorder="1" applyAlignment="1">
      <alignment horizontal="right" shrinkToFit="1"/>
    </xf>
    <xf numFmtId="187" fontId="4" fillId="0" borderId="99" xfId="1" applyNumberFormat="1" applyFont="1" applyBorder="1" applyAlignment="1">
      <alignment horizontal="right" shrinkToFit="1"/>
    </xf>
    <xf numFmtId="187" fontId="4" fillId="0" borderId="123" xfId="1" applyNumberFormat="1" applyFont="1" applyBorder="1" applyAlignment="1">
      <alignment horizontal="right" shrinkToFit="1"/>
    </xf>
    <xf numFmtId="0" fontId="4" fillId="0" borderId="124" xfId="1" applyFont="1" applyBorder="1" applyAlignment="1">
      <alignment horizontal="center" vertical="center" shrinkToFit="1"/>
    </xf>
    <xf numFmtId="0" fontId="4" fillId="0" borderId="125" xfId="1" applyFont="1" applyBorder="1" applyAlignment="1">
      <alignment horizontal="distributed" vertical="center"/>
    </xf>
    <xf numFmtId="187" fontId="4" fillId="0" borderId="126" xfId="1" applyNumberFormat="1" applyFont="1" applyBorder="1" applyAlignment="1">
      <alignment horizontal="right" shrinkToFit="1"/>
    </xf>
    <xf numFmtId="187" fontId="4" fillId="0" borderId="127" xfId="1" applyNumberFormat="1" applyFont="1" applyBorder="1" applyAlignment="1">
      <alignment horizontal="right" shrinkToFit="1"/>
    </xf>
    <xf numFmtId="187" fontId="4" fillId="0" borderId="128" xfId="1" applyNumberFormat="1" applyFont="1" applyBorder="1" applyAlignment="1">
      <alignment horizontal="right" shrinkToFit="1"/>
    </xf>
    <xf numFmtId="181" fontId="4" fillId="0" borderId="126" xfId="1" applyNumberFormat="1" applyFont="1" applyBorder="1" applyAlignment="1">
      <alignment horizontal="right" shrinkToFit="1"/>
    </xf>
    <xf numFmtId="187" fontId="4" fillId="0" borderId="129" xfId="1" applyNumberFormat="1" applyFont="1" applyBorder="1" applyAlignment="1">
      <alignment horizontal="right" shrinkToFit="1"/>
    </xf>
    <xf numFmtId="0" fontId="6" fillId="0" borderId="130" xfId="1" applyFont="1" applyBorder="1" applyAlignment="1">
      <alignment horizontal="right" vertical="center" shrinkToFit="1"/>
    </xf>
    <xf numFmtId="187" fontId="4" fillId="0" borderId="131" xfId="1" applyNumberFormat="1" applyFont="1" applyBorder="1" applyAlignment="1">
      <alignment horizontal="right" shrinkToFit="1"/>
    </xf>
    <xf numFmtId="187" fontId="4" fillId="0" borderId="133" xfId="1" applyNumberFormat="1" applyFont="1" applyBorder="1" applyAlignment="1">
      <alignment horizontal="right" shrinkToFit="1"/>
    </xf>
    <xf numFmtId="187" fontId="4" fillId="0" borderId="134" xfId="1" applyNumberFormat="1" applyFont="1" applyBorder="1" applyAlignment="1">
      <alignment horizontal="right" shrinkToFit="1"/>
    </xf>
    <xf numFmtId="181" fontId="4" fillId="0" borderId="131" xfId="1" applyNumberFormat="1" applyFont="1" applyBorder="1" applyAlignment="1">
      <alignment horizontal="right" shrinkToFit="1"/>
    </xf>
    <xf numFmtId="0" fontId="4" fillId="0" borderId="36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right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136" xfId="1" applyFont="1" applyBorder="1" applyAlignment="1">
      <alignment horizontal="distributed" vertical="center"/>
    </xf>
    <xf numFmtId="187" fontId="4" fillId="0" borderId="137" xfId="1" applyNumberFormat="1" applyFont="1" applyBorder="1" applyAlignment="1">
      <alignment horizontal="right" shrinkToFit="1"/>
    </xf>
    <xf numFmtId="187" fontId="4" fillId="0" borderId="138" xfId="1" applyNumberFormat="1" applyFont="1" applyBorder="1" applyAlignment="1">
      <alignment horizontal="right" shrinkToFit="1"/>
    </xf>
    <xf numFmtId="187" fontId="4" fillId="0" borderId="140" xfId="1" applyNumberFormat="1" applyFont="1" applyBorder="1" applyAlignment="1">
      <alignment horizontal="right" shrinkToFit="1"/>
    </xf>
    <xf numFmtId="0" fontId="4" fillId="0" borderId="141" xfId="1" applyFont="1" applyBorder="1" applyAlignment="1">
      <alignment horizontal="distributed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42" xfId="1" applyFont="1" applyBorder="1" applyAlignment="1">
      <alignment horizontal="distributed" vertical="center"/>
    </xf>
    <xf numFmtId="187" fontId="4" fillId="0" borderId="32" xfId="1" applyNumberFormat="1" applyFont="1" applyBorder="1" applyAlignment="1">
      <alignment horizontal="right" shrinkToFit="1"/>
    </xf>
    <xf numFmtId="187" fontId="4" fillId="0" borderId="89" xfId="1" applyNumberFormat="1" applyFont="1" applyBorder="1" applyAlignment="1">
      <alignment horizontal="right" shrinkToFit="1"/>
    </xf>
    <xf numFmtId="0" fontId="4" fillId="0" borderId="143" xfId="1" applyFont="1" applyBorder="1" applyAlignment="1">
      <alignment horizontal="right" vertical="center"/>
    </xf>
    <xf numFmtId="187" fontId="4" fillId="0" borderId="144" xfId="1" applyNumberFormat="1" applyFont="1" applyBorder="1" applyAlignment="1">
      <alignment horizontal="right" shrinkToFit="1"/>
    </xf>
    <xf numFmtId="0" fontId="4" fillId="0" borderId="23" xfId="1" applyFont="1" applyBorder="1" applyAlignment="1">
      <alignment horizontal="right" vertical="center"/>
    </xf>
    <xf numFmtId="0" fontId="4" fillId="0" borderId="62" xfId="1" applyFont="1" applyBorder="1" applyAlignment="1">
      <alignment horizontal="right" vertical="center"/>
    </xf>
    <xf numFmtId="187" fontId="4" fillId="0" borderId="25" xfId="1" applyNumberFormat="1" applyFont="1" applyBorder="1" applyAlignment="1">
      <alignment horizontal="right" shrinkToFit="1"/>
    </xf>
    <xf numFmtId="0" fontId="4" fillId="0" borderId="27" xfId="1" applyFont="1" applyBorder="1" applyAlignment="1">
      <alignment horizontal="right" vertical="center"/>
    </xf>
    <xf numFmtId="0" fontId="4" fillId="0" borderId="145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26" xfId="1" applyFont="1" applyBorder="1" applyAlignment="1">
      <alignment horizontal="right" vertical="center"/>
    </xf>
    <xf numFmtId="0" fontId="4" fillId="0" borderId="146" xfId="1" applyFont="1" applyBorder="1" applyAlignment="1">
      <alignment horizontal="distributed" vertical="center"/>
    </xf>
    <xf numFmtId="0" fontId="4" fillId="0" borderId="147" xfId="1" applyFont="1" applyBorder="1" applyAlignment="1">
      <alignment horizontal="center" vertical="center" shrinkToFit="1"/>
    </xf>
    <xf numFmtId="0" fontId="4" fillId="0" borderId="148" xfId="1" applyFont="1" applyBorder="1" applyAlignment="1">
      <alignment horizontal="center" vertical="center" shrinkToFit="1"/>
    </xf>
    <xf numFmtId="187" fontId="4" fillId="0" borderId="149" xfId="1" applyNumberFormat="1" applyFont="1" applyBorder="1" applyAlignment="1">
      <alignment horizontal="right" shrinkToFit="1"/>
    </xf>
    <xf numFmtId="187" fontId="4" fillId="0" borderId="150" xfId="1" applyNumberFormat="1" applyFont="1" applyBorder="1" applyAlignment="1">
      <alignment horizontal="right" shrinkToFit="1"/>
    </xf>
    <xf numFmtId="187" fontId="4" fillId="0" borderId="153" xfId="1" applyNumberFormat="1" applyFont="1" applyBorder="1" applyAlignment="1">
      <alignment horizontal="right" shrinkToFit="1"/>
    </xf>
    <xf numFmtId="187" fontId="4" fillId="0" borderId="83" xfId="1" applyNumberFormat="1" applyFont="1" applyBorder="1" applyAlignment="1">
      <alignment horizontal="right" shrinkToFit="1"/>
    </xf>
    <xf numFmtId="187" fontId="4" fillId="0" borderId="120" xfId="1" applyNumberFormat="1" applyFont="1" applyBorder="1" applyAlignment="1">
      <alignment horizontal="right" shrinkToFit="1"/>
    </xf>
    <xf numFmtId="187" fontId="4" fillId="0" borderId="109" xfId="1" applyNumberFormat="1" applyFont="1" applyBorder="1" applyAlignment="1">
      <alignment horizontal="right" shrinkToFit="1"/>
    </xf>
    <xf numFmtId="187" fontId="4" fillId="0" borderId="110" xfId="1" applyNumberFormat="1" applyFont="1" applyBorder="1" applyAlignment="1">
      <alignment horizontal="right" shrinkToFit="1"/>
    </xf>
    <xf numFmtId="187" fontId="4" fillId="0" borderId="121" xfId="1" applyNumberFormat="1" applyFont="1" applyBorder="1" applyAlignment="1">
      <alignment horizontal="right" shrinkToFit="1"/>
    </xf>
    <xf numFmtId="187" fontId="4" fillId="0" borderId="38" xfId="1" applyNumberFormat="1" applyFont="1" applyBorder="1" applyAlignment="1">
      <alignment horizontal="right" shrinkToFit="1"/>
    </xf>
    <xf numFmtId="187" fontId="4" fillId="0" borderId="122" xfId="1" applyNumberFormat="1" applyFont="1" applyBorder="1" applyAlignment="1">
      <alignment horizontal="right" shrinkToFit="1"/>
    </xf>
    <xf numFmtId="0" fontId="4" fillId="0" borderId="36" xfId="1" applyFont="1" applyBorder="1" applyAlignment="1">
      <alignment horizontal="center" vertical="center"/>
    </xf>
    <xf numFmtId="0" fontId="4" fillId="0" borderId="124" xfId="1" applyFont="1" applyBorder="1" applyAlignment="1">
      <alignment horizontal="center" vertical="center"/>
    </xf>
    <xf numFmtId="187" fontId="4" fillId="0" borderId="146" xfId="1" applyNumberFormat="1" applyFont="1" applyBorder="1" applyAlignment="1">
      <alignment horizontal="right" shrinkToFit="1"/>
    </xf>
    <xf numFmtId="0" fontId="4" fillId="0" borderId="154" xfId="1" applyFont="1" applyBorder="1" applyAlignment="1">
      <alignment horizontal="right" vertical="center"/>
    </xf>
    <xf numFmtId="187" fontId="4" fillId="0" borderId="84" xfId="1" applyNumberFormat="1" applyFont="1" applyBorder="1" applyAlignment="1">
      <alignment horizontal="right" shrinkToFit="1"/>
    </xf>
    <xf numFmtId="187" fontId="4" fillId="0" borderId="29" xfId="1" applyNumberFormat="1" applyFont="1" applyBorder="1" applyAlignment="1">
      <alignment horizontal="right" shrinkToFit="1"/>
    </xf>
    <xf numFmtId="0" fontId="4" fillId="0" borderId="88" xfId="1" applyFont="1" applyBorder="1" applyAlignment="1">
      <alignment horizontal="right" vertical="center"/>
    </xf>
    <xf numFmtId="0" fontId="4" fillId="0" borderId="157" xfId="1" applyFont="1" applyBorder="1" applyAlignment="1">
      <alignment horizontal="center" vertical="center"/>
    </xf>
    <xf numFmtId="187" fontId="4" fillId="0" borderId="159" xfId="1" applyNumberFormat="1" applyFont="1" applyBorder="1" applyAlignment="1">
      <alignment horizontal="right" shrinkToFit="1"/>
    </xf>
    <xf numFmtId="182" fontId="6" fillId="0" borderId="91" xfId="4" applyNumberFormat="1" applyFont="1" applyBorder="1" applyAlignment="1">
      <alignment horizontal="right" vertical="center" shrinkToFit="1"/>
    </xf>
    <xf numFmtId="182" fontId="6" fillId="0" borderId="92" xfId="4" applyNumberFormat="1" applyFont="1" applyBorder="1" applyAlignment="1">
      <alignment horizontal="right" vertical="center" shrinkToFit="1"/>
    </xf>
    <xf numFmtId="182" fontId="6" fillId="0" borderId="15" xfId="4" applyNumberFormat="1" applyFont="1" applyBorder="1" applyAlignment="1">
      <alignment horizontal="right" vertical="center" shrinkToFit="1"/>
    </xf>
    <xf numFmtId="182" fontId="6" fillId="0" borderId="14" xfId="4" applyNumberFormat="1" applyFont="1" applyBorder="1" applyAlignment="1">
      <alignment horizontal="right" vertical="center" shrinkToFit="1"/>
    </xf>
    <xf numFmtId="176" fontId="6" fillId="0" borderId="17" xfId="1" applyNumberFormat="1" applyFont="1" applyBorder="1" applyAlignment="1">
      <alignment horizontal="right" vertical="center" shrinkToFit="1"/>
    </xf>
    <xf numFmtId="176" fontId="6" fillId="0" borderId="117" xfId="1" applyNumberFormat="1" applyFont="1" applyBorder="1" applyAlignment="1">
      <alignment horizontal="right" vertical="center" shrinkToFit="1"/>
    </xf>
    <xf numFmtId="176" fontId="6" fillId="0" borderId="95" xfId="1" applyNumberFormat="1" applyFont="1" applyBorder="1" applyAlignment="1">
      <alignment horizontal="right" vertical="center" shrinkToFit="1"/>
    </xf>
    <xf numFmtId="176" fontId="6" fillId="0" borderId="199" xfId="1" applyNumberFormat="1" applyFont="1" applyBorder="1" applyAlignment="1">
      <alignment horizontal="right" vertical="center" shrinkToFit="1"/>
    </xf>
    <xf numFmtId="176" fontId="6" fillId="0" borderId="200" xfId="1" applyNumberFormat="1" applyFont="1" applyBorder="1" applyAlignment="1">
      <alignment horizontal="right" vertical="center" shrinkToFit="1"/>
    </xf>
    <xf numFmtId="176" fontId="6" fillId="0" borderId="20" xfId="1" applyNumberFormat="1" applyFont="1" applyBorder="1" applyAlignment="1">
      <alignment horizontal="right" vertical="center" shrinkToFit="1"/>
    </xf>
    <xf numFmtId="176" fontId="6" fillId="0" borderId="83" xfId="1" applyNumberFormat="1" applyFont="1" applyBorder="1" applyAlignment="1">
      <alignment horizontal="right" vertical="center" shrinkToFit="1"/>
    </xf>
    <xf numFmtId="176" fontId="6" fillId="0" borderId="85" xfId="1" applyNumberFormat="1" applyFont="1" applyBorder="1" applyAlignment="1">
      <alignment horizontal="right" vertical="center" shrinkToFit="1"/>
    </xf>
    <xf numFmtId="176" fontId="6" fillId="0" borderId="60" xfId="1" applyNumberFormat="1" applyFont="1" applyBorder="1" applyAlignment="1">
      <alignment horizontal="right" vertical="center" shrinkToFit="1"/>
    </xf>
    <xf numFmtId="176" fontId="6" fillId="0" borderId="141" xfId="1" applyNumberFormat="1" applyFont="1" applyBorder="1" applyAlignment="1">
      <alignment horizontal="right" vertical="center" shrinkToFit="1"/>
    </xf>
    <xf numFmtId="176" fontId="6" fillId="0" borderId="24" xfId="1" applyNumberFormat="1" applyFont="1" applyBorder="1" applyAlignment="1">
      <alignment horizontal="right" vertical="center" shrinkToFit="1"/>
    </xf>
    <xf numFmtId="176" fontId="6" fillId="0" borderId="122" xfId="1" applyNumberFormat="1" applyFont="1" applyBorder="1" applyAlignment="1">
      <alignment horizontal="right" vertical="center" shrinkToFit="1"/>
    </xf>
    <xf numFmtId="176" fontId="6" fillId="0" borderId="98" xfId="1" applyNumberFormat="1" applyFont="1" applyBorder="1" applyAlignment="1">
      <alignment horizontal="right" vertical="center" shrinkToFit="1"/>
    </xf>
    <xf numFmtId="176" fontId="6" fillId="0" borderId="99" xfId="1" applyNumberFormat="1" applyFont="1" applyBorder="1" applyAlignment="1">
      <alignment horizontal="right" vertical="center" shrinkToFit="1"/>
    </xf>
    <xf numFmtId="176" fontId="6" fillId="0" borderId="62" xfId="1" applyNumberFormat="1" applyFont="1" applyBorder="1" applyAlignment="1">
      <alignment horizontal="right" vertical="center" shrinkToFit="1"/>
    </xf>
    <xf numFmtId="176" fontId="6" fillId="0" borderId="142" xfId="1" applyNumberFormat="1" applyFont="1" applyBorder="1" applyAlignment="1">
      <alignment horizontal="right" vertical="center" shrinkToFit="1"/>
    </xf>
    <xf numFmtId="176" fontId="6" fillId="0" borderId="28" xfId="1" applyNumberFormat="1" applyFont="1" applyBorder="1" applyAlignment="1">
      <alignment horizontal="right" vertical="center" shrinkToFit="1"/>
    </xf>
    <xf numFmtId="176" fontId="6" fillId="0" borderId="154" xfId="1" applyNumberFormat="1" applyFont="1" applyBorder="1" applyAlignment="1">
      <alignment horizontal="right" vertical="center" shrinkToFit="1"/>
    </xf>
    <xf numFmtId="176" fontId="6" fillId="0" borderId="84" xfId="1" applyNumberFormat="1" applyFont="1" applyBorder="1" applyAlignment="1">
      <alignment horizontal="right" vertical="center" shrinkToFit="1"/>
    </xf>
    <xf numFmtId="176" fontId="6" fillId="0" borderId="102" xfId="1" applyNumberFormat="1" applyFont="1" applyBorder="1" applyAlignment="1">
      <alignment horizontal="right" vertical="center" shrinkToFit="1"/>
    </xf>
    <xf numFmtId="176" fontId="6" fillId="0" borderId="178" xfId="1" applyNumberFormat="1" applyFont="1" applyBorder="1" applyAlignment="1">
      <alignment horizontal="right" vertical="center" shrinkToFit="1"/>
    </xf>
    <xf numFmtId="176" fontId="6" fillId="0" borderId="201" xfId="1" applyNumberFormat="1" applyFont="1" applyBorder="1" applyAlignment="1">
      <alignment horizontal="right" vertical="center" shrinkToFit="1"/>
    </xf>
    <xf numFmtId="176" fontId="6" fillId="0" borderId="33" xfId="1" applyNumberFormat="1" applyFont="1" applyBorder="1" applyAlignment="1">
      <alignment horizontal="right" vertical="center" shrinkToFit="1"/>
    </xf>
    <xf numFmtId="176" fontId="6" fillId="0" borderId="88" xfId="1" applyNumberFormat="1" applyFont="1" applyBorder="1" applyAlignment="1">
      <alignment horizontal="right" vertical="center" shrinkToFit="1"/>
    </xf>
    <xf numFmtId="176" fontId="6" fillId="0" borderId="89" xfId="1" applyNumberFormat="1" applyFont="1" applyBorder="1" applyAlignment="1">
      <alignment horizontal="right" vertical="center" shrinkToFit="1"/>
    </xf>
    <xf numFmtId="176" fontId="6" fillId="0" borderId="87" xfId="1" applyNumberFormat="1" applyFont="1" applyBorder="1" applyAlignment="1">
      <alignment horizontal="right" vertical="center" shrinkToFit="1"/>
    </xf>
    <xf numFmtId="176" fontId="6" fillId="0" borderId="179" xfId="1" applyNumberFormat="1" applyFont="1" applyBorder="1" applyAlignment="1">
      <alignment horizontal="right" vertical="center" shrinkToFit="1"/>
    </xf>
    <xf numFmtId="176" fontId="6" fillId="0" borderId="180" xfId="1" applyNumberFormat="1" applyFont="1" applyBorder="1" applyAlignment="1">
      <alignment horizontal="right" vertical="center" shrinkToFit="1"/>
    </xf>
    <xf numFmtId="176" fontId="6" fillId="0" borderId="57" xfId="1" applyNumberFormat="1" applyFont="1" applyBorder="1" applyAlignment="1">
      <alignment horizontal="right" vertical="center" shrinkToFit="1"/>
    </xf>
    <xf numFmtId="176" fontId="6" fillId="0" borderId="196" xfId="1" applyNumberFormat="1" applyFont="1" applyBorder="1" applyAlignment="1">
      <alignment horizontal="right" vertical="center" shrinkToFit="1"/>
    </xf>
    <xf numFmtId="176" fontId="6" fillId="0" borderId="137" xfId="1" applyNumberFormat="1" applyFont="1" applyBorder="1" applyAlignment="1">
      <alignment horizontal="right" vertical="center" shrinkToFit="1"/>
    </xf>
    <xf numFmtId="176" fontId="6" fillId="0" borderId="138" xfId="1" applyNumberFormat="1" applyFont="1" applyBorder="1" applyAlignment="1">
      <alignment horizontal="right" vertical="center" shrinkToFit="1"/>
    </xf>
    <xf numFmtId="176" fontId="6" fillId="0" borderId="58" xfId="1" applyNumberFormat="1" applyFont="1" applyBorder="1" applyAlignment="1">
      <alignment horizontal="right" vertical="center" shrinkToFit="1"/>
    </xf>
    <xf numFmtId="176" fontId="6" fillId="0" borderId="136" xfId="1" applyNumberFormat="1" applyFont="1" applyBorder="1" applyAlignment="1">
      <alignment horizontal="right" vertical="center" shrinkToFit="1"/>
    </xf>
    <xf numFmtId="176" fontId="6" fillId="3" borderId="20" xfId="1" applyNumberFormat="1" applyFont="1" applyFill="1" applyBorder="1" applyAlignment="1">
      <alignment horizontal="right" vertical="center" shrinkToFit="1"/>
    </xf>
    <xf numFmtId="176" fontId="6" fillId="3" borderId="83" xfId="1" applyNumberFormat="1" applyFont="1" applyFill="1" applyBorder="1" applyAlignment="1">
      <alignment horizontal="right" vertical="center" shrinkToFit="1"/>
    </xf>
    <xf numFmtId="176" fontId="6" fillId="3" borderId="85" xfId="1" applyNumberFormat="1" applyFont="1" applyFill="1" applyBorder="1" applyAlignment="1">
      <alignment horizontal="right" vertical="center" shrinkToFit="1"/>
    </xf>
    <xf numFmtId="176" fontId="6" fillId="3" borderId="82" xfId="1" applyNumberFormat="1" applyFont="1" applyFill="1" applyBorder="1" applyAlignment="1">
      <alignment horizontal="right" vertical="center" shrinkToFit="1"/>
    </xf>
    <xf numFmtId="176" fontId="6" fillId="3" borderId="60" xfId="1" applyNumberFormat="1" applyFont="1" applyFill="1" applyBorder="1" applyAlignment="1">
      <alignment horizontal="right" vertical="center" shrinkToFit="1"/>
    </xf>
    <xf numFmtId="176" fontId="6" fillId="3" borderId="141" xfId="1" applyNumberFormat="1" applyFont="1" applyFill="1" applyBorder="1" applyAlignment="1">
      <alignment horizontal="right" vertical="center" shrinkToFit="1"/>
    </xf>
    <xf numFmtId="0" fontId="17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vertical="center" shrinkToFit="1"/>
    </xf>
    <xf numFmtId="0" fontId="5" fillId="0" borderId="24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182" fontId="4" fillId="0" borderId="208" xfId="1" applyNumberFormat="1" applyFont="1" applyBorder="1" applyAlignment="1">
      <alignment horizontal="right" vertical="center" shrinkToFit="1"/>
    </xf>
    <xf numFmtId="190" fontId="4" fillId="0" borderId="7" xfId="1" applyNumberFormat="1" applyFont="1" applyBorder="1" applyAlignment="1">
      <alignment horizontal="right" vertical="center" shrinkToFit="1"/>
    </xf>
    <xf numFmtId="182" fontId="4" fillId="0" borderId="40" xfId="1" applyNumberFormat="1" applyFont="1" applyBorder="1" applyAlignment="1">
      <alignment horizontal="right" vertical="center" shrinkToFit="1"/>
    </xf>
    <xf numFmtId="182" fontId="4" fillId="0" borderId="207" xfId="1" applyNumberFormat="1" applyFont="1" applyBorder="1" applyAlignment="1">
      <alignment horizontal="right" vertical="center" shrinkToFit="1"/>
    </xf>
    <xf numFmtId="182" fontId="4" fillId="0" borderId="209" xfId="1" applyNumberFormat="1" applyFont="1" applyBorder="1" applyAlignment="1">
      <alignment horizontal="right" vertical="center" shrinkToFit="1"/>
    </xf>
    <xf numFmtId="182" fontId="4" fillId="0" borderId="210" xfId="1" applyNumberFormat="1" applyFont="1" applyBorder="1" applyAlignment="1">
      <alignment horizontal="right" vertical="center" shrinkToFit="1"/>
    </xf>
    <xf numFmtId="176" fontId="4" fillId="0" borderId="17" xfId="1" applyNumberFormat="1" applyFont="1" applyBorder="1" applyAlignment="1">
      <alignment horizontal="right" vertical="center" shrinkToFit="1"/>
    </xf>
    <xf numFmtId="191" fontId="4" fillId="0" borderId="211" xfId="1" applyNumberFormat="1" applyFont="1" applyBorder="1" applyAlignment="1">
      <alignment horizontal="right" vertical="center" shrinkToFit="1"/>
    </xf>
    <xf numFmtId="176" fontId="4" fillId="0" borderId="212" xfId="1" applyNumberFormat="1" applyFont="1" applyBorder="1" applyAlignment="1">
      <alignment horizontal="right" vertical="center" shrinkToFit="1"/>
    </xf>
    <xf numFmtId="192" fontId="4" fillId="0" borderId="199" xfId="1" applyNumberFormat="1" applyFont="1" applyBorder="1" applyAlignment="1">
      <alignment horizontal="right" vertical="center" shrinkToFit="1"/>
    </xf>
    <xf numFmtId="192" fontId="4" fillId="0" borderId="19" xfId="1" applyNumberFormat="1" applyFont="1" applyBorder="1" applyAlignment="1">
      <alignment horizontal="right" vertical="center" shrinkToFit="1"/>
    </xf>
    <xf numFmtId="176" fontId="4" fillId="0" borderId="200" xfId="1" applyNumberFormat="1" applyFont="1" applyBorder="1" applyAlignment="1">
      <alignment horizontal="right" vertical="center" shrinkToFit="1"/>
    </xf>
    <xf numFmtId="176" fontId="4" fillId="0" borderId="211" xfId="1" applyNumberFormat="1" applyFont="1" applyBorder="1" applyAlignment="1">
      <alignment horizontal="right" vertical="center" shrinkToFit="1"/>
    </xf>
    <xf numFmtId="176" fontId="4" fillId="0" borderId="213" xfId="1" applyNumberFormat="1" applyFont="1" applyBorder="1" applyAlignment="1">
      <alignment horizontal="right" vertical="center" shrinkToFit="1"/>
    </xf>
    <xf numFmtId="176" fontId="4" fillId="0" borderId="214" xfId="1" applyNumberFormat="1" applyFont="1" applyBorder="1" applyAlignment="1">
      <alignment horizontal="right" vertical="center" shrinkToFit="1"/>
    </xf>
    <xf numFmtId="192" fontId="4" fillId="0" borderId="20" xfId="1" applyNumberFormat="1" applyFont="1" applyBorder="1" applyAlignment="1">
      <alignment horizontal="right" vertical="center" shrinkToFit="1"/>
    </xf>
    <xf numFmtId="191" fontId="4" fillId="0" borderId="215" xfId="1" applyNumberFormat="1" applyFont="1" applyBorder="1" applyAlignment="1">
      <alignment horizontal="right" vertical="center" shrinkToFit="1"/>
    </xf>
    <xf numFmtId="176" fontId="4" fillId="0" borderId="216" xfId="1" applyNumberFormat="1" applyFont="1" applyBorder="1" applyAlignment="1">
      <alignment horizontal="right" vertical="center" shrinkToFit="1"/>
    </xf>
    <xf numFmtId="192" fontId="4" fillId="0" borderId="60" xfId="1" applyNumberFormat="1" applyFont="1" applyBorder="1" applyAlignment="1">
      <alignment horizontal="right" vertical="center" shrinkToFit="1"/>
    </xf>
    <xf numFmtId="192" fontId="4" fillId="0" borderId="23" xfId="1" applyNumberFormat="1" applyFont="1" applyBorder="1" applyAlignment="1">
      <alignment horizontal="right" vertical="center" shrinkToFit="1"/>
    </xf>
    <xf numFmtId="176" fontId="4" fillId="0" borderId="141" xfId="1" applyNumberFormat="1" applyFont="1" applyBorder="1" applyAlignment="1">
      <alignment horizontal="right" vertical="center" shrinkToFit="1"/>
    </xf>
    <xf numFmtId="176" fontId="4" fillId="0" borderId="215" xfId="1" applyNumberFormat="1" applyFont="1" applyBorder="1" applyAlignment="1">
      <alignment horizontal="right" vertical="center" shrinkToFit="1"/>
    </xf>
    <xf numFmtId="176" fontId="4" fillId="0" borderId="217" xfId="1" applyNumberFormat="1" applyFont="1" applyBorder="1" applyAlignment="1">
      <alignment horizontal="right" vertical="center" shrinkToFit="1"/>
    </xf>
    <xf numFmtId="176" fontId="4" fillId="0" borderId="218" xfId="1" applyNumberFormat="1" applyFont="1" applyBorder="1" applyAlignment="1">
      <alignment horizontal="right" vertical="center" shrinkToFit="1"/>
    </xf>
    <xf numFmtId="192" fontId="4" fillId="0" borderId="24" xfId="1" applyNumberFormat="1" applyFont="1" applyBorder="1" applyAlignment="1">
      <alignment horizontal="right" vertical="center" shrinkToFit="1"/>
    </xf>
    <xf numFmtId="191" fontId="4" fillId="0" borderId="219" xfId="1" applyNumberFormat="1" applyFont="1" applyBorder="1" applyAlignment="1">
      <alignment horizontal="right" vertical="center" shrinkToFit="1"/>
    </xf>
    <xf numFmtId="176" fontId="4" fillId="0" borderId="220" xfId="1" applyNumberFormat="1" applyFont="1" applyBorder="1" applyAlignment="1">
      <alignment horizontal="right" vertical="center" shrinkToFit="1"/>
    </xf>
    <xf numFmtId="192" fontId="4" fillId="0" borderId="62" xfId="1" applyNumberFormat="1" applyFont="1" applyBorder="1" applyAlignment="1">
      <alignment horizontal="right" vertical="center" shrinkToFit="1"/>
    </xf>
    <xf numFmtId="192" fontId="4" fillId="0" borderId="27" xfId="1" applyNumberFormat="1" applyFont="1" applyBorder="1" applyAlignment="1">
      <alignment horizontal="right" vertical="center" shrinkToFit="1"/>
    </xf>
    <xf numFmtId="176" fontId="4" fillId="0" borderId="142" xfId="1" applyNumberFormat="1" applyFont="1" applyBorder="1" applyAlignment="1">
      <alignment horizontal="right" vertical="center" shrinkToFit="1"/>
    </xf>
    <xf numFmtId="176" fontId="4" fillId="0" borderId="219" xfId="1" applyNumberFormat="1" applyFont="1" applyBorder="1" applyAlignment="1">
      <alignment horizontal="right" vertical="center" shrinkToFit="1"/>
    </xf>
    <xf numFmtId="176" fontId="4" fillId="0" borderId="221" xfId="1" applyNumberFormat="1" applyFont="1" applyBorder="1" applyAlignment="1">
      <alignment horizontal="right" vertical="center" shrinkToFit="1"/>
    </xf>
    <xf numFmtId="176" fontId="4" fillId="0" borderId="222" xfId="1" applyNumberFormat="1" applyFont="1" applyBorder="1" applyAlignment="1">
      <alignment horizontal="right" vertical="center" shrinkToFit="1"/>
    </xf>
    <xf numFmtId="191" fontId="4" fillId="0" borderId="223" xfId="1" applyNumberFormat="1" applyFont="1" applyBorder="1" applyAlignment="1">
      <alignment horizontal="right" vertical="center" shrinkToFit="1"/>
    </xf>
    <xf numFmtId="176" fontId="4" fillId="0" borderId="224" xfId="1" applyNumberFormat="1" applyFont="1" applyBorder="1" applyAlignment="1">
      <alignment horizontal="right" vertical="center" shrinkToFit="1"/>
    </xf>
    <xf numFmtId="192" fontId="4" fillId="0" borderId="178" xfId="1" applyNumberFormat="1" applyFont="1" applyBorder="1" applyAlignment="1">
      <alignment horizontal="right" vertical="center" shrinkToFit="1"/>
    </xf>
    <xf numFmtId="192" fontId="4" fillId="0" borderId="30" xfId="1" applyNumberFormat="1" applyFont="1" applyBorder="1" applyAlignment="1">
      <alignment horizontal="right" vertical="center" shrinkToFit="1"/>
    </xf>
    <xf numFmtId="176" fontId="4" fillId="0" borderId="201" xfId="1" applyNumberFormat="1" applyFont="1" applyBorder="1" applyAlignment="1">
      <alignment horizontal="right" vertical="center" shrinkToFit="1"/>
    </xf>
    <xf numFmtId="176" fontId="4" fillId="0" borderId="223" xfId="1" applyNumberFormat="1" applyFont="1" applyBorder="1" applyAlignment="1">
      <alignment horizontal="right" vertical="center" shrinkToFit="1"/>
    </xf>
    <xf numFmtId="176" fontId="4" fillId="0" borderId="225" xfId="1" applyNumberFormat="1" applyFont="1" applyBorder="1" applyAlignment="1">
      <alignment horizontal="right" vertical="center" shrinkToFit="1"/>
    </xf>
    <xf numFmtId="176" fontId="4" fillId="0" borderId="226" xfId="1" applyNumberFormat="1" applyFont="1" applyBorder="1" applyAlignment="1">
      <alignment horizontal="right" vertical="center" shrinkToFit="1"/>
    </xf>
    <xf numFmtId="191" fontId="4" fillId="0" borderId="227" xfId="1" applyNumberFormat="1" applyFont="1" applyBorder="1" applyAlignment="1">
      <alignment horizontal="right" vertical="center" shrinkToFit="1"/>
    </xf>
    <xf numFmtId="176" fontId="4" fillId="0" borderId="228" xfId="1" applyNumberFormat="1" applyFont="1" applyBorder="1" applyAlignment="1">
      <alignment horizontal="right" vertical="center" shrinkToFit="1"/>
    </xf>
    <xf numFmtId="192" fontId="4" fillId="0" borderId="179" xfId="1" applyNumberFormat="1" applyFont="1" applyBorder="1" applyAlignment="1">
      <alignment horizontal="right" vertical="center" shrinkToFit="1"/>
    </xf>
    <xf numFmtId="176" fontId="4" fillId="0" borderId="180" xfId="1" applyNumberFormat="1" applyFont="1" applyBorder="1" applyAlignment="1">
      <alignment horizontal="right" vertical="center" shrinkToFit="1"/>
    </xf>
    <xf numFmtId="176" fontId="4" fillId="0" borderId="227" xfId="1" applyNumberFormat="1" applyFont="1" applyBorder="1" applyAlignment="1">
      <alignment horizontal="right" vertical="center" shrinkToFit="1"/>
    </xf>
    <xf numFmtId="176" fontId="4" fillId="0" borderId="229" xfId="1" applyNumberFormat="1" applyFont="1" applyBorder="1" applyAlignment="1">
      <alignment horizontal="right" vertical="center" shrinkToFit="1"/>
    </xf>
    <xf numFmtId="176" fontId="4" fillId="0" borderId="230" xfId="1" applyNumberFormat="1" applyFont="1" applyBorder="1" applyAlignment="1">
      <alignment horizontal="right" vertical="center" shrinkToFit="1"/>
    </xf>
    <xf numFmtId="192" fontId="4" fillId="0" borderId="57" xfId="1" applyNumberFormat="1" applyFont="1" applyBorder="1" applyAlignment="1">
      <alignment horizontal="right" vertical="center" shrinkToFit="1"/>
    </xf>
    <xf numFmtId="191" fontId="4" fillId="0" borderId="231" xfId="1" applyNumberFormat="1" applyFont="1" applyBorder="1" applyAlignment="1">
      <alignment horizontal="right" vertical="center" shrinkToFit="1"/>
    </xf>
    <xf numFmtId="176" fontId="4" fillId="0" borderId="232" xfId="1" applyNumberFormat="1" applyFont="1" applyBorder="1" applyAlignment="1">
      <alignment horizontal="right" vertical="center" shrinkToFit="1"/>
    </xf>
    <xf numFmtId="192" fontId="4" fillId="0" borderId="58" xfId="1" applyNumberFormat="1" applyFont="1" applyBorder="1" applyAlignment="1">
      <alignment horizontal="right" vertical="center" shrinkToFit="1"/>
    </xf>
    <xf numFmtId="192" fontId="4" fillId="0" borderId="56" xfId="1" applyNumberFormat="1" applyFont="1" applyBorder="1" applyAlignment="1">
      <alignment horizontal="right" vertical="center" shrinkToFit="1"/>
    </xf>
    <xf numFmtId="176" fontId="4" fillId="0" borderId="136" xfId="1" applyNumberFormat="1" applyFont="1" applyBorder="1" applyAlignment="1">
      <alignment horizontal="right" vertical="center" shrinkToFit="1"/>
    </xf>
    <xf numFmtId="176" fontId="4" fillId="0" borderId="231" xfId="1" applyNumberFormat="1" applyFont="1" applyBorder="1" applyAlignment="1">
      <alignment horizontal="right" vertical="center" shrinkToFit="1"/>
    </xf>
    <xf numFmtId="176" fontId="4" fillId="0" borderId="233" xfId="1" applyNumberFormat="1" applyFont="1" applyBorder="1" applyAlignment="1">
      <alignment horizontal="right" vertical="center" shrinkToFit="1"/>
    </xf>
    <xf numFmtId="176" fontId="4" fillId="0" borderId="234" xfId="1" applyNumberFormat="1" applyFont="1" applyBorder="1" applyAlignment="1">
      <alignment horizontal="right" vertical="center" shrinkToFit="1"/>
    </xf>
    <xf numFmtId="191" fontId="4" fillId="0" borderId="240" xfId="1" applyNumberFormat="1" applyFont="1" applyBorder="1" applyAlignment="1">
      <alignment horizontal="right" vertical="center" shrinkToFit="1"/>
    </xf>
    <xf numFmtId="176" fontId="4" fillId="0" borderId="241" xfId="1" applyNumberFormat="1" applyFont="1" applyBorder="1" applyAlignment="1">
      <alignment horizontal="right" vertical="center" shrinkToFit="1"/>
    </xf>
    <xf numFmtId="192" fontId="4" fillId="0" borderId="42" xfId="1" applyNumberFormat="1" applyFont="1" applyBorder="1" applyAlignment="1">
      <alignment horizontal="right" vertical="center" shrinkToFit="1"/>
    </xf>
    <xf numFmtId="192" fontId="4" fillId="0" borderId="66" xfId="1" applyNumberFormat="1" applyFont="1" applyBorder="1" applyAlignment="1">
      <alignment horizontal="right" vertical="center" shrinkToFit="1"/>
    </xf>
    <xf numFmtId="176" fontId="4" fillId="0" borderId="197" xfId="1" applyNumberFormat="1" applyFont="1" applyBorder="1" applyAlignment="1">
      <alignment horizontal="right" vertical="center" shrinkToFit="1"/>
    </xf>
    <xf numFmtId="176" fontId="4" fillId="0" borderId="240" xfId="1" applyNumberFormat="1" applyFont="1" applyBorder="1" applyAlignment="1">
      <alignment horizontal="right" vertical="center" shrinkToFit="1"/>
    </xf>
    <xf numFmtId="176" fontId="4" fillId="0" borderId="242" xfId="1" applyNumberFormat="1" applyFont="1" applyBorder="1" applyAlignment="1">
      <alignment horizontal="right" vertical="center" shrinkToFit="1"/>
    </xf>
    <xf numFmtId="176" fontId="4" fillId="0" borderId="243" xfId="1" applyNumberFormat="1" applyFont="1" applyBorder="1" applyAlignment="1">
      <alignment horizontal="right" vertical="center" shrinkToFit="1"/>
    </xf>
    <xf numFmtId="182" fontId="4" fillId="0" borderId="85" xfId="1" applyNumberFormat="1" applyFont="1" applyBorder="1" applyAlignment="1">
      <alignment horizontal="right" vertical="center" shrinkToFit="1"/>
    </xf>
    <xf numFmtId="182" fontId="4" fillId="0" borderId="83" xfId="1" applyNumberFormat="1" applyFont="1" applyBorder="1" applyAlignment="1">
      <alignment horizontal="right" vertical="center" shrinkToFit="1"/>
    </xf>
    <xf numFmtId="182" fontId="4" fillId="0" borderId="20" xfId="1" applyNumberFormat="1" applyFont="1" applyBorder="1" applyAlignment="1">
      <alignment horizontal="right" vertical="center" shrinkToFit="1"/>
    </xf>
    <xf numFmtId="182" fontId="4" fillId="0" borderId="60" xfId="1" applyNumberFormat="1" applyFont="1" applyBorder="1" applyAlignment="1">
      <alignment horizontal="right" vertical="center" shrinkToFit="1"/>
    </xf>
    <xf numFmtId="182" fontId="4" fillId="0" borderId="23" xfId="1" applyNumberFormat="1" applyFont="1" applyBorder="1" applyAlignment="1">
      <alignment horizontal="right" vertical="center" shrinkToFit="1"/>
    </xf>
    <xf numFmtId="182" fontId="4" fillId="0" borderId="89" xfId="1" applyNumberFormat="1" applyFont="1" applyBorder="1" applyAlignment="1">
      <alignment horizontal="right" vertical="center" shrinkToFit="1"/>
    </xf>
    <xf numFmtId="182" fontId="4" fillId="0" borderId="88" xfId="1" applyNumberFormat="1" applyFont="1" applyBorder="1" applyAlignment="1">
      <alignment horizontal="right" vertical="center" shrinkToFit="1"/>
    </xf>
    <xf numFmtId="182" fontId="4" fillId="0" borderId="33" xfId="1" applyNumberFormat="1" applyFont="1" applyBorder="1" applyAlignment="1">
      <alignment horizontal="right" vertical="center" shrinkToFit="1"/>
    </xf>
    <xf numFmtId="182" fontId="4" fillId="0" borderId="179" xfId="1" applyNumberFormat="1" applyFont="1" applyBorder="1" applyAlignment="1">
      <alignment horizontal="right" vertical="center" shrinkToFit="1"/>
    </xf>
    <xf numFmtId="182" fontId="4" fillId="0" borderId="35" xfId="1" applyNumberFormat="1" applyFont="1" applyBorder="1" applyAlignment="1">
      <alignment horizontal="right" vertical="center" shrinkToFit="1"/>
    </xf>
    <xf numFmtId="0" fontId="4" fillId="0" borderId="117" xfId="1" applyFont="1" applyBorder="1" applyAlignment="1">
      <alignment horizontal="center" vertical="center" shrinkToFit="1"/>
    </xf>
    <xf numFmtId="182" fontId="4" fillId="0" borderId="95" xfId="1" applyNumberFormat="1" applyFont="1" applyBorder="1" applyAlignment="1">
      <alignment horizontal="right" vertical="center" shrinkToFit="1"/>
    </xf>
    <xf numFmtId="182" fontId="4" fillId="0" borderId="199" xfId="1" applyNumberFormat="1" applyFont="1" applyBorder="1" applyAlignment="1">
      <alignment horizontal="right" vertical="center" shrinkToFit="1"/>
    </xf>
    <xf numFmtId="182" fontId="4" fillId="0" borderId="19" xfId="1" applyNumberFormat="1" applyFont="1" applyBorder="1" applyAlignment="1">
      <alignment horizontal="right" vertical="center" shrinkToFit="1"/>
    </xf>
    <xf numFmtId="182" fontId="4" fillId="2" borderId="199" xfId="1" applyNumberFormat="1" applyFont="1" applyFill="1" applyBorder="1" applyAlignment="1">
      <alignment horizontal="right" vertical="center" shrinkToFit="1"/>
    </xf>
    <xf numFmtId="0" fontId="4" fillId="0" borderId="83" xfId="1" applyFont="1" applyBorder="1" applyAlignment="1">
      <alignment horizontal="center" vertical="center" shrinkToFit="1"/>
    </xf>
    <xf numFmtId="176" fontId="4" fillId="0" borderId="20" xfId="1" applyNumberFormat="1" applyFont="1" applyBorder="1" applyAlignment="1">
      <alignment horizontal="right" vertical="center" shrinkToFit="1"/>
    </xf>
    <xf numFmtId="182" fontId="4" fillId="2" borderId="60" xfId="1" applyNumberFormat="1" applyFont="1" applyFill="1" applyBorder="1" applyAlignment="1">
      <alignment horizontal="right" vertical="center" shrinkToFit="1"/>
    </xf>
    <xf numFmtId="182" fontId="4" fillId="2" borderId="23" xfId="1" applyNumberFormat="1" applyFont="1" applyFill="1" applyBorder="1" applyAlignment="1">
      <alignment horizontal="right" vertical="center" shrinkToFit="1"/>
    </xf>
    <xf numFmtId="0" fontId="4" fillId="0" borderId="154" xfId="1" applyFont="1" applyBorder="1" applyAlignment="1">
      <alignment horizontal="center" vertical="center" shrinkToFit="1"/>
    </xf>
    <xf numFmtId="182" fontId="4" fillId="0" borderId="84" xfId="1" applyNumberFormat="1" applyFont="1" applyBorder="1" applyAlignment="1">
      <alignment horizontal="right" vertical="center" shrinkToFit="1"/>
    </xf>
    <xf numFmtId="176" fontId="4" fillId="0" borderId="28" xfId="1" applyNumberFormat="1" applyFont="1" applyBorder="1" applyAlignment="1">
      <alignment horizontal="right" vertical="center" shrinkToFit="1"/>
    </xf>
    <xf numFmtId="182" fontId="4" fillId="0" borderId="178" xfId="1" applyNumberFormat="1" applyFont="1" applyBorder="1" applyAlignment="1">
      <alignment horizontal="right" vertical="center" shrinkToFit="1"/>
    </xf>
    <xf numFmtId="182" fontId="4" fillId="0" borderId="30" xfId="1" applyNumberFormat="1" applyFont="1" applyBorder="1" applyAlignment="1">
      <alignment horizontal="right" vertical="center" shrinkToFit="1"/>
    </xf>
    <xf numFmtId="182" fontId="4" fillId="0" borderId="28" xfId="1" applyNumberFormat="1" applyFont="1" applyBorder="1" applyAlignment="1">
      <alignment horizontal="right" vertical="center" shrinkToFit="1"/>
    </xf>
    <xf numFmtId="182" fontId="4" fillId="2" borderId="178" xfId="1" applyNumberFormat="1" applyFont="1" applyFill="1" applyBorder="1" applyAlignment="1">
      <alignment horizontal="right" vertical="center" shrinkToFit="1"/>
    </xf>
    <xf numFmtId="182" fontId="4" fillId="2" borderId="30" xfId="1" applyNumberFormat="1" applyFont="1" applyFill="1" applyBorder="1" applyAlignment="1">
      <alignment horizontal="right" vertical="center" shrinkToFit="1"/>
    </xf>
    <xf numFmtId="0" fontId="4" fillId="0" borderId="122" xfId="1" applyFont="1" applyBorder="1" applyAlignment="1">
      <alignment horizontal="center" vertical="center" shrinkToFit="1"/>
    </xf>
    <xf numFmtId="182" fontId="4" fillId="0" borderId="98" xfId="1" applyNumberFormat="1" applyFont="1" applyBorder="1" applyAlignment="1">
      <alignment horizontal="right" vertical="center" shrinkToFit="1"/>
    </xf>
    <xf numFmtId="176" fontId="4" fillId="0" borderId="24" xfId="1" applyNumberFormat="1" applyFont="1" applyBorder="1" applyAlignment="1">
      <alignment horizontal="right" vertical="center" shrinkToFit="1"/>
    </xf>
    <xf numFmtId="182" fontId="4" fillId="0" borderId="62" xfId="1" applyNumberFormat="1" applyFont="1" applyBorder="1" applyAlignment="1">
      <alignment horizontal="right" vertical="center" shrinkToFit="1"/>
    </xf>
    <xf numFmtId="182" fontId="4" fillId="0" borderId="27" xfId="1" applyNumberFormat="1" applyFont="1" applyBorder="1" applyAlignment="1">
      <alignment horizontal="right" vertical="center" shrinkToFit="1"/>
    </xf>
    <xf numFmtId="182" fontId="4" fillId="0" borderId="24" xfId="1" applyNumberFormat="1" applyFont="1" applyBorder="1" applyAlignment="1">
      <alignment horizontal="right" vertical="center" shrinkToFit="1"/>
    </xf>
    <xf numFmtId="182" fontId="4" fillId="2" borderId="62" xfId="1" applyNumberFormat="1" applyFont="1" applyFill="1" applyBorder="1" applyAlignment="1">
      <alignment horizontal="right" vertical="center" shrinkToFit="1"/>
    </xf>
    <xf numFmtId="182" fontId="4" fillId="2" borderId="27" xfId="1" applyNumberFormat="1" applyFont="1" applyFill="1" applyBorder="1" applyAlignment="1">
      <alignment horizontal="right" vertical="center" shrinkToFit="1"/>
    </xf>
    <xf numFmtId="182" fontId="4" fillId="0" borderId="137" xfId="1" applyNumberFormat="1" applyFont="1" applyBorder="1" applyAlignment="1">
      <alignment horizontal="right" vertical="center" shrinkToFit="1"/>
    </xf>
    <xf numFmtId="0" fontId="4" fillId="0" borderId="88" xfId="1" applyFont="1" applyBorder="1" applyAlignment="1">
      <alignment horizontal="center" vertical="center" shrinkToFit="1"/>
    </xf>
    <xf numFmtId="182" fontId="4" fillId="2" borderId="179" xfId="1" applyNumberFormat="1" applyFont="1" applyFill="1" applyBorder="1" applyAlignment="1">
      <alignment horizontal="right" vertical="center" shrinkToFit="1"/>
    </xf>
    <xf numFmtId="182" fontId="4" fillId="2" borderId="35" xfId="1" applyNumberFormat="1" applyFont="1" applyFill="1" applyBorder="1" applyAlignment="1">
      <alignment horizontal="right" vertical="center" shrinkToFit="1"/>
    </xf>
    <xf numFmtId="0" fontId="4" fillId="3" borderId="83" xfId="1" applyFont="1" applyFill="1" applyBorder="1" applyAlignment="1">
      <alignment horizontal="center" vertical="center" shrinkToFit="1"/>
    </xf>
    <xf numFmtId="182" fontId="4" fillId="3" borderId="85" xfId="1" applyNumberFormat="1" applyFont="1" applyFill="1" applyBorder="1" applyAlignment="1">
      <alignment horizontal="right" vertical="center" shrinkToFit="1"/>
    </xf>
    <xf numFmtId="182" fontId="4" fillId="3" borderId="20" xfId="1" applyNumberFormat="1" applyFont="1" applyFill="1" applyBorder="1" applyAlignment="1">
      <alignment horizontal="right" vertical="center" shrinkToFit="1"/>
    </xf>
    <xf numFmtId="182" fontId="4" fillId="3" borderId="60" xfId="1" applyNumberFormat="1" applyFont="1" applyFill="1" applyBorder="1" applyAlignment="1">
      <alignment horizontal="right" vertical="center" shrinkToFit="1"/>
    </xf>
    <xf numFmtId="182" fontId="4" fillId="3" borderId="23" xfId="1" applyNumberFormat="1" applyFont="1" applyFill="1" applyBorder="1" applyAlignment="1">
      <alignment horizontal="right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140" xfId="1" applyFont="1" applyBorder="1" applyAlignment="1">
      <alignment horizontal="center" vertical="center" shrinkToFit="1"/>
    </xf>
    <xf numFmtId="0" fontId="4" fillId="0" borderId="196" xfId="1" applyFont="1" applyBorder="1" applyAlignment="1">
      <alignment horizontal="center" vertical="center" shrinkToFit="1"/>
    </xf>
    <xf numFmtId="182" fontId="4" fillId="0" borderId="57" xfId="1" applyNumberFormat="1" applyFont="1" applyBorder="1" applyAlignment="1">
      <alignment horizontal="right" vertical="center" shrinkToFit="1"/>
    </xf>
    <xf numFmtId="182" fontId="4" fillId="0" borderId="58" xfId="1" applyNumberFormat="1" applyFont="1" applyBorder="1" applyAlignment="1">
      <alignment horizontal="right" vertical="center" shrinkToFit="1"/>
    </xf>
    <xf numFmtId="182" fontId="4" fillId="0" borderId="56" xfId="1" applyNumberFormat="1" applyFont="1" applyBorder="1" applyAlignment="1">
      <alignment horizontal="right" vertical="center" shrinkToFit="1"/>
    </xf>
    <xf numFmtId="182" fontId="4" fillId="2" borderId="58" xfId="1" applyNumberFormat="1" applyFont="1" applyFill="1" applyBorder="1" applyAlignment="1">
      <alignment horizontal="right" vertical="center" shrinkToFit="1"/>
    </xf>
    <xf numFmtId="182" fontId="4" fillId="2" borderId="56" xfId="1" applyNumberFormat="1" applyFont="1" applyFill="1" applyBorder="1" applyAlignment="1">
      <alignment horizontal="right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182" fontId="4" fillId="0" borderId="80" xfId="1" applyNumberFormat="1" applyFont="1" applyBorder="1" applyAlignment="1">
      <alignment horizontal="right" vertical="center" shrinkToFit="1"/>
    </xf>
    <xf numFmtId="182" fontId="4" fillId="0" borderId="64" xfId="1" applyNumberFormat="1" applyFont="1" applyBorder="1" applyAlignment="1">
      <alignment horizontal="right" vertical="center" shrinkToFit="1"/>
    </xf>
    <xf numFmtId="182" fontId="4" fillId="0" borderId="42" xfId="1" applyNumberFormat="1" applyFont="1" applyBorder="1" applyAlignment="1">
      <alignment horizontal="right" vertical="center" shrinkToFit="1"/>
    </xf>
    <xf numFmtId="182" fontId="4" fillId="0" borderId="66" xfId="1" applyNumberFormat="1" applyFont="1" applyBorder="1" applyAlignment="1">
      <alignment horizontal="right" vertical="center" shrinkToFit="1"/>
    </xf>
    <xf numFmtId="182" fontId="4" fillId="2" borderId="42" xfId="1" applyNumberFormat="1" applyFont="1" applyFill="1" applyBorder="1" applyAlignment="1">
      <alignment horizontal="right" vertical="center" shrinkToFit="1"/>
    </xf>
    <xf numFmtId="182" fontId="4" fillId="2" borderId="66" xfId="1" applyNumberFormat="1" applyFont="1" applyFill="1" applyBorder="1" applyAlignment="1">
      <alignment horizontal="right" vertical="center" shrinkToFit="1"/>
    </xf>
    <xf numFmtId="176" fontId="4" fillId="0" borderId="95" xfId="1" applyNumberFormat="1" applyFont="1" applyBorder="1" applyAlignment="1">
      <alignment horizontal="right" vertical="center" shrinkToFit="1"/>
    </xf>
    <xf numFmtId="176" fontId="4" fillId="0" borderId="117" xfId="1" applyNumberFormat="1" applyFont="1" applyBorder="1" applyAlignment="1">
      <alignment horizontal="right" vertical="center" shrinkToFit="1"/>
    </xf>
    <xf numFmtId="176" fontId="4" fillId="0" borderId="85" xfId="1" applyNumberFormat="1" applyFont="1" applyBorder="1" applyAlignment="1">
      <alignment horizontal="right" vertical="center" shrinkToFit="1"/>
    </xf>
    <xf numFmtId="176" fontId="4" fillId="0" borderId="83" xfId="1" applyNumberFormat="1" applyFont="1" applyBorder="1" applyAlignment="1">
      <alignment horizontal="right" vertical="center" shrinkToFit="1"/>
    </xf>
    <xf numFmtId="176" fontId="4" fillId="0" borderId="84" xfId="1" applyNumberFormat="1" applyFont="1" applyBorder="1" applyAlignment="1">
      <alignment horizontal="right" vertical="center" shrinkToFit="1"/>
    </xf>
    <xf numFmtId="176" fontId="4" fillId="0" borderId="154" xfId="1" applyNumberFormat="1" applyFont="1" applyBorder="1" applyAlignment="1">
      <alignment horizontal="right" vertical="center" shrinkToFit="1"/>
    </xf>
    <xf numFmtId="176" fontId="4" fillId="0" borderId="98" xfId="1" applyNumberFormat="1" applyFont="1" applyBorder="1" applyAlignment="1">
      <alignment horizontal="right" vertical="center" shrinkToFit="1"/>
    </xf>
    <xf numFmtId="176" fontId="4" fillId="0" borderId="122" xfId="1" applyNumberFormat="1" applyFont="1" applyBorder="1" applyAlignment="1">
      <alignment horizontal="right" vertical="center" shrinkToFit="1"/>
    </xf>
    <xf numFmtId="182" fontId="4" fillId="0" borderId="154" xfId="1" applyNumberFormat="1" applyFont="1" applyBorder="1" applyAlignment="1">
      <alignment horizontal="right" vertical="center" shrinkToFit="1"/>
    </xf>
    <xf numFmtId="182" fontId="4" fillId="0" borderId="122" xfId="1" applyNumberFormat="1" applyFont="1" applyBorder="1" applyAlignment="1">
      <alignment horizontal="right" vertical="center" shrinkToFit="1"/>
    </xf>
    <xf numFmtId="182" fontId="4" fillId="0" borderId="196" xfId="1" applyNumberFormat="1" applyFont="1" applyBorder="1" applyAlignment="1">
      <alignment horizontal="right" vertical="center" shrinkToFit="1"/>
    </xf>
    <xf numFmtId="182" fontId="4" fillId="0" borderId="9" xfId="1" applyNumberFormat="1" applyFont="1" applyBorder="1" applyAlignment="1">
      <alignment horizontal="right" vertical="center" shrinkToFit="1"/>
    </xf>
    <xf numFmtId="182" fontId="4" fillId="0" borderId="17" xfId="1" applyNumberFormat="1" applyFont="1" applyBorder="1" applyAlignment="1">
      <alignment horizontal="right" vertical="center" shrinkToFit="1"/>
    </xf>
    <xf numFmtId="182" fontId="4" fillId="0" borderId="21" xfId="1" applyNumberFormat="1" applyFont="1" applyBorder="1" applyAlignment="1">
      <alignment horizontal="right" vertical="center" shrinkToFit="1"/>
    </xf>
    <xf numFmtId="182" fontId="4" fillId="0" borderId="25" xfId="1" applyNumberFormat="1" applyFont="1" applyBorder="1" applyAlignment="1">
      <alignment horizontal="right" vertical="center" shrinkToFit="1"/>
    </xf>
    <xf numFmtId="182" fontId="4" fillId="0" borderId="29" xfId="1" applyNumberFormat="1" applyFont="1" applyBorder="1" applyAlignment="1">
      <alignment horizontal="right" vertical="center" shrinkToFit="1"/>
    </xf>
    <xf numFmtId="182" fontId="4" fillId="0" borderId="32" xfId="1" applyNumberFormat="1" applyFont="1" applyBorder="1" applyAlignment="1">
      <alignment horizontal="right" vertical="center" shrinkToFit="1"/>
    </xf>
    <xf numFmtId="182" fontId="4" fillId="0" borderId="1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1" xfId="1" applyFont="1" applyBorder="1" applyAlignment="1">
      <alignment horizontal="center" shrinkToFit="1"/>
    </xf>
    <xf numFmtId="182" fontId="6" fillId="0" borderId="86" xfId="1" applyNumberFormat="1" applyFont="1" applyBorder="1" applyAlignment="1">
      <alignment horizontal="right" vertical="center" shrinkToFit="1"/>
    </xf>
    <xf numFmtId="183" fontId="6" fillId="0" borderId="85" xfId="1" applyNumberFormat="1" applyFont="1" applyBorder="1" applyAlignment="1">
      <alignment horizontal="right" vertical="center" shrinkToFit="1"/>
    </xf>
    <xf numFmtId="182" fontId="6" fillId="0" borderId="16" xfId="1" applyNumberFormat="1" applyFont="1" applyBorder="1" applyAlignment="1">
      <alignment horizontal="right" vertical="center" shrinkToFit="1"/>
    </xf>
    <xf numFmtId="182" fontId="6" fillId="0" borderId="77" xfId="1" applyNumberFormat="1" applyFont="1" applyBorder="1" applyAlignment="1">
      <alignment horizontal="right" vertical="center" shrinkToFit="1"/>
    </xf>
    <xf numFmtId="0" fontId="8" fillId="2" borderId="0" xfId="1" applyFill="1"/>
    <xf numFmtId="0" fontId="8" fillId="0" borderId="0" xfId="1"/>
    <xf numFmtId="177" fontId="6" fillId="0" borderId="13" xfId="1" applyNumberFormat="1" applyFont="1" applyBorder="1" applyAlignment="1">
      <alignment horizontal="right" vertical="center" shrinkToFit="1"/>
    </xf>
    <xf numFmtId="177" fontId="6" fillId="0" borderId="91" xfId="1" applyNumberFormat="1" applyFont="1" applyBorder="1" applyAlignment="1">
      <alignment horizontal="right" vertical="center" shrinkToFit="1"/>
    </xf>
    <xf numFmtId="182" fontId="6" fillId="0" borderId="91" xfId="1" applyNumberFormat="1" applyFont="1" applyBorder="1" applyAlignment="1">
      <alignment horizontal="right" vertical="center" shrinkToFit="1"/>
    </xf>
    <xf numFmtId="182" fontId="6" fillId="0" borderId="13" xfId="1" applyNumberFormat="1" applyFont="1" applyBorder="1" applyAlignment="1">
      <alignment horizontal="right" vertical="center" shrinkToFit="1"/>
    </xf>
    <xf numFmtId="182" fontId="6" fillId="0" borderId="94" xfId="1" applyNumberFormat="1" applyFont="1" applyBorder="1" applyAlignment="1">
      <alignment horizontal="right" vertical="center" shrinkToFit="1"/>
    </xf>
    <xf numFmtId="183" fontId="6" fillId="2" borderId="91" xfId="1" applyNumberFormat="1" applyFont="1" applyFill="1" applyBorder="1" applyAlignment="1">
      <alignment horizontal="right" vertical="center" shrinkToFit="1"/>
    </xf>
    <xf numFmtId="0" fontId="8" fillId="0" borderId="0" xfId="1" applyAlignment="1">
      <alignment horizontal="distributed" shrinkToFit="1"/>
    </xf>
    <xf numFmtId="0" fontId="8" fillId="0" borderId="0" xfId="1" applyAlignment="1">
      <alignment horizontal="center" vertical="center"/>
    </xf>
    <xf numFmtId="0" fontId="8" fillId="2" borderId="0" xfId="1" applyFill="1" applyAlignment="1">
      <alignment horizontal="center"/>
    </xf>
    <xf numFmtId="182" fontId="8" fillId="0" borderId="0" xfId="1" applyNumberFormat="1"/>
    <xf numFmtId="0" fontId="8" fillId="3" borderId="0" xfId="1" applyFill="1"/>
    <xf numFmtId="0" fontId="8" fillId="3" borderId="0" xfId="1" applyFill="1" applyAlignment="1">
      <alignment horizontal="center" vertical="center"/>
    </xf>
    <xf numFmtId="182" fontId="5" fillId="2" borderId="109" xfId="1" applyNumberFormat="1" applyFont="1" applyFill="1" applyBorder="1" applyAlignment="1">
      <alignment horizontal="right" vertical="center" shrinkToFit="1"/>
    </xf>
    <xf numFmtId="182" fontId="5" fillId="2" borderId="110" xfId="1" applyNumberFormat="1" applyFont="1" applyFill="1" applyBorder="1" applyAlignment="1">
      <alignment horizontal="right" vertical="center" shrinkToFit="1"/>
    </xf>
    <xf numFmtId="182" fontId="5" fillId="2" borderId="121" xfId="1" applyNumberFormat="1" applyFont="1" applyFill="1" applyBorder="1" applyAlignment="1">
      <alignment horizontal="right" vertical="center" shrinkToFit="1"/>
    </xf>
    <xf numFmtId="183" fontId="5" fillId="2" borderId="109" xfId="1" applyNumberFormat="1" applyFont="1" applyFill="1" applyBorder="1" applyAlignment="1">
      <alignment horizontal="right" vertical="center" shrinkToFit="1"/>
    </xf>
    <xf numFmtId="187" fontId="4" fillId="0" borderId="96" xfId="1" applyNumberFormat="1" applyFont="1" applyBorder="1" applyAlignment="1">
      <alignment horizontal="right" shrinkToFit="1"/>
    </xf>
    <xf numFmtId="187" fontId="4" fillId="0" borderId="118" xfId="1" applyNumberFormat="1" applyFont="1" applyBorder="1" applyAlignment="1">
      <alignment horizontal="right" shrinkToFit="1"/>
    </xf>
    <xf numFmtId="181" fontId="4" fillId="0" borderId="95" xfId="1" applyNumberFormat="1" applyFont="1" applyBorder="1" applyAlignment="1">
      <alignment horizontal="right" shrinkToFit="1"/>
    </xf>
    <xf numFmtId="181" fontId="4" fillId="0" borderId="98" xfId="1" applyNumberFormat="1" applyFont="1" applyBorder="1" applyAlignment="1">
      <alignment horizontal="right" shrinkToFit="1"/>
    </xf>
    <xf numFmtId="187" fontId="4" fillId="0" borderId="139" xfId="1" applyNumberFormat="1" applyFont="1" applyBorder="1" applyAlignment="1">
      <alignment horizontal="right" shrinkToFit="1"/>
    </xf>
    <xf numFmtId="181" fontId="4" fillId="0" borderId="137" xfId="1" applyNumberFormat="1" applyFont="1" applyBorder="1" applyAlignment="1">
      <alignment horizontal="right" shrinkToFit="1"/>
    </xf>
    <xf numFmtId="0" fontId="8" fillId="0" borderId="149" xfId="1" applyBorder="1" applyAlignment="1">
      <alignment horizontal="distributed" vertical="center"/>
    </xf>
    <xf numFmtId="187" fontId="4" fillId="0" borderId="151" xfId="1" applyNumberFormat="1" applyFont="1" applyBorder="1" applyAlignment="1">
      <alignment horizontal="right" shrinkToFit="1"/>
    </xf>
    <xf numFmtId="187" fontId="4" fillId="0" borderId="152" xfId="1" applyNumberFormat="1" applyFont="1" applyBorder="1" applyAlignment="1">
      <alignment horizontal="right" shrinkToFit="1"/>
    </xf>
    <xf numFmtId="181" fontId="4" fillId="0" borderId="150" xfId="1" applyNumberFormat="1" applyFont="1" applyBorder="1" applyAlignment="1">
      <alignment horizontal="right" shrinkToFit="1"/>
    </xf>
    <xf numFmtId="0" fontId="8" fillId="0" borderId="143" xfId="1" applyBorder="1" applyAlignment="1">
      <alignment horizontal="right" vertical="center"/>
    </xf>
    <xf numFmtId="0" fontId="8" fillId="0" borderId="23" xfId="1" applyBorder="1" applyAlignment="1">
      <alignment horizontal="right" vertical="center"/>
    </xf>
    <xf numFmtId="0" fontId="8" fillId="0" borderId="39" xfId="1" applyBorder="1" applyAlignment="1">
      <alignment horizontal="right" vertical="center"/>
    </xf>
    <xf numFmtId="181" fontId="4" fillId="0" borderId="109" xfId="1" applyNumberFormat="1" applyFont="1" applyBorder="1" applyAlignment="1">
      <alignment horizontal="right" shrinkToFit="1"/>
    </xf>
    <xf numFmtId="0" fontId="8" fillId="0" borderId="129" xfId="1" applyBorder="1" applyAlignment="1">
      <alignment horizontal="distributed" vertical="center"/>
    </xf>
    <xf numFmtId="0" fontId="8" fillId="0" borderId="27" xfId="1" applyBorder="1" applyAlignment="1">
      <alignment horizontal="right" vertical="center"/>
    </xf>
    <xf numFmtId="0" fontId="8" fillId="0" borderId="146" xfId="1" applyBorder="1" applyAlignment="1">
      <alignment horizontal="distributed" vertical="center"/>
    </xf>
    <xf numFmtId="0" fontId="8" fillId="0" borderId="145" xfId="1" applyBorder="1" applyAlignment="1">
      <alignment horizontal="right" vertical="center"/>
    </xf>
    <xf numFmtId="0" fontId="8" fillId="0" borderId="22" xfId="1" applyBorder="1" applyAlignment="1">
      <alignment horizontal="right" vertical="center"/>
    </xf>
    <xf numFmtId="0" fontId="8" fillId="0" borderId="26" xfId="1" applyBorder="1" applyAlignment="1">
      <alignment horizontal="right" vertical="center"/>
    </xf>
    <xf numFmtId="187" fontId="4" fillId="0" borderId="102" xfId="1" applyNumberFormat="1" applyFont="1" applyBorder="1" applyAlignment="1">
      <alignment horizontal="right" shrinkToFit="1"/>
    </xf>
    <xf numFmtId="187" fontId="4" fillId="0" borderId="155" xfId="1" applyNumberFormat="1" applyFont="1" applyBorder="1" applyAlignment="1">
      <alignment horizontal="right" shrinkToFit="1"/>
    </xf>
    <xf numFmtId="181" fontId="4" fillId="0" borderId="84" xfId="1" applyNumberFormat="1" applyFont="1" applyBorder="1" applyAlignment="1">
      <alignment horizontal="right" shrinkToFit="1"/>
    </xf>
    <xf numFmtId="187" fontId="4" fillId="0" borderId="87" xfId="1" applyNumberFormat="1" applyFont="1" applyBorder="1" applyAlignment="1">
      <alignment horizontal="right" shrinkToFit="1"/>
    </xf>
    <xf numFmtId="187" fontId="4" fillId="0" borderId="156" xfId="1" applyNumberFormat="1" applyFont="1" applyBorder="1" applyAlignment="1">
      <alignment horizontal="right" shrinkToFit="1"/>
    </xf>
    <xf numFmtId="181" fontId="4" fillId="0" borderId="89" xfId="1" applyNumberFormat="1" applyFont="1" applyBorder="1" applyAlignment="1">
      <alignment horizontal="right" shrinkToFit="1"/>
    </xf>
    <xf numFmtId="0" fontId="8" fillId="0" borderId="158" xfId="1" applyBorder="1" applyAlignment="1">
      <alignment horizontal="distributed" vertical="center"/>
    </xf>
    <xf numFmtId="0" fontId="6" fillId="0" borderId="88" xfId="1" applyFont="1" applyBorder="1" applyAlignment="1">
      <alignment vertical="center" shrinkToFit="1"/>
    </xf>
    <xf numFmtId="182" fontId="6" fillId="0" borderId="34" xfId="1" applyNumberFormat="1" applyFont="1" applyBorder="1" applyAlignment="1">
      <alignment vertical="center" shrinkToFit="1"/>
    </xf>
    <xf numFmtId="0" fontId="6" fillId="0" borderId="257" xfId="1" applyFont="1" applyBorder="1" applyAlignment="1">
      <alignment horizontal="right" shrinkToFit="1"/>
    </xf>
    <xf numFmtId="0" fontId="6" fillId="0" borderId="158" xfId="1" applyFont="1" applyBorder="1" applyAlignment="1">
      <alignment vertical="center" shrinkToFit="1"/>
    </xf>
    <xf numFmtId="182" fontId="6" fillId="0" borderId="189" xfId="1" applyNumberFormat="1" applyFont="1" applyBorder="1" applyAlignment="1">
      <alignment horizontal="right" vertical="center" shrinkToFit="1"/>
    </xf>
    <xf numFmtId="182" fontId="6" fillId="0" borderId="161" xfId="1" applyNumberFormat="1" applyFont="1" applyBorder="1" applyAlignment="1">
      <alignment horizontal="right" vertical="center" shrinkToFit="1"/>
    </xf>
    <xf numFmtId="182" fontId="6" fillId="0" borderId="164" xfId="1" applyNumberFormat="1" applyFont="1" applyBorder="1" applyAlignment="1">
      <alignment vertical="center" shrinkToFit="1"/>
    </xf>
    <xf numFmtId="182" fontId="6" fillId="0" borderId="157" xfId="1" applyNumberFormat="1" applyFont="1" applyBorder="1" applyAlignment="1">
      <alignment horizontal="right" vertical="center" shrinkToFit="1"/>
    </xf>
    <xf numFmtId="182" fontId="6" fillId="0" borderId="162" xfId="1" applyNumberFormat="1" applyFont="1" applyBorder="1" applyAlignment="1">
      <alignment vertical="center" shrinkToFit="1"/>
    </xf>
    <xf numFmtId="0" fontId="6" fillId="2" borderId="179" xfId="1" applyFont="1" applyFill="1" applyBorder="1" applyAlignment="1">
      <alignment vertical="center" shrinkToFit="1"/>
    </xf>
    <xf numFmtId="0" fontId="6" fillId="2" borderId="34" xfId="1" applyFont="1" applyFill="1" applyBorder="1" applyAlignment="1">
      <alignment vertical="center" shrinkToFit="1"/>
    </xf>
    <xf numFmtId="0" fontId="6" fillId="0" borderId="257" xfId="1" applyFont="1" applyBorder="1" applyAlignment="1">
      <alignment horizontal="right" vertical="center" shrinkToFit="1"/>
    </xf>
    <xf numFmtId="0" fontId="6" fillId="0" borderId="161" xfId="1" applyFont="1" applyBorder="1" applyAlignment="1">
      <alignment vertical="center" shrinkToFit="1"/>
    </xf>
    <xf numFmtId="0" fontId="6" fillId="2" borderId="161" xfId="1" applyFont="1" applyFill="1" applyBorder="1" applyAlignment="1">
      <alignment vertical="center" shrinkToFit="1"/>
    </xf>
    <xf numFmtId="0" fontId="6" fillId="2" borderId="164" xfId="1" applyFont="1" applyFill="1" applyBorder="1" applyAlignment="1">
      <alignment vertical="center" shrinkToFit="1"/>
    </xf>
    <xf numFmtId="0" fontId="6" fillId="0" borderId="157" xfId="1" applyFont="1" applyBorder="1" applyAlignment="1">
      <alignment vertical="center" shrinkToFit="1"/>
    </xf>
    <xf numFmtId="0" fontId="6" fillId="0" borderId="162" xfId="1" applyFont="1" applyBorder="1" applyAlignment="1">
      <alignment vertical="center" shrinkToFit="1"/>
    </xf>
    <xf numFmtId="182" fontId="6" fillId="0" borderId="13" xfId="4" applyNumberFormat="1" applyFont="1" applyBorder="1" applyAlignment="1">
      <alignment horizontal="right" vertical="center" shrinkToFit="1"/>
    </xf>
    <xf numFmtId="182" fontId="6" fillId="0" borderId="198" xfId="4" applyNumberFormat="1" applyFont="1" applyBorder="1" applyAlignment="1">
      <alignment horizontal="right" vertical="center" shrinkToFit="1"/>
    </xf>
    <xf numFmtId="190" fontId="4" fillId="0" borderId="5" xfId="1" applyNumberFormat="1" applyFont="1" applyBorder="1" applyAlignment="1">
      <alignment horizontal="right" vertical="center" shrinkToFit="1"/>
    </xf>
    <xf numFmtId="190" fontId="4" fillId="0" borderId="207" xfId="1" applyNumberFormat="1" applyFont="1" applyBorder="1" applyAlignment="1">
      <alignment horizontal="right" vertical="center" shrinkToFit="1"/>
    </xf>
    <xf numFmtId="190" fontId="4" fillId="0" borderId="41" xfId="1" applyNumberFormat="1" applyFont="1" applyBorder="1" applyAlignment="1">
      <alignment horizontal="right" vertical="center" shrinkToFit="1"/>
    </xf>
    <xf numFmtId="192" fontId="4" fillId="0" borderId="17" xfId="1" applyNumberFormat="1" applyFont="1" applyBorder="1" applyAlignment="1">
      <alignment horizontal="right" vertical="center" shrinkToFit="1"/>
    </xf>
    <xf numFmtId="192" fontId="4" fillId="0" borderId="28" xfId="1" applyNumberFormat="1" applyFont="1" applyBorder="1" applyAlignment="1">
      <alignment horizontal="right" vertical="center" shrinkToFit="1"/>
    </xf>
    <xf numFmtId="192" fontId="4" fillId="0" borderId="33" xfId="1" applyNumberFormat="1" applyFont="1" applyBorder="1" applyAlignment="1">
      <alignment horizontal="right" vertical="center" shrinkToFit="1"/>
    </xf>
    <xf numFmtId="192" fontId="4" fillId="0" borderId="35" xfId="1" applyNumberFormat="1" applyFont="1" applyBorder="1" applyAlignment="1">
      <alignment horizontal="right" vertical="center" shrinkToFit="1"/>
    </xf>
    <xf numFmtId="192" fontId="4" fillId="0" borderId="64" xfId="1" applyNumberFormat="1" applyFont="1" applyBorder="1" applyAlignment="1">
      <alignment horizontal="right" vertical="center" shrinkToFit="1"/>
    </xf>
    <xf numFmtId="0" fontId="8" fillId="0" borderId="0" xfId="1" applyAlignment="1">
      <alignment shrinkToFit="1"/>
    </xf>
    <xf numFmtId="182" fontId="4" fillId="0" borderId="91" xfId="1" applyNumberFormat="1" applyFont="1" applyBorder="1" applyAlignment="1">
      <alignment horizontal="right" vertical="center" shrinkToFit="1"/>
    </xf>
    <xf numFmtId="182" fontId="4" fillId="0" borderId="15" xfId="1" applyNumberFormat="1" applyFont="1" applyBorder="1" applyAlignment="1">
      <alignment horizontal="right" vertical="center" shrinkToFit="1"/>
    </xf>
    <xf numFmtId="182" fontId="4" fillId="0" borderId="92" xfId="1" applyNumberFormat="1" applyFont="1" applyBorder="1" applyAlignment="1">
      <alignment horizontal="right" vertical="center" shrinkToFit="1"/>
    </xf>
    <xf numFmtId="182" fontId="4" fillId="0" borderId="198" xfId="1" applyNumberFormat="1" applyFont="1" applyBorder="1" applyAlignment="1">
      <alignment horizontal="right" vertical="center" shrinkToFit="1"/>
    </xf>
    <xf numFmtId="182" fontId="4" fillId="0" borderId="93" xfId="1" applyNumberFormat="1" applyFont="1" applyBorder="1" applyAlignment="1">
      <alignment horizontal="right" vertical="center" shrinkToFit="1"/>
    </xf>
    <xf numFmtId="182" fontId="4" fillId="2" borderId="19" xfId="1" applyNumberFormat="1" applyFont="1" applyFill="1" applyBorder="1" applyAlignment="1">
      <alignment horizontal="right" vertical="center" shrinkToFit="1"/>
    </xf>
    <xf numFmtId="185" fontId="8" fillId="0" borderId="0" xfId="1" applyNumberFormat="1"/>
    <xf numFmtId="0" fontId="6" fillId="0" borderId="6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 shrinkToFit="1"/>
    </xf>
    <xf numFmtId="177" fontId="6" fillId="0" borderId="48" xfId="1" applyNumberFormat="1" applyFont="1" applyBorder="1" applyAlignment="1">
      <alignment horizontal="right" vertical="center" shrinkToFit="1"/>
    </xf>
    <xf numFmtId="177" fontId="6" fillId="0" borderId="49" xfId="1" applyNumberFormat="1" applyFont="1" applyBorder="1" applyAlignment="1">
      <alignment horizontal="right" vertical="center" shrinkToFit="1"/>
    </xf>
    <xf numFmtId="177" fontId="6" fillId="0" borderId="54" xfId="1" applyNumberFormat="1" applyFont="1" applyBorder="1" applyAlignment="1">
      <alignment horizontal="right" vertical="center" shrinkToFit="1"/>
    </xf>
    <xf numFmtId="177" fontId="6" fillId="0" borderId="55" xfId="1" applyNumberFormat="1" applyFont="1" applyBorder="1" applyAlignment="1">
      <alignment horizontal="right" vertical="center" shrinkToFit="1"/>
    </xf>
    <xf numFmtId="177" fontId="6" fillId="0" borderId="59" xfId="1" applyNumberFormat="1" applyFont="1" applyBorder="1" applyAlignment="1">
      <alignment horizontal="right" vertical="center" shrinkToFit="1"/>
    </xf>
    <xf numFmtId="177" fontId="6" fillId="0" borderId="56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shrinkToFit="1"/>
    </xf>
    <xf numFmtId="177" fontId="6" fillId="0" borderId="27" xfId="1" applyNumberFormat="1" applyFont="1" applyBorder="1" applyAlignment="1">
      <alignment horizontal="right" vertical="center" shrinkToFit="1"/>
    </xf>
    <xf numFmtId="179" fontId="6" fillId="0" borderId="65" xfId="1" applyNumberFormat="1" applyFont="1" applyBorder="1" applyAlignment="1">
      <alignment vertical="center" shrinkToFit="1"/>
    </xf>
    <xf numFmtId="179" fontId="6" fillId="0" borderId="66" xfId="1" applyNumberFormat="1" applyFont="1" applyBorder="1" applyAlignment="1">
      <alignment vertical="center" shrinkToFit="1"/>
    </xf>
    <xf numFmtId="0" fontId="16" fillId="0" borderId="0" xfId="1" applyFont="1" applyAlignment="1">
      <alignment horizontal="right" vertical="center" indent="1"/>
    </xf>
    <xf numFmtId="0" fontId="5" fillId="0" borderId="77" xfId="1" applyFont="1" applyBorder="1" applyAlignment="1">
      <alignment vertical="center" shrinkToFit="1"/>
    </xf>
    <xf numFmtId="182" fontId="5" fillId="0" borderId="77" xfId="1" applyNumberFormat="1" applyFont="1" applyBorder="1" applyAlignment="1">
      <alignment shrinkToFit="1"/>
    </xf>
    <xf numFmtId="182" fontId="4" fillId="0" borderId="77" xfId="1" applyNumberFormat="1" applyFont="1" applyBorder="1" applyAlignment="1">
      <alignment horizontal="right" vertical="center" shrinkToFit="1"/>
    </xf>
    <xf numFmtId="182" fontId="4" fillId="0" borderId="16" xfId="1" applyNumberFormat="1" applyFont="1" applyBorder="1" applyAlignment="1">
      <alignment horizontal="right" vertical="center" shrinkToFit="1"/>
    </xf>
    <xf numFmtId="0" fontId="5" fillId="0" borderId="8" xfId="2" applyFont="1" applyBorder="1" applyAlignment="1">
      <alignment horizontal="center" vertical="center" wrapText="1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67" xfId="2" applyFont="1" applyBorder="1" applyAlignment="1">
      <alignment horizontal="left" vertical="center" shrinkToFit="1"/>
    </xf>
    <xf numFmtId="0" fontId="5" fillId="0" borderId="68" xfId="2" applyFont="1" applyBorder="1" applyAlignment="1">
      <alignment horizontal="left" vertical="center" shrinkToFit="1"/>
    </xf>
    <xf numFmtId="0" fontId="5" fillId="0" borderId="69" xfId="2" applyFont="1" applyBorder="1" applyAlignment="1">
      <alignment horizontal="left" vertical="center" shrinkToFit="1"/>
    </xf>
    <xf numFmtId="0" fontId="5" fillId="0" borderId="63" xfId="1" applyFont="1" applyBorder="1" applyAlignment="1">
      <alignment horizontal="center" vertical="center" shrinkToFit="1"/>
    </xf>
    <xf numFmtId="0" fontId="5" fillId="0" borderId="51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50" xfId="1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right" vertical="center"/>
    </xf>
    <xf numFmtId="0" fontId="17" fillId="0" borderId="0" xfId="2" applyFont="1" applyAlignment="1"/>
    <xf numFmtId="0" fontId="5" fillId="0" borderId="14" xfId="2" applyFont="1" applyBorder="1" applyAlignment="1">
      <alignment horizontal="center" vertical="center" shrinkToFit="1"/>
    </xf>
    <xf numFmtId="0" fontId="5" fillId="0" borderId="67" xfId="2" applyFont="1" applyBorder="1" applyAlignment="1">
      <alignment horizontal="center" vertical="center" shrinkToFit="1"/>
    </xf>
    <xf numFmtId="0" fontId="5" fillId="0" borderId="68" xfId="2" applyFont="1" applyBorder="1" applyAlignment="1">
      <alignment horizontal="center" vertical="center" shrinkToFit="1"/>
    </xf>
    <xf numFmtId="0" fontId="5" fillId="0" borderId="69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wrapText="1" shrinkToFit="1"/>
    </xf>
    <xf numFmtId="176" fontId="5" fillId="0" borderId="67" xfId="2" applyNumberFormat="1" applyFont="1" applyBorder="1" applyAlignment="1">
      <alignment horizontal="center" vertical="center" shrinkToFit="1"/>
    </xf>
    <xf numFmtId="176" fontId="5" fillId="0" borderId="68" xfId="2" applyNumberFormat="1" applyFont="1" applyBorder="1" applyAlignment="1">
      <alignment horizontal="center" vertical="center" shrinkToFit="1"/>
    </xf>
    <xf numFmtId="176" fontId="5" fillId="0" borderId="69" xfId="2" applyNumberFormat="1" applyFont="1" applyBorder="1" applyAlignment="1">
      <alignment horizontal="center" vertical="center" shrinkToFit="1"/>
    </xf>
    <xf numFmtId="0" fontId="5" fillId="0" borderId="70" xfId="2" applyFont="1" applyBorder="1" applyAlignment="1">
      <alignment horizontal="left" vertical="center" shrinkToFit="1"/>
    </xf>
    <xf numFmtId="0" fontId="5" fillId="0" borderId="71" xfId="2" applyFont="1" applyBorder="1" applyAlignment="1">
      <alignment horizontal="left" vertical="center" shrinkToFit="1"/>
    </xf>
    <xf numFmtId="0" fontId="5" fillId="0" borderId="72" xfId="2" applyFont="1" applyBorder="1" applyAlignment="1">
      <alignment horizontal="left" vertical="center" shrinkToFit="1"/>
    </xf>
    <xf numFmtId="0" fontId="5" fillId="0" borderId="70" xfId="2" applyFont="1" applyBorder="1" applyAlignment="1">
      <alignment horizontal="center" vertical="center" shrinkToFit="1"/>
    </xf>
    <xf numFmtId="0" fontId="5" fillId="0" borderId="71" xfId="2" applyFont="1" applyBorder="1" applyAlignment="1">
      <alignment horizontal="center" vertical="center" shrinkToFit="1"/>
    </xf>
    <xf numFmtId="0" fontId="5" fillId="0" borderId="72" xfId="2" applyFont="1" applyBorder="1" applyAlignment="1">
      <alignment horizontal="center" vertical="center" shrinkToFit="1"/>
    </xf>
    <xf numFmtId="0" fontId="5" fillId="0" borderId="73" xfId="2" applyFont="1" applyBorder="1" applyAlignment="1">
      <alignment horizontal="center" vertical="center" shrinkToFit="1"/>
    </xf>
    <xf numFmtId="0" fontId="5" fillId="0" borderId="74" xfId="2" applyFont="1" applyBorder="1" applyAlignment="1">
      <alignment horizontal="center" vertical="center" shrinkToFit="1"/>
    </xf>
    <xf numFmtId="0" fontId="5" fillId="0" borderId="75" xfId="2" applyFont="1" applyBorder="1" applyAlignment="1">
      <alignment horizontal="center" vertical="center" shrinkToFit="1"/>
    </xf>
    <xf numFmtId="181" fontId="5" fillId="0" borderId="73" xfId="2" applyNumberFormat="1" applyFont="1" applyBorder="1" applyAlignment="1">
      <alignment horizontal="center" vertical="center" shrinkToFit="1"/>
    </xf>
    <xf numFmtId="181" fontId="5" fillId="0" borderId="74" xfId="2" applyNumberFormat="1" applyFont="1" applyBorder="1" applyAlignment="1">
      <alignment horizontal="center" vertical="center" shrinkToFit="1"/>
    </xf>
    <xf numFmtId="181" fontId="5" fillId="0" borderId="75" xfId="2" applyNumberFormat="1" applyFont="1" applyBorder="1" applyAlignment="1">
      <alignment horizontal="center" vertical="center" shrinkToFit="1"/>
    </xf>
    <xf numFmtId="176" fontId="5" fillId="0" borderId="70" xfId="2" applyNumberFormat="1" applyFont="1" applyBorder="1" applyAlignment="1">
      <alignment horizontal="center" vertical="center" shrinkToFit="1"/>
    </xf>
    <xf numFmtId="176" fontId="5" fillId="0" borderId="71" xfId="2" applyNumberFormat="1" applyFont="1" applyBorder="1" applyAlignment="1">
      <alignment horizontal="center" vertical="center" shrinkToFit="1"/>
    </xf>
    <xf numFmtId="176" fontId="5" fillId="0" borderId="72" xfId="2" applyNumberFormat="1" applyFont="1" applyBorder="1" applyAlignment="1">
      <alignment horizontal="center" vertical="center" shrinkToFit="1"/>
    </xf>
    <xf numFmtId="0" fontId="5" fillId="0" borderId="73" xfId="2" applyFont="1" applyBorder="1" applyAlignment="1">
      <alignment horizontal="left" vertical="center" shrinkToFit="1"/>
    </xf>
    <xf numFmtId="0" fontId="5" fillId="0" borderId="74" xfId="2" applyFont="1" applyBorder="1" applyAlignment="1">
      <alignment horizontal="left" vertical="center" shrinkToFit="1"/>
    </xf>
    <xf numFmtId="0" fontId="5" fillId="0" borderId="75" xfId="2" applyFont="1" applyBorder="1" applyAlignment="1">
      <alignment horizontal="left" vertical="center" shrinkToFit="1"/>
    </xf>
    <xf numFmtId="38" fontId="5" fillId="0" borderId="70" xfId="3" applyFont="1" applyBorder="1" applyAlignment="1">
      <alignment horizontal="center" vertical="center" shrinkToFit="1"/>
    </xf>
    <xf numFmtId="38" fontId="5" fillId="0" borderId="71" xfId="3" applyFont="1" applyBorder="1" applyAlignment="1">
      <alignment horizontal="center" vertical="center" shrinkToFit="1"/>
    </xf>
    <xf numFmtId="38" fontId="5" fillId="0" borderId="72" xfId="3" applyFont="1" applyBorder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3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38" fontId="5" fillId="0" borderId="67" xfId="3" applyFont="1" applyBorder="1" applyAlignment="1">
      <alignment horizontal="center" vertical="center" shrinkToFit="1"/>
    </xf>
    <xf numFmtId="38" fontId="5" fillId="0" borderId="68" xfId="3" applyFont="1" applyBorder="1" applyAlignment="1">
      <alignment horizontal="center" vertical="center" shrinkToFit="1"/>
    </xf>
    <xf numFmtId="38" fontId="5" fillId="0" borderId="69" xfId="3" applyFont="1" applyBorder="1" applyAlignment="1">
      <alignment horizontal="center" vertical="center" shrinkToFit="1"/>
    </xf>
    <xf numFmtId="0" fontId="3" fillId="0" borderId="0" xfId="1" applyFont="1" applyAlignment="1">
      <alignment horizontal="center" shrinkToFit="1"/>
    </xf>
    <xf numFmtId="0" fontId="3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right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textRotation="255" shrinkToFit="1"/>
    </xf>
    <xf numFmtId="0" fontId="5" fillId="0" borderId="78" xfId="1" applyFont="1" applyBorder="1" applyAlignment="1">
      <alignment horizontal="center" vertical="center" textRotation="255" shrinkToFit="1"/>
    </xf>
    <xf numFmtId="0" fontId="5" fillId="0" borderId="80" xfId="1" applyFont="1" applyBorder="1" applyAlignment="1">
      <alignment horizontal="center" vertical="center" textRotation="255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wrapText="1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80" xfId="1" applyFont="1" applyBorder="1" applyAlignment="1">
      <alignment horizontal="center" vertical="center" shrinkToFit="1"/>
    </xf>
    <xf numFmtId="0" fontId="5" fillId="0" borderId="79" xfId="1" applyFont="1" applyBorder="1" applyAlignment="1">
      <alignment horizontal="center" vertical="center" shrinkToFit="1"/>
    </xf>
    <xf numFmtId="0" fontId="5" fillId="0" borderId="8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wrapText="1" shrinkToFit="1"/>
    </xf>
    <xf numFmtId="0" fontId="6" fillId="0" borderId="76" xfId="1" applyFont="1" applyBorder="1" applyAlignment="1">
      <alignment horizontal="center" vertical="center" wrapText="1" shrinkToFit="1"/>
    </xf>
    <xf numFmtId="0" fontId="6" fillId="0" borderId="78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11" fillId="0" borderId="0" xfId="1" applyFont="1" applyAlignment="1">
      <alignment horizontal="left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88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textRotation="255" shrinkToFit="1"/>
    </xf>
    <xf numFmtId="0" fontId="5" fillId="0" borderId="31" xfId="1" applyFont="1" applyBorder="1" applyAlignment="1">
      <alignment horizontal="center" vertical="center" textRotation="255" shrinkToFit="1"/>
    </xf>
    <xf numFmtId="0" fontId="5" fillId="0" borderId="64" xfId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12" xfId="1" applyFont="1" applyBorder="1" applyAlignment="1">
      <alignment horizontal="center" vertical="center" textRotation="255" shrinkToFit="1"/>
    </xf>
    <xf numFmtId="0" fontId="5" fillId="0" borderId="66" xfId="1" applyFont="1" applyBorder="1" applyAlignment="1">
      <alignment horizontal="center" vertical="center" textRotation="255" shrinkToFit="1"/>
    </xf>
    <xf numFmtId="0" fontId="5" fillId="0" borderId="78" xfId="1" applyFont="1" applyBorder="1" applyAlignment="1">
      <alignment horizontal="center" vertical="center" wrapText="1" shrinkToFit="1"/>
    </xf>
    <xf numFmtId="0" fontId="5" fillId="0" borderId="80" xfId="1" applyFont="1" applyBorder="1" applyAlignment="1">
      <alignment horizontal="center" vertical="center" wrapText="1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83" xfId="1" applyFont="1" applyBorder="1" applyAlignment="1">
      <alignment horizontal="center" vertical="center" shrinkToFit="1"/>
    </xf>
    <xf numFmtId="0" fontId="3" fillId="0" borderId="0" xfId="1" applyFont="1" applyAlignment="1">
      <alignment horizontal="right"/>
    </xf>
    <xf numFmtId="0" fontId="4" fillId="2" borderId="76" xfId="1" applyFont="1" applyFill="1" applyBorder="1" applyAlignment="1">
      <alignment horizontal="center" vertical="center" wrapText="1"/>
    </xf>
    <xf numFmtId="0" fontId="4" fillId="2" borderId="78" xfId="1" applyFont="1" applyFill="1" applyBorder="1" applyAlignment="1">
      <alignment horizontal="center" vertical="center" wrapText="1"/>
    </xf>
    <xf numFmtId="0" fontId="4" fillId="2" borderId="8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16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5" fillId="0" borderId="96" xfId="1" applyFont="1" applyBorder="1" applyAlignment="1">
      <alignment horizontal="center" vertical="center" shrinkToFit="1"/>
    </xf>
    <xf numFmtId="0" fontId="5" fillId="0" borderId="11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0" fontId="5" fillId="0" borderId="110" xfId="1" applyFont="1" applyBorder="1" applyAlignment="1">
      <alignment horizontal="center" vertical="center" shrinkToFit="1"/>
    </xf>
    <xf numFmtId="0" fontId="5" fillId="0" borderId="120" xfId="1" applyFont="1" applyBorder="1" applyAlignment="1">
      <alignment horizontal="center" vertical="center" shrinkToFit="1"/>
    </xf>
    <xf numFmtId="187" fontId="4" fillId="0" borderId="132" xfId="1" applyNumberFormat="1" applyFont="1" applyBorder="1" applyAlignment="1">
      <alignment horizontal="right" vertical="center" shrinkToFit="1"/>
    </xf>
    <xf numFmtId="187" fontId="4" fillId="0" borderId="135" xfId="1" applyNumberFormat="1" applyFont="1" applyBorder="1" applyAlignment="1">
      <alignment horizontal="right" vertical="center" shrinkToFit="1"/>
    </xf>
    <xf numFmtId="0" fontId="3" fillId="0" borderId="0" xfId="1" applyFont="1" applyAlignment="1">
      <alignment shrinkToFit="1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 textRotation="255"/>
    </xf>
    <xf numFmtId="0" fontId="4" fillId="0" borderId="78" xfId="1" applyFont="1" applyBorder="1" applyAlignment="1">
      <alignment horizontal="center" vertical="center" textRotation="255"/>
    </xf>
    <xf numFmtId="0" fontId="4" fillId="0" borderId="80" xfId="1" applyFont="1" applyBorder="1" applyAlignment="1">
      <alignment horizontal="center" vertical="center" textRotation="255"/>
    </xf>
    <xf numFmtId="188" fontId="4" fillId="0" borderId="76" xfId="1" applyNumberFormat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 wrapText="1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82" fontId="6" fillId="0" borderId="166" xfId="1" applyNumberFormat="1" applyFont="1" applyBorder="1" applyAlignment="1">
      <alignment horizontal="center" vertical="center" shrinkToFit="1"/>
    </xf>
    <xf numFmtId="182" fontId="6" fillId="0" borderId="167" xfId="1" applyNumberFormat="1" applyFont="1" applyBorder="1" applyAlignment="1">
      <alignment horizontal="center" vertical="center" shrinkToFit="1"/>
    </xf>
    <xf numFmtId="0" fontId="14" fillId="0" borderId="0" xfId="1" applyFont="1" applyAlignment="1">
      <alignment horizontal="center" shrinkToFit="1"/>
    </xf>
    <xf numFmtId="49" fontId="5" fillId="0" borderId="1" xfId="1" applyNumberFormat="1" applyFont="1" applyBorder="1" applyAlignment="1">
      <alignment horizontal="center" vertical="top" shrinkToFit="1"/>
    </xf>
    <xf numFmtId="0" fontId="4" fillId="0" borderId="2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center" vertical="top" shrinkToFit="1"/>
    </xf>
    <xf numFmtId="0" fontId="5" fillId="0" borderId="44" xfId="1" applyFont="1" applyBorder="1" applyAlignment="1">
      <alignment horizontal="distributed" vertical="center" indent="1" shrinkToFit="1"/>
    </xf>
    <xf numFmtId="0" fontId="5" fillId="0" borderId="160" xfId="1" applyFont="1" applyBorder="1" applyAlignment="1">
      <alignment horizontal="distributed" vertical="center" indent="1" shrinkToFit="1"/>
    </xf>
    <xf numFmtId="0" fontId="5" fillId="0" borderId="45" xfId="1" applyFont="1" applyBorder="1" applyAlignment="1">
      <alignment horizontal="distributed" vertical="center" indent="1" shrinkToFit="1"/>
    </xf>
    <xf numFmtId="0" fontId="5" fillId="0" borderId="16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/>
    </xf>
    <xf numFmtId="182" fontId="6" fillId="0" borderId="171" xfId="1" applyNumberFormat="1" applyFont="1" applyBorder="1" applyAlignment="1">
      <alignment horizontal="center" vertical="center" shrinkToFit="1"/>
    </xf>
    <xf numFmtId="182" fontId="6" fillId="0" borderId="172" xfId="1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shrinkToFit="1"/>
    </xf>
    <xf numFmtId="0" fontId="6" fillId="0" borderId="0" xfId="1" applyFont="1" applyAlignment="1">
      <alignment horizontal="left" shrinkToFit="1"/>
    </xf>
    <xf numFmtId="49" fontId="5" fillId="0" borderId="0" xfId="1" applyNumberFormat="1" applyFont="1" applyAlignment="1">
      <alignment horizontal="right" vertical="top" shrinkToFit="1"/>
    </xf>
    <xf numFmtId="0" fontId="4" fillId="0" borderId="185" xfId="1" applyFont="1" applyBorder="1" applyAlignment="1">
      <alignment horizontal="right" vertical="top" shrinkToFit="1"/>
    </xf>
    <xf numFmtId="0" fontId="4" fillId="0" borderId="186" xfId="1" applyFont="1" applyBorder="1" applyAlignment="1">
      <alignment horizontal="right" vertical="top" shrinkToFit="1"/>
    </xf>
    <xf numFmtId="0" fontId="4" fillId="0" borderId="188" xfId="1" applyFont="1" applyBorder="1" applyAlignment="1">
      <alignment horizontal="right" vertical="top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113" xfId="1" applyFont="1" applyBorder="1" applyAlignment="1">
      <alignment horizontal="center" vertical="center" wrapText="1" shrinkToFit="1"/>
    </xf>
    <xf numFmtId="0" fontId="5" fillId="0" borderId="187" xfId="1" applyFont="1" applyBorder="1" applyAlignment="1">
      <alignment horizontal="center" vertical="center" wrapText="1" shrinkToFit="1"/>
    </xf>
    <xf numFmtId="0" fontId="5" fillId="0" borderId="189" xfId="1" applyFont="1" applyBorder="1" applyAlignment="1">
      <alignment horizontal="center" vertical="center" wrapText="1" shrinkToFit="1"/>
    </xf>
    <xf numFmtId="0" fontId="5" fillId="0" borderId="176" xfId="1" applyFont="1" applyBorder="1" applyAlignment="1">
      <alignment horizontal="center" vertical="center" wrapText="1" shrinkToFit="1"/>
    </xf>
    <xf numFmtId="0" fontId="5" fillId="0" borderId="53" xfId="1" applyFont="1" applyBorder="1" applyAlignment="1">
      <alignment horizontal="center" vertical="center" wrapText="1" shrinkToFit="1"/>
    </xf>
    <xf numFmtId="0" fontId="5" fillId="0" borderId="161" xfId="1" applyFont="1" applyBorder="1" applyAlignment="1">
      <alignment horizontal="center" vertical="center" wrapText="1" shrinkToFit="1"/>
    </xf>
    <xf numFmtId="0" fontId="5" fillId="0" borderId="112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164" xfId="1" applyFont="1" applyBorder="1" applyAlignment="1">
      <alignment horizontal="center" vertical="center" shrinkToFit="1"/>
    </xf>
    <xf numFmtId="49" fontId="6" fillId="0" borderId="0" xfId="1" applyNumberFormat="1" applyFont="1" applyAlignment="1">
      <alignment horizontal="left" vertical="center" wrapText="1"/>
    </xf>
    <xf numFmtId="0" fontId="5" fillId="0" borderId="36" xfId="1" applyFont="1" applyBorder="1" applyAlignment="1">
      <alignment horizontal="center" vertical="center" wrapText="1" shrinkToFit="1"/>
    </xf>
    <xf numFmtId="0" fontId="5" fillId="0" borderId="52" xfId="1" applyFont="1" applyBorder="1" applyAlignment="1">
      <alignment horizontal="center" vertical="center" wrapText="1" shrinkToFit="1"/>
    </xf>
    <xf numFmtId="0" fontId="5" fillId="0" borderId="157" xfId="1" applyFont="1" applyBorder="1" applyAlignment="1">
      <alignment horizontal="center" vertical="center" wrapText="1" shrinkToFit="1"/>
    </xf>
    <xf numFmtId="0" fontId="6" fillId="0" borderId="183" xfId="1" applyFont="1" applyBorder="1" applyAlignment="1">
      <alignment horizontal="center" vertical="center" wrapText="1" shrinkToFit="1"/>
    </xf>
    <xf numFmtId="0" fontId="6" fillId="0" borderId="43" xfId="1" applyFont="1" applyBorder="1" applyAlignment="1">
      <alignment horizontal="center" vertical="center" wrapText="1" shrinkToFit="1"/>
    </xf>
    <xf numFmtId="0" fontId="6" fillId="0" borderId="42" xfId="1" applyFont="1" applyBorder="1" applyAlignment="1">
      <alignment horizontal="center" vertical="center" wrapText="1" shrinkToFit="1"/>
    </xf>
    <xf numFmtId="0" fontId="6" fillId="0" borderId="176" xfId="1" applyFont="1" applyBorder="1" applyAlignment="1">
      <alignment horizontal="center" vertical="center" wrapText="1" shrinkToFit="1"/>
    </xf>
    <xf numFmtId="0" fontId="6" fillId="0" borderId="53" xfId="1" applyFont="1" applyBorder="1" applyAlignment="1">
      <alignment horizontal="center" vertical="center" wrapText="1" shrinkToFit="1"/>
    </xf>
    <xf numFmtId="0" fontId="6" fillId="0" borderId="161" xfId="1" applyFont="1" applyBorder="1" applyAlignment="1">
      <alignment horizontal="center" vertical="center" wrapText="1" shrinkToFit="1"/>
    </xf>
    <xf numFmtId="0" fontId="5" fillId="0" borderId="177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162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5" fillId="0" borderId="0" xfId="1" applyFont="1" applyAlignment="1">
      <alignment horizontal="center"/>
    </xf>
    <xf numFmtId="0" fontId="5" fillId="0" borderId="1" xfId="1" applyFont="1" applyBorder="1" applyAlignment="1">
      <alignment horizontal="right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16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84" xfId="1" applyFont="1" applyBorder="1" applyAlignment="1">
      <alignment horizontal="center" vertical="center" textRotation="255" wrapText="1"/>
    </xf>
    <xf numFmtId="0" fontId="4" fillId="0" borderId="66" xfId="1" applyFont="1" applyBorder="1" applyAlignment="1">
      <alignment horizontal="center" vertical="center" textRotation="255" wrapText="1"/>
    </xf>
    <xf numFmtId="0" fontId="4" fillId="0" borderId="202" xfId="1" applyFont="1" applyBorder="1" applyAlignment="1">
      <alignment horizontal="center" vertical="center" textRotation="255" shrinkToFit="1"/>
    </xf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2" xfId="1" applyFont="1" applyBorder="1" applyAlignment="1">
      <alignment horizontal="center" vertical="center" textRotation="255" shrinkToFit="1"/>
    </xf>
    <xf numFmtId="0" fontId="4" fillId="0" borderId="16" xfId="1" applyFont="1" applyBorder="1" applyAlignment="1">
      <alignment horizontal="center" vertical="center" textRotation="255" shrinkToFit="1"/>
    </xf>
    <xf numFmtId="0" fontId="4" fillId="0" borderId="3" xfId="1" applyFont="1" applyBorder="1" applyAlignment="1">
      <alignment horizontal="center" vertical="center" textRotation="255" shrinkToFit="1"/>
    </xf>
    <xf numFmtId="0" fontId="4" fillId="0" borderId="31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4" xfId="1" applyFont="1" applyBorder="1" applyAlignment="1">
      <alignment horizontal="center" vertical="center" textRotation="255" shrinkToFit="1"/>
    </xf>
    <xf numFmtId="0" fontId="4" fillId="0" borderId="187" xfId="1" applyFont="1" applyBorder="1" applyAlignment="1">
      <alignment horizontal="center" vertical="center" textRotation="255" shrinkToFit="1"/>
    </xf>
    <xf numFmtId="0" fontId="4" fillId="0" borderId="183" xfId="1" applyFont="1" applyBorder="1" applyAlignment="1">
      <alignment horizontal="center" vertical="center" textRotation="255" shrinkToFit="1"/>
    </xf>
    <xf numFmtId="0" fontId="4" fillId="0" borderId="42" xfId="1" applyFont="1" applyBorder="1" applyAlignment="1">
      <alignment horizontal="center" vertical="center" textRotation="255" shrinkToFit="1"/>
    </xf>
    <xf numFmtId="0" fontId="4" fillId="0" borderId="13" xfId="1" applyFont="1" applyBorder="1" applyAlignment="1">
      <alignment horizontal="center" vertical="distributed" shrinkToFit="1"/>
    </xf>
    <xf numFmtId="0" fontId="4" fillId="0" borderId="14" xfId="1" applyFont="1" applyBorder="1" applyAlignment="1">
      <alignment horizontal="center" vertical="distributed" shrinkToFit="1"/>
    </xf>
    <xf numFmtId="0" fontId="4" fillId="0" borderId="15" xfId="1" applyFont="1" applyBorder="1" applyAlignment="1">
      <alignment horizontal="center" vertical="distributed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shrinkToFit="1"/>
    </xf>
    <xf numFmtId="0" fontId="16" fillId="0" borderId="0" xfId="1" applyFont="1" applyAlignment="1">
      <alignment horizontal="right" vertical="center" indent="1"/>
    </xf>
    <xf numFmtId="0" fontId="5" fillId="0" borderId="2" xfId="1" applyFont="1" applyBorder="1" applyAlignment="1">
      <alignment vertical="center" wrapText="1" shrinkToFit="1"/>
    </xf>
    <xf numFmtId="0" fontId="5" fillId="0" borderId="3" xfId="1" applyFont="1" applyBorder="1" applyAlignment="1">
      <alignment vertical="center" wrapText="1" shrinkToFit="1"/>
    </xf>
    <xf numFmtId="0" fontId="5" fillId="0" borderId="4" xfId="1" applyFont="1" applyBorder="1" applyAlignment="1">
      <alignment vertical="center" wrapText="1" shrinkToFit="1"/>
    </xf>
    <xf numFmtId="0" fontId="5" fillId="0" borderId="91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0" fontId="4" fillId="0" borderId="87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88" xfId="1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176" fontId="5" fillId="0" borderId="245" xfId="0" applyNumberFormat="1" applyFont="1" applyBorder="1" applyAlignment="1">
      <alignment horizontal="right" vertical="center" shrinkToFit="1"/>
    </xf>
    <xf numFmtId="176" fontId="5" fillId="0" borderId="246" xfId="0" applyNumberFormat="1" applyFont="1" applyBorder="1" applyAlignment="1">
      <alignment horizontal="right" vertical="center" shrinkToFit="1"/>
    </xf>
    <xf numFmtId="176" fontId="5" fillId="0" borderId="247" xfId="0" applyNumberFormat="1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horizontal="right" vertical="center" shrinkToFit="1"/>
    </xf>
    <xf numFmtId="176" fontId="5" fillId="0" borderId="248" xfId="0" applyNumberFormat="1" applyFont="1" applyBorder="1" applyAlignment="1">
      <alignment horizontal="right" vertical="center" shrinkToFit="1"/>
    </xf>
    <xf numFmtId="176" fontId="5" fillId="0" borderId="249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176" fontId="5" fillId="0" borderId="22" xfId="0" applyNumberFormat="1" applyFont="1" applyBorder="1" applyAlignment="1">
      <alignment horizontal="right" vertical="center" shrinkToFit="1"/>
    </xf>
    <xf numFmtId="176" fontId="5" fillId="0" borderId="250" xfId="0" applyNumberFormat="1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51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52" xfId="0" applyNumberFormat="1" applyFont="1" applyBorder="1" applyAlignment="1">
      <alignment horizontal="right" vertical="center" shrinkToFit="1"/>
    </xf>
    <xf numFmtId="176" fontId="5" fillId="0" borderId="253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5" fillId="0" borderId="33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176" fontId="5" fillId="0" borderId="254" xfId="0" applyNumberFormat="1" applyFont="1" applyBorder="1" applyAlignment="1">
      <alignment horizontal="right" vertical="center" shrinkToFit="1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31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255" xfId="0" applyNumberFormat="1" applyFont="1" applyBorder="1" applyAlignment="1">
      <alignment horizontal="right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239" xfId="0" applyNumberFormat="1" applyFont="1" applyBorder="1" applyAlignment="1">
      <alignment horizontal="right" vertical="center" shrinkToFit="1"/>
    </xf>
    <xf numFmtId="176" fontId="5" fillId="0" borderId="256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</cellXfs>
  <cellStyles count="5">
    <cellStyle name="桁区切り 2" xfId="3" xr:uid="{F010FEEA-AE24-48C6-9C24-6E3B6C65AAB7}"/>
    <cellStyle name="桁区切り 2 2" xfId="4" xr:uid="{BBD1C76B-6010-424A-84FE-EBDD3EFC0CD1}"/>
    <cellStyle name="標準" xfId="0" builtinId="0"/>
    <cellStyle name="標準 2" xfId="1" xr:uid="{EA55BED7-D191-42D9-802C-3AB225EE0D9E}"/>
    <cellStyle name="標準 2 2" xfId="2" xr:uid="{8B8D16A7-5FD7-4A74-A641-31E6B804B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65942</xdr:colOff>
      <xdr:row>6</xdr:row>
      <xdr:rowOff>0</xdr:rowOff>
    </xdr:from>
    <xdr:to>
      <xdr:col>4</xdr:col>
      <xdr:colOff>644771</xdr:colOff>
      <xdr:row>11</xdr:row>
      <xdr:rowOff>7327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072F7F-D6AC-4669-B4D9-ECD56B895886}"/>
            </a:ext>
          </a:extLst>
        </xdr:cNvPr>
        <xdr:cNvCxnSpPr/>
      </xdr:nvCxnSpPr>
      <xdr:spPr>
        <a:xfrm flipH="1">
          <a:off x="1194288" y="1421423"/>
          <a:ext cx="644771" cy="12895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25400</xdr:rowOff>
    </xdr:from>
    <xdr:to>
      <xdr:col>3</xdr:col>
      <xdr:colOff>0</xdr:colOff>
      <xdr:row>3</xdr:row>
      <xdr:rowOff>419100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6F8A13-7FAC-41F4-85EB-D9065C97BF65}"/>
            </a:ext>
          </a:extLst>
        </xdr:cNvPr>
        <xdr:cNvSpPr>
          <a:spLocks noChangeShapeType="1"/>
        </xdr:cNvSpPr>
      </xdr:nvSpPr>
      <xdr:spPr bwMode="auto">
        <a:xfrm>
          <a:off x="577850" y="406400"/>
          <a:ext cx="9652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57150</xdr:rowOff>
    </xdr:from>
    <xdr:to>
      <xdr:col>1</xdr:col>
      <xdr:colOff>497</xdr:colOff>
      <xdr:row>41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1A8CB0-4C18-4A67-8CBA-B13194225120}"/>
            </a:ext>
          </a:extLst>
        </xdr:cNvPr>
        <xdr:cNvSpPr txBox="1"/>
      </xdr:nvSpPr>
      <xdr:spPr>
        <a:xfrm flipH="1">
          <a:off x="0" y="6223000"/>
          <a:ext cx="578347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/>
            <a:t>年別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</xdr:colOff>
      <xdr:row>3</xdr:row>
      <xdr:rowOff>0</xdr:rowOff>
    </xdr:from>
    <xdr:to>
      <xdr:col>4</xdr:col>
      <xdr:colOff>15288</xdr:colOff>
      <xdr:row>8</xdr:row>
      <xdr:rowOff>2208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463C634-0159-4610-A87D-84F9E976C1DB}"/>
            </a:ext>
          </a:extLst>
        </xdr:cNvPr>
        <xdr:cNvCxnSpPr/>
      </xdr:nvCxnSpPr>
      <xdr:spPr>
        <a:xfrm>
          <a:off x="1933" y="806450"/>
          <a:ext cx="1232555" cy="13484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199</xdr:colOff>
      <xdr:row>5</xdr:row>
      <xdr:rowOff>188241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57B7A9-C1FF-4175-9CCE-FACEDFBCC953}"/>
            </a:ext>
          </a:extLst>
        </xdr:cNvPr>
        <xdr:cNvCxnSpPr/>
      </xdr:nvCxnSpPr>
      <xdr:spPr>
        <a:xfrm>
          <a:off x="0" y="450850"/>
          <a:ext cx="1168599" cy="9438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4&#24180;&#24230;/02%20&#20104;&#38450;&#25285;&#24403;/13_&#20104;&#38450;/13_02_&#20104;&#38450;&#23550;&#31574;/13_02_040_&#20104;&#38450;&#23550;&#31574;&#20840;&#33324;&#12288;&#12381;&#12398;&#20182;/R4.11.22&#12304;&#28040;&#38450;&#31532;874&#21495;&#12305;&#20196;&#21644;&#65299;&#24180;&#28040;&#38450;&#24180;&#22577;&#65288;&#20196;&#21644;&#65300;&#24180;&#24230;&#21002;&#34892;&#65289;&#12395;&#20418;&#12427;&#36039;&#26009;&#25552;&#20986;&#12395;&#12388;&#12356;&#12390;&#65288;&#20381;&#38972;&#65289;/&#20196;&#21644;&#65300;&#24180;&#24230;&#20316;&#26989;/04_HP&#25522;&#36617;&#36215;&#26696;/HP&#25522;&#36617;&#12487;&#12540;&#12479;/02%20&#31532;2/04%20&#31532;2-4&#12289;2-6&#65374;2-8,2-10,2-11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-4表"/>
      <sheetName val="第2-4表　積算資料（現況01・02表から）"/>
      <sheetName val="第2-4表　積算資料（現況04表から）"/>
      <sheetName val="第2-4表　積算資料（現況17表から）"/>
      <sheetName val="2-4積算資料（救助調査02表)（済）"/>
      <sheetName val="第2-6～７表"/>
      <sheetName val="第2-8表"/>
      <sheetName val="第2-8表　積算資料（現況52・40表から）"/>
      <sheetName val="第2-10表"/>
      <sheetName val="第2-10表　積算資料（現況18表より）"/>
      <sheetName val="第2-11表"/>
      <sheetName val="第2-11表　積算資料（現況19表から）"/>
      <sheetName val="Sheet1"/>
      <sheetName val="消防本部"/>
      <sheetName val="消防団"/>
      <sheetName val="薬剤"/>
      <sheetName val="水利"/>
      <sheetName val="無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>
        <row r="6">
          <cell r="C6">
            <v>37012</v>
          </cell>
        </row>
        <row r="7">
          <cell r="C7">
            <v>39126</v>
          </cell>
        </row>
        <row r="8">
          <cell r="C8">
            <v>17599</v>
          </cell>
        </row>
        <row r="9">
          <cell r="C9">
            <v>18367</v>
          </cell>
        </row>
        <row r="10">
          <cell r="C10">
            <v>38626</v>
          </cell>
        </row>
        <row r="11">
          <cell r="C11">
            <v>22190</v>
          </cell>
        </row>
        <row r="12">
          <cell r="C12">
            <v>38718</v>
          </cell>
        </row>
        <row r="13">
          <cell r="C13">
            <v>23833</v>
          </cell>
        </row>
        <row r="14">
          <cell r="C14">
            <v>21824</v>
          </cell>
        </row>
        <row r="15">
          <cell r="C15">
            <v>21641</v>
          </cell>
        </row>
        <row r="16">
          <cell r="C16">
            <v>23833</v>
          </cell>
        </row>
        <row r="17">
          <cell r="C17">
            <v>25204</v>
          </cell>
        </row>
        <row r="18">
          <cell r="C18">
            <v>24654</v>
          </cell>
        </row>
        <row r="19">
          <cell r="C19">
            <v>30407</v>
          </cell>
        </row>
        <row r="20">
          <cell r="C20">
            <v>36069</v>
          </cell>
        </row>
        <row r="21">
          <cell r="C21">
            <v>26024</v>
          </cell>
        </row>
        <row r="22">
          <cell r="C22">
            <v>25873</v>
          </cell>
        </row>
        <row r="23">
          <cell r="C23">
            <v>26099</v>
          </cell>
        </row>
        <row r="24">
          <cell r="C24">
            <v>26754</v>
          </cell>
        </row>
        <row r="25">
          <cell r="C25">
            <v>26573</v>
          </cell>
        </row>
        <row r="26">
          <cell r="C26">
            <v>33695</v>
          </cell>
        </row>
        <row r="27">
          <cell r="C27">
            <v>26758</v>
          </cell>
        </row>
        <row r="28">
          <cell r="C28">
            <v>27851</v>
          </cell>
        </row>
        <row r="29">
          <cell r="C29">
            <v>28065</v>
          </cell>
        </row>
        <row r="30">
          <cell r="C30">
            <v>41365</v>
          </cell>
        </row>
        <row r="31">
          <cell r="C31">
            <v>41365</v>
          </cell>
        </row>
        <row r="32">
          <cell r="C32">
            <v>42461</v>
          </cell>
        </row>
      </sheetData>
      <sheetData sheetId="14" refreshError="1"/>
      <sheetData sheetId="15" refreshError="1"/>
      <sheetData sheetId="16" refreshError="1"/>
      <sheetData sheetId="17">
        <row r="5">
          <cell r="N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D63A-1EF1-4A3E-B5B1-378DFFB8D752}">
  <dimension ref="A1:AL41"/>
  <sheetViews>
    <sheetView view="pageBreakPreview" zoomScale="90" zoomScaleNormal="115" zoomScaleSheetLayoutView="90" workbookViewId="0">
      <selection activeCell="T1" sqref="T1:AS1048576"/>
    </sheetView>
  </sheetViews>
  <sheetFormatPr defaultColWidth="8.25" defaultRowHeight="13" x14ac:dyDescent="0.2"/>
  <cols>
    <col min="1" max="1" width="2.75" style="1" customWidth="1"/>
    <col min="2" max="2" width="10.58203125" style="1" customWidth="1"/>
    <col min="3" max="18" width="4" style="1" customWidth="1"/>
    <col min="19" max="19" width="3.83203125" style="1" customWidth="1"/>
    <col min="20" max="20" width="4" style="1" customWidth="1"/>
    <col min="21" max="21" width="4.25" style="1" customWidth="1"/>
    <col min="22" max="23" width="6.33203125" style="1" customWidth="1"/>
    <col min="24" max="24" width="7.5" style="1" bestFit="1" customWidth="1"/>
    <col min="25" max="32" width="6.33203125" style="1" customWidth="1"/>
    <col min="33" max="38" width="7.5" style="1" bestFit="1" customWidth="1"/>
    <col min="39" max="39" width="6.33203125" style="1" customWidth="1"/>
    <col min="40" max="257" width="8.25" style="1"/>
    <col min="258" max="258" width="2.75" style="1" customWidth="1"/>
    <col min="259" max="259" width="10.58203125" style="1" customWidth="1"/>
    <col min="260" max="275" width="4" style="1" customWidth="1"/>
    <col min="276" max="276" width="3.83203125" style="1" customWidth="1"/>
    <col min="277" max="513" width="8.25" style="1"/>
    <col min="514" max="514" width="2.75" style="1" customWidth="1"/>
    <col min="515" max="515" width="10.58203125" style="1" customWidth="1"/>
    <col min="516" max="531" width="4" style="1" customWidth="1"/>
    <col min="532" max="532" width="3.83203125" style="1" customWidth="1"/>
    <col min="533" max="769" width="8.25" style="1"/>
    <col min="770" max="770" width="2.75" style="1" customWidth="1"/>
    <col min="771" max="771" width="10.58203125" style="1" customWidth="1"/>
    <col min="772" max="787" width="4" style="1" customWidth="1"/>
    <col min="788" max="788" width="3.83203125" style="1" customWidth="1"/>
    <col min="789" max="1025" width="8.25" style="1"/>
    <col min="1026" max="1026" width="2.75" style="1" customWidth="1"/>
    <col min="1027" max="1027" width="10.58203125" style="1" customWidth="1"/>
    <col min="1028" max="1043" width="4" style="1" customWidth="1"/>
    <col min="1044" max="1044" width="3.83203125" style="1" customWidth="1"/>
    <col min="1045" max="1281" width="8.25" style="1"/>
    <col min="1282" max="1282" width="2.75" style="1" customWidth="1"/>
    <col min="1283" max="1283" width="10.58203125" style="1" customWidth="1"/>
    <col min="1284" max="1299" width="4" style="1" customWidth="1"/>
    <col min="1300" max="1300" width="3.83203125" style="1" customWidth="1"/>
    <col min="1301" max="1537" width="8.25" style="1"/>
    <col min="1538" max="1538" width="2.75" style="1" customWidth="1"/>
    <col min="1539" max="1539" width="10.58203125" style="1" customWidth="1"/>
    <col min="1540" max="1555" width="4" style="1" customWidth="1"/>
    <col min="1556" max="1556" width="3.83203125" style="1" customWidth="1"/>
    <col min="1557" max="1793" width="8.25" style="1"/>
    <col min="1794" max="1794" width="2.75" style="1" customWidth="1"/>
    <col min="1795" max="1795" width="10.58203125" style="1" customWidth="1"/>
    <col min="1796" max="1811" width="4" style="1" customWidth="1"/>
    <col min="1812" max="1812" width="3.83203125" style="1" customWidth="1"/>
    <col min="1813" max="2049" width="8.25" style="1"/>
    <col min="2050" max="2050" width="2.75" style="1" customWidth="1"/>
    <col min="2051" max="2051" width="10.58203125" style="1" customWidth="1"/>
    <col min="2052" max="2067" width="4" style="1" customWidth="1"/>
    <col min="2068" max="2068" width="3.83203125" style="1" customWidth="1"/>
    <col min="2069" max="2305" width="8.25" style="1"/>
    <col min="2306" max="2306" width="2.75" style="1" customWidth="1"/>
    <col min="2307" max="2307" width="10.58203125" style="1" customWidth="1"/>
    <col min="2308" max="2323" width="4" style="1" customWidth="1"/>
    <col min="2324" max="2324" width="3.83203125" style="1" customWidth="1"/>
    <col min="2325" max="2561" width="8.25" style="1"/>
    <col min="2562" max="2562" width="2.75" style="1" customWidth="1"/>
    <col min="2563" max="2563" width="10.58203125" style="1" customWidth="1"/>
    <col min="2564" max="2579" width="4" style="1" customWidth="1"/>
    <col min="2580" max="2580" width="3.83203125" style="1" customWidth="1"/>
    <col min="2581" max="2817" width="8.25" style="1"/>
    <col min="2818" max="2818" width="2.75" style="1" customWidth="1"/>
    <col min="2819" max="2819" width="10.58203125" style="1" customWidth="1"/>
    <col min="2820" max="2835" width="4" style="1" customWidth="1"/>
    <col min="2836" max="2836" width="3.83203125" style="1" customWidth="1"/>
    <col min="2837" max="3073" width="8.25" style="1"/>
    <col min="3074" max="3074" width="2.75" style="1" customWidth="1"/>
    <col min="3075" max="3075" width="10.58203125" style="1" customWidth="1"/>
    <col min="3076" max="3091" width="4" style="1" customWidth="1"/>
    <col min="3092" max="3092" width="3.83203125" style="1" customWidth="1"/>
    <col min="3093" max="3329" width="8.25" style="1"/>
    <col min="3330" max="3330" width="2.75" style="1" customWidth="1"/>
    <col min="3331" max="3331" width="10.58203125" style="1" customWidth="1"/>
    <col min="3332" max="3347" width="4" style="1" customWidth="1"/>
    <col min="3348" max="3348" width="3.83203125" style="1" customWidth="1"/>
    <col min="3349" max="3585" width="8.25" style="1"/>
    <col min="3586" max="3586" width="2.75" style="1" customWidth="1"/>
    <col min="3587" max="3587" width="10.58203125" style="1" customWidth="1"/>
    <col min="3588" max="3603" width="4" style="1" customWidth="1"/>
    <col min="3604" max="3604" width="3.83203125" style="1" customWidth="1"/>
    <col min="3605" max="3841" width="8.25" style="1"/>
    <col min="3842" max="3842" width="2.75" style="1" customWidth="1"/>
    <col min="3843" max="3843" width="10.58203125" style="1" customWidth="1"/>
    <col min="3844" max="3859" width="4" style="1" customWidth="1"/>
    <col min="3860" max="3860" width="3.83203125" style="1" customWidth="1"/>
    <col min="3861" max="4097" width="8.25" style="1"/>
    <col min="4098" max="4098" width="2.75" style="1" customWidth="1"/>
    <col min="4099" max="4099" width="10.58203125" style="1" customWidth="1"/>
    <col min="4100" max="4115" width="4" style="1" customWidth="1"/>
    <col min="4116" max="4116" width="3.83203125" style="1" customWidth="1"/>
    <col min="4117" max="4353" width="8.25" style="1"/>
    <col min="4354" max="4354" width="2.75" style="1" customWidth="1"/>
    <col min="4355" max="4355" width="10.58203125" style="1" customWidth="1"/>
    <col min="4356" max="4371" width="4" style="1" customWidth="1"/>
    <col min="4372" max="4372" width="3.83203125" style="1" customWidth="1"/>
    <col min="4373" max="4609" width="8.25" style="1"/>
    <col min="4610" max="4610" width="2.75" style="1" customWidth="1"/>
    <col min="4611" max="4611" width="10.58203125" style="1" customWidth="1"/>
    <col min="4612" max="4627" width="4" style="1" customWidth="1"/>
    <col min="4628" max="4628" width="3.83203125" style="1" customWidth="1"/>
    <col min="4629" max="4865" width="8.25" style="1"/>
    <col min="4866" max="4866" width="2.75" style="1" customWidth="1"/>
    <col min="4867" max="4867" width="10.58203125" style="1" customWidth="1"/>
    <col min="4868" max="4883" width="4" style="1" customWidth="1"/>
    <col min="4884" max="4884" width="3.83203125" style="1" customWidth="1"/>
    <col min="4885" max="5121" width="8.25" style="1"/>
    <col min="5122" max="5122" width="2.75" style="1" customWidth="1"/>
    <col min="5123" max="5123" width="10.58203125" style="1" customWidth="1"/>
    <col min="5124" max="5139" width="4" style="1" customWidth="1"/>
    <col min="5140" max="5140" width="3.83203125" style="1" customWidth="1"/>
    <col min="5141" max="5377" width="8.25" style="1"/>
    <col min="5378" max="5378" width="2.75" style="1" customWidth="1"/>
    <col min="5379" max="5379" width="10.58203125" style="1" customWidth="1"/>
    <col min="5380" max="5395" width="4" style="1" customWidth="1"/>
    <col min="5396" max="5396" width="3.83203125" style="1" customWidth="1"/>
    <col min="5397" max="5633" width="8.25" style="1"/>
    <col min="5634" max="5634" width="2.75" style="1" customWidth="1"/>
    <col min="5635" max="5635" width="10.58203125" style="1" customWidth="1"/>
    <col min="5636" max="5651" width="4" style="1" customWidth="1"/>
    <col min="5652" max="5652" width="3.83203125" style="1" customWidth="1"/>
    <col min="5653" max="5889" width="8.25" style="1"/>
    <col min="5890" max="5890" width="2.75" style="1" customWidth="1"/>
    <col min="5891" max="5891" width="10.58203125" style="1" customWidth="1"/>
    <col min="5892" max="5907" width="4" style="1" customWidth="1"/>
    <col min="5908" max="5908" width="3.83203125" style="1" customWidth="1"/>
    <col min="5909" max="6145" width="8.25" style="1"/>
    <col min="6146" max="6146" width="2.75" style="1" customWidth="1"/>
    <col min="6147" max="6147" width="10.58203125" style="1" customWidth="1"/>
    <col min="6148" max="6163" width="4" style="1" customWidth="1"/>
    <col min="6164" max="6164" width="3.83203125" style="1" customWidth="1"/>
    <col min="6165" max="6401" width="8.25" style="1"/>
    <col min="6402" max="6402" width="2.75" style="1" customWidth="1"/>
    <col min="6403" max="6403" width="10.58203125" style="1" customWidth="1"/>
    <col min="6404" max="6419" width="4" style="1" customWidth="1"/>
    <col min="6420" max="6420" width="3.83203125" style="1" customWidth="1"/>
    <col min="6421" max="6657" width="8.25" style="1"/>
    <col min="6658" max="6658" width="2.75" style="1" customWidth="1"/>
    <col min="6659" max="6659" width="10.58203125" style="1" customWidth="1"/>
    <col min="6660" max="6675" width="4" style="1" customWidth="1"/>
    <col min="6676" max="6676" width="3.83203125" style="1" customWidth="1"/>
    <col min="6677" max="6913" width="8.25" style="1"/>
    <col min="6914" max="6914" width="2.75" style="1" customWidth="1"/>
    <col min="6915" max="6915" width="10.58203125" style="1" customWidth="1"/>
    <col min="6916" max="6931" width="4" style="1" customWidth="1"/>
    <col min="6932" max="6932" width="3.83203125" style="1" customWidth="1"/>
    <col min="6933" max="7169" width="8.25" style="1"/>
    <col min="7170" max="7170" width="2.75" style="1" customWidth="1"/>
    <col min="7171" max="7171" width="10.58203125" style="1" customWidth="1"/>
    <col min="7172" max="7187" width="4" style="1" customWidth="1"/>
    <col min="7188" max="7188" width="3.83203125" style="1" customWidth="1"/>
    <col min="7189" max="7425" width="8.25" style="1"/>
    <col min="7426" max="7426" width="2.75" style="1" customWidth="1"/>
    <col min="7427" max="7427" width="10.58203125" style="1" customWidth="1"/>
    <col min="7428" max="7443" width="4" style="1" customWidth="1"/>
    <col min="7444" max="7444" width="3.83203125" style="1" customWidth="1"/>
    <col min="7445" max="7681" width="8.25" style="1"/>
    <col min="7682" max="7682" width="2.75" style="1" customWidth="1"/>
    <col min="7683" max="7683" width="10.58203125" style="1" customWidth="1"/>
    <col min="7684" max="7699" width="4" style="1" customWidth="1"/>
    <col min="7700" max="7700" width="3.83203125" style="1" customWidth="1"/>
    <col min="7701" max="7937" width="8.25" style="1"/>
    <col min="7938" max="7938" width="2.75" style="1" customWidth="1"/>
    <col min="7939" max="7939" width="10.58203125" style="1" customWidth="1"/>
    <col min="7940" max="7955" width="4" style="1" customWidth="1"/>
    <col min="7956" max="7956" width="3.83203125" style="1" customWidth="1"/>
    <col min="7957" max="8193" width="8.25" style="1"/>
    <col min="8194" max="8194" width="2.75" style="1" customWidth="1"/>
    <col min="8195" max="8195" width="10.58203125" style="1" customWidth="1"/>
    <col min="8196" max="8211" width="4" style="1" customWidth="1"/>
    <col min="8212" max="8212" width="3.83203125" style="1" customWidth="1"/>
    <col min="8213" max="8449" width="8.25" style="1"/>
    <col min="8450" max="8450" width="2.75" style="1" customWidth="1"/>
    <col min="8451" max="8451" width="10.58203125" style="1" customWidth="1"/>
    <col min="8452" max="8467" width="4" style="1" customWidth="1"/>
    <col min="8468" max="8468" width="3.83203125" style="1" customWidth="1"/>
    <col min="8469" max="8705" width="8.25" style="1"/>
    <col min="8706" max="8706" width="2.75" style="1" customWidth="1"/>
    <col min="8707" max="8707" width="10.58203125" style="1" customWidth="1"/>
    <col min="8708" max="8723" width="4" style="1" customWidth="1"/>
    <col min="8724" max="8724" width="3.83203125" style="1" customWidth="1"/>
    <col min="8725" max="8961" width="8.25" style="1"/>
    <col min="8962" max="8962" width="2.75" style="1" customWidth="1"/>
    <col min="8963" max="8963" width="10.58203125" style="1" customWidth="1"/>
    <col min="8964" max="8979" width="4" style="1" customWidth="1"/>
    <col min="8980" max="8980" width="3.83203125" style="1" customWidth="1"/>
    <col min="8981" max="9217" width="8.25" style="1"/>
    <col min="9218" max="9218" width="2.75" style="1" customWidth="1"/>
    <col min="9219" max="9219" width="10.58203125" style="1" customWidth="1"/>
    <col min="9220" max="9235" width="4" style="1" customWidth="1"/>
    <col min="9236" max="9236" width="3.83203125" style="1" customWidth="1"/>
    <col min="9237" max="9473" width="8.25" style="1"/>
    <col min="9474" max="9474" width="2.75" style="1" customWidth="1"/>
    <col min="9475" max="9475" width="10.58203125" style="1" customWidth="1"/>
    <col min="9476" max="9491" width="4" style="1" customWidth="1"/>
    <col min="9492" max="9492" width="3.83203125" style="1" customWidth="1"/>
    <col min="9493" max="9729" width="8.25" style="1"/>
    <col min="9730" max="9730" width="2.75" style="1" customWidth="1"/>
    <col min="9731" max="9731" width="10.58203125" style="1" customWidth="1"/>
    <col min="9732" max="9747" width="4" style="1" customWidth="1"/>
    <col min="9748" max="9748" width="3.83203125" style="1" customWidth="1"/>
    <col min="9749" max="9985" width="8.25" style="1"/>
    <col min="9986" max="9986" width="2.75" style="1" customWidth="1"/>
    <col min="9987" max="9987" width="10.58203125" style="1" customWidth="1"/>
    <col min="9988" max="10003" width="4" style="1" customWidth="1"/>
    <col min="10004" max="10004" width="3.83203125" style="1" customWidth="1"/>
    <col min="10005" max="10241" width="8.25" style="1"/>
    <col min="10242" max="10242" width="2.75" style="1" customWidth="1"/>
    <col min="10243" max="10243" width="10.58203125" style="1" customWidth="1"/>
    <col min="10244" max="10259" width="4" style="1" customWidth="1"/>
    <col min="10260" max="10260" width="3.83203125" style="1" customWidth="1"/>
    <col min="10261" max="10497" width="8.25" style="1"/>
    <col min="10498" max="10498" width="2.75" style="1" customWidth="1"/>
    <col min="10499" max="10499" width="10.58203125" style="1" customWidth="1"/>
    <col min="10500" max="10515" width="4" style="1" customWidth="1"/>
    <col min="10516" max="10516" width="3.83203125" style="1" customWidth="1"/>
    <col min="10517" max="10753" width="8.25" style="1"/>
    <col min="10754" max="10754" width="2.75" style="1" customWidth="1"/>
    <col min="10755" max="10755" width="10.58203125" style="1" customWidth="1"/>
    <col min="10756" max="10771" width="4" style="1" customWidth="1"/>
    <col min="10772" max="10772" width="3.83203125" style="1" customWidth="1"/>
    <col min="10773" max="11009" width="8.25" style="1"/>
    <col min="11010" max="11010" width="2.75" style="1" customWidth="1"/>
    <col min="11011" max="11011" width="10.58203125" style="1" customWidth="1"/>
    <col min="11012" max="11027" width="4" style="1" customWidth="1"/>
    <col min="11028" max="11028" width="3.83203125" style="1" customWidth="1"/>
    <col min="11029" max="11265" width="8.25" style="1"/>
    <col min="11266" max="11266" width="2.75" style="1" customWidth="1"/>
    <col min="11267" max="11267" width="10.58203125" style="1" customWidth="1"/>
    <col min="11268" max="11283" width="4" style="1" customWidth="1"/>
    <col min="11284" max="11284" width="3.83203125" style="1" customWidth="1"/>
    <col min="11285" max="11521" width="8.25" style="1"/>
    <col min="11522" max="11522" width="2.75" style="1" customWidth="1"/>
    <col min="11523" max="11523" width="10.58203125" style="1" customWidth="1"/>
    <col min="11524" max="11539" width="4" style="1" customWidth="1"/>
    <col min="11540" max="11540" width="3.83203125" style="1" customWidth="1"/>
    <col min="11541" max="11777" width="8.25" style="1"/>
    <col min="11778" max="11778" width="2.75" style="1" customWidth="1"/>
    <col min="11779" max="11779" width="10.58203125" style="1" customWidth="1"/>
    <col min="11780" max="11795" width="4" style="1" customWidth="1"/>
    <col min="11796" max="11796" width="3.83203125" style="1" customWidth="1"/>
    <col min="11797" max="12033" width="8.25" style="1"/>
    <col min="12034" max="12034" width="2.75" style="1" customWidth="1"/>
    <col min="12035" max="12035" width="10.58203125" style="1" customWidth="1"/>
    <col min="12036" max="12051" width="4" style="1" customWidth="1"/>
    <col min="12052" max="12052" width="3.83203125" style="1" customWidth="1"/>
    <col min="12053" max="12289" width="8.25" style="1"/>
    <col min="12290" max="12290" width="2.75" style="1" customWidth="1"/>
    <col min="12291" max="12291" width="10.58203125" style="1" customWidth="1"/>
    <col min="12292" max="12307" width="4" style="1" customWidth="1"/>
    <col min="12308" max="12308" width="3.83203125" style="1" customWidth="1"/>
    <col min="12309" max="12545" width="8.25" style="1"/>
    <col min="12546" max="12546" width="2.75" style="1" customWidth="1"/>
    <col min="12547" max="12547" width="10.58203125" style="1" customWidth="1"/>
    <col min="12548" max="12563" width="4" style="1" customWidth="1"/>
    <col min="12564" max="12564" width="3.83203125" style="1" customWidth="1"/>
    <col min="12565" max="12801" width="8.25" style="1"/>
    <col min="12802" max="12802" width="2.75" style="1" customWidth="1"/>
    <col min="12803" max="12803" width="10.58203125" style="1" customWidth="1"/>
    <col min="12804" max="12819" width="4" style="1" customWidth="1"/>
    <col min="12820" max="12820" width="3.83203125" style="1" customWidth="1"/>
    <col min="12821" max="13057" width="8.25" style="1"/>
    <col min="13058" max="13058" width="2.75" style="1" customWidth="1"/>
    <col min="13059" max="13059" width="10.58203125" style="1" customWidth="1"/>
    <col min="13060" max="13075" width="4" style="1" customWidth="1"/>
    <col min="13076" max="13076" width="3.83203125" style="1" customWidth="1"/>
    <col min="13077" max="13313" width="8.25" style="1"/>
    <col min="13314" max="13314" width="2.75" style="1" customWidth="1"/>
    <col min="13315" max="13315" width="10.58203125" style="1" customWidth="1"/>
    <col min="13316" max="13331" width="4" style="1" customWidth="1"/>
    <col min="13332" max="13332" width="3.83203125" style="1" customWidth="1"/>
    <col min="13333" max="13569" width="8.25" style="1"/>
    <col min="13570" max="13570" width="2.75" style="1" customWidth="1"/>
    <col min="13571" max="13571" width="10.58203125" style="1" customWidth="1"/>
    <col min="13572" max="13587" width="4" style="1" customWidth="1"/>
    <col min="13588" max="13588" width="3.83203125" style="1" customWidth="1"/>
    <col min="13589" max="13825" width="8.25" style="1"/>
    <col min="13826" max="13826" width="2.75" style="1" customWidth="1"/>
    <col min="13827" max="13827" width="10.58203125" style="1" customWidth="1"/>
    <col min="13828" max="13843" width="4" style="1" customWidth="1"/>
    <col min="13844" max="13844" width="3.83203125" style="1" customWidth="1"/>
    <col min="13845" max="14081" width="8.25" style="1"/>
    <col min="14082" max="14082" width="2.75" style="1" customWidth="1"/>
    <col min="14083" max="14083" width="10.58203125" style="1" customWidth="1"/>
    <col min="14084" max="14099" width="4" style="1" customWidth="1"/>
    <col min="14100" max="14100" width="3.83203125" style="1" customWidth="1"/>
    <col min="14101" max="14337" width="8.25" style="1"/>
    <col min="14338" max="14338" width="2.75" style="1" customWidth="1"/>
    <col min="14339" max="14339" width="10.58203125" style="1" customWidth="1"/>
    <col min="14340" max="14355" width="4" style="1" customWidth="1"/>
    <col min="14356" max="14356" width="3.83203125" style="1" customWidth="1"/>
    <col min="14357" max="14593" width="8.25" style="1"/>
    <col min="14594" max="14594" width="2.75" style="1" customWidth="1"/>
    <col min="14595" max="14595" width="10.58203125" style="1" customWidth="1"/>
    <col min="14596" max="14611" width="4" style="1" customWidth="1"/>
    <col min="14612" max="14612" width="3.83203125" style="1" customWidth="1"/>
    <col min="14613" max="14849" width="8.25" style="1"/>
    <col min="14850" max="14850" width="2.75" style="1" customWidth="1"/>
    <col min="14851" max="14851" width="10.58203125" style="1" customWidth="1"/>
    <col min="14852" max="14867" width="4" style="1" customWidth="1"/>
    <col min="14868" max="14868" width="3.83203125" style="1" customWidth="1"/>
    <col min="14869" max="15105" width="8.25" style="1"/>
    <col min="15106" max="15106" width="2.75" style="1" customWidth="1"/>
    <col min="15107" max="15107" width="10.58203125" style="1" customWidth="1"/>
    <col min="15108" max="15123" width="4" style="1" customWidth="1"/>
    <col min="15124" max="15124" width="3.83203125" style="1" customWidth="1"/>
    <col min="15125" max="15361" width="8.25" style="1"/>
    <col min="15362" max="15362" width="2.75" style="1" customWidth="1"/>
    <col min="15363" max="15363" width="10.58203125" style="1" customWidth="1"/>
    <col min="15364" max="15379" width="4" style="1" customWidth="1"/>
    <col min="15380" max="15380" width="3.83203125" style="1" customWidth="1"/>
    <col min="15381" max="15617" width="8.25" style="1"/>
    <col min="15618" max="15618" width="2.75" style="1" customWidth="1"/>
    <col min="15619" max="15619" width="10.58203125" style="1" customWidth="1"/>
    <col min="15620" max="15635" width="4" style="1" customWidth="1"/>
    <col min="15636" max="15636" width="3.83203125" style="1" customWidth="1"/>
    <col min="15637" max="15873" width="8.25" style="1"/>
    <col min="15874" max="15874" width="2.75" style="1" customWidth="1"/>
    <col min="15875" max="15875" width="10.58203125" style="1" customWidth="1"/>
    <col min="15876" max="15891" width="4" style="1" customWidth="1"/>
    <col min="15892" max="15892" width="3.83203125" style="1" customWidth="1"/>
    <col min="15893" max="16129" width="8.25" style="1"/>
    <col min="16130" max="16130" width="2.75" style="1" customWidth="1"/>
    <col min="16131" max="16131" width="10.58203125" style="1" customWidth="1"/>
    <col min="16132" max="16147" width="4" style="1" customWidth="1"/>
    <col min="16148" max="16148" width="3.83203125" style="1" customWidth="1"/>
    <col min="16149" max="16384" width="8.25" style="1"/>
  </cols>
  <sheetData>
    <row r="1" spans="1:38" ht="21" x14ac:dyDescent="0.2">
      <c r="A1" s="917" t="s">
        <v>25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</row>
    <row r="2" spans="1:38" ht="9.7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38" ht="14.5" thickBot="1" x14ac:dyDescent="0.25">
      <c r="B3" s="5"/>
      <c r="C3" s="5"/>
      <c r="D3" s="5"/>
      <c r="E3" s="5"/>
      <c r="F3" s="5"/>
      <c r="G3" s="5"/>
      <c r="H3" s="5"/>
      <c r="I3" s="5"/>
      <c r="J3" s="5"/>
      <c r="K3" s="918" t="s">
        <v>26</v>
      </c>
      <c r="L3" s="918"/>
      <c r="M3" s="918"/>
      <c r="N3" s="918"/>
      <c r="O3" s="918"/>
      <c r="P3" s="918"/>
      <c r="Q3" s="918"/>
      <c r="R3" s="918"/>
      <c r="S3" s="918"/>
    </row>
    <row r="4" spans="1:38" ht="14" x14ac:dyDescent="0.2">
      <c r="A4" s="919" t="s">
        <v>27</v>
      </c>
      <c r="B4" s="920"/>
      <c r="C4" s="6" t="s">
        <v>28</v>
      </c>
      <c r="D4" s="7"/>
      <c r="E4" s="7"/>
      <c r="F4" s="7"/>
      <c r="G4" s="7"/>
      <c r="H4" s="7"/>
      <c r="I4" s="7"/>
      <c r="J4" s="8" t="s">
        <v>29</v>
      </c>
      <c r="K4" s="7"/>
      <c r="L4" s="7"/>
      <c r="M4" s="7"/>
      <c r="N4" s="9"/>
      <c r="O4" s="9"/>
      <c r="P4" s="9" t="s">
        <v>30</v>
      </c>
      <c r="Q4" s="8"/>
      <c r="R4" s="888"/>
      <c r="S4" s="889"/>
    </row>
    <row r="5" spans="1:38" ht="14.25" customHeight="1" thickBot="1" x14ac:dyDescent="0.25">
      <c r="A5" s="921"/>
      <c r="B5" s="922"/>
      <c r="C5" s="10" t="s">
        <v>31</v>
      </c>
      <c r="D5" s="11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12" t="s">
        <v>40</v>
      </c>
      <c r="M5" s="12" t="s">
        <v>41</v>
      </c>
      <c r="N5" s="12" t="s">
        <v>42</v>
      </c>
      <c r="O5" s="12" t="s">
        <v>43</v>
      </c>
      <c r="P5" s="890" t="s">
        <v>441</v>
      </c>
      <c r="Q5" s="890" t="s">
        <v>442</v>
      </c>
      <c r="R5" s="890" t="s">
        <v>443</v>
      </c>
      <c r="S5" s="493" t="s">
        <v>444</v>
      </c>
    </row>
    <row r="6" spans="1:38" ht="27" customHeight="1" x14ac:dyDescent="0.2">
      <c r="A6" s="923" t="s">
        <v>45</v>
      </c>
      <c r="B6" s="924"/>
      <c r="C6" s="13">
        <v>325</v>
      </c>
      <c r="D6" s="14">
        <v>95</v>
      </c>
      <c r="E6" s="14">
        <v>94</v>
      </c>
      <c r="F6" s="14">
        <v>93</v>
      </c>
      <c r="G6" s="14">
        <v>92</v>
      </c>
      <c r="H6" s="14">
        <v>92</v>
      </c>
      <c r="I6" s="14">
        <v>92</v>
      </c>
      <c r="J6" s="14">
        <v>92</v>
      </c>
      <c r="K6" s="14">
        <v>92</v>
      </c>
      <c r="L6" s="14">
        <v>92</v>
      </c>
      <c r="M6" s="14">
        <v>85</v>
      </c>
      <c r="N6" s="14">
        <v>64</v>
      </c>
      <c r="O6" s="14">
        <v>63</v>
      </c>
      <c r="P6" s="891">
        <v>63</v>
      </c>
      <c r="Q6" s="891">
        <v>63</v>
      </c>
      <c r="R6" s="891">
        <v>63</v>
      </c>
      <c r="S6" s="892">
        <v>63</v>
      </c>
    </row>
    <row r="7" spans="1:38" ht="27" customHeight="1" x14ac:dyDescent="0.2">
      <c r="A7" s="925" t="s">
        <v>46</v>
      </c>
      <c r="B7" s="916"/>
      <c r="C7" s="15">
        <v>5</v>
      </c>
      <c r="D7" s="16">
        <v>14</v>
      </c>
      <c r="E7" s="16">
        <v>24</v>
      </c>
      <c r="F7" s="16">
        <v>44</v>
      </c>
      <c r="G7" s="16">
        <v>79</v>
      </c>
      <c r="H7" s="16">
        <v>87</v>
      </c>
      <c r="I7" s="16">
        <v>90</v>
      </c>
      <c r="J7" s="16">
        <v>90</v>
      </c>
      <c r="K7" s="16">
        <v>90</v>
      </c>
      <c r="L7" s="16">
        <v>91</v>
      </c>
      <c r="M7" s="16">
        <v>84</v>
      </c>
      <c r="N7" s="16">
        <v>64</v>
      </c>
      <c r="O7" s="16">
        <v>63</v>
      </c>
      <c r="P7" s="893">
        <v>63</v>
      </c>
      <c r="Q7" s="893">
        <v>63</v>
      </c>
      <c r="R7" s="893">
        <v>63</v>
      </c>
      <c r="S7" s="894">
        <v>63</v>
      </c>
      <c r="V7" s="350"/>
      <c r="W7" s="350"/>
      <c r="X7" s="350"/>
      <c r="Y7" s="350"/>
      <c r="Z7" s="350"/>
    </row>
    <row r="8" spans="1:38" ht="27" customHeight="1" x14ac:dyDescent="0.2">
      <c r="A8" s="17"/>
      <c r="B8" s="18" t="s">
        <v>47</v>
      </c>
      <c r="C8" s="19">
        <v>5</v>
      </c>
      <c r="D8" s="20">
        <v>14</v>
      </c>
      <c r="E8" s="20">
        <v>24</v>
      </c>
      <c r="F8" s="20">
        <v>39</v>
      </c>
      <c r="G8" s="20">
        <v>31</v>
      </c>
      <c r="H8" s="20">
        <v>32</v>
      </c>
      <c r="I8" s="20">
        <v>34</v>
      </c>
      <c r="J8" s="20">
        <v>34</v>
      </c>
      <c r="K8" s="20">
        <v>30</v>
      </c>
      <c r="L8" s="20">
        <v>25</v>
      </c>
      <c r="M8" s="20">
        <v>23</v>
      </c>
      <c r="N8" s="20">
        <v>24</v>
      </c>
      <c r="O8" s="20">
        <v>16</v>
      </c>
      <c r="P8" s="895">
        <v>14</v>
      </c>
      <c r="Q8" s="895">
        <v>14</v>
      </c>
      <c r="R8" s="895">
        <v>13</v>
      </c>
      <c r="S8" s="896">
        <v>13</v>
      </c>
      <c r="V8" s="351"/>
      <c r="W8" s="351"/>
      <c r="X8" s="351"/>
      <c r="Y8" s="351"/>
      <c r="Z8" s="351"/>
    </row>
    <row r="9" spans="1:38" ht="27" customHeight="1" x14ac:dyDescent="0.2">
      <c r="A9" s="17"/>
      <c r="B9" s="21" t="s">
        <v>48</v>
      </c>
      <c r="C9" s="22"/>
      <c r="D9" s="23"/>
      <c r="E9" s="23"/>
      <c r="F9" s="23">
        <v>5</v>
      </c>
      <c r="G9" s="23">
        <v>48</v>
      </c>
      <c r="H9" s="23">
        <v>55</v>
      </c>
      <c r="I9" s="23">
        <v>56</v>
      </c>
      <c r="J9" s="23">
        <v>56</v>
      </c>
      <c r="K9" s="23">
        <v>60</v>
      </c>
      <c r="L9" s="23">
        <v>66</v>
      </c>
      <c r="M9" s="23">
        <v>61</v>
      </c>
      <c r="N9" s="23">
        <v>39</v>
      </c>
      <c r="O9" s="23">
        <v>46</v>
      </c>
      <c r="P9" s="897">
        <v>48</v>
      </c>
      <c r="Q9" s="897">
        <v>48</v>
      </c>
      <c r="R9" s="897">
        <v>48</v>
      </c>
      <c r="S9" s="898">
        <v>48</v>
      </c>
    </row>
    <row r="10" spans="1:38" ht="27" customHeight="1" x14ac:dyDescent="0.2">
      <c r="A10" s="24"/>
      <c r="B10" s="25" t="s">
        <v>49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>
        <v>1</v>
      </c>
      <c r="O10" s="27">
        <v>1</v>
      </c>
      <c r="P10" s="899">
        <v>1</v>
      </c>
      <c r="Q10" s="899">
        <v>1</v>
      </c>
      <c r="R10" s="899">
        <v>2</v>
      </c>
      <c r="S10" s="900">
        <v>2</v>
      </c>
    </row>
    <row r="11" spans="1:38" ht="27" customHeight="1" x14ac:dyDescent="0.2">
      <c r="A11" s="915" t="s">
        <v>50</v>
      </c>
      <c r="B11" s="916"/>
      <c r="C11" s="15"/>
      <c r="D11" s="16"/>
      <c r="E11" s="16"/>
      <c r="F11" s="16">
        <v>2</v>
      </c>
      <c r="G11" s="16">
        <v>13</v>
      </c>
      <c r="H11" s="16">
        <v>15</v>
      </c>
      <c r="I11" s="16">
        <v>15</v>
      </c>
      <c r="J11" s="16">
        <v>15</v>
      </c>
      <c r="K11" s="16">
        <v>15</v>
      </c>
      <c r="L11" s="16">
        <v>16</v>
      </c>
      <c r="M11" s="16">
        <v>16</v>
      </c>
      <c r="N11" s="16">
        <v>12</v>
      </c>
      <c r="O11" s="16">
        <v>12</v>
      </c>
      <c r="P11" s="893">
        <v>13</v>
      </c>
      <c r="Q11" s="893">
        <v>13</v>
      </c>
      <c r="R11" s="893">
        <v>13</v>
      </c>
      <c r="S11" s="894">
        <v>13</v>
      </c>
    </row>
    <row r="12" spans="1:38" ht="26.25" customHeight="1" thickBot="1" x14ac:dyDescent="0.25">
      <c r="A12" s="921" t="s">
        <v>51</v>
      </c>
      <c r="B12" s="922"/>
      <c r="C12" s="28">
        <v>1.5</v>
      </c>
      <c r="D12" s="29">
        <v>14.7</v>
      </c>
      <c r="E12" s="29">
        <v>25.5</v>
      </c>
      <c r="F12" s="29">
        <v>47.3</v>
      </c>
      <c r="G12" s="29">
        <v>85.9</v>
      </c>
      <c r="H12" s="29">
        <v>94.6</v>
      </c>
      <c r="I12" s="29">
        <v>97.8</v>
      </c>
      <c r="J12" s="29">
        <v>97.8</v>
      </c>
      <c r="K12" s="29">
        <v>97.8</v>
      </c>
      <c r="L12" s="29">
        <v>98.9</v>
      </c>
      <c r="M12" s="29">
        <v>98.8</v>
      </c>
      <c r="N12" s="30">
        <v>100</v>
      </c>
      <c r="O12" s="30">
        <v>100</v>
      </c>
      <c r="P12" s="901">
        <v>100</v>
      </c>
      <c r="Q12" s="901">
        <v>100</v>
      </c>
      <c r="R12" s="901">
        <v>100</v>
      </c>
      <c r="S12" s="902">
        <v>100</v>
      </c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</row>
    <row r="13" spans="1:38" ht="26.25" customHeight="1" x14ac:dyDescent="0.2">
      <c r="B13" s="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</row>
    <row r="14" spans="1:38" ht="24.75" customHeight="1" x14ac:dyDescent="0.2">
      <c r="A14" s="926" t="s">
        <v>52</v>
      </c>
      <c r="B14" s="926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</row>
    <row r="15" spans="1:38" ht="9.75" customHeight="1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  <c r="O15" s="35"/>
      <c r="P15" s="35"/>
      <c r="Q15" s="33"/>
    </row>
    <row r="16" spans="1:38" ht="12.75" customHeight="1" thickBot="1" x14ac:dyDescent="0.6">
      <c r="A16" s="33"/>
      <c r="B16" s="35"/>
      <c r="C16" s="35"/>
      <c r="D16" s="35"/>
      <c r="E16" s="35"/>
      <c r="F16" s="35"/>
      <c r="G16" s="35"/>
      <c r="H16" s="35"/>
      <c r="I16" s="35"/>
      <c r="J16" s="35"/>
      <c r="K16" s="927" t="s">
        <v>26</v>
      </c>
      <c r="L16" s="927"/>
      <c r="M16" s="927"/>
      <c r="N16" s="927"/>
      <c r="O16" s="927"/>
      <c r="P16" s="928"/>
      <c r="Q16" s="928"/>
    </row>
    <row r="17" spans="1:24" ht="15.75" customHeight="1" thickBot="1" x14ac:dyDescent="0.25">
      <c r="A17" s="910" t="s">
        <v>53</v>
      </c>
      <c r="B17" s="929"/>
      <c r="C17" s="929"/>
      <c r="D17" s="929"/>
      <c r="E17" s="929"/>
      <c r="F17" s="911"/>
      <c r="G17" s="910" t="s">
        <v>54</v>
      </c>
      <c r="H17" s="929"/>
      <c r="I17" s="929"/>
      <c r="J17" s="911"/>
      <c r="K17" s="910" t="s">
        <v>55</v>
      </c>
      <c r="L17" s="929"/>
      <c r="M17" s="929"/>
      <c r="N17" s="911"/>
      <c r="O17" s="910" t="s">
        <v>56</v>
      </c>
      <c r="P17" s="929"/>
      <c r="Q17" s="929"/>
      <c r="R17" s="911"/>
    </row>
    <row r="18" spans="1:24" ht="17.25" customHeight="1" thickBot="1" x14ac:dyDescent="0.25">
      <c r="A18" s="908" t="s">
        <v>57</v>
      </c>
      <c r="B18" s="909"/>
      <c r="C18" s="912" t="s">
        <v>58</v>
      </c>
      <c r="D18" s="913"/>
      <c r="E18" s="913"/>
      <c r="F18" s="914"/>
      <c r="G18" s="930">
        <v>877</v>
      </c>
      <c r="H18" s="931"/>
      <c r="I18" s="931"/>
      <c r="J18" s="932"/>
      <c r="K18" s="930">
        <v>918</v>
      </c>
      <c r="L18" s="931"/>
      <c r="M18" s="931"/>
      <c r="N18" s="932"/>
      <c r="O18" s="934">
        <v>909</v>
      </c>
      <c r="P18" s="935"/>
      <c r="Q18" s="935"/>
      <c r="R18" s="936"/>
    </row>
    <row r="19" spans="1:24" ht="17.25" customHeight="1" thickBot="1" x14ac:dyDescent="0.25">
      <c r="A19" s="910"/>
      <c r="B19" s="911"/>
      <c r="C19" s="937" t="s">
        <v>59</v>
      </c>
      <c r="D19" s="938"/>
      <c r="E19" s="938"/>
      <c r="F19" s="939"/>
      <c r="G19" s="940">
        <v>875</v>
      </c>
      <c r="H19" s="941"/>
      <c r="I19" s="941"/>
      <c r="J19" s="942"/>
      <c r="K19" s="940">
        <v>869</v>
      </c>
      <c r="L19" s="941"/>
      <c r="M19" s="941"/>
      <c r="N19" s="942"/>
      <c r="O19" s="949">
        <v>866</v>
      </c>
      <c r="P19" s="950"/>
      <c r="Q19" s="950"/>
      <c r="R19" s="951"/>
    </row>
    <row r="20" spans="1:24" ht="17.25" customHeight="1" thickBot="1" x14ac:dyDescent="0.25">
      <c r="A20" s="910"/>
      <c r="B20" s="911"/>
      <c r="C20" s="952" t="s">
        <v>60</v>
      </c>
      <c r="D20" s="953"/>
      <c r="E20" s="953"/>
      <c r="F20" s="954"/>
      <c r="G20" s="943">
        <v>99.8</v>
      </c>
      <c r="H20" s="944"/>
      <c r="I20" s="944"/>
      <c r="J20" s="945"/>
      <c r="K20" s="943">
        <v>94.7</v>
      </c>
      <c r="L20" s="944"/>
      <c r="M20" s="944"/>
      <c r="N20" s="945"/>
      <c r="O20" s="946">
        <v>95.3</v>
      </c>
      <c r="P20" s="947"/>
      <c r="Q20" s="947"/>
      <c r="R20" s="948"/>
      <c r="V20" s="346"/>
      <c r="W20" s="346"/>
      <c r="X20" s="346"/>
    </row>
    <row r="21" spans="1:24" ht="17.25" customHeight="1" thickBot="1" x14ac:dyDescent="0.25">
      <c r="A21" s="933" t="s">
        <v>61</v>
      </c>
      <c r="B21" s="911"/>
      <c r="C21" s="912" t="s">
        <v>58</v>
      </c>
      <c r="D21" s="913"/>
      <c r="E21" s="913"/>
      <c r="F21" s="914"/>
      <c r="G21" s="930">
        <v>64</v>
      </c>
      <c r="H21" s="931"/>
      <c r="I21" s="931"/>
      <c r="J21" s="932"/>
      <c r="K21" s="930">
        <v>60</v>
      </c>
      <c r="L21" s="931"/>
      <c r="M21" s="931"/>
      <c r="N21" s="932"/>
      <c r="O21" s="934">
        <v>59</v>
      </c>
      <c r="P21" s="935"/>
      <c r="Q21" s="935"/>
      <c r="R21" s="936"/>
      <c r="X21" s="360"/>
    </row>
    <row r="22" spans="1:24" ht="17.25" customHeight="1" thickBot="1" x14ac:dyDescent="0.25">
      <c r="A22" s="910"/>
      <c r="B22" s="911"/>
      <c r="C22" s="937" t="s">
        <v>59</v>
      </c>
      <c r="D22" s="938"/>
      <c r="E22" s="938"/>
      <c r="F22" s="939"/>
      <c r="G22" s="940">
        <v>61</v>
      </c>
      <c r="H22" s="941"/>
      <c r="I22" s="941"/>
      <c r="J22" s="942"/>
      <c r="K22" s="940">
        <v>60</v>
      </c>
      <c r="L22" s="941"/>
      <c r="M22" s="941"/>
      <c r="N22" s="942"/>
      <c r="O22" s="949">
        <v>58</v>
      </c>
      <c r="P22" s="950"/>
      <c r="Q22" s="950"/>
      <c r="R22" s="951"/>
    </row>
    <row r="23" spans="1:24" ht="17.25" customHeight="1" thickBot="1" x14ac:dyDescent="0.25">
      <c r="A23" s="910"/>
      <c r="B23" s="911"/>
      <c r="C23" s="952" t="s">
        <v>60</v>
      </c>
      <c r="D23" s="953"/>
      <c r="E23" s="953"/>
      <c r="F23" s="954"/>
      <c r="G23" s="943">
        <v>95.3</v>
      </c>
      <c r="H23" s="944"/>
      <c r="I23" s="944"/>
      <c r="J23" s="945"/>
      <c r="K23" s="943">
        <v>100</v>
      </c>
      <c r="L23" s="944"/>
      <c r="M23" s="944"/>
      <c r="N23" s="945"/>
      <c r="O23" s="946">
        <v>98.3</v>
      </c>
      <c r="P23" s="947"/>
      <c r="Q23" s="947"/>
      <c r="R23" s="948"/>
      <c r="V23" s="346"/>
      <c r="W23" s="346"/>
      <c r="X23" s="346"/>
    </row>
    <row r="24" spans="1:24" ht="17.25" customHeight="1" thickBot="1" x14ac:dyDescent="0.25">
      <c r="A24" s="933" t="s">
        <v>62</v>
      </c>
      <c r="B24" s="911"/>
      <c r="C24" s="912" t="s">
        <v>58</v>
      </c>
      <c r="D24" s="913"/>
      <c r="E24" s="913"/>
      <c r="F24" s="914"/>
      <c r="G24" s="930">
        <v>43</v>
      </c>
      <c r="H24" s="931"/>
      <c r="I24" s="931"/>
      <c r="J24" s="932"/>
      <c r="K24" s="930">
        <v>40</v>
      </c>
      <c r="L24" s="931"/>
      <c r="M24" s="931"/>
      <c r="N24" s="932"/>
      <c r="O24" s="934">
        <v>39</v>
      </c>
      <c r="P24" s="935"/>
      <c r="Q24" s="935"/>
      <c r="R24" s="936"/>
      <c r="X24" s="360"/>
    </row>
    <row r="25" spans="1:24" ht="17.25" customHeight="1" thickBot="1" x14ac:dyDescent="0.25">
      <c r="A25" s="910"/>
      <c r="B25" s="911"/>
      <c r="C25" s="937" t="s">
        <v>59</v>
      </c>
      <c r="D25" s="938"/>
      <c r="E25" s="938"/>
      <c r="F25" s="939"/>
      <c r="G25" s="940">
        <v>42</v>
      </c>
      <c r="H25" s="941"/>
      <c r="I25" s="941"/>
      <c r="J25" s="942"/>
      <c r="K25" s="940">
        <v>41</v>
      </c>
      <c r="L25" s="941"/>
      <c r="M25" s="941"/>
      <c r="N25" s="942"/>
      <c r="O25" s="949">
        <v>39</v>
      </c>
      <c r="P25" s="950"/>
      <c r="Q25" s="950"/>
      <c r="R25" s="951"/>
    </row>
    <row r="26" spans="1:24" ht="17.25" customHeight="1" thickBot="1" x14ac:dyDescent="0.25">
      <c r="A26" s="910"/>
      <c r="B26" s="911"/>
      <c r="C26" s="952" t="s">
        <v>60</v>
      </c>
      <c r="D26" s="953"/>
      <c r="E26" s="953"/>
      <c r="F26" s="954"/>
      <c r="G26" s="943">
        <v>97.7</v>
      </c>
      <c r="H26" s="944"/>
      <c r="I26" s="944"/>
      <c r="J26" s="945"/>
      <c r="K26" s="943">
        <v>102.5</v>
      </c>
      <c r="L26" s="944"/>
      <c r="M26" s="944"/>
      <c r="N26" s="945"/>
      <c r="O26" s="946">
        <v>100</v>
      </c>
      <c r="P26" s="947"/>
      <c r="Q26" s="947"/>
      <c r="R26" s="948"/>
      <c r="V26" s="346"/>
      <c r="W26" s="346"/>
      <c r="X26" s="346"/>
    </row>
    <row r="27" spans="1:24" ht="17.25" customHeight="1" thickBot="1" x14ac:dyDescent="0.25">
      <c r="A27" s="933" t="s">
        <v>63</v>
      </c>
      <c r="B27" s="911"/>
      <c r="C27" s="912" t="s">
        <v>58</v>
      </c>
      <c r="D27" s="913"/>
      <c r="E27" s="913"/>
      <c r="F27" s="914"/>
      <c r="G27" s="930">
        <v>238</v>
      </c>
      <c r="H27" s="931"/>
      <c r="I27" s="931"/>
      <c r="J27" s="932"/>
      <c r="K27" s="930">
        <v>236</v>
      </c>
      <c r="L27" s="931"/>
      <c r="M27" s="931"/>
      <c r="N27" s="932"/>
      <c r="O27" s="934">
        <v>239</v>
      </c>
      <c r="P27" s="935"/>
      <c r="Q27" s="935"/>
      <c r="R27" s="936"/>
      <c r="X27" s="360"/>
    </row>
    <row r="28" spans="1:24" ht="17.25" customHeight="1" thickBot="1" x14ac:dyDescent="0.25">
      <c r="A28" s="910"/>
      <c r="B28" s="911"/>
      <c r="C28" s="937" t="s">
        <v>59</v>
      </c>
      <c r="D28" s="938"/>
      <c r="E28" s="938"/>
      <c r="F28" s="939"/>
      <c r="G28" s="940">
        <v>219</v>
      </c>
      <c r="H28" s="941"/>
      <c r="I28" s="941"/>
      <c r="J28" s="942"/>
      <c r="K28" s="940">
        <v>222</v>
      </c>
      <c r="L28" s="941"/>
      <c r="M28" s="941"/>
      <c r="N28" s="942"/>
      <c r="O28" s="949">
        <v>229</v>
      </c>
      <c r="P28" s="950"/>
      <c r="Q28" s="950"/>
      <c r="R28" s="951"/>
    </row>
    <row r="29" spans="1:24" ht="17.25" customHeight="1" thickBot="1" x14ac:dyDescent="0.25">
      <c r="A29" s="910"/>
      <c r="B29" s="911"/>
      <c r="C29" s="952" t="s">
        <v>60</v>
      </c>
      <c r="D29" s="953"/>
      <c r="E29" s="953"/>
      <c r="F29" s="954"/>
      <c r="G29" s="943">
        <v>92</v>
      </c>
      <c r="H29" s="944"/>
      <c r="I29" s="944"/>
      <c r="J29" s="945"/>
      <c r="K29" s="943">
        <v>94.1</v>
      </c>
      <c r="L29" s="944"/>
      <c r="M29" s="944"/>
      <c r="N29" s="945"/>
      <c r="O29" s="946">
        <v>95.8</v>
      </c>
      <c r="P29" s="947"/>
      <c r="Q29" s="947"/>
      <c r="R29" s="948"/>
      <c r="V29" s="346"/>
      <c r="W29" s="346"/>
      <c r="X29" s="346"/>
    </row>
    <row r="30" spans="1:24" ht="17.25" customHeight="1" thickBot="1" x14ac:dyDescent="0.25">
      <c r="A30" s="933" t="s">
        <v>64</v>
      </c>
      <c r="B30" s="911"/>
      <c r="C30" s="912" t="s">
        <v>58</v>
      </c>
      <c r="D30" s="913"/>
      <c r="E30" s="913"/>
      <c r="F30" s="914"/>
      <c r="G30" s="930">
        <v>65</v>
      </c>
      <c r="H30" s="931"/>
      <c r="I30" s="931"/>
      <c r="J30" s="932"/>
      <c r="K30" s="930">
        <v>61</v>
      </c>
      <c r="L30" s="931"/>
      <c r="M30" s="931"/>
      <c r="N30" s="932"/>
      <c r="O30" s="934">
        <v>60</v>
      </c>
      <c r="P30" s="935"/>
      <c r="Q30" s="935"/>
      <c r="R30" s="936"/>
      <c r="X30" s="360"/>
    </row>
    <row r="31" spans="1:24" ht="17.25" customHeight="1" thickBot="1" x14ac:dyDescent="0.25">
      <c r="A31" s="910"/>
      <c r="B31" s="911"/>
      <c r="C31" s="937" t="s">
        <v>59</v>
      </c>
      <c r="D31" s="938"/>
      <c r="E31" s="938"/>
      <c r="F31" s="939"/>
      <c r="G31" s="940">
        <v>61</v>
      </c>
      <c r="H31" s="941"/>
      <c r="I31" s="941"/>
      <c r="J31" s="942"/>
      <c r="K31" s="940">
        <v>59</v>
      </c>
      <c r="L31" s="941"/>
      <c r="M31" s="941"/>
      <c r="N31" s="942"/>
      <c r="O31" s="949">
        <v>58</v>
      </c>
      <c r="P31" s="950"/>
      <c r="Q31" s="950"/>
      <c r="R31" s="951"/>
    </row>
    <row r="32" spans="1:24" ht="17.25" customHeight="1" thickBot="1" x14ac:dyDescent="0.25">
      <c r="A32" s="910"/>
      <c r="B32" s="911"/>
      <c r="C32" s="952" t="s">
        <v>60</v>
      </c>
      <c r="D32" s="953"/>
      <c r="E32" s="953"/>
      <c r="F32" s="954"/>
      <c r="G32" s="943">
        <v>93.8</v>
      </c>
      <c r="H32" s="944"/>
      <c r="I32" s="944"/>
      <c r="J32" s="945"/>
      <c r="K32" s="943">
        <v>96.7</v>
      </c>
      <c r="L32" s="944"/>
      <c r="M32" s="944"/>
      <c r="N32" s="945"/>
      <c r="O32" s="946">
        <v>96.7</v>
      </c>
      <c r="P32" s="947"/>
      <c r="Q32" s="947"/>
      <c r="R32" s="948"/>
      <c r="V32" s="346"/>
      <c r="W32" s="346"/>
      <c r="X32" s="346"/>
    </row>
    <row r="33" spans="1:24" ht="17.25" customHeight="1" thickBot="1" x14ac:dyDescent="0.25">
      <c r="A33" s="933" t="s">
        <v>419</v>
      </c>
      <c r="B33" s="911"/>
      <c r="C33" s="912" t="s">
        <v>58</v>
      </c>
      <c r="D33" s="913"/>
      <c r="E33" s="913"/>
      <c r="F33" s="914"/>
      <c r="G33" s="961">
        <v>59334</v>
      </c>
      <c r="H33" s="962"/>
      <c r="I33" s="962"/>
      <c r="J33" s="963"/>
      <c r="K33" s="961">
        <v>59732</v>
      </c>
      <c r="L33" s="962"/>
      <c r="M33" s="962"/>
      <c r="N33" s="963"/>
      <c r="O33" s="934">
        <v>60681</v>
      </c>
      <c r="P33" s="935"/>
      <c r="Q33" s="935"/>
      <c r="R33" s="936"/>
      <c r="X33" s="360"/>
    </row>
    <row r="34" spans="1:24" ht="17.25" customHeight="1" thickBot="1" x14ac:dyDescent="0.25">
      <c r="A34" s="910"/>
      <c r="B34" s="911"/>
      <c r="C34" s="937" t="s">
        <v>59</v>
      </c>
      <c r="D34" s="938"/>
      <c r="E34" s="938"/>
      <c r="F34" s="939"/>
      <c r="G34" s="955">
        <v>46198</v>
      </c>
      <c r="H34" s="956"/>
      <c r="I34" s="956"/>
      <c r="J34" s="957"/>
      <c r="K34" s="955">
        <v>46745</v>
      </c>
      <c r="L34" s="956"/>
      <c r="M34" s="956"/>
      <c r="N34" s="957"/>
      <c r="O34" s="949">
        <v>48126</v>
      </c>
      <c r="P34" s="950"/>
      <c r="Q34" s="950"/>
      <c r="R34" s="951"/>
    </row>
    <row r="35" spans="1:24" ht="17.25" customHeight="1" thickBot="1" x14ac:dyDescent="0.25">
      <c r="A35" s="910"/>
      <c r="B35" s="911"/>
      <c r="C35" s="952" t="s">
        <v>60</v>
      </c>
      <c r="D35" s="953"/>
      <c r="E35" s="953"/>
      <c r="F35" s="954"/>
      <c r="G35" s="943">
        <v>77.900000000000006</v>
      </c>
      <c r="H35" s="944"/>
      <c r="I35" s="944"/>
      <c r="J35" s="945"/>
      <c r="K35" s="943">
        <v>78.3</v>
      </c>
      <c r="L35" s="944"/>
      <c r="M35" s="944"/>
      <c r="N35" s="945"/>
      <c r="O35" s="946">
        <v>79.3</v>
      </c>
      <c r="P35" s="947"/>
      <c r="Q35" s="947"/>
      <c r="R35" s="948"/>
      <c r="V35" s="346"/>
      <c r="W35" s="346"/>
      <c r="X35" s="346"/>
    </row>
    <row r="36" spans="1:24" ht="17.25" customHeight="1" x14ac:dyDescent="0.2">
      <c r="A36" s="959" t="s">
        <v>65</v>
      </c>
      <c r="B36" s="959"/>
      <c r="C36" s="959"/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/>
      <c r="Q36" s="959"/>
      <c r="R36" s="36"/>
      <c r="X36" s="360"/>
    </row>
    <row r="37" spans="1:24" ht="17.25" customHeight="1" x14ac:dyDescent="0.2">
      <c r="A37" s="960" t="s">
        <v>66</v>
      </c>
      <c r="B37" s="960"/>
      <c r="C37" s="960"/>
      <c r="D37" s="960"/>
      <c r="E37" s="960"/>
      <c r="F37" s="960"/>
      <c r="G37" s="960"/>
      <c r="H37" s="960"/>
      <c r="I37" s="960"/>
      <c r="J37" s="960"/>
      <c r="K37" s="960"/>
      <c r="L37" s="960"/>
      <c r="M37" s="960"/>
      <c r="N37" s="960"/>
      <c r="O37" s="960"/>
      <c r="P37" s="960"/>
      <c r="Q37" s="960"/>
      <c r="R37" s="36"/>
    </row>
    <row r="38" spans="1:24" ht="17.25" customHeight="1" x14ac:dyDescent="0.2">
      <c r="A38" s="960" t="s">
        <v>67</v>
      </c>
      <c r="B38" s="960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36"/>
    </row>
    <row r="39" spans="1:24" ht="17.25" customHeight="1" x14ac:dyDescent="0.2">
      <c r="A39" s="960" t="s">
        <v>420</v>
      </c>
      <c r="B39" s="960"/>
      <c r="C39" s="960"/>
      <c r="D39" s="960"/>
      <c r="E39" s="960"/>
      <c r="F39" s="960"/>
      <c r="G39" s="960"/>
      <c r="H39" s="960"/>
      <c r="I39" s="960"/>
      <c r="J39" s="960"/>
      <c r="K39" s="960"/>
      <c r="L39" s="960"/>
      <c r="M39" s="960"/>
      <c r="N39" s="960"/>
      <c r="O39" s="960"/>
      <c r="P39" s="960"/>
      <c r="Q39" s="960"/>
      <c r="R39" s="36"/>
    </row>
    <row r="40" spans="1:24" ht="17.25" customHeight="1" x14ac:dyDescent="0.2">
      <c r="A40" s="958" t="s">
        <v>68</v>
      </c>
      <c r="B40" s="958"/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8"/>
      <c r="O40" s="958"/>
      <c r="P40" s="958"/>
      <c r="Q40" s="958"/>
      <c r="R40" s="36"/>
    </row>
    <row r="41" spans="1:24" ht="17.25" customHeight="1" x14ac:dyDescent="0.2">
      <c r="A41" s="958" t="s">
        <v>69</v>
      </c>
      <c r="B41" s="958"/>
      <c r="C41" s="958"/>
      <c r="D41" s="958"/>
      <c r="E41" s="958"/>
      <c r="F41" s="958"/>
      <c r="G41" s="958"/>
      <c r="H41" s="958"/>
      <c r="I41" s="958"/>
      <c r="J41" s="958"/>
      <c r="K41" s="958"/>
      <c r="L41" s="958"/>
      <c r="M41" s="958"/>
      <c r="N41" s="958"/>
      <c r="O41" s="958"/>
      <c r="P41" s="958"/>
      <c r="Q41" s="958"/>
      <c r="R41" s="958"/>
    </row>
  </sheetData>
  <mergeCells count="97">
    <mergeCell ref="A41:R41"/>
    <mergeCell ref="K34:N34"/>
    <mergeCell ref="O34:R34"/>
    <mergeCell ref="C35:F35"/>
    <mergeCell ref="G35:J35"/>
    <mergeCell ref="K35:N35"/>
    <mergeCell ref="O35:R35"/>
    <mergeCell ref="A36:Q36"/>
    <mergeCell ref="A37:Q37"/>
    <mergeCell ref="A38:Q38"/>
    <mergeCell ref="A39:Q39"/>
    <mergeCell ref="A40:Q40"/>
    <mergeCell ref="A33:B35"/>
    <mergeCell ref="C33:F33"/>
    <mergeCell ref="G33:J33"/>
    <mergeCell ref="K33:N33"/>
    <mergeCell ref="A30:B32"/>
    <mergeCell ref="C30:F30"/>
    <mergeCell ref="G30:J30"/>
    <mergeCell ref="K30:N30"/>
    <mergeCell ref="O30:R30"/>
    <mergeCell ref="C31:F31"/>
    <mergeCell ref="O33:R33"/>
    <mergeCell ref="C34:F34"/>
    <mergeCell ref="G34:J34"/>
    <mergeCell ref="G31:J31"/>
    <mergeCell ref="K31:N31"/>
    <mergeCell ref="O31:R31"/>
    <mergeCell ref="C32:F32"/>
    <mergeCell ref="G32:J32"/>
    <mergeCell ref="K32:N32"/>
    <mergeCell ref="O32:R32"/>
    <mergeCell ref="A24:B26"/>
    <mergeCell ref="C24:F24"/>
    <mergeCell ref="G24:J24"/>
    <mergeCell ref="K24:N24"/>
    <mergeCell ref="O24:R24"/>
    <mergeCell ref="C25:F25"/>
    <mergeCell ref="C26:F26"/>
    <mergeCell ref="G26:J26"/>
    <mergeCell ref="K26:N26"/>
    <mergeCell ref="O26:R26"/>
    <mergeCell ref="A27:B29"/>
    <mergeCell ref="C27:F27"/>
    <mergeCell ref="G27:J27"/>
    <mergeCell ref="K27:N27"/>
    <mergeCell ref="O27:R27"/>
    <mergeCell ref="C28:F28"/>
    <mergeCell ref="G28:J28"/>
    <mergeCell ref="K28:N28"/>
    <mergeCell ref="O28:R28"/>
    <mergeCell ref="C29:F29"/>
    <mergeCell ref="G29:J29"/>
    <mergeCell ref="K29:N29"/>
    <mergeCell ref="O29:R29"/>
    <mergeCell ref="K18:N18"/>
    <mergeCell ref="O18:R18"/>
    <mergeCell ref="C19:F19"/>
    <mergeCell ref="G25:J25"/>
    <mergeCell ref="K25:N25"/>
    <mergeCell ref="O25:R25"/>
    <mergeCell ref="G19:J19"/>
    <mergeCell ref="K19:N19"/>
    <mergeCell ref="O19:R19"/>
    <mergeCell ref="C20:F20"/>
    <mergeCell ref="G20:J20"/>
    <mergeCell ref="K20:N20"/>
    <mergeCell ref="O20:R20"/>
    <mergeCell ref="K22:N22"/>
    <mergeCell ref="O22:R22"/>
    <mergeCell ref="C23:F23"/>
    <mergeCell ref="A21:B23"/>
    <mergeCell ref="C21:F21"/>
    <mergeCell ref="G21:J21"/>
    <mergeCell ref="K21:N21"/>
    <mergeCell ref="O21:R21"/>
    <mergeCell ref="C22:F22"/>
    <mergeCell ref="G22:J22"/>
    <mergeCell ref="G23:J23"/>
    <mergeCell ref="K23:N23"/>
    <mergeCell ref="O23:R23"/>
    <mergeCell ref="A18:B20"/>
    <mergeCell ref="C18:F18"/>
    <mergeCell ref="A11:B11"/>
    <mergeCell ref="A1:Q1"/>
    <mergeCell ref="K3:S3"/>
    <mergeCell ref="A4:B5"/>
    <mergeCell ref="A6:B6"/>
    <mergeCell ref="A7:B7"/>
    <mergeCell ref="A12:B12"/>
    <mergeCell ref="A14:R14"/>
    <mergeCell ref="K16:Q16"/>
    <mergeCell ref="A17:F17"/>
    <mergeCell ref="G17:J17"/>
    <mergeCell ref="K17:N17"/>
    <mergeCell ref="O17:R17"/>
    <mergeCell ref="G18:J18"/>
  </mergeCells>
  <phoneticPr fontId="2"/>
  <printOptions horizontalCentered="1"/>
  <pageMargins left="0.98425196850393704" right="0.78740157480314965" top="0.98425196850393704" bottom="0.98425196850393704" header="0.51181102362204722" footer="0.39370078740157483"/>
  <pageSetup paperSize="9" scale="88" firstPageNumber="32" orientation="portrait" useFirstPageNumber="1" r:id="rId1"/>
  <headerFooter alignWithMargins="0">
    <oddFooter>&amp;C&amp;"ＭＳ ゴシック,標準"&amp;14&amp;P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DA30-BAD4-4E1E-89AA-7F0A653BB9A6}">
  <dimension ref="A1:AM152"/>
  <sheetViews>
    <sheetView view="pageBreakPreview" zoomScale="80" zoomScaleNormal="50" zoomScaleSheetLayoutView="80" workbookViewId="0">
      <pane xSplit="5" ySplit="11" topLeftCell="O12" activePane="bottomRight" state="frozen"/>
      <selection pane="topRight" activeCell="F1" sqref="F1"/>
      <selection pane="bottomLeft" activeCell="A13" sqref="A13"/>
      <selection pane="bottomRight" activeCell="AS40" sqref="AS40"/>
    </sheetView>
  </sheetViews>
  <sheetFormatPr defaultColWidth="8.25" defaultRowHeight="13" x14ac:dyDescent="0.2"/>
  <cols>
    <col min="1" max="1" width="3" style="809" customWidth="1"/>
    <col min="2" max="2" width="0.83203125" style="809" customWidth="1"/>
    <col min="3" max="3" width="12.75" style="816" customWidth="1"/>
    <col min="4" max="4" width="0.83203125" style="809" customWidth="1"/>
    <col min="5" max="5" width="8.58203125" style="820" customWidth="1"/>
    <col min="6" max="7" width="4.83203125" style="820" customWidth="1"/>
    <col min="8" max="8" width="3.08203125" style="821" customWidth="1"/>
    <col min="9" max="9" width="3.08203125" style="808" customWidth="1"/>
    <col min="10" max="10" width="7.58203125" style="808" bestFit="1" customWidth="1"/>
    <col min="11" max="11" width="6.33203125" style="808" hidden="1" customWidth="1"/>
    <col min="12" max="12" width="7.08203125" style="808" bestFit="1" customWidth="1"/>
    <col min="13" max="13" width="6.33203125" style="808" customWidth="1"/>
    <col min="14" max="14" width="5.83203125" style="818" customWidth="1"/>
    <col min="15" max="15" width="5.33203125" style="808" customWidth="1"/>
    <col min="16" max="19" width="4.83203125" style="808" customWidth="1"/>
    <col min="20" max="21" width="0.75" style="808" customWidth="1"/>
    <col min="22" max="38" width="4.83203125" style="808" customWidth="1"/>
    <col min="39" max="39" width="4.83203125" style="809" customWidth="1"/>
    <col min="40" max="238" width="8.25" style="809"/>
    <col min="239" max="239" width="3" style="809" customWidth="1"/>
    <col min="240" max="240" width="0.83203125" style="809" customWidth="1"/>
    <col min="241" max="241" width="11" style="809" customWidth="1"/>
    <col min="242" max="242" width="0.83203125" style="809" customWidth="1"/>
    <col min="243" max="243" width="8.58203125" style="809" customWidth="1"/>
    <col min="244" max="245" width="4.83203125" style="809" customWidth="1"/>
    <col min="246" max="247" width="3.08203125" style="809" customWidth="1"/>
    <col min="248" max="248" width="6.08203125" style="809" bestFit="1" customWidth="1"/>
    <col min="249" max="249" width="0" style="809" hidden="1" customWidth="1"/>
    <col min="250" max="250" width="6.08203125" style="809" bestFit="1" customWidth="1"/>
    <col min="251" max="251" width="6.33203125" style="809" customWidth="1"/>
    <col min="252" max="252" width="5.83203125" style="809" customWidth="1"/>
    <col min="253" max="253" width="5.33203125" style="809" customWidth="1"/>
    <col min="254" max="275" width="4.83203125" style="809" customWidth="1"/>
    <col min="276" max="276" width="8.25" style="809"/>
    <col min="277" max="277" width="12.58203125" style="809" customWidth="1"/>
    <col min="278" max="494" width="8.25" style="809"/>
    <col min="495" max="495" width="3" style="809" customWidth="1"/>
    <col min="496" max="496" width="0.83203125" style="809" customWidth="1"/>
    <col min="497" max="497" width="11" style="809" customWidth="1"/>
    <col min="498" max="498" width="0.83203125" style="809" customWidth="1"/>
    <col min="499" max="499" width="8.58203125" style="809" customWidth="1"/>
    <col min="500" max="501" width="4.83203125" style="809" customWidth="1"/>
    <col min="502" max="503" width="3.08203125" style="809" customWidth="1"/>
    <col min="504" max="504" width="6.08203125" style="809" bestFit="1" customWidth="1"/>
    <col min="505" max="505" width="0" style="809" hidden="1" customWidth="1"/>
    <col min="506" max="506" width="6.08203125" style="809" bestFit="1" customWidth="1"/>
    <col min="507" max="507" width="6.33203125" style="809" customWidth="1"/>
    <col min="508" max="508" width="5.83203125" style="809" customWidth="1"/>
    <col min="509" max="509" width="5.33203125" style="809" customWidth="1"/>
    <col min="510" max="531" width="4.83203125" style="809" customWidth="1"/>
    <col min="532" max="532" width="8.25" style="809"/>
    <col min="533" max="533" width="12.58203125" style="809" customWidth="1"/>
    <col min="534" max="750" width="8.25" style="809"/>
    <col min="751" max="751" width="3" style="809" customWidth="1"/>
    <col min="752" max="752" width="0.83203125" style="809" customWidth="1"/>
    <col min="753" max="753" width="11" style="809" customWidth="1"/>
    <col min="754" max="754" width="0.83203125" style="809" customWidth="1"/>
    <col min="755" max="755" width="8.58203125" style="809" customWidth="1"/>
    <col min="756" max="757" width="4.83203125" style="809" customWidth="1"/>
    <col min="758" max="759" width="3.08203125" style="809" customWidth="1"/>
    <col min="760" max="760" width="6.08203125" style="809" bestFit="1" customWidth="1"/>
    <col min="761" max="761" width="0" style="809" hidden="1" customWidth="1"/>
    <col min="762" max="762" width="6.08203125" style="809" bestFit="1" customWidth="1"/>
    <col min="763" max="763" width="6.33203125" style="809" customWidth="1"/>
    <col min="764" max="764" width="5.83203125" style="809" customWidth="1"/>
    <col min="765" max="765" width="5.33203125" style="809" customWidth="1"/>
    <col min="766" max="787" width="4.83203125" style="809" customWidth="1"/>
    <col min="788" max="788" width="8.25" style="809"/>
    <col min="789" max="789" width="12.58203125" style="809" customWidth="1"/>
    <col min="790" max="1006" width="8.25" style="809"/>
    <col min="1007" max="1007" width="3" style="809" customWidth="1"/>
    <col min="1008" max="1008" width="0.83203125" style="809" customWidth="1"/>
    <col min="1009" max="1009" width="11" style="809" customWidth="1"/>
    <col min="1010" max="1010" width="0.83203125" style="809" customWidth="1"/>
    <col min="1011" max="1011" width="8.58203125" style="809" customWidth="1"/>
    <col min="1012" max="1013" width="4.83203125" style="809" customWidth="1"/>
    <col min="1014" max="1015" width="3.08203125" style="809" customWidth="1"/>
    <col min="1016" max="1016" width="6.08203125" style="809" bestFit="1" customWidth="1"/>
    <col min="1017" max="1017" width="0" style="809" hidden="1" customWidth="1"/>
    <col min="1018" max="1018" width="6.08203125" style="809" bestFit="1" customWidth="1"/>
    <col min="1019" max="1019" width="6.33203125" style="809" customWidth="1"/>
    <col min="1020" max="1020" width="5.83203125" style="809" customWidth="1"/>
    <col min="1021" max="1021" width="5.33203125" style="809" customWidth="1"/>
    <col min="1022" max="1043" width="4.83203125" style="809" customWidth="1"/>
    <col min="1044" max="1044" width="8.25" style="809"/>
    <col min="1045" max="1045" width="12.58203125" style="809" customWidth="1"/>
    <col min="1046" max="1262" width="8.25" style="809"/>
    <col min="1263" max="1263" width="3" style="809" customWidth="1"/>
    <col min="1264" max="1264" width="0.83203125" style="809" customWidth="1"/>
    <col min="1265" max="1265" width="11" style="809" customWidth="1"/>
    <col min="1266" max="1266" width="0.83203125" style="809" customWidth="1"/>
    <col min="1267" max="1267" width="8.58203125" style="809" customWidth="1"/>
    <col min="1268" max="1269" width="4.83203125" style="809" customWidth="1"/>
    <col min="1270" max="1271" width="3.08203125" style="809" customWidth="1"/>
    <col min="1272" max="1272" width="6.08203125" style="809" bestFit="1" customWidth="1"/>
    <col min="1273" max="1273" width="0" style="809" hidden="1" customWidth="1"/>
    <col min="1274" max="1274" width="6.08203125" style="809" bestFit="1" customWidth="1"/>
    <col min="1275" max="1275" width="6.33203125" style="809" customWidth="1"/>
    <col min="1276" max="1276" width="5.83203125" style="809" customWidth="1"/>
    <col min="1277" max="1277" width="5.33203125" style="809" customWidth="1"/>
    <col min="1278" max="1299" width="4.83203125" style="809" customWidth="1"/>
    <col min="1300" max="1300" width="8.25" style="809"/>
    <col min="1301" max="1301" width="12.58203125" style="809" customWidth="1"/>
    <col min="1302" max="1518" width="8.25" style="809"/>
    <col min="1519" max="1519" width="3" style="809" customWidth="1"/>
    <col min="1520" max="1520" width="0.83203125" style="809" customWidth="1"/>
    <col min="1521" max="1521" width="11" style="809" customWidth="1"/>
    <col min="1522" max="1522" width="0.83203125" style="809" customWidth="1"/>
    <col min="1523" max="1523" width="8.58203125" style="809" customWidth="1"/>
    <col min="1524" max="1525" width="4.83203125" style="809" customWidth="1"/>
    <col min="1526" max="1527" width="3.08203125" style="809" customWidth="1"/>
    <col min="1528" max="1528" width="6.08203125" style="809" bestFit="1" customWidth="1"/>
    <col min="1529" max="1529" width="0" style="809" hidden="1" customWidth="1"/>
    <col min="1530" max="1530" width="6.08203125" style="809" bestFit="1" customWidth="1"/>
    <col min="1531" max="1531" width="6.33203125" style="809" customWidth="1"/>
    <col min="1532" max="1532" width="5.83203125" style="809" customWidth="1"/>
    <col min="1533" max="1533" width="5.33203125" style="809" customWidth="1"/>
    <col min="1534" max="1555" width="4.83203125" style="809" customWidth="1"/>
    <col min="1556" max="1556" width="8.25" style="809"/>
    <col min="1557" max="1557" width="12.58203125" style="809" customWidth="1"/>
    <col min="1558" max="1774" width="8.25" style="809"/>
    <col min="1775" max="1775" width="3" style="809" customWidth="1"/>
    <col min="1776" max="1776" width="0.83203125" style="809" customWidth="1"/>
    <col min="1777" max="1777" width="11" style="809" customWidth="1"/>
    <col min="1778" max="1778" width="0.83203125" style="809" customWidth="1"/>
    <col min="1779" max="1779" width="8.58203125" style="809" customWidth="1"/>
    <col min="1780" max="1781" width="4.83203125" style="809" customWidth="1"/>
    <col min="1782" max="1783" width="3.08203125" style="809" customWidth="1"/>
    <col min="1784" max="1784" width="6.08203125" style="809" bestFit="1" customWidth="1"/>
    <col min="1785" max="1785" width="0" style="809" hidden="1" customWidth="1"/>
    <col min="1786" max="1786" width="6.08203125" style="809" bestFit="1" customWidth="1"/>
    <col min="1787" max="1787" width="6.33203125" style="809" customWidth="1"/>
    <col min="1788" max="1788" width="5.83203125" style="809" customWidth="1"/>
    <col min="1789" max="1789" width="5.33203125" style="809" customWidth="1"/>
    <col min="1790" max="1811" width="4.83203125" style="809" customWidth="1"/>
    <col min="1812" max="1812" width="8.25" style="809"/>
    <col min="1813" max="1813" width="12.58203125" style="809" customWidth="1"/>
    <col min="1814" max="2030" width="8.25" style="809"/>
    <col min="2031" max="2031" width="3" style="809" customWidth="1"/>
    <col min="2032" max="2032" width="0.83203125" style="809" customWidth="1"/>
    <col min="2033" max="2033" width="11" style="809" customWidth="1"/>
    <col min="2034" max="2034" width="0.83203125" style="809" customWidth="1"/>
    <col min="2035" max="2035" width="8.58203125" style="809" customWidth="1"/>
    <col min="2036" max="2037" width="4.83203125" style="809" customWidth="1"/>
    <col min="2038" max="2039" width="3.08203125" style="809" customWidth="1"/>
    <col min="2040" max="2040" width="6.08203125" style="809" bestFit="1" customWidth="1"/>
    <col min="2041" max="2041" width="0" style="809" hidden="1" customWidth="1"/>
    <col min="2042" max="2042" width="6.08203125" style="809" bestFit="1" customWidth="1"/>
    <col min="2043" max="2043" width="6.33203125" style="809" customWidth="1"/>
    <col min="2044" max="2044" width="5.83203125" style="809" customWidth="1"/>
    <col min="2045" max="2045" width="5.33203125" style="809" customWidth="1"/>
    <col min="2046" max="2067" width="4.83203125" style="809" customWidth="1"/>
    <col min="2068" max="2068" width="8.25" style="809"/>
    <col min="2069" max="2069" width="12.58203125" style="809" customWidth="1"/>
    <col min="2070" max="2286" width="8.25" style="809"/>
    <col min="2287" max="2287" width="3" style="809" customWidth="1"/>
    <col min="2288" max="2288" width="0.83203125" style="809" customWidth="1"/>
    <col min="2289" max="2289" width="11" style="809" customWidth="1"/>
    <col min="2290" max="2290" width="0.83203125" style="809" customWidth="1"/>
    <col min="2291" max="2291" width="8.58203125" style="809" customWidth="1"/>
    <col min="2292" max="2293" width="4.83203125" style="809" customWidth="1"/>
    <col min="2294" max="2295" width="3.08203125" style="809" customWidth="1"/>
    <col min="2296" max="2296" width="6.08203125" style="809" bestFit="1" customWidth="1"/>
    <col min="2297" max="2297" width="0" style="809" hidden="1" customWidth="1"/>
    <col min="2298" max="2298" width="6.08203125" style="809" bestFit="1" customWidth="1"/>
    <col min="2299" max="2299" width="6.33203125" style="809" customWidth="1"/>
    <col min="2300" max="2300" width="5.83203125" style="809" customWidth="1"/>
    <col min="2301" max="2301" width="5.33203125" style="809" customWidth="1"/>
    <col min="2302" max="2323" width="4.83203125" style="809" customWidth="1"/>
    <col min="2324" max="2324" width="8.25" style="809"/>
    <col min="2325" max="2325" width="12.58203125" style="809" customWidth="1"/>
    <col min="2326" max="2542" width="8.25" style="809"/>
    <col min="2543" max="2543" width="3" style="809" customWidth="1"/>
    <col min="2544" max="2544" width="0.83203125" style="809" customWidth="1"/>
    <col min="2545" max="2545" width="11" style="809" customWidth="1"/>
    <col min="2546" max="2546" width="0.83203125" style="809" customWidth="1"/>
    <col min="2547" max="2547" width="8.58203125" style="809" customWidth="1"/>
    <col min="2548" max="2549" width="4.83203125" style="809" customWidth="1"/>
    <col min="2550" max="2551" width="3.08203125" style="809" customWidth="1"/>
    <col min="2552" max="2552" width="6.08203125" style="809" bestFit="1" customWidth="1"/>
    <col min="2553" max="2553" width="0" style="809" hidden="1" customWidth="1"/>
    <col min="2554" max="2554" width="6.08203125" style="809" bestFit="1" customWidth="1"/>
    <col min="2555" max="2555" width="6.33203125" style="809" customWidth="1"/>
    <col min="2556" max="2556" width="5.83203125" style="809" customWidth="1"/>
    <col min="2557" max="2557" width="5.33203125" style="809" customWidth="1"/>
    <col min="2558" max="2579" width="4.83203125" style="809" customWidth="1"/>
    <col min="2580" max="2580" width="8.25" style="809"/>
    <col min="2581" max="2581" width="12.58203125" style="809" customWidth="1"/>
    <col min="2582" max="2798" width="8.25" style="809"/>
    <col min="2799" max="2799" width="3" style="809" customWidth="1"/>
    <col min="2800" max="2800" width="0.83203125" style="809" customWidth="1"/>
    <col min="2801" max="2801" width="11" style="809" customWidth="1"/>
    <col min="2802" max="2802" width="0.83203125" style="809" customWidth="1"/>
    <col min="2803" max="2803" width="8.58203125" style="809" customWidth="1"/>
    <col min="2804" max="2805" width="4.83203125" style="809" customWidth="1"/>
    <col min="2806" max="2807" width="3.08203125" style="809" customWidth="1"/>
    <col min="2808" max="2808" width="6.08203125" style="809" bestFit="1" customWidth="1"/>
    <col min="2809" max="2809" width="0" style="809" hidden="1" customWidth="1"/>
    <col min="2810" max="2810" width="6.08203125" style="809" bestFit="1" customWidth="1"/>
    <col min="2811" max="2811" width="6.33203125" style="809" customWidth="1"/>
    <col min="2812" max="2812" width="5.83203125" style="809" customWidth="1"/>
    <col min="2813" max="2813" width="5.33203125" style="809" customWidth="1"/>
    <col min="2814" max="2835" width="4.83203125" style="809" customWidth="1"/>
    <col min="2836" max="2836" width="8.25" style="809"/>
    <col min="2837" max="2837" width="12.58203125" style="809" customWidth="1"/>
    <col min="2838" max="3054" width="8.25" style="809"/>
    <col min="3055" max="3055" width="3" style="809" customWidth="1"/>
    <col min="3056" max="3056" width="0.83203125" style="809" customWidth="1"/>
    <col min="3057" max="3057" width="11" style="809" customWidth="1"/>
    <col min="3058" max="3058" width="0.83203125" style="809" customWidth="1"/>
    <col min="3059" max="3059" width="8.58203125" style="809" customWidth="1"/>
    <col min="3060" max="3061" width="4.83203125" style="809" customWidth="1"/>
    <col min="3062" max="3063" width="3.08203125" style="809" customWidth="1"/>
    <col min="3064" max="3064" width="6.08203125" style="809" bestFit="1" customWidth="1"/>
    <col min="3065" max="3065" width="0" style="809" hidden="1" customWidth="1"/>
    <col min="3066" max="3066" width="6.08203125" style="809" bestFit="1" customWidth="1"/>
    <col min="3067" max="3067" width="6.33203125" style="809" customWidth="1"/>
    <col min="3068" max="3068" width="5.83203125" style="809" customWidth="1"/>
    <col min="3069" max="3069" width="5.33203125" style="809" customWidth="1"/>
    <col min="3070" max="3091" width="4.83203125" style="809" customWidth="1"/>
    <col min="3092" max="3092" width="8.25" style="809"/>
    <col min="3093" max="3093" width="12.58203125" style="809" customWidth="1"/>
    <col min="3094" max="3310" width="8.25" style="809"/>
    <col min="3311" max="3311" width="3" style="809" customWidth="1"/>
    <col min="3312" max="3312" width="0.83203125" style="809" customWidth="1"/>
    <col min="3313" max="3313" width="11" style="809" customWidth="1"/>
    <col min="3314" max="3314" width="0.83203125" style="809" customWidth="1"/>
    <col min="3315" max="3315" width="8.58203125" style="809" customWidth="1"/>
    <col min="3316" max="3317" width="4.83203125" style="809" customWidth="1"/>
    <col min="3318" max="3319" width="3.08203125" style="809" customWidth="1"/>
    <col min="3320" max="3320" width="6.08203125" style="809" bestFit="1" customWidth="1"/>
    <col min="3321" max="3321" width="0" style="809" hidden="1" customWidth="1"/>
    <col min="3322" max="3322" width="6.08203125" style="809" bestFit="1" customWidth="1"/>
    <col min="3323" max="3323" width="6.33203125" style="809" customWidth="1"/>
    <col min="3324" max="3324" width="5.83203125" style="809" customWidth="1"/>
    <col min="3325" max="3325" width="5.33203125" style="809" customWidth="1"/>
    <col min="3326" max="3347" width="4.83203125" style="809" customWidth="1"/>
    <col min="3348" max="3348" width="8.25" style="809"/>
    <col min="3349" max="3349" width="12.58203125" style="809" customWidth="1"/>
    <col min="3350" max="3566" width="8.25" style="809"/>
    <col min="3567" max="3567" width="3" style="809" customWidth="1"/>
    <col min="3568" max="3568" width="0.83203125" style="809" customWidth="1"/>
    <col min="3569" max="3569" width="11" style="809" customWidth="1"/>
    <col min="3570" max="3570" width="0.83203125" style="809" customWidth="1"/>
    <col min="3571" max="3571" width="8.58203125" style="809" customWidth="1"/>
    <col min="3572" max="3573" width="4.83203125" style="809" customWidth="1"/>
    <col min="3574" max="3575" width="3.08203125" style="809" customWidth="1"/>
    <col min="3576" max="3576" width="6.08203125" style="809" bestFit="1" customWidth="1"/>
    <col min="3577" max="3577" width="0" style="809" hidden="1" customWidth="1"/>
    <col min="3578" max="3578" width="6.08203125" style="809" bestFit="1" customWidth="1"/>
    <col min="3579" max="3579" width="6.33203125" style="809" customWidth="1"/>
    <col min="3580" max="3580" width="5.83203125" style="809" customWidth="1"/>
    <col min="3581" max="3581" width="5.33203125" style="809" customWidth="1"/>
    <col min="3582" max="3603" width="4.83203125" style="809" customWidth="1"/>
    <col min="3604" max="3604" width="8.25" style="809"/>
    <col min="3605" max="3605" width="12.58203125" style="809" customWidth="1"/>
    <col min="3606" max="3822" width="8.25" style="809"/>
    <col min="3823" max="3823" width="3" style="809" customWidth="1"/>
    <col min="3824" max="3824" width="0.83203125" style="809" customWidth="1"/>
    <col min="3825" max="3825" width="11" style="809" customWidth="1"/>
    <col min="3826" max="3826" width="0.83203125" style="809" customWidth="1"/>
    <col min="3827" max="3827" width="8.58203125" style="809" customWidth="1"/>
    <col min="3828" max="3829" width="4.83203125" style="809" customWidth="1"/>
    <col min="3830" max="3831" width="3.08203125" style="809" customWidth="1"/>
    <col min="3832" max="3832" width="6.08203125" style="809" bestFit="1" customWidth="1"/>
    <col min="3833" max="3833" width="0" style="809" hidden="1" customWidth="1"/>
    <col min="3834" max="3834" width="6.08203125" style="809" bestFit="1" customWidth="1"/>
    <col min="3835" max="3835" width="6.33203125" style="809" customWidth="1"/>
    <col min="3836" max="3836" width="5.83203125" style="809" customWidth="1"/>
    <col min="3837" max="3837" width="5.33203125" style="809" customWidth="1"/>
    <col min="3838" max="3859" width="4.83203125" style="809" customWidth="1"/>
    <col min="3860" max="3860" width="8.25" style="809"/>
    <col min="3861" max="3861" width="12.58203125" style="809" customWidth="1"/>
    <col min="3862" max="4078" width="8.25" style="809"/>
    <col min="4079" max="4079" width="3" style="809" customWidth="1"/>
    <col min="4080" max="4080" width="0.83203125" style="809" customWidth="1"/>
    <col min="4081" max="4081" width="11" style="809" customWidth="1"/>
    <col min="4082" max="4082" width="0.83203125" style="809" customWidth="1"/>
    <col min="4083" max="4083" width="8.58203125" style="809" customWidth="1"/>
    <col min="4084" max="4085" width="4.83203125" style="809" customWidth="1"/>
    <col min="4086" max="4087" width="3.08203125" style="809" customWidth="1"/>
    <col min="4088" max="4088" width="6.08203125" style="809" bestFit="1" customWidth="1"/>
    <col min="4089" max="4089" width="0" style="809" hidden="1" customWidth="1"/>
    <col min="4090" max="4090" width="6.08203125" style="809" bestFit="1" customWidth="1"/>
    <col min="4091" max="4091" width="6.33203125" style="809" customWidth="1"/>
    <col min="4092" max="4092" width="5.83203125" style="809" customWidth="1"/>
    <col min="4093" max="4093" width="5.33203125" style="809" customWidth="1"/>
    <col min="4094" max="4115" width="4.83203125" style="809" customWidth="1"/>
    <col min="4116" max="4116" width="8.25" style="809"/>
    <col min="4117" max="4117" width="12.58203125" style="809" customWidth="1"/>
    <col min="4118" max="4334" width="8.25" style="809"/>
    <col min="4335" max="4335" width="3" style="809" customWidth="1"/>
    <col min="4336" max="4336" width="0.83203125" style="809" customWidth="1"/>
    <col min="4337" max="4337" width="11" style="809" customWidth="1"/>
    <col min="4338" max="4338" width="0.83203125" style="809" customWidth="1"/>
    <col min="4339" max="4339" width="8.58203125" style="809" customWidth="1"/>
    <col min="4340" max="4341" width="4.83203125" style="809" customWidth="1"/>
    <col min="4342" max="4343" width="3.08203125" style="809" customWidth="1"/>
    <col min="4344" max="4344" width="6.08203125" style="809" bestFit="1" customWidth="1"/>
    <col min="4345" max="4345" width="0" style="809" hidden="1" customWidth="1"/>
    <col min="4346" max="4346" width="6.08203125" style="809" bestFit="1" customWidth="1"/>
    <col min="4347" max="4347" width="6.33203125" style="809" customWidth="1"/>
    <col min="4348" max="4348" width="5.83203125" style="809" customWidth="1"/>
    <col min="4349" max="4349" width="5.33203125" style="809" customWidth="1"/>
    <col min="4350" max="4371" width="4.83203125" style="809" customWidth="1"/>
    <col min="4372" max="4372" width="8.25" style="809"/>
    <col min="4373" max="4373" width="12.58203125" style="809" customWidth="1"/>
    <col min="4374" max="4590" width="8.25" style="809"/>
    <col min="4591" max="4591" width="3" style="809" customWidth="1"/>
    <col min="4592" max="4592" width="0.83203125" style="809" customWidth="1"/>
    <col min="4593" max="4593" width="11" style="809" customWidth="1"/>
    <col min="4594" max="4594" width="0.83203125" style="809" customWidth="1"/>
    <col min="4595" max="4595" width="8.58203125" style="809" customWidth="1"/>
    <col min="4596" max="4597" width="4.83203125" style="809" customWidth="1"/>
    <col min="4598" max="4599" width="3.08203125" style="809" customWidth="1"/>
    <col min="4600" max="4600" width="6.08203125" style="809" bestFit="1" customWidth="1"/>
    <col min="4601" max="4601" width="0" style="809" hidden="1" customWidth="1"/>
    <col min="4602" max="4602" width="6.08203125" style="809" bestFit="1" customWidth="1"/>
    <col min="4603" max="4603" width="6.33203125" style="809" customWidth="1"/>
    <col min="4604" max="4604" width="5.83203125" style="809" customWidth="1"/>
    <col min="4605" max="4605" width="5.33203125" style="809" customWidth="1"/>
    <col min="4606" max="4627" width="4.83203125" style="809" customWidth="1"/>
    <col min="4628" max="4628" width="8.25" style="809"/>
    <col min="4629" max="4629" width="12.58203125" style="809" customWidth="1"/>
    <col min="4630" max="4846" width="8.25" style="809"/>
    <col min="4847" max="4847" width="3" style="809" customWidth="1"/>
    <col min="4848" max="4848" width="0.83203125" style="809" customWidth="1"/>
    <col min="4849" max="4849" width="11" style="809" customWidth="1"/>
    <col min="4850" max="4850" width="0.83203125" style="809" customWidth="1"/>
    <col min="4851" max="4851" width="8.58203125" style="809" customWidth="1"/>
    <col min="4852" max="4853" width="4.83203125" style="809" customWidth="1"/>
    <col min="4854" max="4855" width="3.08203125" style="809" customWidth="1"/>
    <col min="4856" max="4856" width="6.08203125" style="809" bestFit="1" customWidth="1"/>
    <col min="4857" max="4857" width="0" style="809" hidden="1" customWidth="1"/>
    <col min="4858" max="4858" width="6.08203125" style="809" bestFit="1" customWidth="1"/>
    <col min="4859" max="4859" width="6.33203125" style="809" customWidth="1"/>
    <col min="4860" max="4860" width="5.83203125" style="809" customWidth="1"/>
    <col min="4861" max="4861" width="5.33203125" style="809" customWidth="1"/>
    <col min="4862" max="4883" width="4.83203125" style="809" customWidth="1"/>
    <col min="4884" max="4884" width="8.25" style="809"/>
    <col min="4885" max="4885" width="12.58203125" style="809" customWidth="1"/>
    <col min="4886" max="5102" width="8.25" style="809"/>
    <col min="5103" max="5103" width="3" style="809" customWidth="1"/>
    <col min="5104" max="5104" width="0.83203125" style="809" customWidth="1"/>
    <col min="5105" max="5105" width="11" style="809" customWidth="1"/>
    <col min="5106" max="5106" width="0.83203125" style="809" customWidth="1"/>
    <col min="5107" max="5107" width="8.58203125" style="809" customWidth="1"/>
    <col min="5108" max="5109" width="4.83203125" style="809" customWidth="1"/>
    <col min="5110" max="5111" width="3.08203125" style="809" customWidth="1"/>
    <col min="5112" max="5112" width="6.08203125" style="809" bestFit="1" customWidth="1"/>
    <col min="5113" max="5113" width="0" style="809" hidden="1" customWidth="1"/>
    <col min="5114" max="5114" width="6.08203125" style="809" bestFit="1" customWidth="1"/>
    <col min="5115" max="5115" width="6.33203125" style="809" customWidth="1"/>
    <col min="5116" max="5116" width="5.83203125" style="809" customWidth="1"/>
    <col min="5117" max="5117" width="5.33203125" style="809" customWidth="1"/>
    <col min="5118" max="5139" width="4.83203125" style="809" customWidth="1"/>
    <col min="5140" max="5140" width="8.25" style="809"/>
    <col min="5141" max="5141" width="12.58203125" style="809" customWidth="1"/>
    <col min="5142" max="5358" width="8.25" style="809"/>
    <col min="5359" max="5359" width="3" style="809" customWidth="1"/>
    <col min="5360" max="5360" width="0.83203125" style="809" customWidth="1"/>
    <col min="5361" max="5361" width="11" style="809" customWidth="1"/>
    <col min="5362" max="5362" width="0.83203125" style="809" customWidth="1"/>
    <col min="5363" max="5363" width="8.58203125" style="809" customWidth="1"/>
    <col min="5364" max="5365" width="4.83203125" style="809" customWidth="1"/>
    <col min="5366" max="5367" width="3.08203125" style="809" customWidth="1"/>
    <col min="5368" max="5368" width="6.08203125" style="809" bestFit="1" customWidth="1"/>
    <col min="5369" max="5369" width="0" style="809" hidden="1" customWidth="1"/>
    <col min="5370" max="5370" width="6.08203125" style="809" bestFit="1" customWidth="1"/>
    <col min="5371" max="5371" width="6.33203125" style="809" customWidth="1"/>
    <col min="5372" max="5372" width="5.83203125" style="809" customWidth="1"/>
    <col min="5373" max="5373" width="5.33203125" style="809" customWidth="1"/>
    <col min="5374" max="5395" width="4.83203125" style="809" customWidth="1"/>
    <col min="5396" max="5396" width="8.25" style="809"/>
    <col min="5397" max="5397" width="12.58203125" style="809" customWidth="1"/>
    <col min="5398" max="5614" width="8.25" style="809"/>
    <col min="5615" max="5615" width="3" style="809" customWidth="1"/>
    <col min="5616" max="5616" width="0.83203125" style="809" customWidth="1"/>
    <col min="5617" max="5617" width="11" style="809" customWidth="1"/>
    <col min="5618" max="5618" width="0.83203125" style="809" customWidth="1"/>
    <col min="5619" max="5619" width="8.58203125" style="809" customWidth="1"/>
    <col min="5620" max="5621" width="4.83203125" style="809" customWidth="1"/>
    <col min="5622" max="5623" width="3.08203125" style="809" customWidth="1"/>
    <col min="5624" max="5624" width="6.08203125" style="809" bestFit="1" customWidth="1"/>
    <col min="5625" max="5625" width="0" style="809" hidden="1" customWidth="1"/>
    <col min="5626" max="5626" width="6.08203125" style="809" bestFit="1" customWidth="1"/>
    <col min="5627" max="5627" width="6.33203125" style="809" customWidth="1"/>
    <col min="5628" max="5628" width="5.83203125" style="809" customWidth="1"/>
    <col min="5629" max="5629" width="5.33203125" style="809" customWidth="1"/>
    <col min="5630" max="5651" width="4.83203125" style="809" customWidth="1"/>
    <col min="5652" max="5652" width="8.25" style="809"/>
    <col min="5653" max="5653" width="12.58203125" style="809" customWidth="1"/>
    <col min="5654" max="5870" width="8.25" style="809"/>
    <col min="5871" max="5871" width="3" style="809" customWidth="1"/>
    <col min="5872" max="5872" width="0.83203125" style="809" customWidth="1"/>
    <col min="5873" max="5873" width="11" style="809" customWidth="1"/>
    <col min="5874" max="5874" width="0.83203125" style="809" customWidth="1"/>
    <col min="5875" max="5875" width="8.58203125" style="809" customWidth="1"/>
    <col min="5876" max="5877" width="4.83203125" style="809" customWidth="1"/>
    <col min="5878" max="5879" width="3.08203125" style="809" customWidth="1"/>
    <col min="5880" max="5880" width="6.08203125" style="809" bestFit="1" customWidth="1"/>
    <col min="5881" max="5881" width="0" style="809" hidden="1" customWidth="1"/>
    <col min="5882" max="5882" width="6.08203125" style="809" bestFit="1" customWidth="1"/>
    <col min="5883" max="5883" width="6.33203125" style="809" customWidth="1"/>
    <col min="5884" max="5884" width="5.83203125" style="809" customWidth="1"/>
    <col min="5885" max="5885" width="5.33203125" style="809" customWidth="1"/>
    <col min="5886" max="5907" width="4.83203125" style="809" customWidth="1"/>
    <col min="5908" max="5908" width="8.25" style="809"/>
    <col min="5909" max="5909" width="12.58203125" style="809" customWidth="1"/>
    <col min="5910" max="6126" width="8.25" style="809"/>
    <col min="6127" max="6127" width="3" style="809" customWidth="1"/>
    <col min="6128" max="6128" width="0.83203125" style="809" customWidth="1"/>
    <col min="6129" max="6129" width="11" style="809" customWidth="1"/>
    <col min="6130" max="6130" width="0.83203125" style="809" customWidth="1"/>
    <col min="6131" max="6131" width="8.58203125" style="809" customWidth="1"/>
    <col min="6132" max="6133" width="4.83203125" style="809" customWidth="1"/>
    <col min="6134" max="6135" width="3.08203125" style="809" customWidth="1"/>
    <col min="6136" max="6136" width="6.08203125" style="809" bestFit="1" customWidth="1"/>
    <col min="6137" max="6137" width="0" style="809" hidden="1" customWidth="1"/>
    <col min="6138" max="6138" width="6.08203125" style="809" bestFit="1" customWidth="1"/>
    <col min="6139" max="6139" width="6.33203125" style="809" customWidth="1"/>
    <col min="6140" max="6140" width="5.83203125" style="809" customWidth="1"/>
    <col min="6141" max="6141" width="5.33203125" style="809" customWidth="1"/>
    <col min="6142" max="6163" width="4.83203125" style="809" customWidth="1"/>
    <col min="6164" max="6164" width="8.25" style="809"/>
    <col min="6165" max="6165" width="12.58203125" style="809" customWidth="1"/>
    <col min="6166" max="6382" width="8.25" style="809"/>
    <col min="6383" max="6383" width="3" style="809" customWidth="1"/>
    <col min="6384" max="6384" width="0.83203125" style="809" customWidth="1"/>
    <col min="6385" max="6385" width="11" style="809" customWidth="1"/>
    <col min="6386" max="6386" width="0.83203125" style="809" customWidth="1"/>
    <col min="6387" max="6387" width="8.58203125" style="809" customWidth="1"/>
    <col min="6388" max="6389" width="4.83203125" style="809" customWidth="1"/>
    <col min="6390" max="6391" width="3.08203125" style="809" customWidth="1"/>
    <col min="6392" max="6392" width="6.08203125" style="809" bestFit="1" customWidth="1"/>
    <col min="6393" max="6393" width="0" style="809" hidden="1" customWidth="1"/>
    <col min="6394" max="6394" width="6.08203125" style="809" bestFit="1" customWidth="1"/>
    <col min="6395" max="6395" width="6.33203125" style="809" customWidth="1"/>
    <col min="6396" max="6396" width="5.83203125" style="809" customWidth="1"/>
    <col min="6397" max="6397" width="5.33203125" style="809" customWidth="1"/>
    <col min="6398" max="6419" width="4.83203125" style="809" customWidth="1"/>
    <col min="6420" max="6420" width="8.25" style="809"/>
    <col min="6421" max="6421" width="12.58203125" style="809" customWidth="1"/>
    <col min="6422" max="6638" width="8.25" style="809"/>
    <col min="6639" max="6639" width="3" style="809" customWidth="1"/>
    <col min="6640" max="6640" width="0.83203125" style="809" customWidth="1"/>
    <col min="6641" max="6641" width="11" style="809" customWidth="1"/>
    <col min="6642" max="6642" width="0.83203125" style="809" customWidth="1"/>
    <col min="6643" max="6643" width="8.58203125" style="809" customWidth="1"/>
    <col min="6644" max="6645" width="4.83203125" style="809" customWidth="1"/>
    <col min="6646" max="6647" width="3.08203125" style="809" customWidth="1"/>
    <col min="6648" max="6648" width="6.08203125" style="809" bestFit="1" customWidth="1"/>
    <col min="6649" max="6649" width="0" style="809" hidden="1" customWidth="1"/>
    <col min="6650" max="6650" width="6.08203125" style="809" bestFit="1" customWidth="1"/>
    <col min="6651" max="6651" width="6.33203125" style="809" customWidth="1"/>
    <col min="6652" max="6652" width="5.83203125" style="809" customWidth="1"/>
    <col min="6653" max="6653" width="5.33203125" style="809" customWidth="1"/>
    <col min="6654" max="6675" width="4.83203125" style="809" customWidth="1"/>
    <col min="6676" max="6676" width="8.25" style="809"/>
    <col min="6677" max="6677" width="12.58203125" style="809" customWidth="1"/>
    <col min="6678" max="6894" width="8.25" style="809"/>
    <col min="6895" max="6895" width="3" style="809" customWidth="1"/>
    <col min="6896" max="6896" width="0.83203125" style="809" customWidth="1"/>
    <col min="6897" max="6897" width="11" style="809" customWidth="1"/>
    <col min="6898" max="6898" width="0.83203125" style="809" customWidth="1"/>
    <col min="6899" max="6899" width="8.58203125" style="809" customWidth="1"/>
    <col min="6900" max="6901" width="4.83203125" style="809" customWidth="1"/>
    <col min="6902" max="6903" width="3.08203125" style="809" customWidth="1"/>
    <col min="6904" max="6904" width="6.08203125" style="809" bestFit="1" customWidth="1"/>
    <col min="6905" max="6905" width="0" style="809" hidden="1" customWidth="1"/>
    <col min="6906" max="6906" width="6.08203125" style="809" bestFit="1" customWidth="1"/>
    <col min="6907" max="6907" width="6.33203125" style="809" customWidth="1"/>
    <col min="6908" max="6908" width="5.83203125" style="809" customWidth="1"/>
    <col min="6909" max="6909" width="5.33203125" style="809" customWidth="1"/>
    <col min="6910" max="6931" width="4.83203125" style="809" customWidth="1"/>
    <col min="6932" max="6932" width="8.25" style="809"/>
    <col min="6933" max="6933" width="12.58203125" style="809" customWidth="1"/>
    <col min="6934" max="7150" width="8.25" style="809"/>
    <col min="7151" max="7151" width="3" style="809" customWidth="1"/>
    <col min="7152" max="7152" width="0.83203125" style="809" customWidth="1"/>
    <col min="7153" max="7153" width="11" style="809" customWidth="1"/>
    <col min="7154" max="7154" width="0.83203125" style="809" customWidth="1"/>
    <col min="7155" max="7155" width="8.58203125" style="809" customWidth="1"/>
    <col min="7156" max="7157" width="4.83203125" style="809" customWidth="1"/>
    <col min="7158" max="7159" width="3.08203125" style="809" customWidth="1"/>
    <col min="7160" max="7160" width="6.08203125" style="809" bestFit="1" customWidth="1"/>
    <col min="7161" max="7161" width="0" style="809" hidden="1" customWidth="1"/>
    <col min="7162" max="7162" width="6.08203125" style="809" bestFit="1" customWidth="1"/>
    <col min="7163" max="7163" width="6.33203125" style="809" customWidth="1"/>
    <col min="7164" max="7164" width="5.83203125" style="809" customWidth="1"/>
    <col min="7165" max="7165" width="5.33203125" style="809" customWidth="1"/>
    <col min="7166" max="7187" width="4.83203125" style="809" customWidth="1"/>
    <col min="7188" max="7188" width="8.25" style="809"/>
    <col min="7189" max="7189" width="12.58203125" style="809" customWidth="1"/>
    <col min="7190" max="7406" width="8.25" style="809"/>
    <col min="7407" max="7407" width="3" style="809" customWidth="1"/>
    <col min="7408" max="7408" width="0.83203125" style="809" customWidth="1"/>
    <col min="7409" max="7409" width="11" style="809" customWidth="1"/>
    <col min="7410" max="7410" width="0.83203125" style="809" customWidth="1"/>
    <col min="7411" max="7411" width="8.58203125" style="809" customWidth="1"/>
    <col min="7412" max="7413" width="4.83203125" style="809" customWidth="1"/>
    <col min="7414" max="7415" width="3.08203125" style="809" customWidth="1"/>
    <col min="7416" max="7416" width="6.08203125" style="809" bestFit="1" customWidth="1"/>
    <col min="7417" max="7417" width="0" style="809" hidden="1" customWidth="1"/>
    <col min="7418" max="7418" width="6.08203125" style="809" bestFit="1" customWidth="1"/>
    <col min="7419" max="7419" width="6.33203125" style="809" customWidth="1"/>
    <col min="7420" max="7420" width="5.83203125" style="809" customWidth="1"/>
    <col min="7421" max="7421" width="5.33203125" style="809" customWidth="1"/>
    <col min="7422" max="7443" width="4.83203125" style="809" customWidth="1"/>
    <col min="7444" max="7444" width="8.25" style="809"/>
    <col min="7445" max="7445" width="12.58203125" style="809" customWidth="1"/>
    <col min="7446" max="7662" width="8.25" style="809"/>
    <col min="7663" max="7663" width="3" style="809" customWidth="1"/>
    <col min="7664" max="7664" width="0.83203125" style="809" customWidth="1"/>
    <col min="7665" max="7665" width="11" style="809" customWidth="1"/>
    <col min="7666" max="7666" width="0.83203125" style="809" customWidth="1"/>
    <col min="7667" max="7667" width="8.58203125" style="809" customWidth="1"/>
    <col min="7668" max="7669" width="4.83203125" style="809" customWidth="1"/>
    <col min="7670" max="7671" width="3.08203125" style="809" customWidth="1"/>
    <col min="7672" max="7672" width="6.08203125" style="809" bestFit="1" customWidth="1"/>
    <col min="7673" max="7673" width="0" style="809" hidden="1" customWidth="1"/>
    <col min="7674" max="7674" width="6.08203125" style="809" bestFit="1" customWidth="1"/>
    <col min="7675" max="7675" width="6.33203125" style="809" customWidth="1"/>
    <col min="7676" max="7676" width="5.83203125" style="809" customWidth="1"/>
    <col min="7677" max="7677" width="5.33203125" style="809" customWidth="1"/>
    <col min="7678" max="7699" width="4.83203125" style="809" customWidth="1"/>
    <col min="7700" max="7700" width="8.25" style="809"/>
    <col min="7701" max="7701" width="12.58203125" style="809" customWidth="1"/>
    <col min="7702" max="7918" width="8.25" style="809"/>
    <col min="7919" max="7919" width="3" style="809" customWidth="1"/>
    <col min="7920" max="7920" width="0.83203125" style="809" customWidth="1"/>
    <col min="7921" max="7921" width="11" style="809" customWidth="1"/>
    <col min="7922" max="7922" width="0.83203125" style="809" customWidth="1"/>
    <col min="7923" max="7923" width="8.58203125" style="809" customWidth="1"/>
    <col min="7924" max="7925" width="4.83203125" style="809" customWidth="1"/>
    <col min="7926" max="7927" width="3.08203125" style="809" customWidth="1"/>
    <col min="7928" max="7928" width="6.08203125" style="809" bestFit="1" customWidth="1"/>
    <col min="7929" max="7929" width="0" style="809" hidden="1" customWidth="1"/>
    <col min="7930" max="7930" width="6.08203125" style="809" bestFit="1" customWidth="1"/>
    <col min="7931" max="7931" width="6.33203125" style="809" customWidth="1"/>
    <col min="7932" max="7932" width="5.83203125" style="809" customWidth="1"/>
    <col min="7933" max="7933" width="5.33203125" style="809" customWidth="1"/>
    <col min="7934" max="7955" width="4.83203125" style="809" customWidth="1"/>
    <col min="7956" max="7956" width="8.25" style="809"/>
    <col min="7957" max="7957" width="12.58203125" style="809" customWidth="1"/>
    <col min="7958" max="8174" width="8.25" style="809"/>
    <col min="8175" max="8175" width="3" style="809" customWidth="1"/>
    <col min="8176" max="8176" width="0.83203125" style="809" customWidth="1"/>
    <col min="8177" max="8177" width="11" style="809" customWidth="1"/>
    <col min="8178" max="8178" width="0.83203125" style="809" customWidth="1"/>
    <col min="8179" max="8179" width="8.58203125" style="809" customWidth="1"/>
    <col min="8180" max="8181" width="4.83203125" style="809" customWidth="1"/>
    <col min="8182" max="8183" width="3.08203125" style="809" customWidth="1"/>
    <col min="8184" max="8184" width="6.08203125" style="809" bestFit="1" customWidth="1"/>
    <col min="8185" max="8185" width="0" style="809" hidden="1" customWidth="1"/>
    <col min="8186" max="8186" width="6.08203125" style="809" bestFit="1" customWidth="1"/>
    <col min="8187" max="8187" width="6.33203125" style="809" customWidth="1"/>
    <col min="8188" max="8188" width="5.83203125" style="809" customWidth="1"/>
    <col min="8189" max="8189" width="5.33203125" style="809" customWidth="1"/>
    <col min="8190" max="8211" width="4.83203125" style="809" customWidth="1"/>
    <col min="8212" max="8212" width="8.25" style="809"/>
    <col min="8213" max="8213" width="12.58203125" style="809" customWidth="1"/>
    <col min="8214" max="8430" width="8.25" style="809"/>
    <col min="8431" max="8431" width="3" style="809" customWidth="1"/>
    <col min="8432" max="8432" width="0.83203125" style="809" customWidth="1"/>
    <col min="8433" max="8433" width="11" style="809" customWidth="1"/>
    <col min="8434" max="8434" width="0.83203125" style="809" customWidth="1"/>
    <col min="8435" max="8435" width="8.58203125" style="809" customWidth="1"/>
    <col min="8436" max="8437" width="4.83203125" style="809" customWidth="1"/>
    <col min="8438" max="8439" width="3.08203125" style="809" customWidth="1"/>
    <col min="8440" max="8440" width="6.08203125" style="809" bestFit="1" customWidth="1"/>
    <col min="8441" max="8441" width="0" style="809" hidden="1" customWidth="1"/>
    <col min="8442" max="8442" width="6.08203125" style="809" bestFit="1" customWidth="1"/>
    <col min="8443" max="8443" width="6.33203125" style="809" customWidth="1"/>
    <col min="8444" max="8444" width="5.83203125" style="809" customWidth="1"/>
    <col min="8445" max="8445" width="5.33203125" style="809" customWidth="1"/>
    <col min="8446" max="8467" width="4.83203125" style="809" customWidth="1"/>
    <col min="8468" max="8468" width="8.25" style="809"/>
    <col min="8469" max="8469" width="12.58203125" style="809" customWidth="1"/>
    <col min="8470" max="8686" width="8.25" style="809"/>
    <col min="8687" max="8687" width="3" style="809" customWidth="1"/>
    <col min="8688" max="8688" width="0.83203125" style="809" customWidth="1"/>
    <col min="8689" max="8689" width="11" style="809" customWidth="1"/>
    <col min="8690" max="8690" width="0.83203125" style="809" customWidth="1"/>
    <col min="8691" max="8691" width="8.58203125" style="809" customWidth="1"/>
    <col min="8692" max="8693" width="4.83203125" style="809" customWidth="1"/>
    <col min="8694" max="8695" width="3.08203125" style="809" customWidth="1"/>
    <col min="8696" max="8696" width="6.08203125" style="809" bestFit="1" customWidth="1"/>
    <col min="8697" max="8697" width="0" style="809" hidden="1" customWidth="1"/>
    <col min="8698" max="8698" width="6.08203125" style="809" bestFit="1" customWidth="1"/>
    <col min="8699" max="8699" width="6.33203125" style="809" customWidth="1"/>
    <col min="8700" max="8700" width="5.83203125" style="809" customWidth="1"/>
    <col min="8701" max="8701" width="5.33203125" style="809" customWidth="1"/>
    <col min="8702" max="8723" width="4.83203125" style="809" customWidth="1"/>
    <col min="8724" max="8724" width="8.25" style="809"/>
    <col min="8725" max="8725" width="12.58203125" style="809" customWidth="1"/>
    <col min="8726" max="8942" width="8.25" style="809"/>
    <col min="8943" max="8943" width="3" style="809" customWidth="1"/>
    <col min="8944" max="8944" width="0.83203125" style="809" customWidth="1"/>
    <col min="8945" max="8945" width="11" style="809" customWidth="1"/>
    <col min="8946" max="8946" width="0.83203125" style="809" customWidth="1"/>
    <col min="8947" max="8947" width="8.58203125" style="809" customWidth="1"/>
    <col min="8948" max="8949" width="4.83203125" style="809" customWidth="1"/>
    <col min="8950" max="8951" width="3.08203125" style="809" customWidth="1"/>
    <col min="8952" max="8952" width="6.08203125" style="809" bestFit="1" customWidth="1"/>
    <col min="8953" max="8953" width="0" style="809" hidden="1" customWidth="1"/>
    <col min="8954" max="8954" width="6.08203125" style="809" bestFit="1" customWidth="1"/>
    <col min="8955" max="8955" width="6.33203125" style="809" customWidth="1"/>
    <col min="8956" max="8956" width="5.83203125" style="809" customWidth="1"/>
    <col min="8957" max="8957" width="5.33203125" style="809" customWidth="1"/>
    <col min="8958" max="8979" width="4.83203125" style="809" customWidth="1"/>
    <col min="8980" max="8980" width="8.25" style="809"/>
    <col min="8981" max="8981" width="12.58203125" style="809" customWidth="1"/>
    <col min="8982" max="9198" width="8.25" style="809"/>
    <col min="9199" max="9199" width="3" style="809" customWidth="1"/>
    <col min="9200" max="9200" width="0.83203125" style="809" customWidth="1"/>
    <col min="9201" max="9201" width="11" style="809" customWidth="1"/>
    <col min="9202" max="9202" width="0.83203125" style="809" customWidth="1"/>
    <col min="9203" max="9203" width="8.58203125" style="809" customWidth="1"/>
    <col min="9204" max="9205" width="4.83203125" style="809" customWidth="1"/>
    <col min="9206" max="9207" width="3.08203125" style="809" customWidth="1"/>
    <col min="9208" max="9208" width="6.08203125" style="809" bestFit="1" customWidth="1"/>
    <col min="9209" max="9209" width="0" style="809" hidden="1" customWidth="1"/>
    <col min="9210" max="9210" width="6.08203125" style="809" bestFit="1" customWidth="1"/>
    <col min="9211" max="9211" width="6.33203125" style="809" customWidth="1"/>
    <col min="9212" max="9212" width="5.83203125" style="809" customWidth="1"/>
    <col min="9213" max="9213" width="5.33203125" style="809" customWidth="1"/>
    <col min="9214" max="9235" width="4.83203125" style="809" customWidth="1"/>
    <col min="9236" max="9236" width="8.25" style="809"/>
    <col min="9237" max="9237" width="12.58203125" style="809" customWidth="1"/>
    <col min="9238" max="9454" width="8.25" style="809"/>
    <col min="9455" max="9455" width="3" style="809" customWidth="1"/>
    <col min="9456" max="9456" width="0.83203125" style="809" customWidth="1"/>
    <col min="9457" max="9457" width="11" style="809" customWidth="1"/>
    <col min="9458" max="9458" width="0.83203125" style="809" customWidth="1"/>
    <col min="9459" max="9459" width="8.58203125" style="809" customWidth="1"/>
    <col min="9460" max="9461" width="4.83203125" style="809" customWidth="1"/>
    <col min="9462" max="9463" width="3.08203125" style="809" customWidth="1"/>
    <col min="9464" max="9464" width="6.08203125" style="809" bestFit="1" customWidth="1"/>
    <col min="9465" max="9465" width="0" style="809" hidden="1" customWidth="1"/>
    <col min="9466" max="9466" width="6.08203125" style="809" bestFit="1" customWidth="1"/>
    <col min="9467" max="9467" width="6.33203125" style="809" customWidth="1"/>
    <col min="9468" max="9468" width="5.83203125" style="809" customWidth="1"/>
    <col min="9469" max="9469" width="5.33203125" style="809" customWidth="1"/>
    <col min="9470" max="9491" width="4.83203125" style="809" customWidth="1"/>
    <col min="9492" max="9492" width="8.25" style="809"/>
    <col min="9493" max="9493" width="12.58203125" style="809" customWidth="1"/>
    <col min="9494" max="9710" width="8.25" style="809"/>
    <col min="9711" max="9711" width="3" style="809" customWidth="1"/>
    <col min="9712" max="9712" width="0.83203125" style="809" customWidth="1"/>
    <col min="9713" max="9713" width="11" style="809" customWidth="1"/>
    <col min="9714" max="9714" width="0.83203125" style="809" customWidth="1"/>
    <col min="9715" max="9715" width="8.58203125" style="809" customWidth="1"/>
    <col min="9716" max="9717" width="4.83203125" style="809" customWidth="1"/>
    <col min="9718" max="9719" width="3.08203125" style="809" customWidth="1"/>
    <col min="9720" max="9720" width="6.08203125" style="809" bestFit="1" customWidth="1"/>
    <col min="9721" max="9721" width="0" style="809" hidden="1" customWidth="1"/>
    <col min="9722" max="9722" width="6.08203125" style="809" bestFit="1" customWidth="1"/>
    <col min="9723" max="9723" width="6.33203125" style="809" customWidth="1"/>
    <col min="9724" max="9724" width="5.83203125" style="809" customWidth="1"/>
    <col min="9725" max="9725" width="5.33203125" style="809" customWidth="1"/>
    <col min="9726" max="9747" width="4.83203125" style="809" customWidth="1"/>
    <col min="9748" max="9748" width="8.25" style="809"/>
    <col min="9749" max="9749" width="12.58203125" style="809" customWidth="1"/>
    <col min="9750" max="9966" width="8.25" style="809"/>
    <col min="9967" max="9967" width="3" style="809" customWidth="1"/>
    <col min="9968" max="9968" width="0.83203125" style="809" customWidth="1"/>
    <col min="9969" max="9969" width="11" style="809" customWidth="1"/>
    <col min="9970" max="9970" width="0.83203125" style="809" customWidth="1"/>
    <col min="9971" max="9971" width="8.58203125" style="809" customWidth="1"/>
    <col min="9972" max="9973" width="4.83203125" style="809" customWidth="1"/>
    <col min="9974" max="9975" width="3.08203125" style="809" customWidth="1"/>
    <col min="9976" max="9976" width="6.08203125" style="809" bestFit="1" customWidth="1"/>
    <col min="9977" max="9977" width="0" style="809" hidden="1" customWidth="1"/>
    <col min="9978" max="9978" width="6.08203125" style="809" bestFit="1" customWidth="1"/>
    <col min="9979" max="9979" width="6.33203125" style="809" customWidth="1"/>
    <col min="9980" max="9980" width="5.83203125" style="809" customWidth="1"/>
    <col min="9981" max="9981" width="5.33203125" style="809" customWidth="1"/>
    <col min="9982" max="10003" width="4.83203125" style="809" customWidth="1"/>
    <col min="10004" max="10004" width="8.25" style="809"/>
    <col min="10005" max="10005" width="12.58203125" style="809" customWidth="1"/>
    <col min="10006" max="10222" width="8.25" style="809"/>
    <col min="10223" max="10223" width="3" style="809" customWidth="1"/>
    <col min="10224" max="10224" width="0.83203125" style="809" customWidth="1"/>
    <col min="10225" max="10225" width="11" style="809" customWidth="1"/>
    <col min="10226" max="10226" width="0.83203125" style="809" customWidth="1"/>
    <col min="10227" max="10227" width="8.58203125" style="809" customWidth="1"/>
    <col min="10228" max="10229" width="4.83203125" style="809" customWidth="1"/>
    <col min="10230" max="10231" width="3.08203125" style="809" customWidth="1"/>
    <col min="10232" max="10232" width="6.08203125" style="809" bestFit="1" customWidth="1"/>
    <col min="10233" max="10233" width="0" style="809" hidden="1" customWidth="1"/>
    <col min="10234" max="10234" width="6.08203125" style="809" bestFit="1" customWidth="1"/>
    <col min="10235" max="10235" width="6.33203125" style="809" customWidth="1"/>
    <col min="10236" max="10236" width="5.83203125" style="809" customWidth="1"/>
    <col min="10237" max="10237" width="5.33203125" style="809" customWidth="1"/>
    <col min="10238" max="10259" width="4.83203125" style="809" customWidth="1"/>
    <col min="10260" max="10260" width="8.25" style="809"/>
    <col min="10261" max="10261" width="12.58203125" style="809" customWidth="1"/>
    <col min="10262" max="10478" width="8.25" style="809"/>
    <col min="10479" max="10479" width="3" style="809" customWidth="1"/>
    <col min="10480" max="10480" width="0.83203125" style="809" customWidth="1"/>
    <col min="10481" max="10481" width="11" style="809" customWidth="1"/>
    <col min="10482" max="10482" width="0.83203125" style="809" customWidth="1"/>
    <col min="10483" max="10483" width="8.58203125" style="809" customWidth="1"/>
    <col min="10484" max="10485" width="4.83203125" style="809" customWidth="1"/>
    <col min="10486" max="10487" width="3.08203125" style="809" customWidth="1"/>
    <col min="10488" max="10488" width="6.08203125" style="809" bestFit="1" customWidth="1"/>
    <col min="10489" max="10489" width="0" style="809" hidden="1" customWidth="1"/>
    <col min="10490" max="10490" width="6.08203125" style="809" bestFit="1" customWidth="1"/>
    <col min="10491" max="10491" width="6.33203125" style="809" customWidth="1"/>
    <col min="10492" max="10492" width="5.83203125" style="809" customWidth="1"/>
    <col min="10493" max="10493" width="5.33203125" style="809" customWidth="1"/>
    <col min="10494" max="10515" width="4.83203125" style="809" customWidth="1"/>
    <col min="10516" max="10516" width="8.25" style="809"/>
    <col min="10517" max="10517" width="12.58203125" style="809" customWidth="1"/>
    <col min="10518" max="10734" width="8.25" style="809"/>
    <col min="10735" max="10735" width="3" style="809" customWidth="1"/>
    <col min="10736" max="10736" width="0.83203125" style="809" customWidth="1"/>
    <col min="10737" max="10737" width="11" style="809" customWidth="1"/>
    <col min="10738" max="10738" width="0.83203125" style="809" customWidth="1"/>
    <col min="10739" max="10739" width="8.58203125" style="809" customWidth="1"/>
    <col min="10740" max="10741" width="4.83203125" style="809" customWidth="1"/>
    <col min="10742" max="10743" width="3.08203125" style="809" customWidth="1"/>
    <col min="10744" max="10744" width="6.08203125" style="809" bestFit="1" customWidth="1"/>
    <col min="10745" max="10745" width="0" style="809" hidden="1" customWidth="1"/>
    <col min="10746" max="10746" width="6.08203125" style="809" bestFit="1" customWidth="1"/>
    <col min="10747" max="10747" width="6.33203125" style="809" customWidth="1"/>
    <col min="10748" max="10748" width="5.83203125" style="809" customWidth="1"/>
    <col min="10749" max="10749" width="5.33203125" style="809" customWidth="1"/>
    <col min="10750" max="10771" width="4.83203125" style="809" customWidth="1"/>
    <col min="10772" max="10772" width="8.25" style="809"/>
    <col min="10773" max="10773" width="12.58203125" style="809" customWidth="1"/>
    <col min="10774" max="10990" width="8.25" style="809"/>
    <col min="10991" max="10991" width="3" style="809" customWidth="1"/>
    <col min="10992" max="10992" width="0.83203125" style="809" customWidth="1"/>
    <col min="10993" max="10993" width="11" style="809" customWidth="1"/>
    <col min="10994" max="10994" width="0.83203125" style="809" customWidth="1"/>
    <col min="10995" max="10995" width="8.58203125" style="809" customWidth="1"/>
    <col min="10996" max="10997" width="4.83203125" style="809" customWidth="1"/>
    <col min="10998" max="10999" width="3.08203125" style="809" customWidth="1"/>
    <col min="11000" max="11000" width="6.08203125" style="809" bestFit="1" customWidth="1"/>
    <col min="11001" max="11001" width="0" style="809" hidden="1" customWidth="1"/>
    <col min="11002" max="11002" width="6.08203125" style="809" bestFit="1" customWidth="1"/>
    <col min="11003" max="11003" width="6.33203125" style="809" customWidth="1"/>
    <col min="11004" max="11004" width="5.83203125" style="809" customWidth="1"/>
    <col min="11005" max="11005" width="5.33203125" style="809" customWidth="1"/>
    <col min="11006" max="11027" width="4.83203125" style="809" customWidth="1"/>
    <col min="11028" max="11028" width="8.25" style="809"/>
    <col min="11029" max="11029" width="12.58203125" style="809" customWidth="1"/>
    <col min="11030" max="11246" width="8.25" style="809"/>
    <col min="11247" max="11247" width="3" style="809" customWidth="1"/>
    <col min="11248" max="11248" width="0.83203125" style="809" customWidth="1"/>
    <col min="11249" max="11249" width="11" style="809" customWidth="1"/>
    <col min="11250" max="11250" width="0.83203125" style="809" customWidth="1"/>
    <col min="11251" max="11251" width="8.58203125" style="809" customWidth="1"/>
    <col min="11252" max="11253" width="4.83203125" style="809" customWidth="1"/>
    <col min="11254" max="11255" width="3.08203125" style="809" customWidth="1"/>
    <col min="11256" max="11256" width="6.08203125" style="809" bestFit="1" customWidth="1"/>
    <col min="11257" max="11257" width="0" style="809" hidden="1" customWidth="1"/>
    <col min="11258" max="11258" width="6.08203125" style="809" bestFit="1" customWidth="1"/>
    <col min="11259" max="11259" width="6.33203125" style="809" customWidth="1"/>
    <col min="11260" max="11260" width="5.83203125" style="809" customWidth="1"/>
    <col min="11261" max="11261" width="5.33203125" style="809" customWidth="1"/>
    <col min="11262" max="11283" width="4.83203125" style="809" customWidth="1"/>
    <col min="11284" max="11284" width="8.25" style="809"/>
    <col min="11285" max="11285" width="12.58203125" style="809" customWidth="1"/>
    <col min="11286" max="11502" width="8.25" style="809"/>
    <col min="11503" max="11503" width="3" style="809" customWidth="1"/>
    <col min="11504" max="11504" width="0.83203125" style="809" customWidth="1"/>
    <col min="11505" max="11505" width="11" style="809" customWidth="1"/>
    <col min="11506" max="11506" width="0.83203125" style="809" customWidth="1"/>
    <col min="11507" max="11507" width="8.58203125" style="809" customWidth="1"/>
    <col min="11508" max="11509" width="4.83203125" style="809" customWidth="1"/>
    <col min="11510" max="11511" width="3.08203125" style="809" customWidth="1"/>
    <col min="11512" max="11512" width="6.08203125" style="809" bestFit="1" customWidth="1"/>
    <col min="11513" max="11513" width="0" style="809" hidden="1" customWidth="1"/>
    <col min="11514" max="11514" width="6.08203125" style="809" bestFit="1" customWidth="1"/>
    <col min="11515" max="11515" width="6.33203125" style="809" customWidth="1"/>
    <col min="11516" max="11516" width="5.83203125" style="809" customWidth="1"/>
    <col min="11517" max="11517" width="5.33203125" style="809" customWidth="1"/>
    <col min="11518" max="11539" width="4.83203125" style="809" customWidth="1"/>
    <col min="11540" max="11540" width="8.25" style="809"/>
    <col min="11541" max="11541" width="12.58203125" style="809" customWidth="1"/>
    <col min="11542" max="11758" width="8.25" style="809"/>
    <col min="11759" max="11759" width="3" style="809" customWidth="1"/>
    <col min="11760" max="11760" width="0.83203125" style="809" customWidth="1"/>
    <col min="11761" max="11761" width="11" style="809" customWidth="1"/>
    <col min="11762" max="11762" width="0.83203125" style="809" customWidth="1"/>
    <col min="11763" max="11763" width="8.58203125" style="809" customWidth="1"/>
    <col min="11764" max="11765" width="4.83203125" style="809" customWidth="1"/>
    <col min="11766" max="11767" width="3.08203125" style="809" customWidth="1"/>
    <col min="11768" max="11768" width="6.08203125" style="809" bestFit="1" customWidth="1"/>
    <col min="11769" max="11769" width="0" style="809" hidden="1" customWidth="1"/>
    <col min="11770" max="11770" width="6.08203125" style="809" bestFit="1" customWidth="1"/>
    <col min="11771" max="11771" width="6.33203125" style="809" customWidth="1"/>
    <col min="11772" max="11772" width="5.83203125" style="809" customWidth="1"/>
    <col min="11773" max="11773" width="5.33203125" style="809" customWidth="1"/>
    <col min="11774" max="11795" width="4.83203125" style="809" customWidth="1"/>
    <col min="11796" max="11796" width="8.25" style="809"/>
    <col min="11797" max="11797" width="12.58203125" style="809" customWidth="1"/>
    <col min="11798" max="12014" width="8.25" style="809"/>
    <col min="12015" max="12015" width="3" style="809" customWidth="1"/>
    <col min="12016" max="12016" width="0.83203125" style="809" customWidth="1"/>
    <col min="12017" max="12017" width="11" style="809" customWidth="1"/>
    <col min="12018" max="12018" width="0.83203125" style="809" customWidth="1"/>
    <col min="12019" max="12019" width="8.58203125" style="809" customWidth="1"/>
    <col min="12020" max="12021" width="4.83203125" style="809" customWidth="1"/>
    <col min="12022" max="12023" width="3.08203125" style="809" customWidth="1"/>
    <col min="12024" max="12024" width="6.08203125" style="809" bestFit="1" customWidth="1"/>
    <col min="12025" max="12025" width="0" style="809" hidden="1" customWidth="1"/>
    <col min="12026" max="12026" width="6.08203125" style="809" bestFit="1" customWidth="1"/>
    <col min="12027" max="12027" width="6.33203125" style="809" customWidth="1"/>
    <col min="12028" max="12028" width="5.83203125" style="809" customWidth="1"/>
    <col min="12029" max="12029" width="5.33203125" style="809" customWidth="1"/>
    <col min="12030" max="12051" width="4.83203125" style="809" customWidth="1"/>
    <col min="12052" max="12052" width="8.25" style="809"/>
    <col min="12053" max="12053" width="12.58203125" style="809" customWidth="1"/>
    <col min="12054" max="12270" width="8.25" style="809"/>
    <col min="12271" max="12271" width="3" style="809" customWidth="1"/>
    <col min="12272" max="12272" width="0.83203125" style="809" customWidth="1"/>
    <col min="12273" max="12273" width="11" style="809" customWidth="1"/>
    <col min="12274" max="12274" width="0.83203125" style="809" customWidth="1"/>
    <col min="12275" max="12275" width="8.58203125" style="809" customWidth="1"/>
    <col min="12276" max="12277" width="4.83203125" style="809" customWidth="1"/>
    <col min="12278" max="12279" width="3.08203125" style="809" customWidth="1"/>
    <col min="12280" max="12280" width="6.08203125" style="809" bestFit="1" customWidth="1"/>
    <col min="12281" max="12281" width="0" style="809" hidden="1" customWidth="1"/>
    <col min="12282" max="12282" width="6.08203125" style="809" bestFit="1" customWidth="1"/>
    <col min="12283" max="12283" width="6.33203125" style="809" customWidth="1"/>
    <col min="12284" max="12284" width="5.83203125" style="809" customWidth="1"/>
    <col min="12285" max="12285" width="5.33203125" style="809" customWidth="1"/>
    <col min="12286" max="12307" width="4.83203125" style="809" customWidth="1"/>
    <col min="12308" max="12308" width="8.25" style="809"/>
    <col min="12309" max="12309" width="12.58203125" style="809" customWidth="1"/>
    <col min="12310" max="12526" width="8.25" style="809"/>
    <col min="12527" max="12527" width="3" style="809" customWidth="1"/>
    <col min="12528" max="12528" width="0.83203125" style="809" customWidth="1"/>
    <col min="12529" max="12529" width="11" style="809" customWidth="1"/>
    <col min="12530" max="12530" width="0.83203125" style="809" customWidth="1"/>
    <col min="12531" max="12531" width="8.58203125" style="809" customWidth="1"/>
    <col min="12532" max="12533" width="4.83203125" style="809" customWidth="1"/>
    <col min="12534" max="12535" width="3.08203125" style="809" customWidth="1"/>
    <col min="12536" max="12536" width="6.08203125" style="809" bestFit="1" customWidth="1"/>
    <col min="12537" max="12537" width="0" style="809" hidden="1" customWidth="1"/>
    <col min="12538" max="12538" width="6.08203125" style="809" bestFit="1" customWidth="1"/>
    <col min="12539" max="12539" width="6.33203125" style="809" customWidth="1"/>
    <col min="12540" max="12540" width="5.83203125" style="809" customWidth="1"/>
    <col min="12541" max="12541" width="5.33203125" style="809" customWidth="1"/>
    <col min="12542" max="12563" width="4.83203125" style="809" customWidth="1"/>
    <col min="12564" max="12564" width="8.25" style="809"/>
    <col min="12565" max="12565" width="12.58203125" style="809" customWidth="1"/>
    <col min="12566" max="12782" width="8.25" style="809"/>
    <col min="12783" max="12783" width="3" style="809" customWidth="1"/>
    <col min="12784" max="12784" width="0.83203125" style="809" customWidth="1"/>
    <col min="12785" max="12785" width="11" style="809" customWidth="1"/>
    <col min="12786" max="12786" width="0.83203125" style="809" customWidth="1"/>
    <col min="12787" max="12787" width="8.58203125" style="809" customWidth="1"/>
    <col min="12788" max="12789" width="4.83203125" style="809" customWidth="1"/>
    <col min="12790" max="12791" width="3.08203125" style="809" customWidth="1"/>
    <col min="12792" max="12792" width="6.08203125" style="809" bestFit="1" customWidth="1"/>
    <col min="12793" max="12793" width="0" style="809" hidden="1" customWidth="1"/>
    <col min="12794" max="12794" width="6.08203125" style="809" bestFit="1" customWidth="1"/>
    <col min="12795" max="12795" width="6.33203125" style="809" customWidth="1"/>
    <col min="12796" max="12796" width="5.83203125" style="809" customWidth="1"/>
    <col min="12797" max="12797" width="5.33203125" style="809" customWidth="1"/>
    <col min="12798" max="12819" width="4.83203125" style="809" customWidth="1"/>
    <col min="12820" max="12820" width="8.25" style="809"/>
    <col min="12821" max="12821" width="12.58203125" style="809" customWidth="1"/>
    <col min="12822" max="13038" width="8.25" style="809"/>
    <col min="13039" max="13039" width="3" style="809" customWidth="1"/>
    <col min="13040" max="13040" width="0.83203125" style="809" customWidth="1"/>
    <col min="13041" max="13041" width="11" style="809" customWidth="1"/>
    <col min="13042" max="13042" width="0.83203125" style="809" customWidth="1"/>
    <col min="13043" max="13043" width="8.58203125" style="809" customWidth="1"/>
    <col min="13044" max="13045" width="4.83203125" style="809" customWidth="1"/>
    <col min="13046" max="13047" width="3.08203125" style="809" customWidth="1"/>
    <col min="13048" max="13048" width="6.08203125" style="809" bestFit="1" customWidth="1"/>
    <col min="13049" max="13049" width="0" style="809" hidden="1" customWidth="1"/>
    <col min="13050" max="13050" width="6.08203125" style="809" bestFit="1" customWidth="1"/>
    <col min="13051" max="13051" width="6.33203125" style="809" customWidth="1"/>
    <col min="13052" max="13052" width="5.83203125" style="809" customWidth="1"/>
    <col min="13053" max="13053" width="5.33203125" style="809" customWidth="1"/>
    <col min="13054" max="13075" width="4.83203125" style="809" customWidth="1"/>
    <col min="13076" max="13076" width="8.25" style="809"/>
    <col min="13077" max="13077" width="12.58203125" style="809" customWidth="1"/>
    <col min="13078" max="13294" width="8.25" style="809"/>
    <col min="13295" max="13295" width="3" style="809" customWidth="1"/>
    <col min="13296" max="13296" width="0.83203125" style="809" customWidth="1"/>
    <col min="13297" max="13297" width="11" style="809" customWidth="1"/>
    <col min="13298" max="13298" width="0.83203125" style="809" customWidth="1"/>
    <col min="13299" max="13299" width="8.58203125" style="809" customWidth="1"/>
    <col min="13300" max="13301" width="4.83203125" style="809" customWidth="1"/>
    <col min="13302" max="13303" width="3.08203125" style="809" customWidth="1"/>
    <col min="13304" max="13304" width="6.08203125" style="809" bestFit="1" customWidth="1"/>
    <col min="13305" max="13305" width="0" style="809" hidden="1" customWidth="1"/>
    <col min="13306" max="13306" width="6.08203125" style="809" bestFit="1" customWidth="1"/>
    <col min="13307" max="13307" width="6.33203125" style="809" customWidth="1"/>
    <col min="13308" max="13308" width="5.83203125" style="809" customWidth="1"/>
    <col min="13309" max="13309" width="5.33203125" style="809" customWidth="1"/>
    <col min="13310" max="13331" width="4.83203125" style="809" customWidth="1"/>
    <col min="13332" max="13332" width="8.25" style="809"/>
    <col min="13333" max="13333" width="12.58203125" style="809" customWidth="1"/>
    <col min="13334" max="13550" width="8.25" style="809"/>
    <col min="13551" max="13551" width="3" style="809" customWidth="1"/>
    <col min="13552" max="13552" width="0.83203125" style="809" customWidth="1"/>
    <col min="13553" max="13553" width="11" style="809" customWidth="1"/>
    <col min="13554" max="13554" width="0.83203125" style="809" customWidth="1"/>
    <col min="13555" max="13555" width="8.58203125" style="809" customWidth="1"/>
    <col min="13556" max="13557" width="4.83203125" style="809" customWidth="1"/>
    <col min="13558" max="13559" width="3.08203125" style="809" customWidth="1"/>
    <col min="13560" max="13560" width="6.08203125" style="809" bestFit="1" customWidth="1"/>
    <col min="13561" max="13561" width="0" style="809" hidden="1" customWidth="1"/>
    <col min="13562" max="13562" width="6.08203125" style="809" bestFit="1" customWidth="1"/>
    <col min="13563" max="13563" width="6.33203125" style="809" customWidth="1"/>
    <col min="13564" max="13564" width="5.83203125" style="809" customWidth="1"/>
    <col min="13565" max="13565" width="5.33203125" style="809" customWidth="1"/>
    <col min="13566" max="13587" width="4.83203125" style="809" customWidth="1"/>
    <col min="13588" max="13588" width="8.25" style="809"/>
    <col min="13589" max="13589" width="12.58203125" style="809" customWidth="1"/>
    <col min="13590" max="13806" width="8.25" style="809"/>
    <col min="13807" max="13807" width="3" style="809" customWidth="1"/>
    <col min="13808" max="13808" width="0.83203125" style="809" customWidth="1"/>
    <col min="13809" max="13809" width="11" style="809" customWidth="1"/>
    <col min="13810" max="13810" width="0.83203125" style="809" customWidth="1"/>
    <col min="13811" max="13811" width="8.58203125" style="809" customWidth="1"/>
    <col min="13812" max="13813" width="4.83203125" style="809" customWidth="1"/>
    <col min="13814" max="13815" width="3.08203125" style="809" customWidth="1"/>
    <col min="13816" max="13816" width="6.08203125" style="809" bestFit="1" customWidth="1"/>
    <col min="13817" max="13817" width="0" style="809" hidden="1" customWidth="1"/>
    <col min="13818" max="13818" width="6.08203125" style="809" bestFit="1" customWidth="1"/>
    <col min="13819" max="13819" width="6.33203125" style="809" customWidth="1"/>
    <col min="13820" max="13820" width="5.83203125" style="809" customWidth="1"/>
    <col min="13821" max="13821" width="5.33203125" style="809" customWidth="1"/>
    <col min="13822" max="13843" width="4.83203125" style="809" customWidth="1"/>
    <col min="13844" max="13844" width="8.25" style="809"/>
    <col min="13845" max="13845" width="12.58203125" style="809" customWidth="1"/>
    <col min="13846" max="14062" width="8.25" style="809"/>
    <col min="14063" max="14063" width="3" style="809" customWidth="1"/>
    <col min="14064" max="14064" width="0.83203125" style="809" customWidth="1"/>
    <col min="14065" max="14065" width="11" style="809" customWidth="1"/>
    <col min="14066" max="14066" width="0.83203125" style="809" customWidth="1"/>
    <col min="14067" max="14067" width="8.58203125" style="809" customWidth="1"/>
    <col min="14068" max="14069" width="4.83203125" style="809" customWidth="1"/>
    <col min="14070" max="14071" width="3.08203125" style="809" customWidth="1"/>
    <col min="14072" max="14072" width="6.08203125" style="809" bestFit="1" customWidth="1"/>
    <col min="14073" max="14073" width="0" style="809" hidden="1" customWidth="1"/>
    <col min="14074" max="14074" width="6.08203125" style="809" bestFit="1" customWidth="1"/>
    <col min="14075" max="14075" width="6.33203125" style="809" customWidth="1"/>
    <col min="14076" max="14076" width="5.83203125" style="809" customWidth="1"/>
    <col min="14077" max="14077" width="5.33203125" style="809" customWidth="1"/>
    <col min="14078" max="14099" width="4.83203125" style="809" customWidth="1"/>
    <col min="14100" max="14100" width="8.25" style="809"/>
    <col min="14101" max="14101" width="12.58203125" style="809" customWidth="1"/>
    <col min="14102" max="14318" width="8.25" style="809"/>
    <col min="14319" max="14319" width="3" style="809" customWidth="1"/>
    <col min="14320" max="14320" width="0.83203125" style="809" customWidth="1"/>
    <col min="14321" max="14321" width="11" style="809" customWidth="1"/>
    <col min="14322" max="14322" width="0.83203125" style="809" customWidth="1"/>
    <col min="14323" max="14323" width="8.58203125" style="809" customWidth="1"/>
    <col min="14324" max="14325" width="4.83203125" style="809" customWidth="1"/>
    <col min="14326" max="14327" width="3.08203125" style="809" customWidth="1"/>
    <col min="14328" max="14328" width="6.08203125" style="809" bestFit="1" customWidth="1"/>
    <col min="14329" max="14329" width="0" style="809" hidden="1" customWidth="1"/>
    <col min="14330" max="14330" width="6.08203125" style="809" bestFit="1" customWidth="1"/>
    <col min="14331" max="14331" width="6.33203125" style="809" customWidth="1"/>
    <col min="14332" max="14332" width="5.83203125" style="809" customWidth="1"/>
    <col min="14333" max="14333" width="5.33203125" style="809" customWidth="1"/>
    <col min="14334" max="14355" width="4.83203125" style="809" customWidth="1"/>
    <col min="14356" max="14356" width="8.25" style="809"/>
    <col min="14357" max="14357" width="12.58203125" style="809" customWidth="1"/>
    <col min="14358" max="14574" width="8.25" style="809"/>
    <col min="14575" max="14575" width="3" style="809" customWidth="1"/>
    <col min="14576" max="14576" width="0.83203125" style="809" customWidth="1"/>
    <col min="14577" max="14577" width="11" style="809" customWidth="1"/>
    <col min="14578" max="14578" width="0.83203125" style="809" customWidth="1"/>
    <col min="14579" max="14579" width="8.58203125" style="809" customWidth="1"/>
    <col min="14580" max="14581" width="4.83203125" style="809" customWidth="1"/>
    <col min="14582" max="14583" width="3.08203125" style="809" customWidth="1"/>
    <col min="14584" max="14584" width="6.08203125" style="809" bestFit="1" customWidth="1"/>
    <col min="14585" max="14585" width="0" style="809" hidden="1" customWidth="1"/>
    <col min="14586" max="14586" width="6.08203125" style="809" bestFit="1" customWidth="1"/>
    <col min="14587" max="14587" width="6.33203125" style="809" customWidth="1"/>
    <col min="14588" max="14588" width="5.83203125" style="809" customWidth="1"/>
    <col min="14589" max="14589" width="5.33203125" style="809" customWidth="1"/>
    <col min="14590" max="14611" width="4.83203125" style="809" customWidth="1"/>
    <col min="14612" max="14612" width="8.25" style="809"/>
    <col min="14613" max="14613" width="12.58203125" style="809" customWidth="1"/>
    <col min="14614" max="14830" width="8.25" style="809"/>
    <col min="14831" max="14831" width="3" style="809" customWidth="1"/>
    <col min="14832" max="14832" width="0.83203125" style="809" customWidth="1"/>
    <col min="14833" max="14833" width="11" style="809" customWidth="1"/>
    <col min="14834" max="14834" width="0.83203125" style="809" customWidth="1"/>
    <col min="14835" max="14835" width="8.58203125" style="809" customWidth="1"/>
    <col min="14836" max="14837" width="4.83203125" style="809" customWidth="1"/>
    <col min="14838" max="14839" width="3.08203125" style="809" customWidth="1"/>
    <col min="14840" max="14840" width="6.08203125" style="809" bestFit="1" customWidth="1"/>
    <col min="14841" max="14841" width="0" style="809" hidden="1" customWidth="1"/>
    <col min="14842" max="14842" width="6.08203125" style="809" bestFit="1" customWidth="1"/>
    <col min="14843" max="14843" width="6.33203125" style="809" customWidth="1"/>
    <col min="14844" max="14844" width="5.83203125" style="809" customWidth="1"/>
    <col min="14845" max="14845" width="5.33203125" style="809" customWidth="1"/>
    <col min="14846" max="14867" width="4.83203125" style="809" customWidth="1"/>
    <col min="14868" max="14868" width="8.25" style="809"/>
    <col min="14869" max="14869" width="12.58203125" style="809" customWidth="1"/>
    <col min="14870" max="15086" width="8.25" style="809"/>
    <col min="15087" max="15087" width="3" style="809" customWidth="1"/>
    <col min="15088" max="15088" width="0.83203125" style="809" customWidth="1"/>
    <col min="15089" max="15089" width="11" style="809" customWidth="1"/>
    <col min="15090" max="15090" width="0.83203125" style="809" customWidth="1"/>
    <col min="15091" max="15091" width="8.58203125" style="809" customWidth="1"/>
    <col min="15092" max="15093" width="4.83203125" style="809" customWidth="1"/>
    <col min="15094" max="15095" width="3.08203125" style="809" customWidth="1"/>
    <col min="15096" max="15096" width="6.08203125" style="809" bestFit="1" customWidth="1"/>
    <col min="15097" max="15097" width="0" style="809" hidden="1" customWidth="1"/>
    <col min="15098" max="15098" width="6.08203125" style="809" bestFit="1" customWidth="1"/>
    <col min="15099" max="15099" width="6.33203125" style="809" customWidth="1"/>
    <col min="15100" max="15100" width="5.83203125" style="809" customWidth="1"/>
    <col min="15101" max="15101" width="5.33203125" style="809" customWidth="1"/>
    <col min="15102" max="15123" width="4.83203125" style="809" customWidth="1"/>
    <col min="15124" max="15124" width="8.25" style="809"/>
    <col min="15125" max="15125" width="12.58203125" style="809" customWidth="1"/>
    <col min="15126" max="15342" width="8.25" style="809"/>
    <col min="15343" max="15343" width="3" style="809" customWidth="1"/>
    <col min="15344" max="15344" width="0.83203125" style="809" customWidth="1"/>
    <col min="15345" max="15345" width="11" style="809" customWidth="1"/>
    <col min="15346" max="15346" width="0.83203125" style="809" customWidth="1"/>
    <col min="15347" max="15347" width="8.58203125" style="809" customWidth="1"/>
    <col min="15348" max="15349" width="4.83203125" style="809" customWidth="1"/>
    <col min="15350" max="15351" width="3.08203125" style="809" customWidth="1"/>
    <col min="15352" max="15352" width="6.08203125" style="809" bestFit="1" customWidth="1"/>
    <col min="15353" max="15353" width="0" style="809" hidden="1" customWidth="1"/>
    <col min="15354" max="15354" width="6.08203125" style="809" bestFit="1" customWidth="1"/>
    <col min="15355" max="15355" width="6.33203125" style="809" customWidth="1"/>
    <col min="15356" max="15356" width="5.83203125" style="809" customWidth="1"/>
    <col min="15357" max="15357" width="5.33203125" style="809" customWidth="1"/>
    <col min="15358" max="15379" width="4.83203125" style="809" customWidth="1"/>
    <col min="15380" max="15380" width="8.25" style="809"/>
    <col min="15381" max="15381" width="12.58203125" style="809" customWidth="1"/>
    <col min="15382" max="15598" width="8.25" style="809"/>
    <col min="15599" max="15599" width="3" style="809" customWidth="1"/>
    <col min="15600" max="15600" width="0.83203125" style="809" customWidth="1"/>
    <col min="15601" max="15601" width="11" style="809" customWidth="1"/>
    <col min="15602" max="15602" width="0.83203125" style="809" customWidth="1"/>
    <col min="15603" max="15603" width="8.58203125" style="809" customWidth="1"/>
    <col min="15604" max="15605" width="4.83203125" style="809" customWidth="1"/>
    <col min="15606" max="15607" width="3.08203125" style="809" customWidth="1"/>
    <col min="15608" max="15608" width="6.08203125" style="809" bestFit="1" customWidth="1"/>
    <col min="15609" max="15609" width="0" style="809" hidden="1" customWidth="1"/>
    <col min="15610" max="15610" width="6.08203125" style="809" bestFit="1" customWidth="1"/>
    <col min="15611" max="15611" width="6.33203125" style="809" customWidth="1"/>
    <col min="15612" max="15612" width="5.83203125" style="809" customWidth="1"/>
    <col min="15613" max="15613" width="5.33203125" style="809" customWidth="1"/>
    <col min="15614" max="15635" width="4.83203125" style="809" customWidth="1"/>
    <col min="15636" max="15636" width="8.25" style="809"/>
    <col min="15637" max="15637" width="12.58203125" style="809" customWidth="1"/>
    <col min="15638" max="15854" width="8.25" style="809"/>
    <col min="15855" max="15855" width="3" style="809" customWidth="1"/>
    <col min="15856" max="15856" width="0.83203125" style="809" customWidth="1"/>
    <col min="15857" max="15857" width="11" style="809" customWidth="1"/>
    <col min="15858" max="15858" width="0.83203125" style="809" customWidth="1"/>
    <col min="15859" max="15859" width="8.58203125" style="809" customWidth="1"/>
    <col min="15860" max="15861" width="4.83203125" style="809" customWidth="1"/>
    <col min="15862" max="15863" width="3.08203125" style="809" customWidth="1"/>
    <col min="15864" max="15864" width="6.08203125" style="809" bestFit="1" customWidth="1"/>
    <col min="15865" max="15865" width="0" style="809" hidden="1" customWidth="1"/>
    <col min="15866" max="15866" width="6.08203125" style="809" bestFit="1" customWidth="1"/>
    <col min="15867" max="15867" width="6.33203125" style="809" customWidth="1"/>
    <col min="15868" max="15868" width="5.83203125" style="809" customWidth="1"/>
    <col min="15869" max="15869" width="5.33203125" style="809" customWidth="1"/>
    <col min="15870" max="15891" width="4.83203125" style="809" customWidth="1"/>
    <col min="15892" max="15892" width="8.25" style="809"/>
    <col min="15893" max="15893" width="12.58203125" style="809" customWidth="1"/>
    <col min="15894" max="16110" width="8.25" style="809"/>
    <col min="16111" max="16111" width="3" style="809" customWidth="1"/>
    <col min="16112" max="16112" width="0.83203125" style="809" customWidth="1"/>
    <col min="16113" max="16113" width="11" style="809" customWidth="1"/>
    <col min="16114" max="16114" width="0.83203125" style="809" customWidth="1"/>
    <col min="16115" max="16115" width="8.58203125" style="809" customWidth="1"/>
    <col min="16116" max="16117" width="4.83203125" style="809" customWidth="1"/>
    <col min="16118" max="16119" width="3.08203125" style="809" customWidth="1"/>
    <col min="16120" max="16120" width="6.08203125" style="809" bestFit="1" customWidth="1"/>
    <col min="16121" max="16121" width="0" style="809" hidden="1" customWidth="1"/>
    <col min="16122" max="16122" width="6.08203125" style="809" bestFit="1" customWidth="1"/>
    <col min="16123" max="16123" width="6.33203125" style="809" customWidth="1"/>
    <col min="16124" max="16124" width="5.83203125" style="809" customWidth="1"/>
    <col min="16125" max="16125" width="5.33203125" style="809" customWidth="1"/>
    <col min="16126" max="16147" width="4.83203125" style="809" customWidth="1"/>
    <col min="16148" max="16148" width="8.25" style="809"/>
    <col min="16149" max="16149" width="12.58203125" style="809" customWidth="1"/>
    <col min="16150" max="16384" width="8.25" style="809"/>
  </cols>
  <sheetData>
    <row r="1" spans="1:39" ht="25.5" x14ac:dyDescent="0.35">
      <c r="A1" s="1"/>
      <c r="B1" s="1"/>
      <c r="C1" s="37"/>
      <c r="D1" s="1"/>
      <c r="E1" s="371"/>
      <c r="F1" s="964" t="s">
        <v>70</v>
      </c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38"/>
      <c r="T1" s="38"/>
      <c r="U1" s="38"/>
      <c r="W1" s="39"/>
      <c r="X1" s="965" t="s">
        <v>71</v>
      </c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40"/>
      <c r="AK1" s="40"/>
      <c r="AL1" s="40"/>
      <c r="AM1" s="1"/>
    </row>
    <row r="2" spans="1:39" s="46" customFormat="1" ht="17.5" customHeight="1" thickBot="1" x14ac:dyDescent="0.25">
      <c r="A2" s="32"/>
      <c r="B2" s="32"/>
      <c r="C2" s="41"/>
      <c r="D2" s="32"/>
      <c r="E2" s="32"/>
      <c r="F2" s="32"/>
      <c r="G2" s="32"/>
      <c r="H2" s="42"/>
      <c r="I2" s="43"/>
      <c r="J2" s="43"/>
      <c r="K2" s="43"/>
      <c r="L2" s="43"/>
      <c r="M2" s="43"/>
      <c r="N2" s="44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966" t="s">
        <v>439</v>
      </c>
      <c r="AG2" s="966"/>
      <c r="AH2" s="966"/>
      <c r="AI2" s="966"/>
      <c r="AJ2" s="966"/>
      <c r="AK2" s="966"/>
      <c r="AL2" s="966"/>
      <c r="AM2" s="966"/>
    </row>
    <row r="3" spans="1:39" s="46" customFormat="1" ht="17.5" customHeight="1" thickBot="1" x14ac:dyDescent="0.25">
      <c r="A3" s="919" t="s">
        <v>72</v>
      </c>
      <c r="B3" s="967"/>
      <c r="C3" s="967"/>
      <c r="D3" s="920"/>
      <c r="E3" s="47"/>
      <c r="F3" s="972" t="s">
        <v>73</v>
      </c>
      <c r="G3" s="972" t="s">
        <v>74</v>
      </c>
      <c r="H3" s="975" t="s">
        <v>75</v>
      </c>
      <c r="I3" s="976"/>
      <c r="J3" s="977" t="s">
        <v>76</v>
      </c>
      <c r="K3" s="978"/>
      <c r="L3" s="978"/>
      <c r="M3" s="978"/>
      <c r="N3" s="979"/>
      <c r="O3" s="801" t="s">
        <v>77</v>
      </c>
      <c r="P3" s="977" t="s">
        <v>78</v>
      </c>
      <c r="Q3" s="978"/>
      <c r="R3" s="978"/>
      <c r="S3" s="979"/>
      <c r="T3" s="799"/>
      <c r="U3" s="800"/>
      <c r="V3" s="975" t="s">
        <v>79</v>
      </c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76"/>
    </row>
    <row r="4" spans="1:39" s="46" customFormat="1" ht="17.5" customHeight="1" x14ac:dyDescent="0.2">
      <c r="A4" s="968"/>
      <c r="B4" s="969"/>
      <c r="C4" s="969"/>
      <c r="D4" s="970"/>
      <c r="E4" s="48" t="s">
        <v>80</v>
      </c>
      <c r="F4" s="973"/>
      <c r="G4" s="973"/>
      <c r="H4" s="1000" t="s">
        <v>81</v>
      </c>
      <c r="I4" s="1003" t="s">
        <v>82</v>
      </c>
      <c r="J4" s="981" t="s">
        <v>83</v>
      </c>
      <c r="K4" s="42" t="s">
        <v>84</v>
      </c>
      <c r="L4" s="986" t="s">
        <v>85</v>
      </c>
      <c r="M4" s="802"/>
      <c r="N4" s="987" t="s">
        <v>86</v>
      </c>
      <c r="O4" s="48" t="s">
        <v>87</v>
      </c>
      <c r="P4" s="801" t="s">
        <v>88</v>
      </c>
      <c r="Q4" s="981" t="s">
        <v>89</v>
      </c>
      <c r="R4" s="981" t="s">
        <v>90</v>
      </c>
      <c r="S4" s="801" t="s">
        <v>91</v>
      </c>
      <c r="T4" s="797"/>
      <c r="U4" s="798"/>
      <c r="V4" s="801" t="s">
        <v>92</v>
      </c>
      <c r="W4" s="801" t="s">
        <v>93</v>
      </c>
      <c r="X4" s="801" t="s">
        <v>94</v>
      </c>
      <c r="Y4" s="801" t="s">
        <v>95</v>
      </c>
      <c r="Z4" s="801" t="s">
        <v>95</v>
      </c>
      <c r="AA4" s="801" t="s">
        <v>96</v>
      </c>
      <c r="AB4" s="792" t="s">
        <v>97</v>
      </c>
      <c r="AC4" s="792" t="s">
        <v>98</v>
      </c>
      <c r="AD4" s="801" t="s">
        <v>99</v>
      </c>
      <c r="AE4" s="796" t="s">
        <v>100</v>
      </c>
      <c r="AF4" s="801" t="s">
        <v>101</v>
      </c>
      <c r="AG4" s="793" t="s">
        <v>102</v>
      </c>
      <c r="AH4" s="793" t="s">
        <v>103</v>
      </c>
      <c r="AI4" s="792" t="s">
        <v>104</v>
      </c>
      <c r="AJ4" s="801" t="s">
        <v>105</v>
      </c>
      <c r="AK4" s="981" t="s">
        <v>106</v>
      </c>
      <c r="AL4" s="981" t="s">
        <v>107</v>
      </c>
      <c r="AM4" s="793" t="s">
        <v>108</v>
      </c>
    </row>
    <row r="5" spans="1:39" s="46" customFormat="1" ht="17.5" customHeight="1" x14ac:dyDescent="0.2">
      <c r="A5" s="968"/>
      <c r="B5" s="969"/>
      <c r="C5" s="969"/>
      <c r="D5" s="970"/>
      <c r="E5" s="49"/>
      <c r="F5" s="973"/>
      <c r="G5" s="973"/>
      <c r="H5" s="1001"/>
      <c r="I5" s="1004"/>
      <c r="J5" s="1006"/>
      <c r="K5" s="32"/>
      <c r="L5" s="969"/>
      <c r="M5" s="984" t="s">
        <v>109</v>
      </c>
      <c r="N5" s="988"/>
      <c r="O5" s="48" t="s">
        <v>110</v>
      </c>
      <c r="P5" s="48" t="s">
        <v>111</v>
      </c>
      <c r="Q5" s="982"/>
      <c r="R5" s="982"/>
      <c r="S5" s="48" t="s">
        <v>112</v>
      </c>
      <c r="T5" s="797"/>
      <c r="U5" s="798"/>
      <c r="V5" s="48" t="s">
        <v>113</v>
      </c>
      <c r="W5" s="48" t="s">
        <v>114</v>
      </c>
      <c r="X5" s="48" t="s">
        <v>115</v>
      </c>
      <c r="Y5" s="48" t="s">
        <v>116</v>
      </c>
      <c r="Z5" s="48" t="s">
        <v>116</v>
      </c>
      <c r="AA5" s="48" t="s">
        <v>117</v>
      </c>
      <c r="AB5" s="797" t="s">
        <v>118</v>
      </c>
      <c r="AC5" s="797" t="s">
        <v>119</v>
      </c>
      <c r="AD5" s="48" t="s">
        <v>120</v>
      </c>
      <c r="AE5" s="42" t="s">
        <v>121</v>
      </c>
      <c r="AF5" s="48" t="s">
        <v>122</v>
      </c>
      <c r="AG5" s="798" t="s">
        <v>123</v>
      </c>
      <c r="AH5" s="798" t="s">
        <v>124</v>
      </c>
      <c r="AI5" s="797" t="s">
        <v>125</v>
      </c>
      <c r="AJ5" s="48" t="s">
        <v>126</v>
      </c>
      <c r="AK5" s="982"/>
      <c r="AL5" s="982"/>
      <c r="AM5" s="798" t="s">
        <v>127</v>
      </c>
    </row>
    <row r="6" spans="1:39" s="46" customFormat="1" ht="17.5" customHeight="1" thickBot="1" x14ac:dyDescent="0.25">
      <c r="A6" s="921"/>
      <c r="B6" s="971"/>
      <c r="C6" s="971"/>
      <c r="D6" s="922"/>
      <c r="E6" s="50" t="s">
        <v>128</v>
      </c>
      <c r="F6" s="974"/>
      <c r="G6" s="974"/>
      <c r="H6" s="1002"/>
      <c r="I6" s="1005"/>
      <c r="J6" s="1007"/>
      <c r="K6" s="803" t="s">
        <v>129</v>
      </c>
      <c r="L6" s="971"/>
      <c r="M6" s="985"/>
      <c r="N6" s="989"/>
      <c r="O6" s="50" t="s">
        <v>130</v>
      </c>
      <c r="P6" s="50" t="s">
        <v>131</v>
      </c>
      <c r="Q6" s="983"/>
      <c r="R6" s="983"/>
      <c r="S6" s="50" t="s">
        <v>132</v>
      </c>
      <c r="T6" s="797"/>
      <c r="U6" s="798"/>
      <c r="V6" s="50" t="s">
        <v>132</v>
      </c>
      <c r="W6" s="50" t="s">
        <v>132</v>
      </c>
      <c r="X6" s="50" t="s">
        <v>132</v>
      </c>
      <c r="Y6" s="50" t="s">
        <v>133</v>
      </c>
      <c r="Z6" s="50" t="s">
        <v>134</v>
      </c>
      <c r="AA6" s="50" t="s">
        <v>132</v>
      </c>
      <c r="AB6" s="794" t="s">
        <v>132</v>
      </c>
      <c r="AC6" s="794" t="s">
        <v>132</v>
      </c>
      <c r="AD6" s="50" t="s">
        <v>135</v>
      </c>
      <c r="AE6" s="368" t="s">
        <v>136</v>
      </c>
      <c r="AF6" s="50" t="s">
        <v>132</v>
      </c>
      <c r="AG6" s="795" t="s">
        <v>132</v>
      </c>
      <c r="AH6" s="795" t="s">
        <v>132</v>
      </c>
      <c r="AI6" s="794" t="s">
        <v>132</v>
      </c>
      <c r="AJ6" s="50" t="s">
        <v>132</v>
      </c>
      <c r="AK6" s="983"/>
      <c r="AL6" s="983"/>
      <c r="AM6" s="795" t="s">
        <v>137</v>
      </c>
    </row>
    <row r="7" spans="1:39" s="46" customFormat="1" ht="20.149999999999999" customHeight="1" x14ac:dyDescent="0.2">
      <c r="A7" s="991" t="s">
        <v>435</v>
      </c>
      <c r="B7" s="992"/>
      <c r="C7" s="992"/>
      <c r="D7" s="993"/>
      <c r="E7" s="381"/>
      <c r="F7" s="382">
        <v>64</v>
      </c>
      <c r="G7" s="383">
        <v>130</v>
      </c>
      <c r="H7" s="384">
        <v>27</v>
      </c>
      <c r="I7" s="385">
        <v>0</v>
      </c>
      <c r="J7" s="383">
        <v>8646</v>
      </c>
      <c r="K7" s="383">
        <v>8570</v>
      </c>
      <c r="L7" s="382">
        <v>8576</v>
      </c>
      <c r="M7" s="804">
        <v>347</v>
      </c>
      <c r="N7" s="383">
        <v>60</v>
      </c>
      <c r="O7" s="805">
        <v>38.5</v>
      </c>
      <c r="P7" s="383">
        <v>171</v>
      </c>
      <c r="Q7" s="383">
        <v>162</v>
      </c>
      <c r="R7" s="383">
        <v>61</v>
      </c>
      <c r="S7" s="383">
        <v>41</v>
      </c>
      <c r="T7" s="806"/>
      <c r="U7" s="807"/>
      <c r="V7" s="383">
        <v>283</v>
      </c>
      <c r="W7" s="383">
        <v>51</v>
      </c>
      <c r="X7" s="383">
        <v>59</v>
      </c>
      <c r="Y7" s="383">
        <v>17</v>
      </c>
      <c r="Z7" s="383">
        <v>104</v>
      </c>
      <c r="AA7" s="383">
        <v>2</v>
      </c>
      <c r="AB7" s="383">
        <v>65</v>
      </c>
      <c r="AC7" s="383">
        <v>0</v>
      </c>
      <c r="AD7" s="383">
        <v>84</v>
      </c>
      <c r="AE7" s="383">
        <v>17</v>
      </c>
      <c r="AF7" s="383">
        <v>1</v>
      </c>
      <c r="AG7" s="383">
        <v>12</v>
      </c>
      <c r="AH7" s="383">
        <v>0</v>
      </c>
      <c r="AI7" s="383">
        <v>13</v>
      </c>
      <c r="AJ7" s="383">
        <v>9</v>
      </c>
      <c r="AK7" s="383">
        <v>7</v>
      </c>
      <c r="AL7" s="383">
        <v>6</v>
      </c>
      <c r="AM7" s="383">
        <v>124</v>
      </c>
    </row>
    <row r="8" spans="1:39" s="46" customFormat="1" ht="20.149999999999999" customHeight="1" x14ac:dyDescent="0.2">
      <c r="A8" s="991" t="s">
        <v>436</v>
      </c>
      <c r="B8" s="992"/>
      <c r="C8" s="992"/>
      <c r="D8" s="993"/>
      <c r="E8" s="388"/>
      <c r="F8" s="382">
        <v>64</v>
      </c>
      <c r="G8" s="383">
        <v>129</v>
      </c>
      <c r="H8" s="384">
        <v>27</v>
      </c>
      <c r="I8" s="385">
        <v>0</v>
      </c>
      <c r="J8" s="383">
        <v>8653</v>
      </c>
      <c r="K8" s="383">
        <v>37935</v>
      </c>
      <c r="L8" s="382">
        <v>8602</v>
      </c>
      <c r="M8" s="804">
        <v>366</v>
      </c>
      <c r="N8" s="383">
        <v>61</v>
      </c>
      <c r="O8" s="805">
        <v>38.5</v>
      </c>
      <c r="P8" s="383">
        <v>175</v>
      </c>
      <c r="Q8" s="383">
        <v>161</v>
      </c>
      <c r="R8" s="383">
        <v>61</v>
      </c>
      <c r="S8" s="383">
        <v>40</v>
      </c>
      <c r="T8" s="806"/>
      <c r="U8" s="807"/>
      <c r="V8" s="383">
        <v>287</v>
      </c>
      <c r="W8" s="383">
        <v>52</v>
      </c>
      <c r="X8" s="383">
        <v>59</v>
      </c>
      <c r="Y8" s="383">
        <v>17</v>
      </c>
      <c r="Z8" s="383">
        <v>103</v>
      </c>
      <c r="AA8" s="383">
        <v>2</v>
      </c>
      <c r="AB8" s="383">
        <v>66</v>
      </c>
      <c r="AC8" s="383">
        <v>0</v>
      </c>
      <c r="AD8" s="383">
        <v>85</v>
      </c>
      <c r="AE8" s="383">
        <v>19</v>
      </c>
      <c r="AF8" s="383">
        <v>0</v>
      </c>
      <c r="AG8" s="383">
        <v>12</v>
      </c>
      <c r="AH8" s="383">
        <v>0</v>
      </c>
      <c r="AI8" s="383">
        <v>11</v>
      </c>
      <c r="AJ8" s="383">
        <v>9</v>
      </c>
      <c r="AK8" s="383">
        <v>15</v>
      </c>
      <c r="AL8" s="383">
        <v>6</v>
      </c>
      <c r="AM8" s="383">
        <v>125</v>
      </c>
    </row>
    <row r="9" spans="1:39" s="46" customFormat="1" ht="20.149999999999999" customHeight="1" x14ac:dyDescent="0.2">
      <c r="A9" s="991" t="s">
        <v>437</v>
      </c>
      <c r="B9" s="992"/>
      <c r="C9" s="992"/>
      <c r="D9" s="993"/>
      <c r="E9" s="388"/>
      <c r="F9" s="389">
        <v>64</v>
      </c>
      <c r="G9" s="390">
        <v>127</v>
      </c>
      <c r="H9" s="384">
        <v>27</v>
      </c>
      <c r="I9" s="385">
        <v>0</v>
      </c>
      <c r="J9" s="383">
        <v>8709</v>
      </c>
      <c r="K9" s="383">
        <v>37935</v>
      </c>
      <c r="L9" s="382">
        <v>8642</v>
      </c>
      <c r="M9" s="804">
        <v>374</v>
      </c>
      <c r="N9" s="383">
        <v>62</v>
      </c>
      <c r="O9" s="805">
        <v>38.748669289516315</v>
      </c>
      <c r="P9" s="383">
        <v>178</v>
      </c>
      <c r="Q9" s="383">
        <v>159</v>
      </c>
      <c r="R9" s="383">
        <v>59</v>
      </c>
      <c r="S9" s="383">
        <v>39</v>
      </c>
      <c r="T9" s="806"/>
      <c r="U9" s="807"/>
      <c r="V9" s="383">
        <v>289</v>
      </c>
      <c r="W9" s="383">
        <v>52</v>
      </c>
      <c r="X9" s="383">
        <v>60</v>
      </c>
      <c r="Y9" s="383">
        <v>17</v>
      </c>
      <c r="Z9" s="383">
        <v>111</v>
      </c>
      <c r="AA9" s="383">
        <v>2</v>
      </c>
      <c r="AB9" s="383">
        <v>66</v>
      </c>
      <c r="AC9" s="383">
        <v>0</v>
      </c>
      <c r="AD9" s="383">
        <v>87</v>
      </c>
      <c r="AE9" s="383">
        <v>18</v>
      </c>
      <c r="AF9" s="383">
        <v>0</v>
      </c>
      <c r="AG9" s="383">
        <v>12</v>
      </c>
      <c r="AH9" s="383">
        <v>0</v>
      </c>
      <c r="AI9" s="383">
        <v>11</v>
      </c>
      <c r="AJ9" s="383">
        <v>9</v>
      </c>
      <c r="AK9" s="383">
        <v>18</v>
      </c>
      <c r="AL9" s="383">
        <v>6</v>
      </c>
      <c r="AM9" s="383">
        <v>127</v>
      </c>
    </row>
    <row r="10" spans="1:39" s="46" customFormat="1" ht="20.149999999999999" customHeight="1" thickBot="1" x14ac:dyDescent="0.25">
      <c r="A10" s="994" t="s">
        <v>438</v>
      </c>
      <c r="B10" s="995"/>
      <c r="C10" s="995"/>
      <c r="D10" s="996"/>
      <c r="E10" s="391"/>
      <c r="F10" s="392">
        <v>64</v>
      </c>
      <c r="G10" s="393">
        <v>126</v>
      </c>
      <c r="H10" s="394">
        <v>26</v>
      </c>
      <c r="I10" s="395">
        <v>0</v>
      </c>
      <c r="J10" s="396">
        <v>8877</v>
      </c>
      <c r="K10" s="396">
        <v>37935</v>
      </c>
      <c r="L10" s="397">
        <v>8643</v>
      </c>
      <c r="M10" s="398">
        <v>376</v>
      </c>
      <c r="N10" s="399">
        <v>60</v>
      </c>
      <c r="O10" s="400">
        <v>38.988892745574454</v>
      </c>
      <c r="P10" s="399">
        <v>177</v>
      </c>
      <c r="Q10" s="399">
        <v>159</v>
      </c>
      <c r="R10" s="399">
        <v>57</v>
      </c>
      <c r="S10" s="399">
        <v>38</v>
      </c>
      <c r="T10" s="386"/>
      <c r="U10" s="387"/>
      <c r="V10" s="399">
        <v>294</v>
      </c>
      <c r="W10" s="399">
        <v>54</v>
      </c>
      <c r="X10" s="399">
        <v>59</v>
      </c>
      <c r="Y10" s="399">
        <v>18</v>
      </c>
      <c r="Z10" s="399">
        <v>107</v>
      </c>
      <c r="AA10" s="399">
        <v>2</v>
      </c>
      <c r="AB10" s="399">
        <v>67</v>
      </c>
      <c r="AC10" s="399">
        <v>0</v>
      </c>
      <c r="AD10" s="399">
        <v>87</v>
      </c>
      <c r="AE10" s="399">
        <v>19</v>
      </c>
      <c r="AF10" s="399">
        <v>0</v>
      </c>
      <c r="AG10" s="399">
        <v>12</v>
      </c>
      <c r="AH10" s="399">
        <v>0</v>
      </c>
      <c r="AI10" s="399">
        <v>10</v>
      </c>
      <c r="AJ10" s="399">
        <v>9</v>
      </c>
      <c r="AK10" s="399">
        <v>19</v>
      </c>
      <c r="AL10" s="399">
        <v>7</v>
      </c>
      <c r="AM10" s="399">
        <v>129</v>
      </c>
    </row>
    <row r="11" spans="1:39" s="46" customFormat="1" ht="20.149999999999999" customHeight="1" thickBot="1" x14ac:dyDescent="0.25">
      <c r="A11" s="997" t="s">
        <v>440</v>
      </c>
      <c r="B11" s="998"/>
      <c r="C11" s="998"/>
      <c r="D11" s="999"/>
      <c r="E11" s="401"/>
      <c r="F11" s="810">
        <f>SUM(F12:F38)</f>
        <v>63</v>
      </c>
      <c r="G11" s="811">
        <f>SUM(G12:G38)</f>
        <v>127</v>
      </c>
      <c r="H11" s="402">
        <f>COUNTIF(H12:H38,"○")</f>
        <v>26</v>
      </c>
      <c r="I11" s="403">
        <v>0</v>
      </c>
      <c r="J11" s="812">
        <f>SUM(J12:J38)</f>
        <v>8984</v>
      </c>
      <c r="K11" s="812">
        <f>SUM(K12:K38)</f>
        <v>0</v>
      </c>
      <c r="L11" s="813">
        <f>SUM(L12:L38)</f>
        <v>8693</v>
      </c>
      <c r="M11" s="814">
        <f>SUM(M12:M38)</f>
        <v>389</v>
      </c>
      <c r="N11" s="404">
        <f>SUM(N12:N38)</f>
        <v>59</v>
      </c>
      <c r="O11" s="815">
        <v>39.200000000000003</v>
      </c>
      <c r="P11" s="404">
        <f>SUM(P12:P38)</f>
        <v>177</v>
      </c>
      <c r="Q11" s="404">
        <f t="shared" ref="Q11:AM11" si="0">SUM(Q12:Q38)</f>
        <v>159</v>
      </c>
      <c r="R11" s="404">
        <f t="shared" si="0"/>
        <v>57</v>
      </c>
      <c r="S11" s="404">
        <f t="shared" si="0"/>
        <v>38</v>
      </c>
      <c r="T11" s="386"/>
      <c r="U11" s="387"/>
      <c r="V11" s="404">
        <f t="shared" si="0"/>
        <v>298</v>
      </c>
      <c r="W11" s="404">
        <f t="shared" si="0"/>
        <v>54</v>
      </c>
      <c r="X11" s="404">
        <f t="shared" si="0"/>
        <v>59</v>
      </c>
      <c r="Y11" s="404">
        <f t="shared" si="0"/>
        <v>18</v>
      </c>
      <c r="Z11" s="404">
        <f t="shared" si="0"/>
        <v>107</v>
      </c>
      <c r="AA11" s="404">
        <f t="shared" si="0"/>
        <v>2</v>
      </c>
      <c r="AB11" s="404">
        <f t="shared" si="0"/>
        <v>67</v>
      </c>
      <c r="AC11" s="404">
        <f t="shared" si="0"/>
        <v>0</v>
      </c>
      <c r="AD11" s="404">
        <f t="shared" si="0"/>
        <v>87</v>
      </c>
      <c r="AE11" s="404">
        <f t="shared" si="0"/>
        <v>19</v>
      </c>
      <c r="AF11" s="404">
        <f t="shared" si="0"/>
        <v>0</v>
      </c>
      <c r="AG11" s="404">
        <f t="shared" si="0"/>
        <v>12</v>
      </c>
      <c r="AH11" s="404">
        <f t="shared" si="0"/>
        <v>0</v>
      </c>
      <c r="AI11" s="404">
        <f t="shared" si="0"/>
        <v>10</v>
      </c>
      <c r="AJ11" s="404">
        <f t="shared" si="0"/>
        <v>9</v>
      </c>
      <c r="AK11" s="404">
        <f t="shared" si="0"/>
        <v>19</v>
      </c>
      <c r="AL11" s="404">
        <f t="shared" si="0"/>
        <v>7</v>
      </c>
      <c r="AM11" s="404">
        <f t="shared" si="0"/>
        <v>129</v>
      </c>
    </row>
    <row r="12" spans="1:39" s="46" customFormat="1" ht="20.149999999999999" customHeight="1" x14ac:dyDescent="0.2">
      <c r="A12" s="307">
        <v>1</v>
      </c>
      <c r="B12" s="308"/>
      <c r="C12" s="309" t="s">
        <v>1</v>
      </c>
      <c r="D12" s="309"/>
      <c r="E12" s="61">
        <f>[1]消防本部!C6</f>
        <v>37012</v>
      </c>
      <c r="F12" s="405">
        <v>10</v>
      </c>
      <c r="G12" s="406">
        <v>16</v>
      </c>
      <c r="H12" s="407" t="s">
        <v>456</v>
      </c>
      <c r="I12" s="408"/>
      <c r="J12" s="409">
        <v>1393</v>
      </c>
      <c r="K12" s="410"/>
      <c r="L12" s="411">
        <v>1407</v>
      </c>
      <c r="M12" s="412">
        <v>61</v>
      </c>
      <c r="N12" s="413">
        <v>5</v>
      </c>
      <c r="O12" s="414">
        <v>41.458422174840088</v>
      </c>
      <c r="P12" s="415">
        <v>16</v>
      </c>
      <c r="Q12" s="415">
        <v>37</v>
      </c>
      <c r="R12" s="415">
        <v>10</v>
      </c>
      <c r="S12" s="415">
        <v>4</v>
      </c>
      <c r="T12" s="416"/>
      <c r="U12" s="417"/>
      <c r="V12" s="418">
        <v>42</v>
      </c>
      <c r="W12" s="415">
        <v>11</v>
      </c>
      <c r="X12" s="415">
        <v>12</v>
      </c>
      <c r="Y12" s="415"/>
      <c r="Z12" s="415">
        <v>36</v>
      </c>
      <c r="AA12" s="415">
        <v>1</v>
      </c>
      <c r="AB12" s="415" t="s">
        <v>457</v>
      </c>
      <c r="AC12" s="415"/>
      <c r="AD12" s="415">
        <v>11</v>
      </c>
      <c r="AE12" s="415">
        <v>3</v>
      </c>
      <c r="AF12" s="415"/>
      <c r="AG12" s="415">
        <v>1</v>
      </c>
      <c r="AH12" s="415"/>
      <c r="AI12" s="415"/>
      <c r="AJ12" s="415">
        <v>1</v>
      </c>
      <c r="AK12" s="415">
        <v>4</v>
      </c>
      <c r="AL12" s="415">
        <v>1</v>
      </c>
      <c r="AM12" s="415">
        <v>30</v>
      </c>
    </row>
    <row r="13" spans="1:39" s="46" customFormat="1" ht="20.149999999999999" customHeight="1" x14ac:dyDescent="0.2">
      <c r="A13" s="310">
        <f t="shared" ref="A13:A38" si="1">A12+1</f>
        <v>2</v>
      </c>
      <c r="B13" s="311"/>
      <c r="C13" s="312" t="s">
        <v>2</v>
      </c>
      <c r="D13" s="312"/>
      <c r="E13" s="62">
        <f>[1]消防本部!C7</f>
        <v>39126</v>
      </c>
      <c r="F13" s="419">
        <v>3</v>
      </c>
      <c r="G13" s="390">
        <v>3</v>
      </c>
      <c r="H13" s="384" t="s">
        <v>159</v>
      </c>
      <c r="I13" s="21"/>
      <c r="J13" s="420">
        <v>275</v>
      </c>
      <c r="K13" s="383"/>
      <c r="L13" s="421">
        <v>252</v>
      </c>
      <c r="M13" s="422">
        <v>12</v>
      </c>
      <c r="N13" s="423">
        <v>8</v>
      </c>
      <c r="O13" s="424">
        <v>41.031746031746032</v>
      </c>
      <c r="P13" s="425">
        <v>6</v>
      </c>
      <c r="Q13" s="425">
        <v>8</v>
      </c>
      <c r="R13" s="425">
        <v>2</v>
      </c>
      <c r="S13" s="425">
        <v>1</v>
      </c>
      <c r="T13" s="416"/>
      <c r="U13" s="417"/>
      <c r="V13" s="426">
        <v>9</v>
      </c>
      <c r="W13" s="425">
        <v>1</v>
      </c>
      <c r="X13" s="425">
        <v>2</v>
      </c>
      <c r="Y13" s="425"/>
      <c r="Z13" s="425">
        <v>4</v>
      </c>
      <c r="AA13" s="425"/>
      <c r="AB13" s="425" t="s">
        <v>457</v>
      </c>
      <c r="AC13" s="425"/>
      <c r="AD13" s="425">
        <v>1</v>
      </c>
      <c r="AE13" s="425">
        <v>1</v>
      </c>
      <c r="AF13" s="425"/>
      <c r="AG13" s="425" t="s">
        <v>457</v>
      </c>
      <c r="AH13" s="425"/>
      <c r="AI13" s="425"/>
      <c r="AJ13" s="425"/>
      <c r="AK13" s="425"/>
      <c r="AL13" s="425">
        <v>1</v>
      </c>
      <c r="AM13" s="425">
        <v>15</v>
      </c>
    </row>
    <row r="14" spans="1:39" s="46" customFormat="1" ht="20.149999999999999" customHeight="1" x14ac:dyDescent="0.2">
      <c r="A14" s="310">
        <f t="shared" si="1"/>
        <v>3</v>
      </c>
      <c r="B14" s="311"/>
      <c r="C14" s="312" t="s">
        <v>3</v>
      </c>
      <c r="D14" s="312"/>
      <c r="E14" s="62">
        <f>[1]消防本部!C8</f>
        <v>17599</v>
      </c>
      <c r="F14" s="419">
        <v>3</v>
      </c>
      <c r="G14" s="390">
        <v>10</v>
      </c>
      <c r="H14" s="384" t="s">
        <v>159</v>
      </c>
      <c r="I14" s="21"/>
      <c r="J14" s="420">
        <v>606</v>
      </c>
      <c r="K14" s="383"/>
      <c r="L14" s="421">
        <v>590</v>
      </c>
      <c r="M14" s="422">
        <v>33</v>
      </c>
      <c r="N14" s="423">
        <v>3</v>
      </c>
      <c r="O14" s="424">
        <v>37.594915254237286</v>
      </c>
      <c r="P14" s="425">
        <v>17</v>
      </c>
      <c r="Q14" s="425">
        <v>2</v>
      </c>
      <c r="R14" s="425">
        <v>3</v>
      </c>
      <c r="S14" s="425">
        <v>2</v>
      </c>
      <c r="T14" s="416"/>
      <c r="U14" s="417"/>
      <c r="V14" s="426">
        <v>19</v>
      </c>
      <c r="W14" s="425">
        <v>4</v>
      </c>
      <c r="X14" s="425">
        <v>3</v>
      </c>
      <c r="Y14" s="425">
        <v>13</v>
      </c>
      <c r="Z14" s="425">
        <v>13</v>
      </c>
      <c r="AA14" s="425"/>
      <c r="AB14" s="425" t="s">
        <v>457</v>
      </c>
      <c r="AC14" s="425"/>
      <c r="AD14" s="425">
        <v>3</v>
      </c>
      <c r="AE14" s="425">
        <v>2</v>
      </c>
      <c r="AF14" s="425"/>
      <c r="AG14" s="425" t="s">
        <v>457</v>
      </c>
      <c r="AH14" s="425"/>
      <c r="AI14" s="425"/>
      <c r="AJ14" s="425">
        <v>1</v>
      </c>
      <c r="AK14" s="425">
        <v>3</v>
      </c>
      <c r="AL14" s="425">
        <v>1</v>
      </c>
      <c r="AM14" s="425">
        <v>3</v>
      </c>
    </row>
    <row r="15" spans="1:39" s="46" customFormat="1" ht="20.149999999999999" customHeight="1" x14ac:dyDescent="0.2">
      <c r="A15" s="310">
        <f t="shared" si="1"/>
        <v>4</v>
      </c>
      <c r="B15" s="311"/>
      <c r="C15" s="312" t="s">
        <v>4</v>
      </c>
      <c r="D15" s="312"/>
      <c r="E15" s="62">
        <f>[1]消防本部!C9</f>
        <v>18367</v>
      </c>
      <c r="F15" s="419">
        <v>1</v>
      </c>
      <c r="G15" s="390">
        <v>2</v>
      </c>
      <c r="H15" s="384" t="s">
        <v>159</v>
      </c>
      <c r="I15" s="21"/>
      <c r="J15" s="420">
        <v>124</v>
      </c>
      <c r="K15" s="383"/>
      <c r="L15" s="421">
        <v>109</v>
      </c>
      <c r="M15" s="422">
        <v>6</v>
      </c>
      <c r="N15" s="423"/>
      <c r="O15" s="424">
        <v>38.798165137614681</v>
      </c>
      <c r="P15" s="425">
        <v>4</v>
      </c>
      <c r="Q15" s="425">
        <v>2</v>
      </c>
      <c r="R15" s="425">
        <v>1</v>
      </c>
      <c r="S15" s="425">
        <v>1</v>
      </c>
      <c r="T15" s="416"/>
      <c r="U15" s="417"/>
      <c r="V15" s="426">
        <v>5</v>
      </c>
      <c r="W15" s="425">
        <v>1</v>
      </c>
      <c r="X15" s="425">
        <v>1</v>
      </c>
      <c r="Y15" s="425"/>
      <c r="Z15" s="425">
        <v>1</v>
      </c>
      <c r="AA15" s="425"/>
      <c r="AB15" s="425">
        <v>3</v>
      </c>
      <c r="AC15" s="425"/>
      <c r="AD15" s="425">
        <v>1</v>
      </c>
      <c r="AE15" s="425" t="s">
        <v>457</v>
      </c>
      <c r="AF15" s="425"/>
      <c r="AG15" s="425">
        <v>1</v>
      </c>
      <c r="AH15" s="425"/>
      <c r="AI15" s="425"/>
      <c r="AJ15" s="425"/>
      <c r="AK15" s="425"/>
      <c r="AL15" s="425"/>
      <c r="AM15" s="425"/>
    </row>
    <row r="16" spans="1:39" s="46" customFormat="1" ht="20.149999999999999" customHeight="1" x14ac:dyDescent="0.2">
      <c r="A16" s="313">
        <f t="shared" si="1"/>
        <v>5</v>
      </c>
      <c r="B16" s="314"/>
      <c r="C16" s="315" t="s">
        <v>5</v>
      </c>
      <c r="D16" s="315"/>
      <c r="E16" s="63">
        <f>[1]消防本部!C10</f>
        <v>38626</v>
      </c>
      <c r="F16" s="427">
        <v>2</v>
      </c>
      <c r="G16" s="428">
        <v>6</v>
      </c>
      <c r="H16" s="429" t="s">
        <v>159</v>
      </c>
      <c r="I16" s="25"/>
      <c r="J16" s="430">
        <v>298</v>
      </c>
      <c r="K16" s="431"/>
      <c r="L16" s="432">
        <v>294</v>
      </c>
      <c r="M16" s="433">
        <v>10</v>
      </c>
      <c r="N16" s="434">
        <v>3</v>
      </c>
      <c r="O16" s="435">
        <v>38.537414965986393</v>
      </c>
      <c r="P16" s="436">
        <v>6</v>
      </c>
      <c r="Q16" s="436">
        <v>7</v>
      </c>
      <c r="R16" s="436">
        <v>2</v>
      </c>
      <c r="S16" s="436">
        <v>1</v>
      </c>
      <c r="T16" s="416"/>
      <c r="U16" s="417"/>
      <c r="V16" s="437">
        <v>9</v>
      </c>
      <c r="W16" s="436">
        <v>1</v>
      </c>
      <c r="X16" s="436">
        <v>2</v>
      </c>
      <c r="Y16" s="436">
        <v>2</v>
      </c>
      <c r="Z16" s="436">
        <v>1</v>
      </c>
      <c r="AA16" s="436"/>
      <c r="AB16" s="436" t="s">
        <v>457</v>
      </c>
      <c r="AC16" s="436"/>
      <c r="AD16" s="436">
        <v>2</v>
      </c>
      <c r="AE16" s="436">
        <v>1</v>
      </c>
      <c r="AF16" s="436"/>
      <c r="AG16" s="436" t="s">
        <v>457</v>
      </c>
      <c r="AH16" s="436"/>
      <c r="AI16" s="436"/>
      <c r="AJ16" s="436"/>
      <c r="AK16" s="436"/>
      <c r="AL16" s="436"/>
      <c r="AM16" s="436">
        <v>2</v>
      </c>
    </row>
    <row r="17" spans="1:39" s="46" customFormat="1" ht="20.149999999999999" customHeight="1" x14ac:dyDescent="0.2">
      <c r="A17" s="316">
        <f t="shared" si="1"/>
        <v>6</v>
      </c>
      <c r="B17" s="317"/>
      <c r="C17" s="318" t="s">
        <v>6</v>
      </c>
      <c r="D17" s="318"/>
      <c r="E17" s="64">
        <f>[1]消防本部!C11</f>
        <v>22190</v>
      </c>
      <c r="F17" s="438">
        <v>1</v>
      </c>
      <c r="G17" s="439">
        <v>1</v>
      </c>
      <c r="H17" s="440" t="s">
        <v>159</v>
      </c>
      <c r="I17" s="441"/>
      <c r="J17" s="442">
        <v>79</v>
      </c>
      <c r="K17" s="443"/>
      <c r="L17" s="444">
        <v>79</v>
      </c>
      <c r="M17" s="445">
        <v>0</v>
      </c>
      <c r="N17" s="446"/>
      <c r="O17" s="447">
        <v>39.544303797468352</v>
      </c>
      <c r="P17" s="448">
        <v>4</v>
      </c>
      <c r="Q17" s="448">
        <v>2</v>
      </c>
      <c r="R17" s="448"/>
      <c r="S17" s="448">
        <v>1</v>
      </c>
      <c r="T17" s="416"/>
      <c r="U17" s="417"/>
      <c r="V17" s="449">
        <v>5</v>
      </c>
      <c r="W17" s="448">
        <v>1</v>
      </c>
      <c r="X17" s="448">
        <v>1</v>
      </c>
      <c r="Y17" s="448"/>
      <c r="Z17" s="448"/>
      <c r="AA17" s="448"/>
      <c r="AB17" s="448" t="s">
        <v>457</v>
      </c>
      <c r="AC17" s="448"/>
      <c r="AD17" s="448" t="s">
        <v>457</v>
      </c>
      <c r="AE17" s="448" t="s">
        <v>457</v>
      </c>
      <c r="AF17" s="448"/>
      <c r="AG17" s="448" t="s">
        <v>457</v>
      </c>
      <c r="AH17" s="448"/>
      <c r="AI17" s="448"/>
      <c r="AJ17" s="448"/>
      <c r="AK17" s="448">
        <v>1</v>
      </c>
      <c r="AL17" s="448"/>
      <c r="AM17" s="448"/>
    </row>
    <row r="18" spans="1:39" s="46" customFormat="1" ht="20.149999999999999" customHeight="1" x14ac:dyDescent="0.2">
      <c r="A18" s="310">
        <f t="shared" si="1"/>
        <v>7</v>
      </c>
      <c r="B18" s="311"/>
      <c r="C18" s="312" t="s">
        <v>7</v>
      </c>
      <c r="D18" s="312"/>
      <c r="E18" s="62">
        <f>[1]消防本部!C12</f>
        <v>38718</v>
      </c>
      <c r="F18" s="419">
        <v>1</v>
      </c>
      <c r="G18" s="390">
        <v>7</v>
      </c>
      <c r="H18" s="384" t="s">
        <v>159</v>
      </c>
      <c r="I18" s="21"/>
      <c r="J18" s="420">
        <v>254</v>
      </c>
      <c r="K18" s="383"/>
      <c r="L18" s="450">
        <v>229</v>
      </c>
      <c r="M18" s="451">
        <v>6</v>
      </c>
      <c r="N18" s="423"/>
      <c r="O18" s="424">
        <v>40.222707423580786</v>
      </c>
      <c r="P18" s="425">
        <v>5</v>
      </c>
      <c r="Q18" s="425">
        <v>7</v>
      </c>
      <c r="R18" s="425">
        <v>1</v>
      </c>
      <c r="S18" s="425">
        <v>1</v>
      </c>
      <c r="T18" s="416"/>
      <c r="U18" s="417"/>
      <c r="V18" s="426">
        <v>10</v>
      </c>
      <c r="W18" s="425">
        <v>2</v>
      </c>
      <c r="X18" s="425">
        <v>1</v>
      </c>
      <c r="Y18" s="425"/>
      <c r="Z18" s="425">
        <v>8</v>
      </c>
      <c r="AA18" s="425"/>
      <c r="AB18" s="425">
        <v>3</v>
      </c>
      <c r="AC18" s="425"/>
      <c r="AD18" s="425">
        <v>2</v>
      </c>
      <c r="AE18" s="425" t="s">
        <v>457</v>
      </c>
      <c r="AF18" s="425"/>
      <c r="AG18" s="425">
        <v>1</v>
      </c>
      <c r="AH18" s="425"/>
      <c r="AI18" s="425"/>
      <c r="AJ18" s="425"/>
      <c r="AK18" s="425"/>
      <c r="AL18" s="425">
        <v>1</v>
      </c>
      <c r="AM18" s="425">
        <v>1</v>
      </c>
    </row>
    <row r="19" spans="1:39" s="46" customFormat="1" ht="20.149999999999999" customHeight="1" x14ac:dyDescent="0.2">
      <c r="A19" s="310">
        <f t="shared" si="1"/>
        <v>8</v>
      </c>
      <c r="B19" s="311"/>
      <c r="C19" s="312" t="s">
        <v>8</v>
      </c>
      <c r="D19" s="312"/>
      <c r="E19" s="62">
        <f>[1]消防本部!C13</f>
        <v>23833</v>
      </c>
      <c r="F19" s="419">
        <v>2</v>
      </c>
      <c r="G19" s="390">
        <v>5</v>
      </c>
      <c r="H19" s="384" t="s">
        <v>159</v>
      </c>
      <c r="I19" s="21"/>
      <c r="J19" s="420">
        <v>328</v>
      </c>
      <c r="K19" s="383"/>
      <c r="L19" s="450">
        <v>339</v>
      </c>
      <c r="M19" s="451">
        <v>11</v>
      </c>
      <c r="N19" s="423"/>
      <c r="O19" s="424">
        <v>39.421828908554573</v>
      </c>
      <c r="P19" s="425">
        <v>7</v>
      </c>
      <c r="Q19" s="425">
        <v>7</v>
      </c>
      <c r="R19" s="425">
        <v>2</v>
      </c>
      <c r="S19" s="425">
        <v>2</v>
      </c>
      <c r="T19" s="416"/>
      <c r="U19" s="417"/>
      <c r="V19" s="426">
        <v>11</v>
      </c>
      <c r="W19" s="425">
        <v>2</v>
      </c>
      <c r="X19" s="425">
        <v>3</v>
      </c>
      <c r="Y19" s="425"/>
      <c r="Z19" s="425">
        <v>7</v>
      </c>
      <c r="AA19" s="425"/>
      <c r="AB19" s="425">
        <v>7</v>
      </c>
      <c r="AC19" s="425"/>
      <c r="AD19" s="425">
        <v>1</v>
      </c>
      <c r="AE19" s="425" t="s">
        <v>457</v>
      </c>
      <c r="AF19" s="425"/>
      <c r="AG19" s="425" t="s">
        <v>457</v>
      </c>
      <c r="AH19" s="425"/>
      <c r="AI19" s="425"/>
      <c r="AJ19" s="425"/>
      <c r="AK19" s="425"/>
      <c r="AL19" s="425"/>
      <c r="AM19" s="425">
        <v>3</v>
      </c>
    </row>
    <row r="20" spans="1:39" s="46" customFormat="1" ht="20.149999999999999" customHeight="1" x14ac:dyDescent="0.2">
      <c r="A20" s="319">
        <f t="shared" si="1"/>
        <v>9</v>
      </c>
      <c r="B20" s="320"/>
      <c r="C20" s="321" t="s">
        <v>9</v>
      </c>
      <c r="D20" s="321"/>
      <c r="E20" s="65">
        <f>[1]消防本部!C14</f>
        <v>21824</v>
      </c>
      <c r="F20" s="452">
        <v>1</v>
      </c>
      <c r="G20" s="393">
        <v>5</v>
      </c>
      <c r="H20" s="394" t="s">
        <v>159</v>
      </c>
      <c r="I20" s="453"/>
      <c r="J20" s="454">
        <v>331</v>
      </c>
      <c r="K20" s="396"/>
      <c r="L20" s="455">
        <v>361</v>
      </c>
      <c r="M20" s="456">
        <v>20</v>
      </c>
      <c r="N20" s="457">
        <v>3</v>
      </c>
      <c r="O20" s="458">
        <v>36.412742382271468</v>
      </c>
      <c r="P20" s="459">
        <v>7</v>
      </c>
      <c r="Q20" s="459">
        <v>5</v>
      </c>
      <c r="R20" s="459">
        <v>2</v>
      </c>
      <c r="S20" s="459">
        <v>1</v>
      </c>
      <c r="T20" s="416"/>
      <c r="U20" s="417"/>
      <c r="V20" s="426">
        <v>11</v>
      </c>
      <c r="W20" s="459">
        <v>1</v>
      </c>
      <c r="X20" s="459">
        <v>2</v>
      </c>
      <c r="Y20" s="459"/>
      <c r="Z20" s="459"/>
      <c r="AA20" s="459"/>
      <c r="AB20" s="459" t="s">
        <v>457</v>
      </c>
      <c r="AC20" s="459"/>
      <c r="AD20" s="459">
        <v>4</v>
      </c>
      <c r="AE20" s="459">
        <v>1</v>
      </c>
      <c r="AF20" s="459"/>
      <c r="AG20" s="459" t="s">
        <v>457</v>
      </c>
      <c r="AH20" s="459"/>
      <c r="AI20" s="459"/>
      <c r="AJ20" s="459">
        <v>1</v>
      </c>
      <c r="AK20" s="459"/>
      <c r="AL20" s="459"/>
      <c r="AM20" s="459">
        <v>4</v>
      </c>
    </row>
    <row r="21" spans="1:39" s="46" customFormat="1" ht="20.149999999999999" customHeight="1" x14ac:dyDescent="0.2">
      <c r="A21" s="313">
        <f t="shared" si="1"/>
        <v>10</v>
      </c>
      <c r="B21" s="314"/>
      <c r="C21" s="315" t="s">
        <v>10</v>
      </c>
      <c r="D21" s="315"/>
      <c r="E21" s="63">
        <f>[1]消防本部!C15</f>
        <v>21641</v>
      </c>
      <c r="F21" s="427">
        <v>1</v>
      </c>
      <c r="G21" s="428">
        <v>1</v>
      </c>
      <c r="H21" s="429" t="s">
        <v>159</v>
      </c>
      <c r="I21" s="25"/>
      <c r="J21" s="430">
        <v>88</v>
      </c>
      <c r="K21" s="431"/>
      <c r="L21" s="432">
        <v>84</v>
      </c>
      <c r="M21" s="433">
        <v>2</v>
      </c>
      <c r="N21" s="434">
        <v>1</v>
      </c>
      <c r="O21" s="435">
        <v>37.892857142857146</v>
      </c>
      <c r="P21" s="436">
        <v>2</v>
      </c>
      <c r="Q21" s="436">
        <v>2</v>
      </c>
      <c r="R21" s="436">
        <v>2</v>
      </c>
      <c r="S21" s="436"/>
      <c r="T21" s="416"/>
      <c r="U21" s="417"/>
      <c r="V21" s="437">
        <v>4</v>
      </c>
      <c r="W21" s="436">
        <v>1</v>
      </c>
      <c r="X21" s="436">
        <v>1</v>
      </c>
      <c r="Y21" s="436"/>
      <c r="Z21" s="436"/>
      <c r="AA21" s="436"/>
      <c r="AB21" s="436" t="s">
        <v>457</v>
      </c>
      <c r="AC21" s="436"/>
      <c r="AD21" s="436" t="s">
        <v>457</v>
      </c>
      <c r="AE21" s="436" t="s">
        <v>457</v>
      </c>
      <c r="AF21" s="436"/>
      <c r="AG21" s="436" t="s">
        <v>457</v>
      </c>
      <c r="AH21" s="436"/>
      <c r="AI21" s="436"/>
      <c r="AJ21" s="436"/>
      <c r="AK21" s="436"/>
      <c r="AL21" s="436"/>
      <c r="AM21" s="436">
        <v>1</v>
      </c>
    </row>
    <row r="22" spans="1:39" s="46" customFormat="1" ht="20.149999999999999" customHeight="1" x14ac:dyDescent="0.2">
      <c r="A22" s="322">
        <f t="shared" si="1"/>
        <v>11</v>
      </c>
      <c r="B22" s="323"/>
      <c r="C22" s="324" t="s">
        <v>11</v>
      </c>
      <c r="D22" s="324"/>
      <c r="E22" s="460">
        <f>[1]消防本部!C16</f>
        <v>23833</v>
      </c>
      <c r="F22" s="461">
        <v>1</v>
      </c>
      <c r="G22" s="462">
        <v>2</v>
      </c>
      <c r="H22" s="463" t="s">
        <v>159</v>
      </c>
      <c r="I22" s="18"/>
      <c r="J22" s="464">
        <v>168</v>
      </c>
      <c r="K22" s="465"/>
      <c r="L22" s="466">
        <v>152</v>
      </c>
      <c r="M22" s="467">
        <v>8</v>
      </c>
      <c r="N22" s="468">
        <v>2</v>
      </c>
      <c r="O22" s="469">
        <v>36.815789473684212</v>
      </c>
      <c r="P22" s="470"/>
      <c r="Q22" s="470">
        <v>5</v>
      </c>
      <c r="R22" s="470">
        <v>2</v>
      </c>
      <c r="S22" s="470">
        <v>1</v>
      </c>
      <c r="T22" s="416"/>
      <c r="U22" s="417"/>
      <c r="V22" s="471">
        <v>6</v>
      </c>
      <c r="W22" s="470">
        <v>1</v>
      </c>
      <c r="X22" s="470">
        <v>1</v>
      </c>
      <c r="Y22" s="470"/>
      <c r="Z22" s="470">
        <v>9</v>
      </c>
      <c r="AA22" s="470"/>
      <c r="AB22" s="470">
        <v>2</v>
      </c>
      <c r="AC22" s="470"/>
      <c r="AD22" s="470">
        <v>2</v>
      </c>
      <c r="AE22" s="470">
        <v>1</v>
      </c>
      <c r="AF22" s="470"/>
      <c r="AG22" s="470">
        <v>1</v>
      </c>
      <c r="AH22" s="470"/>
      <c r="AI22" s="470"/>
      <c r="AJ22" s="470"/>
      <c r="AK22" s="470">
        <v>1</v>
      </c>
      <c r="AL22" s="470">
        <v>1</v>
      </c>
      <c r="AM22" s="470">
        <v>3</v>
      </c>
    </row>
    <row r="23" spans="1:39" s="46" customFormat="1" ht="20.149999999999999" customHeight="1" x14ac:dyDescent="0.2">
      <c r="A23" s="310">
        <f t="shared" si="1"/>
        <v>12</v>
      </c>
      <c r="B23" s="311"/>
      <c r="C23" s="312" t="s">
        <v>12</v>
      </c>
      <c r="D23" s="312"/>
      <c r="E23" s="62">
        <f>[1]消防本部!C17</f>
        <v>25204</v>
      </c>
      <c r="F23" s="419">
        <v>1</v>
      </c>
      <c r="G23" s="390">
        <v>2</v>
      </c>
      <c r="H23" s="384" t="s">
        <v>159</v>
      </c>
      <c r="I23" s="21"/>
      <c r="J23" s="420">
        <v>175</v>
      </c>
      <c r="K23" s="383"/>
      <c r="L23" s="450">
        <v>174</v>
      </c>
      <c r="M23" s="451">
        <v>9</v>
      </c>
      <c r="N23" s="423">
        <v>1</v>
      </c>
      <c r="O23" s="424">
        <v>36.47126436781609</v>
      </c>
      <c r="P23" s="425">
        <v>3</v>
      </c>
      <c r="Q23" s="425">
        <v>3</v>
      </c>
      <c r="R23" s="425">
        <v>1</v>
      </c>
      <c r="S23" s="425">
        <v>1</v>
      </c>
      <c r="T23" s="416"/>
      <c r="U23" s="417"/>
      <c r="V23" s="426">
        <v>7</v>
      </c>
      <c r="W23" s="425">
        <v>1</v>
      </c>
      <c r="X23" s="425">
        <v>1</v>
      </c>
      <c r="Y23" s="425">
        <v>2</v>
      </c>
      <c r="Z23" s="425">
        <v>2</v>
      </c>
      <c r="AA23" s="425"/>
      <c r="AB23" s="425">
        <v>6</v>
      </c>
      <c r="AC23" s="425"/>
      <c r="AD23" s="425">
        <v>1</v>
      </c>
      <c r="AE23" s="425" t="s">
        <v>457</v>
      </c>
      <c r="AF23" s="425"/>
      <c r="AG23" s="425" t="s">
        <v>457</v>
      </c>
      <c r="AH23" s="425"/>
      <c r="AI23" s="425"/>
      <c r="AJ23" s="425"/>
      <c r="AK23" s="425">
        <v>2</v>
      </c>
      <c r="AL23" s="425"/>
      <c r="AM23" s="425">
        <v>1</v>
      </c>
    </row>
    <row r="24" spans="1:39" s="46" customFormat="1" ht="20.149999999999999" customHeight="1" x14ac:dyDescent="0.2">
      <c r="A24" s="310">
        <f t="shared" si="1"/>
        <v>13</v>
      </c>
      <c r="B24" s="311"/>
      <c r="C24" s="312" t="s">
        <v>13</v>
      </c>
      <c r="D24" s="312"/>
      <c r="E24" s="62">
        <f>[1]消防本部!C18</f>
        <v>24654</v>
      </c>
      <c r="F24" s="419">
        <v>1</v>
      </c>
      <c r="G24" s="390">
        <v>1</v>
      </c>
      <c r="H24" s="384" t="s">
        <v>159</v>
      </c>
      <c r="I24" s="21"/>
      <c r="J24" s="420">
        <v>109</v>
      </c>
      <c r="K24" s="383"/>
      <c r="L24" s="450">
        <v>96</v>
      </c>
      <c r="M24" s="451">
        <v>7</v>
      </c>
      <c r="N24" s="423"/>
      <c r="O24" s="424">
        <v>36.4375</v>
      </c>
      <c r="P24" s="425">
        <v>2</v>
      </c>
      <c r="Q24" s="425">
        <v>2</v>
      </c>
      <c r="R24" s="425"/>
      <c r="S24" s="425">
        <v>1</v>
      </c>
      <c r="T24" s="416"/>
      <c r="U24" s="417"/>
      <c r="V24" s="426">
        <v>5</v>
      </c>
      <c r="W24" s="425">
        <v>1</v>
      </c>
      <c r="X24" s="425">
        <v>1</v>
      </c>
      <c r="Y24" s="425"/>
      <c r="Z24" s="425"/>
      <c r="AA24" s="425"/>
      <c r="AB24" s="425">
        <v>1</v>
      </c>
      <c r="AC24" s="425"/>
      <c r="AD24" s="425">
        <v>1</v>
      </c>
      <c r="AE24" s="425" t="s">
        <v>457</v>
      </c>
      <c r="AF24" s="425"/>
      <c r="AG24" s="425" t="s">
        <v>457</v>
      </c>
      <c r="AH24" s="425"/>
      <c r="AI24" s="425"/>
      <c r="AJ24" s="425"/>
      <c r="AK24" s="425">
        <v>1</v>
      </c>
      <c r="AL24" s="425"/>
      <c r="AM24" s="425">
        <v>1</v>
      </c>
    </row>
    <row r="25" spans="1:39" s="345" customFormat="1" ht="20.149999999999999" hidden="1" customHeight="1" x14ac:dyDescent="0.2">
      <c r="A25" s="472">
        <f t="shared" si="1"/>
        <v>14</v>
      </c>
      <c r="B25" s="473"/>
      <c r="C25" s="474" t="s">
        <v>14</v>
      </c>
      <c r="D25" s="474"/>
      <c r="E25" s="475">
        <f>[1]消防本部!C19</f>
        <v>30407</v>
      </c>
      <c r="F25" s="476"/>
      <c r="G25" s="477"/>
      <c r="H25" s="478"/>
      <c r="I25" s="479"/>
      <c r="J25" s="480"/>
      <c r="K25" s="481"/>
      <c r="L25" s="482"/>
      <c r="M25" s="483"/>
      <c r="N25" s="477"/>
      <c r="O25" s="484"/>
      <c r="P25" s="485"/>
      <c r="Q25" s="485"/>
      <c r="R25" s="485"/>
      <c r="S25" s="485"/>
      <c r="T25" s="486"/>
      <c r="U25" s="487"/>
      <c r="V25" s="488"/>
      <c r="W25" s="485"/>
      <c r="X25" s="485">
        <v>3</v>
      </c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485"/>
      <c r="AM25" s="485"/>
    </row>
    <row r="26" spans="1:39" s="46" customFormat="1" ht="20.149999999999999" customHeight="1" x14ac:dyDescent="0.2">
      <c r="A26" s="310">
        <v>14</v>
      </c>
      <c r="B26" s="311"/>
      <c r="C26" s="294" t="s">
        <v>140</v>
      </c>
      <c r="D26" s="281"/>
      <c r="E26" s="62">
        <f>[1]消防本部!C20</f>
        <v>36069</v>
      </c>
      <c r="F26" s="419">
        <v>4</v>
      </c>
      <c r="G26" s="390">
        <v>4</v>
      </c>
      <c r="H26" s="384" t="s">
        <v>159</v>
      </c>
      <c r="I26" s="21"/>
      <c r="J26" s="420">
        <v>485</v>
      </c>
      <c r="K26" s="383"/>
      <c r="L26" s="450">
        <v>446</v>
      </c>
      <c r="M26" s="451">
        <v>24</v>
      </c>
      <c r="N26" s="423">
        <v>14</v>
      </c>
      <c r="O26" s="424">
        <v>37.9</v>
      </c>
      <c r="P26" s="425">
        <v>11</v>
      </c>
      <c r="Q26" s="425"/>
      <c r="R26" s="425">
        <v>4</v>
      </c>
      <c r="S26" s="425">
        <v>2</v>
      </c>
      <c r="T26" s="416"/>
      <c r="U26" s="417"/>
      <c r="V26" s="426">
        <v>15</v>
      </c>
      <c r="W26" s="425">
        <v>1</v>
      </c>
      <c r="X26" s="425">
        <v>1</v>
      </c>
      <c r="Y26" s="425"/>
      <c r="Z26" s="425">
        <v>5</v>
      </c>
      <c r="AA26" s="425"/>
      <c r="AB26" s="425" t="s">
        <v>457</v>
      </c>
      <c r="AC26" s="425"/>
      <c r="AD26" s="425">
        <v>5</v>
      </c>
      <c r="AE26" s="425">
        <v>1</v>
      </c>
      <c r="AF26" s="425"/>
      <c r="AG26" s="425" t="s">
        <v>457</v>
      </c>
      <c r="AH26" s="425"/>
      <c r="AI26" s="425"/>
      <c r="AJ26" s="425">
        <v>1</v>
      </c>
      <c r="AK26" s="425">
        <v>2</v>
      </c>
      <c r="AL26" s="425">
        <v>1</v>
      </c>
      <c r="AM26" s="425">
        <v>10</v>
      </c>
    </row>
    <row r="27" spans="1:39" s="46" customFormat="1" ht="20.149999999999999" customHeight="1" x14ac:dyDescent="0.2">
      <c r="A27" s="313">
        <f t="shared" si="1"/>
        <v>15</v>
      </c>
      <c r="B27" s="314"/>
      <c r="C27" s="284" t="s">
        <v>141</v>
      </c>
      <c r="D27" s="284"/>
      <c r="E27" s="63">
        <f>[1]消防本部!C21</f>
        <v>26024</v>
      </c>
      <c r="F27" s="427">
        <v>1</v>
      </c>
      <c r="G27" s="428">
        <v>4</v>
      </c>
      <c r="H27" s="429" t="s">
        <v>159</v>
      </c>
      <c r="I27" s="25"/>
      <c r="J27" s="430">
        <v>190</v>
      </c>
      <c r="K27" s="431"/>
      <c r="L27" s="432">
        <v>179</v>
      </c>
      <c r="M27" s="433">
        <v>6</v>
      </c>
      <c r="N27" s="434"/>
      <c r="O27" s="435">
        <v>38.299999999999997</v>
      </c>
      <c r="P27" s="436">
        <v>6</v>
      </c>
      <c r="Q27" s="436">
        <v>1</v>
      </c>
      <c r="R27" s="436">
        <v>1</v>
      </c>
      <c r="S27" s="436"/>
      <c r="T27" s="416"/>
      <c r="U27" s="417"/>
      <c r="V27" s="437">
        <v>11</v>
      </c>
      <c r="W27" s="436">
        <v>2</v>
      </c>
      <c r="X27" s="436">
        <v>2</v>
      </c>
      <c r="Y27" s="436"/>
      <c r="Z27" s="436"/>
      <c r="AA27" s="436"/>
      <c r="AB27" s="436" t="s">
        <v>457</v>
      </c>
      <c r="AC27" s="436"/>
      <c r="AD27" s="436">
        <v>1</v>
      </c>
      <c r="AE27" s="436" t="s">
        <v>457</v>
      </c>
      <c r="AF27" s="436"/>
      <c r="AG27" s="436">
        <v>1</v>
      </c>
      <c r="AH27" s="436"/>
      <c r="AI27" s="436"/>
      <c r="AJ27" s="436"/>
      <c r="AK27" s="436">
        <v>1</v>
      </c>
      <c r="AL27" s="436"/>
      <c r="AM27" s="436">
        <v>4</v>
      </c>
    </row>
    <row r="28" spans="1:39" s="46" customFormat="1" ht="20.149999999999999" customHeight="1" x14ac:dyDescent="0.2">
      <c r="A28" s="322">
        <f t="shared" si="1"/>
        <v>16</v>
      </c>
      <c r="B28" s="323"/>
      <c r="C28" s="355" t="s">
        <v>142</v>
      </c>
      <c r="D28" s="287"/>
      <c r="E28" s="460">
        <f>[1]消防本部!C22</f>
        <v>25873</v>
      </c>
      <c r="F28" s="461">
        <v>2</v>
      </c>
      <c r="G28" s="462">
        <v>3</v>
      </c>
      <c r="H28" s="463" t="s">
        <v>159</v>
      </c>
      <c r="I28" s="18"/>
      <c r="J28" s="464">
        <v>319</v>
      </c>
      <c r="K28" s="465"/>
      <c r="L28" s="466">
        <v>290</v>
      </c>
      <c r="M28" s="467">
        <v>15</v>
      </c>
      <c r="N28" s="468">
        <v>6</v>
      </c>
      <c r="O28" s="469">
        <v>38.4</v>
      </c>
      <c r="P28" s="470">
        <v>3</v>
      </c>
      <c r="Q28" s="470">
        <v>5</v>
      </c>
      <c r="R28" s="470">
        <v>2</v>
      </c>
      <c r="S28" s="470">
        <v>1</v>
      </c>
      <c r="T28" s="416"/>
      <c r="U28" s="417"/>
      <c r="V28" s="471">
        <v>9</v>
      </c>
      <c r="W28" s="470">
        <v>1</v>
      </c>
      <c r="X28" s="470">
        <v>1</v>
      </c>
      <c r="Y28" s="470"/>
      <c r="Z28" s="470"/>
      <c r="AA28" s="470"/>
      <c r="AB28" s="470">
        <v>6</v>
      </c>
      <c r="AC28" s="470"/>
      <c r="AD28" s="470">
        <v>2</v>
      </c>
      <c r="AE28" s="470">
        <v>1</v>
      </c>
      <c r="AF28" s="470"/>
      <c r="AG28" s="470" t="s">
        <v>457</v>
      </c>
      <c r="AH28" s="470"/>
      <c r="AI28" s="470"/>
      <c r="AJ28" s="470">
        <v>1</v>
      </c>
      <c r="AK28" s="470"/>
      <c r="AL28" s="470"/>
      <c r="AM28" s="470"/>
    </row>
    <row r="29" spans="1:39" s="46" customFormat="1" ht="20.149999999999999" customHeight="1" x14ac:dyDescent="0.2">
      <c r="A29" s="310">
        <f t="shared" si="1"/>
        <v>17</v>
      </c>
      <c r="B29" s="311"/>
      <c r="C29" s="281" t="s">
        <v>143</v>
      </c>
      <c r="D29" s="281"/>
      <c r="E29" s="62">
        <f>[1]消防本部!C23</f>
        <v>26099</v>
      </c>
      <c r="F29" s="419">
        <v>2</v>
      </c>
      <c r="G29" s="390">
        <v>1</v>
      </c>
      <c r="H29" s="384" t="s">
        <v>159</v>
      </c>
      <c r="I29" s="21"/>
      <c r="J29" s="420">
        <v>160</v>
      </c>
      <c r="K29" s="383"/>
      <c r="L29" s="450">
        <v>157</v>
      </c>
      <c r="M29" s="451">
        <v>4</v>
      </c>
      <c r="N29" s="423">
        <v>1</v>
      </c>
      <c r="O29" s="424">
        <v>39.1</v>
      </c>
      <c r="P29" s="425">
        <v>4</v>
      </c>
      <c r="Q29" s="425">
        <v>2</v>
      </c>
      <c r="R29" s="425">
        <v>1</v>
      </c>
      <c r="S29" s="425">
        <v>1</v>
      </c>
      <c r="T29" s="416"/>
      <c r="U29" s="417"/>
      <c r="V29" s="426">
        <v>5</v>
      </c>
      <c r="W29" s="425">
        <v>1</v>
      </c>
      <c r="X29" s="425">
        <v>1</v>
      </c>
      <c r="Y29" s="425"/>
      <c r="Z29" s="425"/>
      <c r="AA29" s="425"/>
      <c r="AB29" s="425" t="s">
        <v>457</v>
      </c>
      <c r="AC29" s="425"/>
      <c r="AD29" s="425">
        <v>3</v>
      </c>
      <c r="AE29" s="425" t="s">
        <v>457</v>
      </c>
      <c r="AF29" s="425"/>
      <c r="AG29" s="425" t="s">
        <v>457</v>
      </c>
      <c r="AH29" s="425"/>
      <c r="AI29" s="425"/>
      <c r="AJ29" s="425"/>
      <c r="AK29" s="425"/>
      <c r="AL29" s="425"/>
      <c r="AM29" s="425">
        <v>1</v>
      </c>
    </row>
    <row r="30" spans="1:39" s="46" customFormat="1" ht="20.149999999999999" customHeight="1" x14ac:dyDescent="0.2">
      <c r="A30" s="310">
        <f t="shared" si="1"/>
        <v>18</v>
      </c>
      <c r="B30" s="311"/>
      <c r="C30" s="294" t="s">
        <v>144</v>
      </c>
      <c r="D30" s="281"/>
      <c r="E30" s="62">
        <f>[1]消防本部!C24</f>
        <v>26754</v>
      </c>
      <c r="F30" s="419">
        <v>1</v>
      </c>
      <c r="G30" s="390">
        <v>6</v>
      </c>
      <c r="H30" s="384" t="s">
        <v>159</v>
      </c>
      <c r="I30" s="21"/>
      <c r="J30" s="420">
        <v>229</v>
      </c>
      <c r="K30" s="383"/>
      <c r="L30" s="450">
        <v>216</v>
      </c>
      <c r="M30" s="451">
        <v>8</v>
      </c>
      <c r="N30" s="423">
        <v>1</v>
      </c>
      <c r="O30" s="424">
        <v>38.1</v>
      </c>
      <c r="P30" s="425">
        <v>6</v>
      </c>
      <c r="Q30" s="425">
        <v>6</v>
      </c>
      <c r="R30" s="425">
        <v>1</v>
      </c>
      <c r="S30" s="425">
        <v>1</v>
      </c>
      <c r="T30" s="416"/>
      <c r="U30" s="417"/>
      <c r="V30" s="426">
        <v>8</v>
      </c>
      <c r="W30" s="425">
        <v>1</v>
      </c>
      <c r="X30" s="425">
        <v>1</v>
      </c>
      <c r="Y30" s="425"/>
      <c r="Z30" s="425"/>
      <c r="AA30" s="425"/>
      <c r="AB30" s="425" t="s">
        <v>457</v>
      </c>
      <c r="AC30" s="425"/>
      <c r="AD30" s="425">
        <v>1</v>
      </c>
      <c r="AE30" s="425" t="s">
        <v>457</v>
      </c>
      <c r="AF30" s="425"/>
      <c r="AG30" s="425" t="s">
        <v>457</v>
      </c>
      <c r="AH30" s="425"/>
      <c r="AI30" s="425"/>
      <c r="AJ30" s="425"/>
      <c r="AK30" s="425"/>
      <c r="AL30" s="425">
        <v>1</v>
      </c>
      <c r="AM30" s="425">
        <v>10</v>
      </c>
    </row>
    <row r="31" spans="1:39" s="46" customFormat="1" ht="20.149999999999999" customHeight="1" x14ac:dyDescent="0.2">
      <c r="A31" s="310">
        <f t="shared" si="1"/>
        <v>19</v>
      </c>
      <c r="B31" s="311"/>
      <c r="C31" s="294" t="s">
        <v>145</v>
      </c>
      <c r="D31" s="281"/>
      <c r="E31" s="62">
        <f>[1]消防本部!C25</f>
        <v>26573</v>
      </c>
      <c r="F31" s="419">
        <v>2</v>
      </c>
      <c r="G31" s="390">
        <v>2</v>
      </c>
      <c r="H31" s="384" t="s">
        <v>159</v>
      </c>
      <c r="I31" s="21"/>
      <c r="J31" s="420">
        <v>240</v>
      </c>
      <c r="K31" s="383"/>
      <c r="L31" s="450">
        <v>215</v>
      </c>
      <c r="M31" s="451">
        <v>6</v>
      </c>
      <c r="N31" s="423">
        <v>2</v>
      </c>
      <c r="O31" s="424">
        <v>36.5</v>
      </c>
      <c r="P31" s="425">
        <v>2</v>
      </c>
      <c r="Q31" s="425">
        <v>4</v>
      </c>
      <c r="R31" s="425">
        <v>2</v>
      </c>
      <c r="S31" s="425">
        <v>1</v>
      </c>
      <c r="T31" s="416"/>
      <c r="U31" s="417"/>
      <c r="V31" s="426">
        <v>7</v>
      </c>
      <c r="W31" s="425">
        <v>2</v>
      </c>
      <c r="X31" s="425">
        <v>2</v>
      </c>
      <c r="Y31" s="425"/>
      <c r="Z31" s="425"/>
      <c r="AA31" s="425"/>
      <c r="AB31" s="425">
        <v>3</v>
      </c>
      <c r="AC31" s="425"/>
      <c r="AD31" s="425">
        <v>3</v>
      </c>
      <c r="AE31" s="425">
        <v>1</v>
      </c>
      <c r="AF31" s="425"/>
      <c r="AG31" s="425">
        <v>1</v>
      </c>
      <c r="AH31" s="425"/>
      <c r="AI31" s="425"/>
      <c r="AJ31" s="425"/>
      <c r="AK31" s="425">
        <v>1</v>
      </c>
      <c r="AL31" s="425"/>
      <c r="AM31" s="425"/>
    </row>
    <row r="32" spans="1:39" s="46" customFormat="1" ht="20.149999999999999" customHeight="1" x14ac:dyDescent="0.2">
      <c r="A32" s="313">
        <f t="shared" si="1"/>
        <v>20</v>
      </c>
      <c r="B32" s="314"/>
      <c r="C32" s="284" t="s">
        <v>146</v>
      </c>
      <c r="D32" s="284"/>
      <c r="E32" s="63">
        <f>[1]消防本部!C26</f>
        <v>33695</v>
      </c>
      <c r="F32" s="427">
        <v>2</v>
      </c>
      <c r="G32" s="428">
        <v>7</v>
      </c>
      <c r="H32" s="429" t="s">
        <v>159</v>
      </c>
      <c r="I32" s="25"/>
      <c r="J32" s="430">
        <v>286</v>
      </c>
      <c r="K32" s="431"/>
      <c r="L32" s="432">
        <v>279</v>
      </c>
      <c r="M32" s="433">
        <v>10</v>
      </c>
      <c r="N32" s="434"/>
      <c r="O32" s="435">
        <v>38.4</v>
      </c>
      <c r="P32" s="436">
        <v>2</v>
      </c>
      <c r="Q32" s="436">
        <v>8</v>
      </c>
      <c r="R32" s="436">
        <v>2</v>
      </c>
      <c r="S32" s="436">
        <v>2</v>
      </c>
      <c r="T32" s="416"/>
      <c r="U32" s="417"/>
      <c r="V32" s="437">
        <v>11</v>
      </c>
      <c r="W32" s="436">
        <v>2</v>
      </c>
      <c r="X32" s="436">
        <v>3</v>
      </c>
      <c r="Y32" s="436"/>
      <c r="Z32" s="436"/>
      <c r="AA32" s="436"/>
      <c r="AB32" s="436">
        <v>13</v>
      </c>
      <c r="AC32" s="436"/>
      <c r="AD32" s="436">
        <v>3</v>
      </c>
      <c r="AE32" s="436">
        <v>1</v>
      </c>
      <c r="AF32" s="436"/>
      <c r="AG32" s="436">
        <v>2</v>
      </c>
      <c r="AH32" s="436"/>
      <c r="AI32" s="436">
        <v>1</v>
      </c>
      <c r="AJ32" s="436">
        <v>1</v>
      </c>
      <c r="AK32" s="436">
        <v>2</v>
      </c>
      <c r="AL32" s="436"/>
      <c r="AM32" s="436"/>
    </row>
    <row r="33" spans="1:39" s="46" customFormat="1" ht="20.149999999999999" customHeight="1" x14ac:dyDescent="0.2">
      <c r="A33" s="322">
        <f t="shared" si="1"/>
        <v>21</v>
      </c>
      <c r="B33" s="323"/>
      <c r="C33" s="287" t="s">
        <v>147</v>
      </c>
      <c r="D33" s="287"/>
      <c r="E33" s="460">
        <f>[1]消防本部!C27</f>
        <v>26758</v>
      </c>
      <c r="F33" s="461">
        <v>4</v>
      </c>
      <c r="G33" s="462">
        <v>4</v>
      </c>
      <c r="H33" s="463" t="s">
        <v>159</v>
      </c>
      <c r="I33" s="18"/>
      <c r="J33" s="464">
        <v>435</v>
      </c>
      <c r="K33" s="465"/>
      <c r="L33" s="466">
        <v>443</v>
      </c>
      <c r="M33" s="467">
        <v>22</v>
      </c>
      <c r="N33" s="468">
        <v>1</v>
      </c>
      <c r="O33" s="469">
        <v>41.8</v>
      </c>
      <c r="P33" s="470">
        <v>10</v>
      </c>
      <c r="Q33" s="470">
        <v>5</v>
      </c>
      <c r="R33" s="470">
        <v>4</v>
      </c>
      <c r="S33" s="470">
        <v>3</v>
      </c>
      <c r="T33" s="416"/>
      <c r="U33" s="417"/>
      <c r="V33" s="471">
        <v>13</v>
      </c>
      <c r="W33" s="470">
        <v>1</v>
      </c>
      <c r="X33" s="470">
        <v>2</v>
      </c>
      <c r="Y33" s="470"/>
      <c r="Z33" s="470">
        <v>9</v>
      </c>
      <c r="AA33" s="470"/>
      <c r="AB33" s="470">
        <v>8</v>
      </c>
      <c r="AC33" s="470"/>
      <c r="AD33" s="470">
        <v>5</v>
      </c>
      <c r="AE33" s="470">
        <v>1</v>
      </c>
      <c r="AF33" s="470"/>
      <c r="AG33" s="470">
        <v>1</v>
      </c>
      <c r="AH33" s="470"/>
      <c r="AI33" s="470" t="s">
        <v>457</v>
      </c>
      <c r="AJ33" s="470">
        <v>1</v>
      </c>
      <c r="AK33" s="470"/>
      <c r="AL33" s="470"/>
      <c r="AM33" s="470">
        <v>4</v>
      </c>
    </row>
    <row r="34" spans="1:39" s="46" customFormat="1" ht="20.149999999999999" customHeight="1" x14ac:dyDescent="0.2">
      <c r="A34" s="310">
        <f t="shared" si="1"/>
        <v>22</v>
      </c>
      <c r="B34" s="311"/>
      <c r="C34" s="294" t="s">
        <v>148</v>
      </c>
      <c r="D34" s="281"/>
      <c r="E34" s="62">
        <f>[1]消防本部!C28</f>
        <v>27851</v>
      </c>
      <c r="F34" s="419">
        <v>3</v>
      </c>
      <c r="G34" s="390">
        <v>6</v>
      </c>
      <c r="H34" s="384" t="s">
        <v>159</v>
      </c>
      <c r="I34" s="21"/>
      <c r="J34" s="420">
        <v>349</v>
      </c>
      <c r="K34" s="383"/>
      <c r="L34" s="450">
        <v>343</v>
      </c>
      <c r="M34" s="451">
        <v>15</v>
      </c>
      <c r="N34" s="423"/>
      <c r="O34" s="424">
        <v>39.299999999999997</v>
      </c>
      <c r="P34" s="425">
        <v>4</v>
      </c>
      <c r="Q34" s="425">
        <v>8</v>
      </c>
      <c r="R34" s="425">
        <v>1</v>
      </c>
      <c r="S34" s="425">
        <v>1</v>
      </c>
      <c r="T34" s="416"/>
      <c r="U34" s="417"/>
      <c r="V34" s="426">
        <v>12</v>
      </c>
      <c r="W34" s="425">
        <v>2</v>
      </c>
      <c r="X34" s="425">
        <v>1</v>
      </c>
      <c r="Y34" s="425"/>
      <c r="Z34" s="425">
        <v>2</v>
      </c>
      <c r="AA34" s="425"/>
      <c r="AB34" s="425">
        <v>14</v>
      </c>
      <c r="AC34" s="425"/>
      <c r="AD34" s="425">
        <v>1</v>
      </c>
      <c r="AE34" s="425">
        <v>1</v>
      </c>
      <c r="AF34" s="425"/>
      <c r="AG34" s="425" t="s">
        <v>457</v>
      </c>
      <c r="AH34" s="425"/>
      <c r="AI34" s="425" t="s">
        <v>457</v>
      </c>
      <c r="AJ34" s="425"/>
      <c r="AK34" s="425"/>
      <c r="AL34" s="425"/>
      <c r="AM34" s="425">
        <v>1</v>
      </c>
    </row>
    <row r="35" spans="1:39" s="46" customFormat="1" ht="20.149999999999999" customHeight="1" x14ac:dyDescent="0.2">
      <c r="A35" s="310">
        <f t="shared" si="1"/>
        <v>23</v>
      </c>
      <c r="B35" s="311"/>
      <c r="C35" s="281" t="s">
        <v>149</v>
      </c>
      <c r="D35" s="281"/>
      <c r="E35" s="62">
        <f>[1]消防本部!C29</f>
        <v>28065</v>
      </c>
      <c r="F35" s="419">
        <v>1</v>
      </c>
      <c r="G35" s="390">
        <v>2</v>
      </c>
      <c r="H35" s="384" t="s">
        <v>159</v>
      </c>
      <c r="I35" s="21"/>
      <c r="J35" s="420">
        <v>120</v>
      </c>
      <c r="K35" s="383"/>
      <c r="L35" s="450">
        <v>114</v>
      </c>
      <c r="M35" s="451">
        <v>4</v>
      </c>
      <c r="N35" s="423">
        <v>7</v>
      </c>
      <c r="O35" s="424">
        <v>33.9</v>
      </c>
      <c r="P35" s="425">
        <v>2</v>
      </c>
      <c r="Q35" s="425">
        <v>4</v>
      </c>
      <c r="R35" s="425">
        <v>1</v>
      </c>
      <c r="S35" s="425"/>
      <c r="T35" s="416"/>
      <c r="U35" s="417"/>
      <c r="V35" s="426">
        <v>4</v>
      </c>
      <c r="W35" s="425">
        <v>1</v>
      </c>
      <c r="X35" s="425">
        <v>5</v>
      </c>
      <c r="Y35" s="425">
        <v>1</v>
      </c>
      <c r="Z35" s="425"/>
      <c r="AA35" s="425"/>
      <c r="AB35" s="425" t="s">
        <v>457</v>
      </c>
      <c r="AC35" s="425"/>
      <c r="AD35" s="425">
        <v>1</v>
      </c>
      <c r="AE35" s="425">
        <v>1</v>
      </c>
      <c r="AF35" s="425"/>
      <c r="AG35" s="425">
        <v>1</v>
      </c>
      <c r="AH35" s="425"/>
      <c r="AI35" s="425" t="s">
        <v>457</v>
      </c>
      <c r="AJ35" s="425"/>
      <c r="AK35" s="425"/>
      <c r="AL35" s="425"/>
      <c r="AM35" s="425">
        <v>5</v>
      </c>
    </row>
    <row r="36" spans="1:39" ht="20.149999999999999" customHeight="1" x14ac:dyDescent="0.2">
      <c r="A36" s="310">
        <f t="shared" si="1"/>
        <v>24</v>
      </c>
      <c r="B36" s="311"/>
      <c r="C36" s="281" t="s">
        <v>150</v>
      </c>
      <c r="D36" s="281"/>
      <c r="E36" s="62">
        <f>[1]消防本部!C30</f>
        <v>41365</v>
      </c>
      <c r="F36" s="419">
        <v>5</v>
      </c>
      <c r="G36" s="390">
        <v>14</v>
      </c>
      <c r="H36" s="384" t="s">
        <v>159</v>
      </c>
      <c r="I36" s="21"/>
      <c r="J36" s="420">
        <v>902</v>
      </c>
      <c r="K36" s="383"/>
      <c r="L36" s="450">
        <v>875</v>
      </c>
      <c r="M36" s="451">
        <v>46</v>
      </c>
      <c r="N36" s="423"/>
      <c r="O36" s="424">
        <v>39.799999999999997</v>
      </c>
      <c r="P36" s="425">
        <v>23</v>
      </c>
      <c r="Q36" s="425">
        <v>13</v>
      </c>
      <c r="R36" s="425">
        <v>5</v>
      </c>
      <c r="S36" s="425">
        <v>4</v>
      </c>
      <c r="T36" s="416"/>
      <c r="U36" s="417"/>
      <c r="V36" s="426">
        <v>26</v>
      </c>
      <c r="W36" s="425">
        <v>5</v>
      </c>
      <c r="X36" s="425">
        <v>4</v>
      </c>
      <c r="Y36" s="425"/>
      <c r="Z36" s="425">
        <v>10</v>
      </c>
      <c r="AA36" s="425">
        <v>1</v>
      </c>
      <c r="AB36" s="425" t="s">
        <v>457</v>
      </c>
      <c r="AC36" s="425"/>
      <c r="AD36" s="425">
        <v>19</v>
      </c>
      <c r="AE36" s="425">
        <v>1</v>
      </c>
      <c r="AF36" s="425"/>
      <c r="AG36" s="425">
        <v>2</v>
      </c>
      <c r="AH36" s="425"/>
      <c r="AI36" s="425">
        <v>9</v>
      </c>
      <c r="AJ36" s="425">
        <v>1</v>
      </c>
      <c r="AK36" s="425"/>
      <c r="AL36" s="425"/>
      <c r="AM36" s="425">
        <v>9</v>
      </c>
    </row>
    <row r="37" spans="1:39" s="46" customFormat="1" ht="20.149999999999999" customHeight="1" x14ac:dyDescent="0.2">
      <c r="A37" s="313">
        <f t="shared" si="1"/>
        <v>25</v>
      </c>
      <c r="B37" s="314"/>
      <c r="C37" s="284" t="s">
        <v>151</v>
      </c>
      <c r="D37" s="284"/>
      <c r="E37" s="63">
        <f>[1]消防本部!C31</f>
        <v>41365</v>
      </c>
      <c r="F37" s="489">
        <v>6</v>
      </c>
      <c r="G37" s="428">
        <v>9</v>
      </c>
      <c r="H37" s="429" t="s">
        <v>159</v>
      </c>
      <c r="I37" s="25"/>
      <c r="J37" s="430">
        <v>682</v>
      </c>
      <c r="K37" s="431"/>
      <c r="L37" s="432">
        <v>624</v>
      </c>
      <c r="M37" s="433">
        <v>22</v>
      </c>
      <c r="N37" s="434">
        <v>1</v>
      </c>
      <c r="O37" s="435">
        <v>39.700000000000003</v>
      </c>
      <c r="P37" s="436">
        <v>17</v>
      </c>
      <c r="Q37" s="436">
        <v>11</v>
      </c>
      <c r="R37" s="436">
        <v>3</v>
      </c>
      <c r="S37" s="436">
        <v>3</v>
      </c>
      <c r="T37" s="416"/>
      <c r="U37" s="417"/>
      <c r="V37" s="437">
        <v>22</v>
      </c>
      <c r="W37" s="436">
        <v>5</v>
      </c>
      <c r="X37" s="436">
        <v>2</v>
      </c>
      <c r="Y37" s="436"/>
      <c r="Z37" s="436"/>
      <c r="AA37" s="436"/>
      <c r="AB37" s="436" t="s">
        <v>457</v>
      </c>
      <c r="AC37" s="436"/>
      <c r="AD37" s="436">
        <v>5</v>
      </c>
      <c r="AE37" s="436">
        <v>2</v>
      </c>
      <c r="AF37" s="436"/>
      <c r="AG37" s="436" t="s">
        <v>457</v>
      </c>
      <c r="AH37" s="436"/>
      <c r="AI37" s="436"/>
      <c r="AJ37" s="436"/>
      <c r="AK37" s="436">
        <v>1</v>
      </c>
      <c r="AL37" s="436"/>
      <c r="AM37" s="436">
        <v>16</v>
      </c>
    </row>
    <row r="38" spans="1:39" s="46" customFormat="1" ht="20.149999999999999" customHeight="1" thickBot="1" x14ac:dyDescent="0.25">
      <c r="A38" s="356">
        <f t="shared" si="1"/>
        <v>26</v>
      </c>
      <c r="B38" s="368"/>
      <c r="C38" s="357" t="s">
        <v>152</v>
      </c>
      <c r="D38" s="358"/>
      <c r="E38" s="490">
        <f>[1]消防本部!C32</f>
        <v>42461</v>
      </c>
      <c r="F38" s="491">
        <v>2</v>
      </c>
      <c r="G38" s="492">
        <v>4</v>
      </c>
      <c r="H38" s="272" t="s">
        <v>159</v>
      </c>
      <c r="I38" s="493"/>
      <c r="J38" s="494">
        <v>359</v>
      </c>
      <c r="K38" s="495"/>
      <c r="L38" s="496">
        <v>346</v>
      </c>
      <c r="M38" s="497">
        <v>22</v>
      </c>
      <c r="N38" s="498"/>
      <c r="O38" s="499">
        <v>38.700000000000003</v>
      </c>
      <c r="P38" s="500">
        <v>8</v>
      </c>
      <c r="Q38" s="500">
        <v>3</v>
      </c>
      <c r="R38" s="500">
        <v>2</v>
      </c>
      <c r="S38" s="500">
        <v>2</v>
      </c>
      <c r="T38" s="416"/>
      <c r="U38" s="417"/>
      <c r="V38" s="501">
        <v>12</v>
      </c>
      <c r="W38" s="500">
        <v>2</v>
      </c>
      <c r="X38" s="500"/>
      <c r="Y38" s="500"/>
      <c r="Z38" s="500"/>
      <c r="AA38" s="500"/>
      <c r="AB38" s="500">
        <v>1</v>
      </c>
      <c r="AC38" s="500"/>
      <c r="AD38" s="500">
        <v>9</v>
      </c>
      <c r="AE38" s="500" t="s">
        <v>457</v>
      </c>
      <c r="AF38" s="500"/>
      <c r="AG38" s="500" t="s">
        <v>457</v>
      </c>
      <c r="AH38" s="500"/>
      <c r="AI38" s="500"/>
      <c r="AJ38" s="500">
        <v>1</v>
      </c>
      <c r="AK38" s="500"/>
      <c r="AL38" s="500"/>
      <c r="AM38" s="500">
        <v>5</v>
      </c>
    </row>
    <row r="39" spans="1:39" s="46" customFormat="1" ht="17.5" customHeight="1" x14ac:dyDescent="0.2">
      <c r="A39" s="990" t="s">
        <v>153</v>
      </c>
      <c r="B39" s="990"/>
      <c r="C39" s="990"/>
      <c r="D39" s="990"/>
      <c r="E39" s="990"/>
      <c r="F39" s="990"/>
      <c r="G39" s="990"/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S39" s="52"/>
      <c r="T39" s="52"/>
      <c r="U39" s="52"/>
      <c r="V39" s="52"/>
      <c r="W39" s="52"/>
      <c r="X39" s="53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39" s="46" customFormat="1" ht="17.5" customHeight="1" x14ac:dyDescent="0.2">
      <c r="A40" s="54" t="s">
        <v>154</v>
      </c>
      <c r="B40" s="54"/>
      <c r="C40" s="55"/>
      <c r="E40" s="51"/>
      <c r="F40" s="51"/>
      <c r="H40" s="56"/>
      <c r="J40" s="52"/>
      <c r="K40" s="52"/>
      <c r="L40" s="52"/>
      <c r="M40" s="52"/>
      <c r="N40" s="57"/>
      <c r="O40" s="52"/>
      <c r="P40" s="52"/>
      <c r="Q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39" s="46" customFormat="1" ht="17.5" customHeight="1" x14ac:dyDescent="0.2">
      <c r="A41" s="54" t="s">
        <v>155</v>
      </c>
      <c r="B41" s="54"/>
      <c r="C41" s="58"/>
      <c r="D41" s="59"/>
      <c r="E41" s="51"/>
      <c r="F41" s="51"/>
      <c r="G41" s="56"/>
      <c r="H41" s="56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1:39" s="46" customFormat="1" ht="17.5" customHeight="1" x14ac:dyDescent="0.2">
      <c r="A42" s="54" t="s">
        <v>156</v>
      </c>
      <c r="B42" s="54"/>
      <c r="C42" s="55"/>
      <c r="H42" s="56"/>
      <c r="S42" s="54"/>
      <c r="T42" s="54"/>
      <c r="U42" s="54"/>
      <c r="V42" s="60" t="s">
        <v>157</v>
      </c>
    </row>
    <row r="43" spans="1:39" s="46" customFormat="1" ht="18" customHeight="1" x14ac:dyDescent="0.2">
      <c r="A43" s="60" t="s">
        <v>158</v>
      </c>
      <c r="C43" s="55"/>
      <c r="D43" s="54"/>
      <c r="F43" s="51"/>
      <c r="G43" s="51"/>
      <c r="H43" s="56"/>
      <c r="K43" s="52"/>
      <c r="L43" s="52"/>
      <c r="M43" s="52"/>
      <c r="N43" s="52"/>
      <c r="O43" s="57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 s="46" customFormat="1" ht="14" x14ac:dyDescent="0.2">
      <c r="C44" s="55"/>
      <c r="D44" s="54"/>
      <c r="F44" s="51"/>
      <c r="G44" s="51"/>
      <c r="H44" s="56"/>
      <c r="K44" s="52"/>
      <c r="L44" s="52"/>
      <c r="M44" s="52"/>
      <c r="N44" s="52"/>
      <c r="O44" s="57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 x14ac:dyDescent="0.2">
      <c r="E45" s="809"/>
      <c r="F45" s="809"/>
      <c r="G45" s="809"/>
      <c r="H45" s="817"/>
      <c r="I45" s="809"/>
      <c r="J45" s="809"/>
    </row>
    <row r="46" spans="1:39" x14ac:dyDescent="0.2">
      <c r="E46" s="809"/>
      <c r="F46" s="809"/>
      <c r="G46" s="809"/>
      <c r="H46" s="817"/>
      <c r="I46" s="809"/>
      <c r="J46" s="809"/>
    </row>
    <row r="47" spans="1:39" x14ac:dyDescent="0.2">
      <c r="E47" s="809"/>
      <c r="F47" s="809"/>
      <c r="G47" s="809"/>
      <c r="H47" s="817"/>
      <c r="I47" s="809"/>
      <c r="J47" s="809"/>
    </row>
    <row r="48" spans="1:39" x14ac:dyDescent="0.2">
      <c r="E48" s="809"/>
      <c r="F48" s="809"/>
      <c r="G48" s="809"/>
      <c r="H48" s="817"/>
      <c r="I48" s="809"/>
      <c r="J48" s="809"/>
    </row>
    <row r="49" spans="5:10" x14ac:dyDescent="0.2">
      <c r="E49" s="809"/>
      <c r="F49" s="809"/>
      <c r="G49" s="809"/>
      <c r="H49" s="817"/>
      <c r="I49" s="809"/>
      <c r="J49" s="809"/>
    </row>
    <row r="50" spans="5:10" x14ac:dyDescent="0.2">
      <c r="E50" s="809"/>
      <c r="F50" s="809"/>
      <c r="G50" s="809"/>
      <c r="H50" s="817"/>
      <c r="I50" s="809"/>
      <c r="J50" s="809"/>
    </row>
    <row r="51" spans="5:10" x14ac:dyDescent="0.2">
      <c r="E51" s="809"/>
      <c r="F51" s="809"/>
      <c r="G51" s="809"/>
      <c r="H51" s="817"/>
      <c r="I51" s="809"/>
      <c r="J51" s="809"/>
    </row>
    <row r="52" spans="5:10" x14ac:dyDescent="0.2">
      <c r="E52" s="809"/>
      <c r="F52" s="809"/>
      <c r="G52" s="809"/>
      <c r="H52" s="817"/>
      <c r="I52" s="809"/>
      <c r="J52" s="809"/>
    </row>
    <row r="53" spans="5:10" x14ac:dyDescent="0.2">
      <c r="E53" s="809"/>
      <c r="F53" s="809"/>
      <c r="G53" s="809"/>
      <c r="H53" s="817"/>
      <c r="I53" s="809"/>
      <c r="J53" s="809"/>
    </row>
    <row r="54" spans="5:10" x14ac:dyDescent="0.2">
      <c r="E54" s="809"/>
      <c r="F54" s="809"/>
      <c r="G54" s="809"/>
      <c r="H54" s="817"/>
      <c r="I54" s="809"/>
      <c r="J54" s="809"/>
    </row>
    <row r="55" spans="5:10" x14ac:dyDescent="0.2">
      <c r="E55" s="809"/>
      <c r="F55" s="809"/>
      <c r="G55" s="809"/>
      <c r="H55" s="817"/>
      <c r="I55" s="809"/>
      <c r="J55" s="809"/>
    </row>
    <row r="56" spans="5:10" x14ac:dyDescent="0.2">
      <c r="E56" s="809"/>
      <c r="F56" s="809"/>
      <c r="G56" s="809"/>
      <c r="H56" s="817"/>
      <c r="I56" s="809"/>
      <c r="J56" s="809"/>
    </row>
    <row r="57" spans="5:10" x14ac:dyDescent="0.2">
      <c r="E57" s="809"/>
      <c r="F57" s="809"/>
      <c r="G57" s="809"/>
      <c r="H57" s="817"/>
      <c r="I57" s="809"/>
      <c r="J57" s="809"/>
    </row>
    <row r="58" spans="5:10" x14ac:dyDescent="0.2">
      <c r="E58" s="809"/>
      <c r="F58" s="809"/>
      <c r="G58" s="809"/>
      <c r="H58" s="817"/>
      <c r="I58" s="809"/>
      <c r="J58" s="809"/>
    </row>
    <row r="59" spans="5:10" x14ac:dyDescent="0.2">
      <c r="E59" s="809"/>
      <c r="F59" s="809"/>
      <c r="G59" s="809"/>
      <c r="H59" s="817"/>
      <c r="I59" s="809"/>
      <c r="J59" s="809"/>
    </row>
    <row r="60" spans="5:10" x14ac:dyDescent="0.2">
      <c r="E60" s="809"/>
      <c r="F60" s="809"/>
      <c r="G60" s="809"/>
      <c r="H60" s="817"/>
      <c r="I60" s="809"/>
      <c r="J60" s="809"/>
    </row>
    <row r="61" spans="5:10" x14ac:dyDescent="0.2">
      <c r="E61" s="809"/>
      <c r="F61" s="809"/>
      <c r="G61" s="809"/>
      <c r="H61" s="817"/>
      <c r="I61" s="809"/>
      <c r="J61" s="809"/>
    </row>
    <row r="62" spans="5:10" x14ac:dyDescent="0.2">
      <c r="E62" s="809"/>
      <c r="F62" s="809"/>
      <c r="G62" s="809"/>
      <c r="H62" s="817"/>
      <c r="I62" s="809"/>
      <c r="J62" s="809"/>
    </row>
    <row r="63" spans="5:10" x14ac:dyDescent="0.2">
      <c r="E63" s="809"/>
      <c r="F63" s="809"/>
      <c r="G63" s="809"/>
      <c r="H63" s="817"/>
      <c r="I63" s="809"/>
      <c r="J63" s="809"/>
    </row>
    <row r="64" spans="5:10" x14ac:dyDescent="0.2">
      <c r="E64" s="809"/>
      <c r="F64" s="809"/>
      <c r="G64" s="809"/>
      <c r="H64" s="817"/>
      <c r="I64" s="809"/>
      <c r="J64" s="809"/>
    </row>
    <row r="65" spans="5:10" x14ac:dyDescent="0.2">
      <c r="E65" s="809"/>
      <c r="F65" s="809"/>
      <c r="G65" s="809"/>
      <c r="H65" s="817"/>
      <c r="I65" s="809"/>
      <c r="J65" s="809"/>
    </row>
    <row r="66" spans="5:10" x14ac:dyDescent="0.2">
      <c r="E66" s="809"/>
      <c r="F66" s="809"/>
      <c r="G66" s="809"/>
      <c r="H66" s="817"/>
      <c r="I66" s="809"/>
      <c r="J66" s="809"/>
    </row>
    <row r="67" spans="5:10" x14ac:dyDescent="0.2">
      <c r="E67" s="809"/>
      <c r="F67" s="809"/>
      <c r="G67" s="809"/>
      <c r="H67" s="817"/>
      <c r="I67" s="809"/>
      <c r="J67" s="809"/>
    </row>
    <row r="68" spans="5:10" x14ac:dyDescent="0.2">
      <c r="E68" s="809"/>
      <c r="F68" s="809"/>
      <c r="G68" s="809"/>
      <c r="H68" s="817"/>
      <c r="I68" s="809"/>
      <c r="J68" s="809"/>
    </row>
    <row r="69" spans="5:10" x14ac:dyDescent="0.2">
      <c r="E69" s="809"/>
      <c r="F69" s="809"/>
      <c r="G69" s="809"/>
      <c r="H69" s="817"/>
      <c r="I69" s="809"/>
      <c r="J69" s="809"/>
    </row>
    <row r="70" spans="5:10" x14ac:dyDescent="0.2">
      <c r="E70" s="809"/>
      <c r="F70" s="809"/>
      <c r="G70" s="809"/>
      <c r="H70" s="817"/>
      <c r="I70" s="809"/>
      <c r="J70" s="809"/>
    </row>
    <row r="71" spans="5:10" x14ac:dyDescent="0.2">
      <c r="E71" s="809"/>
      <c r="F71" s="809"/>
      <c r="G71" s="809"/>
      <c r="H71" s="817"/>
      <c r="I71" s="809"/>
      <c r="J71" s="809"/>
    </row>
    <row r="72" spans="5:10" x14ac:dyDescent="0.2">
      <c r="E72" s="809"/>
      <c r="F72" s="809"/>
      <c r="G72" s="809"/>
      <c r="H72" s="817"/>
      <c r="I72" s="809"/>
      <c r="J72" s="809"/>
    </row>
    <row r="73" spans="5:10" x14ac:dyDescent="0.2">
      <c r="E73" s="809"/>
      <c r="F73" s="809"/>
      <c r="G73" s="809"/>
      <c r="H73" s="817"/>
      <c r="I73" s="809"/>
      <c r="J73" s="809"/>
    </row>
    <row r="74" spans="5:10" x14ac:dyDescent="0.2">
      <c r="E74" s="809"/>
      <c r="F74" s="809"/>
      <c r="G74" s="809"/>
      <c r="H74" s="817"/>
      <c r="I74" s="809"/>
      <c r="J74" s="809"/>
    </row>
    <row r="75" spans="5:10" x14ac:dyDescent="0.2">
      <c r="E75" s="809"/>
      <c r="F75" s="809"/>
      <c r="G75" s="809"/>
      <c r="H75" s="817"/>
      <c r="I75" s="809"/>
      <c r="J75" s="809"/>
    </row>
    <row r="76" spans="5:10" x14ac:dyDescent="0.2">
      <c r="E76" s="809"/>
      <c r="F76" s="809"/>
      <c r="G76" s="809"/>
      <c r="H76" s="817"/>
      <c r="I76" s="809"/>
      <c r="J76" s="809"/>
    </row>
    <row r="77" spans="5:10" x14ac:dyDescent="0.2">
      <c r="E77" s="809"/>
      <c r="F77" s="809"/>
      <c r="G77" s="809"/>
      <c r="H77" s="817"/>
      <c r="I77" s="809"/>
      <c r="J77" s="809"/>
    </row>
    <row r="78" spans="5:10" x14ac:dyDescent="0.2">
      <c r="E78" s="809"/>
      <c r="F78" s="809"/>
      <c r="G78" s="809"/>
      <c r="H78" s="817"/>
      <c r="I78" s="809"/>
      <c r="J78" s="809"/>
    </row>
    <row r="79" spans="5:10" x14ac:dyDescent="0.2">
      <c r="E79" s="809"/>
      <c r="F79" s="809"/>
      <c r="G79" s="809"/>
      <c r="H79" s="817"/>
      <c r="I79" s="809"/>
      <c r="J79" s="809"/>
    </row>
    <row r="80" spans="5:10" x14ac:dyDescent="0.2">
      <c r="E80" s="809"/>
      <c r="F80" s="809"/>
      <c r="G80" s="809"/>
      <c r="H80" s="817"/>
      <c r="I80" s="809"/>
      <c r="J80" s="809"/>
    </row>
    <row r="81" spans="5:10" x14ac:dyDescent="0.2">
      <c r="E81" s="809"/>
      <c r="F81" s="809"/>
      <c r="G81" s="809"/>
      <c r="H81" s="817"/>
      <c r="I81" s="809"/>
      <c r="J81" s="809"/>
    </row>
    <row r="82" spans="5:10" x14ac:dyDescent="0.2">
      <c r="E82" s="809"/>
      <c r="F82" s="809"/>
      <c r="G82" s="809"/>
      <c r="H82" s="817"/>
      <c r="I82" s="809"/>
      <c r="J82" s="809"/>
    </row>
    <row r="83" spans="5:10" x14ac:dyDescent="0.2">
      <c r="E83" s="809"/>
      <c r="F83" s="809"/>
      <c r="G83" s="809"/>
      <c r="H83" s="817"/>
      <c r="I83" s="809"/>
      <c r="J83" s="809"/>
    </row>
    <row r="84" spans="5:10" x14ac:dyDescent="0.2">
      <c r="E84" s="809"/>
      <c r="F84" s="809"/>
      <c r="G84" s="809"/>
      <c r="H84" s="817"/>
      <c r="I84" s="809"/>
      <c r="J84" s="809"/>
    </row>
    <row r="85" spans="5:10" x14ac:dyDescent="0.2">
      <c r="E85" s="809"/>
      <c r="F85" s="809"/>
      <c r="G85" s="809"/>
      <c r="H85" s="817"/>
      <c r="I85" s="809"/>
      <c r="J85" s="809"/>
    </row>
    <row r="86" spans="5:10" x14ac:dyDescent="0.2">
      <c r="E86" s="809"/>
      <c r="F86" s="809"/>
      <c r="G86" s="809"/>
      <c r="H86" s="817"/>
      <c r="I86" s="809"/>
      <c r="J86" s="809"/>
    </row>
    <row r="87" spans="5:10" x14ac:dyDescent="0.2">
      <c r="E87" s="809"/>
      <c r="F87" s="809"/>
      <c r="G87" s="809"/>
      <c r="H87" s="817"/>
      <c r="I87" s="809"/>
      <c r="J87" s="809"/>
    </row>
    <row r="88" spans="5:10" x14ac:dyDescent="0.2">
      <c r="E88" s="809"/>
      <c r="F88" s="809"/>
      <c r="G88" s="809"/>
      <c r="H88" s="817"/>
      <c r="I88" s="809"/>
      <c r="J88" s="809"/>
    </row>
    <row r="89" spans="5:10" x14ac:dyDescent="0.2">
      <c r="E89" s="809"/>
      <c r="F89" s="809"/>
      <c r="G89" s="809"/>
      <c r="H89" s="817"/>
      <c r="I89" s="809"/>
      <c r="J89" s="809"/>
    </row>
    <row r="90" spans="5:10" x14ac:dyDescent="0.2">
      <c r="E90" s="809"/>
      <c r="F90" s="809"/>
      <c r="G90" s="809"/>
      <c r="H90" s="817"/>
      <c r="I90" s="809"/>
      <c r="J90" s="809"/>
    </row>
    <row r="91" spans="5:10" x14ac:dyDescent="0.2">
      <c r="E91" s="809"/>
      <c r="F91" s="809"/>
      <c r="G91" s="809"/>
      <c r="H91" s="817"/>
      <c r="I91" s="809"/>
      <c r="J91" s="809"/>
    </row>
    <row r="92" spans="5:10" x14ac:dyDescent="0.2">
      <c r="E92" s="809"/>
      <c r="F92" s="809"/>
      <c r="G92" s="809"/>
      <c r="H92" s="817"/>
      <c r="I92" s="809"/>
      <c r="J92" s="809"/>
    </row>
    <row r="93" spans="5:10" x14ac:dyDescent="0.2">
      <c r="E93" s="809"/>
      <c r="F93" s="809"/>
      <c r="G93" s="809"/>
      <c r="H93" s="817"/>
      <c r="I93" s="809"/>
      <c r="J93" s="809"/>
    </row>
    <row r="94" spans="5:10" x14ac:dyDescent="0.2">
      <c r="E94" s="809"/>
      <c r="F94" s="809"/>
      <c r="G94" s="809"/>
      <c r="H94" s="817"/>
      <c r="I94" s="809"/>
      <c r="J94" s="809"/>
    </row>
    <row r="95" spans="5:10" x14ac:dyDescent="0.2">
      <c r="E95" s="809"/>
      <c r="F95" s="809"/>
      <c r="G95" s="809"/>
      <c r="H95" s="817"/>
      <c r="I95" s="809"/>
      <c r="J95" s="809"/>
    </row>
    <row r="96" spans="5:10" x14ac:dyDescent="0.2">
      <c r="E96" s="809"/>
      <c r="F96" s="809"/>
      <c r="G96" s="809"/>
      <c r="H96" s="817"/>
      <c r="I96" s="809"/>
      <c r="J96" s="809"/>
    </row>
    <row r="97" spans="5:10" x14ac:dyDescent="0.2">
      <c r="E97" s="809"/>
      <c r="F97" s="809"/>
      <c r="G97" s="809"/>
      <c r="H97" s="817"/>
      <c r="I97" s="809"/>
      <c r="J97" s="809"/>
    </row>
    <row r="98" spans="5:10" x14ac:dyDescent="0.2">
      <c r="E98" s="809"/>
      <c r="F98" s="809"/>
      <c r="G98" s="809"/>
      <c r="H98" s="817"/>
      <c r="I98" s="809"/>
      <c r="J98" s="809"/>
    </row>
    <row r="99" spans="5:10" x14ac:dyDescent="0.2">
      <c r="E99" s="809"/>
      <c r="F99" s="809"/>
      <c r="G99" s="809"/>
      <c r="H99" s="817"/>
      <c r="I99" s="809"/>
      <c r="J99" s="809"/>
    </row>
    <row r="100" spans="5:10" x14ac:dyDescent="0.2">
      <c r="E100" s="809"/>
      <c r="F100" s="809"/>
      <c r="G100" s="809"/>
      <c r="H100" s="817"/>
      <c r="I100" s="809"/>
      <c r="J100" s="809"/>
    </row>
    <row r="101" spans="5:10" x14ac:dyDescent="0.2">
      <c r="E101" s="809"/>
      <c r="F101" s="809"/>
      <c r="G101" s="809"/>
      <c r="H101" s="817"/>
      <c r="I101" s="809"/>
      <c r="J101" s="809"/>
    </row>
    <row r="102" spans="5:10" x14ac:dyDescent="0.2">
      <c r="E102" s="809"/>
      <c r="F102" s="809"/>
      <c r="G102" s="809"/>
      <c r="H102" s="817"/>
      <c r="I102" s="809"/>
      <c r="J102" s="809"/>
    </row>
    <row r="103" spans="5:10" x14ac:dyDescent="0.2">
      <c r="E103" s="809"/>
      <c r="F103" s="809"/>
      <c r="G103" s="809"/>
      <c r="H103" s="817"/>
      <c r="I103" s="809"/>
      <c r="J103" s="809"/>
    </row>
    <row r="104" spans="5:10" x14ac:dyDescent="0.2">
      <c r="E104" s="809"/>
      <c r="F104" s="809"/>
      <c r="G104" s="809"/>
      <c r="H104" s="817"/>
      <c r="I104" s="809"/>
      <c r="J104" s="809"/>
    </row>
    <row r="105" spans="5:10" x14ac:dyDescent="0.2">
      <c r="E105" s="809"/>
      <c r="F105" s="809"/>
      <c r="G105" s="809"/>
      <c r="H105" s="817"/>
      <c r="I105" s="809"/>
      <c r="J105" s="809"/>
    </row>
    <row r="106" spans="5:10" x14ac:dyDescent="0.2">
      <c r="E106" s="809"/>
      <c r="F106" s="809"/>
      <c r="G106" s="809"/>
      <c r="H106" s="817"/>
      <c r="I106" s="809"/>
      <c r="J106" s="809"/>
    </row>
    <row r="107" spans="5:10" x14ac:dyDescent="0.2">
      <c r="E107" s="809"/>
      <c r="F107" s="809"/>
      <c r="G107" s="809"/>
      <c r="H107" s="817"/>
      <c r="I107" s="809"/>
      <c r="J107" s="809"/>
    </row>
    <row r="108" spans="5:10" x14ac:dyDescent="0.2">
      <c r="E108" s="809"/>
      <c r="F108" s="809"/>
      <c r="G108" s="809"/>
      <c r="H108" s="817"/>
      <c r="I108" s="809"/>
      <c r="J108" s="809"/>
    </row>
    <row r="109" spans="5:10" x14ac:dyDescent="0.2">
      <c r="E109" s="809"/>
      <c r="F109" s="809"/>
      <c r="G109" s="809"/>
      <c r="H109" s="817"/>
      <c r="I109" s="809"/>
      <c r="J109" s="809"/>
    </row>
    <row r="110" spans="5:10" x14ac:dyDescent="0.2">
      <c r="E110" s="809"/>
      <c r="F110" s="809"/>
      <c r="G110" s="809"/>
      <c r="H110" s="817"/>
      <c r="I110" s="809"/>
      <c r="J110" s="809"/>
    </row>
    <row r="111" spans="5:10" x14ac:dyDescent="0.2">
      <c r="E111" s="809"/>
      <c r="F111" s="809"/>
      <c r="G111" s="809"/>
      <c r="H111" s="817"/>
      <c r="I111" s="809"/>
      <c r="J111" s="809"/>
    </row>
    <row r="112" spans="5:10" x14ac:dyDescent="0.2">
      <c r="E112" s="809"/>
      <c r="F112" s="809"/>
      <c r="G112" s="809"/>
      <c r="H112" s="817"/>
      <c r="I112" s="809"/>
      <c r="J112" s="809"/>
    </row>
    <row r="113" spans="5:10" x14ac:dyDescent="0.2">
      <c r="E113" s="809"/>
      <c r="F113" s="809"/>
      <c r="G113" s="809"/>
      <c r="H113" s="817"/>
      <c r="I113" s="809"/>
      <c r="J113" s="809"/>
    </row>
    <row r="114" spans="5:10" x14ac:dyDescent="0.2">
      <c r="E114" s="809"/>
      <c r="F114" s="809"/>
      <c r="G114" s="809"/>
      <c r="H114" s="817"/>
      <c r="I114" s="809"/>
      <c r="J114" s="809"/>
    </row>
    <row r="115" spans="5:10" x14ac:dyDescent="0.2">
      <c r="E115" s="809"/>
      <c r="F115" s="809"/>
      <c r="G115" s="809"/>
      <c r="H115" s="817"/>
      <c r="I115" s="809"/>
      <c r="J115" s="809"/>
    </row>
    <row r="116" spans="5:10" x14ac:dyDescent="0.2">
      <c r="E116" s="809"/>
      <c r="F116" s="809"/>
      <c r="G116" s="809"/>
      <c r="H116" s="817"/>
      <c r="I116" s="809"/>
      <c r="J116" s="809"/>
    </row>
    <row r="117" spans="5:10" x14ac:dyDescent="0.2">
      <c r="E117" s="809"/>
      <c r="F117" s="809"/>
      <c r="G117" s="809"/>
      <c r="H117" s="817"/>
      <c r="I117" s="809"/>
      <c r="J117" s="809"/>
    </row>
    <row r="118" spans="5:10" x14ac:dyDescent="0.2">
      <c r="E118" s="809"/>
      <c r="F118" s="809"/>
      <c r="G118" s="809"/>
      <c r="H118" s="817"/>
      <c r="I118" s="809"/>
      <c r="J118" s="809"/>
    </row>
    <row r="119" spans="5:10" x14ac:dyDescent="0.2">
      <c r="E119" s="809"/>
      <c r="F119" s="809"/>
      <c r="G119" s="809"/>
      <c r="H119" s="817"/>
      <c r="I119" s="809"/>
      <c r="J119" s="809"/>
    </row>
    <row r="120" spans="5:10" x14ac:dyDescent="0.2">
      <c r="E120" s="809"/>
      <c r="F120" s="809"/>
      <c r="G120" s="809"/>
      <c r="H120" s="817"/>
      <c r="I120" s="809"/>
      <c r="J120" s="809"/>
    </row>
    <row r="121" spans="5:10" x14ac:dyDescent="0.2">
      <c r="E121" s="809"/>
      <c r="F121" s="809"/>
      <c r="G121" s="809"/>
      <c r="H121" s="817"/>
      <c r="I121" s="809"/>
      <c r="J121" s="809"/>
    </row>
    <row r="122" spans="5:10" x14ac:dyDescent="0.2">
      <c r="E122" s="809"/>
      <c r="F122" s="809"/>
      <c r="G122" s="809"/>
      <c r="H122" s="817"/>
      <c r="I122" s="809"/>
      <c r="J122" s="809"/>
    </row>
    <row r="123" spans="5:10" x14ac:dyDescent="0.2">
      <c r="E123" s="809"/>
      <c r="F123" s="809"/>
      <c r="G123" s="809"/>
      <c r="H123" s="817"/>
      <c r="I123" s="809"/>
      <c r="J123" s="809"/>
    </row>
    <row r="124" spans="5:10" x14ac:dyDescent="0.2">
      <c r="E124" s="809"/>
      <c r="F124" s="809"/>
      <c r="G124" s="809"/>
      <c r="H124" s="817"/>
      <c r="I124" s="809"/>
      <c r="J124" s="809"/>
    </row>
    <row r="125" spans="5:10" x14ac:dyDescent="0.2">
      <c r="E125" s="809"/>
      <c r="F125" s="809"/>
      <c r="G125" s="809"/>
      <c r="H125" s="817"/>
      <c r="I125" s="809"/>
      <c r="J125" s="809"/>
    </row>
    <row r="126" spans="5:10" x14ac:dyDescent="0.2">
      <c r="E126" s="809"/>
      <c r="F126" s="809"/>
      <c r="G126" s="809"/>
      <c r="H126" s="817"/>
      <c r="I126" s="809"/>
      <c r="J126" s="809"/>
    </row>
    <row r="127" spans="5:10" x14ac:dyDescent="0.2">
      <c r="E127" s="809"/>
      <c r="F127" s="809"/>
      <c r="G127" s="809"/>
      <c r="H127" s="817"/>
      <c r="I127" s="809"/>
      <c r="J127" s="809"/>
    </row>
    <row r="128" spans="5:10" x14ac:dyDescent="0.2">
      <c r="E128" s="809"/>
      <c r="F128" s="809"/>
      <c r="G128" s="809"/>
      <c r="H128" s="817"/>
      <c r="I128" s="809"/>
      <c r="J128" s="809"/>
    </row>
    <row r="129" spans="5:10" x14ac:dyDescent="0.2">
      <c r="E129" s="809"/>
      <c r="F129" s="809"/>
      <c r="G129" s="809"/>
      <c r="H129" s="817"/>
      <c r="I129" s="809"/>
      <c r="J129" s="809"/>
    </row>
    <row r="130" spans="5:10" x14ac:dyDescent="0.2">
      <c r="E130" s="809"/>
      <c r="F130" s="809"/>
      <c r="G130" s="809"/>
      <c r="H130" s="817"/>
      <c r="I130" s="809"/>
      <c r="J130" s="809"/>
    </row>
    <row r="131" spans="5:10" x14ac:dyDescent="0.2">
      <c r="E131" s="809"/>
      <c r="F131" s="809"/>
      <c r="G131" s="809"/>
      <c r="H131" s="817"/>
      <c r="I131" s="809"/>
      <c r="J131" s="809"/>
    </row>
    <row r="132" spans="5:10" x14ac:dyDescent="0.2">
      <c r="E132" s="809"/>
      <c r="F132" s="809"/>
      <c r="G132" s="809"/>
      <c r="H132" s="817"/>
      <c r="I132" s="809"/>
      <c r="J132" s="809"/>
    </row>
    <row r="133" spans="5:10" x14ac:dyDescent="0.2">
      <c r="E133" s="809"/>
      <c r="F133" s="809"/>
      <c r="G133" s="809"/>
      <c r="H133" s="817"/>
      <c r="I133" s="809"/>
      <c r="J133" s="809"/>
    </row>
    <row r="134" spans="5:10" x14ac:dyDescent="0.2">
      <c r="E134" s="809"/>
      <c r="F134" s="809"/>
      <c r="G134" s="809"/>
      <c r="H134" s="817"/>
      <c r="I134" s="809"/>
      <c r="J134" s="809"/>
    </row>
    <row r="135" spans="5:10" x14ac:dyDescent="0.2">
      <c r="E135" s="809"/>
      <c r="F135" s="809"/>
      <c r="G135" s="809"/>
      <c r="H135" s="817"/>
      <c r="I135" s="809"/>
      <c r="J135" s="809"/>
    </row>
    <row r="136" spans="5:10" x14ac:dyDescent="0.2">
      <c r="E136" s="809"/>
      <c r="F136" s="809"/>
      <c r="G136" s="809"/>
      <c r="H136" s="817"/>
      <c r="I136" s="809"/>
      <c r="J136" s="809"/>
    </row>
    <row r="137" spans="5:10" x14ac:dyDescent="0.2">
      <c r="E137" s="809"/>
      <c r="F137" s="809"/>
      <c r="G137" s="809"/>
      <c r="H137" s="817"/>
      <c r="I137" s="809"/>
      <c r="J137" s="809"/>
    </row>
    <row r="138" spans="5:10" x14ac:dyDescent="0.2">
      <c r="E138" s="809"/>
      <c r="F138" s="809"/>
      <c r="G138" s="809"/>
      <c r="H138" s="817"/>
      <c r="I138" s="809"/>
      <c r="J138" s="809"/>
    </row>
    <row r="139" spans="5:10" x14ac:dyDescent="0.2">
      <c r="E139" s="809"/>
      <c r="F139" s="809"/>
      <c r="G139" s="809"/>
      <c r="H139" s="817"/>
      <c r="I139" s="809"/>
      <c r="J139" s="809"/>
    </row>
    <row r="140" spans="5:10" x14ac:dyDescent="0.2">
      <c r="E140" s="809"/>
      <c r="F140" s="809"/>
      <c r="G140" s="809"/>
      <c r="H140" s="817"/>
      <c r="I140" s="809"/>
      <c r="J140" s="809"/>
    </row>
    <row r="141" spans="5:10" x14ac:dyDescent="0.2">
      <c r="E141" s="809"/>
      <c r="F141" s="809"/>
      <c r="G141" s="809"/>
      <c r="H141" s="817"/>
      <c r="I141" s="809"/>
      <c r="J141" s="809"/>
    </row>
    <row r="142" spans="5:10" x14ac:dyDescent="0.2">
      <c r="E142" s="809"/>
      <c r="F142" s="809"/>
      <c r="G142" s="809"/>
      <c r="H142" s="817"/>
      <c r="I142" s="809"/>
      <c r="J142" s="809"/>
    </row>
    <row r="143" spans="5:10" x14ac:dyDescent="0.2">
      <c r="E143" s="809"/>
      <c r="F143" s="809"/>
      <c r="G143" s="809"/>
      <c r="H143" s="817"/>
      <c r="I143" s="809"/>
      <c r="J143" s="809"/>
    </row>
    <row r="144" spans="5:10" x14ac:dyDescent="0.2">
      <c r="E144" s="809"/>
      <c r="F144" s="809"/>
      <c r="G144" s="809"/>
      <c r="H144" s="817"/>
      <c r="I144" s="809"/>
      <c r="J144" s="809"/>
    </row>
    <row r="145" spans="5:10" x14ac:dyDescent="0.2">
      <c r="E145" s="809"/>
      <c r="F145" s="809"/>
      <c r="G145" s="809"/>
      <c r="H145" s="817"/>
      <c r="I145" s="809"/>
      <c r="J145" s="809"/>
    </row>
    <row r="146" spans="5:10" x14ac:dyDescent="0.2">
      <c r="E146" s="809"/>
      <c r="F146" s="809"/>
      <c r="G146" s="809"/>
      <c r="H146" s="817"/>
      <c r="I146" s="809"/>
      <c r="J146" s="809"/>
    </row>
    <row r="147" spans="5:10" x14ac:dyDescent="0.2">
      <c r="E147" s="809"/>
      <c r="F147" s="809"/>
      <c r="G147" s="809"/>
      <c r="H147" s="817"/>
      <c r="I147" s="809"/>
      <c r="J147" s="809"/>
    </row>
    <row r="148" spans="5:10" x14ac:dyDescent="0.2">
      <c r="E148" s="809"/>
      <c r="F148" s="809"/>
      <c r="G148" s="809"/>
      <c r="H148" s="817"/>
      <c r="I148" s="809"/>
      <c r="J148" s="809"/>
    </row>
    <row r="149" spans="5:10" x14ac:dyDescent="0.2">
      <c r="E149" s="809"/>
      <c r="F149" s="809"/>
      <c r="G149" s="809"/>
      <c r="H149" s="817"/>
      <c r="I149" s="809"/>
      <c r="J149" s="809"/>
    </row>
    <row r="150" spans="5:10" x14ac:dyDescent="0.2">
      <c r="E150" s="809"/>
      <c r="F150" s="809"/>
      <c r="G150" s="809"/>
      <c r="H150" s="817"/>
      <c r="I150" s="809"/>
      <c r="J150" s="809"/>
    </row>
    <row r="151" spans="5:10" x14ac:dyDescent="0.2">
      <c r="E151" s="809"/>
      <c r="F151" s="809"/>
      <c r="G151" s="809"/>
      <c r="H151" s="817"/>
      <c r="I151" s="809"/>
      <c r="J151" s="809"/>
    </row>
    <row r="152" spans="5:10" x14ac:dyDescent="0.2">
      <c r="E152" s="809"/>
      <c r="F152" s="809"/>
      <c r="G152" s="809"/>
      <c r="H152" s="817"/>
      <c r="I152" s="809"/>
      <c r="J152" s="809"/>
    </row>
  </sheetData>
  <mergeCells count="26">
    <mergeCell ref="A39:Q39"/>
    <mergeCell ref="R4:R6"/>
    <mergeCell ref="AK4:AK6"/>
    <mergeCell ref="A9:D9"/>
    <mergeCell ref="A10:D10"/>
    <mergeCell ref="A11:D11"/>
    <mergeCell ref="A7:D7"/>
    <mergeCell ref="A8:D8"/>
    <mergeCell ref="H4:H6"/>
    <mergeCell ref="I4:I6"/>
    <mergeCell ref="J4:J6"/>
    <mergeCell ref="F1:R1"/>
    <mergeCell ref="X1:AI1"/>
    <mergeCell ref="AF2:AM2"/>
    <mergeCell ref="A3:D6"/>
    <mergeCell ref="F3:F6"/>
    <mergeCell ref="G3:G6"/>
    <mergeCell ref="H3:I3"/>
    <mergeCell ref="J3:N3"/>
    <mergeCell ref="P3:S3"/>
    <mergeCell ref="V3:AM3"/>
    <mergeCell ref="AL4:AL6"/>
    <mergeCell ref="M5:M6"/>
    <mergeCell ref="L4:L6"/>
    <mergeCell ref="N4:N6"/>
    <mergeCell ref="Q4:Q6"/>
  </mergeCells>
  <phoneticPr fontId="2"/>
  <printOptions horizontalCentered="1"/>
  <pageMargins left="0.70866141732283472" right="0.70866141732283472" top="1.1811023622047245" bottom="0.6692913385826772" header="0.70866141732283472" footer="0.39370078740157483"/>
  <pageSetup paperSize="9" scale="83" firstPageNumber="33" fitToWidth="2" orientation="portrait" useFirstPageNumber="1" r:id="rId1"/>
  <headerFooter differentOddEven="1" differentFirst="1" alignWithMargins="0">
    <oddFooter>&amp;C&amp;"ＭＳ ゴシック,標準"&amp;15&amp;P</oddFooter>
    <evenFooter>&amp;C&amp;"ＭＳ ゴシック,標準"&amp;15&amp;P</evenFooter>
    <firstFooter>&amp;C&amp;"ＭＳ ゴシック,標準"&amp;15&amp;P</firstFooter>
  </headerFooter>
  <colBreaks count="1" manualBreakCount="1">
    <brk id="20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0F82-3D4C-4ACE-B133-68AE72D616FA}">
  <dimension ref="A1:R110"/>
  <sheetViews>
    <sheetView view="pageBreakPreview" zoomScale="85" zoomScaleNormal="100" zoomScaleSheetLayoutView="85" workbookViewId="0">
      <pane ySplit="15" topLeftCell="A16" activePane="bottomLeft" state="frozen"/>
      <selection pane="bottomLeft" activeCell="X102" sqref="X102"/>
    </sheetView>
  </sheetViews>
  <sheetFormatPr defaultColWidth="8.25" defaultRowHeight="13" x14ac:dyDescent="0.2"/>
  <cols>
    <col min="1" max="1" width="3.33203125" style="1" customWidth="1"/>
    <col min="2" max="2" width="11.83203125" style="1" bestFit="1" customWidth="1"/>
    <col min="3" max="3" width="5.83203125" style="40" customWidth="1"/>
    <col min="4" max="5" width="7" style="40" customWidth="1"/>
    <col min="6" max="6" width="4.83203125" style="40" customWidth="1"/>
    <col min="7" max="7" width="6.33203125" style="40" customWidth="1"/>
    <col min="8" max="8" width="4.83203125" style="40" customWidth="1"/>
    <col min="9" max="9" width="4.83203125" style="1" customWidth="1"/>
    <col min="10" max="11" width="6.33203125" style="1" customWidth="1"/>
    <col min="12" max="12" width="4.83203125" style="1" customWidth="1"/>
    <col min="13" max="13" width="6.33203125" style="1" customWidth="1"/>
    <col min="14" max="14" width="4.83203125" style="1" customWidth="1"/>
    <col min="15" max="16" width="6.33203125" style="1" customWidth="1"/>
    <col min="17" max="17" width="4.83203125" style="1" customWidth="1"/>
    <col min="18" max="18" width="0.83203125" style="1" customWidth="1"/>
    <col min="19" max="237" width="8.25" style="1"/>
    <col min="238" max="238" width="3.33203125" style="1" customWidth="1"/>
    <col min="239" max="239" width="11.83203125" style="1" bestFit="1" customWidth="1"/>
    <col min="240" max="240" width="5.83203125" style="1" customWidth="1"/>
    <col min="241" max="242" width="7" style="1" customWidth="1"/>
    <col min="243" max="243" width="4.83203125" style="1" customWidth="1"/>
    <col min="244" max="244" width="6.33203125" style="1" customWidth="1"/>
    <col min="245" max="246" width="4.83203125" style="1" customWidth="1"/>
    <col min="247" max="248" width="6.33203125" style="1" customWidth="1"/>
    <col min="249" max="249" width="4.83203125" style="1" customWidth="1"/>
    <col min="250" max="250" width="6.33203125" style="1" customWidth="1"/>
    <col min="251" max="251" width="4.83203125" style="1" customWidth="1"/>
    <col min="252" max="253" width="6.33203125" style="1" customWidth="1"/>
    <col min="254" max="254" width="4.83203125" style="1" customWidth="1"/>
    <col min="255" max="255" width="0.83203125" style="1" customWidth="1"/>
    <col min="256" max="493" width="8.25" style="1"/>
    <col min="494" max="494" width="3.33203125" style="1" customWidth="1"/>
    <col min="495" max="495" width="11.83203125" style="1" bestFit="1" customWidth="1"/>
    <col min="496" max="496" width="5.83203125" style="1" customWidth="1"/>
    <col min="497" max="498" width="7" style="1" customWidth="1"/>
    <col min="499" max="499" width="4.83203125" style="1" customWidth="1"/>
    <col min="500" max="500" width="6.33203125" style="1" customWidth="1"/>
    <col min="501" max="502" width="4.83203125" style="1" customWidth="1"/>
    <col min="503" max="504" width="6.33203125" style="1" customWidth="1"/>
    <col min="505" max="505" width="4.83203125" style="1" customWidth="1"/>
    <col min="506" max="506" width="6.33203125" style="1" customWidth="1"/>
    <col min="507" max="507" width="4.83203125" style="1" customWidth="1"/>
    <col min="508" max="509" width="6.33203125" style="1" customWidth="1"/>
    <col min="510" max="510" width="4.83203125" style="1" customWidth="1"/>
    <col min="511" max="511" width="0.83203125" style="1" customWidth="1"/>
    <col min="512" max="749" width="8.25" style="1"/>
    <col min="750" max="750" width="3.33203125" style="1" customWidth="1"/>
    <col min="751" max="751" width="11.83203125" style="1" bestFit="1" customWidth="1"/>
    <col min="752" max="752" width="5.83203125" style="1" customWidth="1"/>
    <col min="753" max="754" width="7" style="1" customWidth="1"/>
    <col min="755" max="755" width="4.83203125" style="1" customWidth="1"/>
    <col min="756" max="756" width="6.33203125" style="1" customWidth="1"/>
    <col min="757" max="758" width="4.83203125" style="1" customWidth="1"/>
    <col min="759" max="760" width="6.33203125" style="1" customWidth="1"/>
    <col min="761" max="761" width="4.83203125" style="1" customWidth="1"/>
    <col min="762" max="762" width="6.33203125" style="1" customWidth="1"/>
    <col min="763" max="763" width="4.83203125" style="1" customWidth="1"/>
    <col min="764" max="765" width="6.33203125" style="1" customWidth="1"/>
    <col min="766" max="766" width="4.83203125" style="1" customWidth="1"/>
    <col min="767" max="767" width="0.83203125" style="1" customWidth="1"/>
    <col min="768" max="1005" width="8.25" style="1"/>
    <col min="1006" max="1006" width="3.33203125" style="1" customWidth="1"/>
    <col min="1007" max="1007" width="11.83203125" style="1" bestFit="1" customWidth="1"/>
    <col min="1008" max="1008" width="5.83203125" style="1" customWidth="1"/>
    <col min="1009" max="1010" width="7" style="1" customWidth="1"/>
    <col min="1011" max="1011" width="4.83203125" style="1" customWidth="1"/>
    <col min="1012" max="1012" width="6.33203125" style="1" customWidth="1"/>
    <col min="1013" max="1014" width="4.83203125" style="1" customWidth="1"/>
    <col min="1015" max="1016" width="6.33203125" style="1" customWidth="1"/>
    <col min="1017" max="1017" width="4.83203125" style="1" customWidth="1"/>
    <col min="1018" max="1018" width="6.33203125" style="1" customWidth="1"/>
    <col min="1019" max="1019" width="4.83203125" style="1" customWidth="1"/>
    <col min="1020" max="1021" width="6.33203125" style="1" customWidth="1"/>
    <col min="1022" max="1022" width="4.83203125" style="1" customWidth="1"/>
    <col min="1023" max="1023" width="0.83203125" style="1" customWidth="1"/>
    <col min="1024" max="1261" width="8.25" style="1"/>
    <col min="1262" max="1262" width="3.33203125" style="1" customWidth="1"/>
    <col min="1263" max="1263" width="11.83203125" style="1" bestFit="1" customWidth="1"/>
    <col min="1264" max="1264" width="5.83203125" style="1" customWidth="1"/>
    <col min="1265" max="1266" width="7" style="1" customWidth="1"/>
    <col min="1267" max="1267" width="4.83203125" style="1" customWidth="1"/>
    <col min="1268" max="1268" width="6.33203125" style="1" customWidth="1"/>
    <col min="1269" max="1270" width="4.83203125" style="1" customWidth="1"/>
    <col min="1271" max="1272" width="6.33203125" style="1" customWidth="1"/>
    <col min="1273" max="1273" width="4.83203125" style="1" customWidth="1"/>
    <col min="1274" max="1274" width="6.33203125" style="1" customWidth="1"/>
    <col min="1275" max="1275" width="4.83203125" style="1" customWidth="1"/>
    <col min="1276" max="1277" width="6.33203125" style="1" customWidth="1"/>
    <col min="1278" max="1278" width="4.83203125" style="1" customWidth="1"/>
    <col min="1279" max="1279" width="0.83203125" style="1" customWidth="1"/>
    <col min="1280" max="1517" width="8.25" style="1"/>
    <col min="1518" max="1518" width="3.33203125" style="1" customWidth="1"/>
    <col min="1519" max="1519" width="11.83203125" style="1" bestFit="1" customWidth="1"/>
    <col min="1520" max="1520" width="5.83203125" style="1" customWidth="1"/>
    <col min="1521" max="1522" width="7" style="1" customWidth="1"/>
    <col min="1523" max="1523" width="4.83203125" style="1" customWidth="1"/>
    <col min="1524" max="1524" width="6.33203125" style="1" customWidth="1"/>
    <col min="1525" max="1526" width="4.83203125" style="1" customWidth="1"/>
    <col min="1527" max="1528" width="6.33203125" style="1" customWidth="1"/>
    <col min="1529" max="1529" width="4.83203125" style="1" customWidth="1"/>
    <col min="1530" max="1530" width="6.33203125" style="1" customWidth="1"/>
    <col min="1531" max="1531" width="4.83203125" style="1" customWidth="1"/>
    <col min="1532" max="1533" width="6.33203125" style="1" customWidth="1"/>
    <col min="1534" max="1534" width="4.83203125" style="1" customWidth="1"/>
    <col min="1535" max="1535" width="0.83203125" style="1" customWidth="1"/>
    <col min="1536" max="1773" width="8.25" style="1"/>
    <col min="1774" max="1774" width="3.33203125" style="1" customWidth="1"/>
    <col min="1775" max="1775" width="11.83203125" style="1" bestFit="1" customWidth="1"/>
    <col min="1776" max="1776" width="5.83203125" style="1" customWidth="1"/>
    <col min="1777" max="1778" width="7" style="1" customWidth="1"/>
    <col min="1779" max="1779" width="4.83203125" style="1" customWidth="1"/>
    <col min="1780" max="1780" width="6.33203125" style="1" customWidth="1"/>
    <col min="1781" max="1782" width="4.83203125" style="1" customWidth="1"/>
    <col min="1783" max="1784" width="6.33203125" style="1" customWidth="1"/>
    <col min="1785" max="1785" width="4.83203125" style="1" customWidth="1"/>
    <col min="1786" max="1786" width="6.33203125" style="1" customWidth="1"/>
    <col min="1787" max="1787" width="4.83203125" style="1" customWidth="1"/>
    <col min="1788" max="1789" width="6.33203125" style="1" customWidth="1"/>
    <col min="1790" max="1790" width="4.83203125" style="1" customWidth="1"/>
    <col min="1791" max="1791" width="0.83203125" style="1" customWidth="1"/>
    <col min="1792" max="2029" width="8.25" style="1"/>
    <col min="2030" max="2030" width="3.33203125" style="1" customWidth="1"/>
    <col min="2031" max="2031" width="11.83203125" style="1" bestFit="1" customWidth="1"/>
    <col min="2032" max="2032" width="5.83203125" style="1" customWidth="1"/>
    <col min="2033" max="2034" width="7" style="1" customWidth="1"/>
    <col min="2035" max="2035" width="4.83203125" style="1" customWidth="1"/>
    <col min="2036" max="2036" width="6.33203125" style="1" customWidth="1"/>
    <col min="2037" max="2038" width="4.83203125" style="1" customWidth="1"/>
    <col min="2039" max="2040" width="6.33203125" style="1" customWidth="1"/>
    <col min="2041" max="2041" width="4.83203125" style="1" customWidth="1"/>
    <col min="2042" max="2042" width="6.33203125" style="1" customWidth="1"/>
    <col min="2043" max="2043" width="4.83203125" style="1" customWidth="1"/>
    <col min="2044" max="2045" width="6.33203125" style="1" customWidth="1"/>
    <col min="2046" max="2046" width="4.83203125" style="1" customWidth="1"/>
    <col min="2047" max="2047" width="0.83203125" style="1" customWidth="1"/>
    <col min="2048" max="2285" width="8.25" style="1"/>
    <col min="2286" max="2286" width="3.33203125" style="1" customWidth="1"/>
    <col min="2287" max="2287" width="11.83203125" style="1" bestFit="1" customWidth="1"/>
    <col min="2288" max="2288" width="5.83203125" style="1" customWidth="1"/>
    <col min="2289" max="2290" width="7" style="1" customWidth="1"/>
    <col min="2291" max="2291" width="4.83203125" style="1" customWidth="1"/>
    <col min="2292" max="2292" width="6.33203125" style="1" customWidth="1"/>
    <col min="2293" max="2294" width="4.83203125" style="1" customWidth="1"/>
    <col min="2295" max="2296" width="6.33203125" style="1" customWidth="1"/>
    <col min="2297" max="2297" width="4.83203125" style="1" customWidth="1"/>
    <col min="2298" max="2298" width="6.33203125" style="1" customWidth="1"/>
    <col min="2299" max="2299" width="4.83203125" style="1" customWidth="1"/>
    <col min="2300" max="2301" width="6.33203125" style="1" customWidth="1"/>
    <col min="2302" max="2302" width="4.83203125" style="1" customWidth="1"/>
    <col min="2303" max="2303" width="0.83203125" style="1" customWidth="1"/>
    <col min="2304" max="2541" width="8.25" style="1"/>
    <col min="2542" max="2542" width="3.33203125" style="1" customWidth="1"/>
    <col min="2543" max="2543" width="11.83203125" style="1" bestFit="1" customWidth="1"/>
    <col min="2544" max="2544" width="5.83203125" style="1" customWidth="1"/>
    <col min="2545" max="2546" width="7" style="1" customWidth="1"/>
    <col min="2547" max="2547" width="4.83203125" style="1" customWidth="1"/>
    <col min="2548" max="2548" width="6.33203125" style="1" customWidth="1"/>
    <col min="2549" max="2550" width="4.83203125" style="1" customWidth="1"/>
    <col min="2551" max="2552" width="6.33203125" style="1" customWidth="1"/>
    <col min="2553" max="2553" width="4.83203125" style="1" customWidth="1"/>
    <col min="2554" max="2554" width="6.33203125" style="1" customWidth="1"/>
    <col min="2555" max="2555" width="4.83203125" style="1" customWidth="1"/>
    <col min="2556" max="2557" width="6.33203125" style="1" customWidth="1"/>
    <col min="2558" max="2558" width="4.83203125" style="1" customWidth="1"/>
    <col min="2559" max="2559" width="0.83203125" style="1" customWidth="1"/>
    <col min="2560" max="2797" width="8.25" style="1"/>
    <col min="2798" max="2798" width="3.33203125" style="1" customWidth="1"/>
    <col min="2799" max="2799" width="11.83203125" style="1" bestFit="1" customWidth="1"/>
    <col min="2800" max="2800" width="5.83203125" style="1" customWidth="1"/>
    <col min="2801" max="2802" width="7" style="1" customWidth="1"/>
    <col min="2803" max="2803" width="4.83203125" style="1" customWidth="1"/>
    <col min="2804" max="2804" width="6.33203125" style="1" customWidth="1"/>
    <col min="2805" max="2806" width="4.83203125" style="1" customWidth="1"/>
    <col min="2807" max="2808" width="6.33203125" style="1" customWidth="1"/>
    <col min="2809" max="2809" width="4.83203125" style="1" customWidth="1"/>
    <col min="2810" max="2810" width="6.33203125" style="1" customWidth="1"/>
    <col min="2811" max="2811" width="4.83203125" style="1" customWidth="1"/>
    <col min="2812" max="2813" width="6.33203125" style="1" customWidth="1"/>
    <col min="2814" max="2814" width="4.83203125" style="1" customWidth="1"/>
    <col min="2815" max="2815" width="0.83203125" style="1" customWidth="1"/>
    <col min="2816" max="3053" width="8.25" style="1"/>
    <col min="3054" max="3054" width="3.33203125" style="1" customWidth="1"/>
    <col min="3055" max="3055" width="11.83203125" style="1" bestFit="1" customWidth="1"/>
    <col min="3056" max="3056" width="5.83203125" style="1" customWidth="1"/>
    <col min="3057" max="3058" width="7" style="1" customWidth="1"/>
    <col min="3059" max="3059" width="4.83203125" style="1" customWidth="1"/>
    <col min="3060" max="3060" width="6.33203125" style="1" customWidth="1"/>
    <col min="3061" max="3062" width="4.83203125" style="1" customWidth="1"/>
    <col min="3063" max="3064" width="6.33203125" style="1" customWidth="1"/>
    <col min="3065" max="3065" width="4.83203125" style="1" customWidth="1"/>
    <col min="3066" max="3066" width="6.33203125" style="1" customWidth="1"/>
    <col min="3067" max="3067" width="4.83203125" style="1" customWidth="1"/>
    <col min="3068" max="3069" width="6.33203125" style="1" customWidth="1"/>
    <col min="3070" max="3070" width="4.83203125" style="1" customWidth="1"/>
    <col min="3071" max="3071" width="0.83203125" style="1" customWidth="1"/>
    <col min="3072" max="3309" width="8.25" style="1"/>
    <col min="3310" max="3310" width="3.33203125" style="1" customWidth="1"/>
    <col min="3311" max="3311" width="11.83203125" style="1" bestFit="1" customWidth="1"/>
    <col min="3312" max="3312" width="5.83203125" style="1" customWidth="1"/>
    <col min="3313" max="3314" width="7" style="1" customWidth="1"/>
    <col min="3315" max="3315" width="4.83203125" style="1" customWidth="1"/>
    <col min="3316" max="3316" width="6.33203125" style="1" customWidth="1"/>
    <col min="3317" max="3318" width="4.83203125" style="1" customWidth="1"/>
    <col min="3319" max="3320" width="6.33203125" style="1" customWidth="1"/>
    <col min="3321" max="3321" width="4.83203125" style="1" customWidth="1"/>
    <col min="3322" max="3322" width="6.33203125" style="1" customWidth="1"/>
    <col min="3323" max="3323" width="4.83203125" style="1" customWidth="1"/>
    <col min="3324" max="3325" width="6.33203125" style="1" customWidth="1"/>
    <col min="3326" max="3326" width="4.83203125" style="1" customWidth="1"/>
    <col min="3327" max="3327" width="0.83203125" style="1" customWidth="1"/>
    <col min="3328" max="3565" width="8.25" style="1"/>
    <col min="3566" max="3566" width="3.33203125" style="1" customWidth="1"/>
    <col min="3567" max="3567" width="11.83203125" style="1" bestFit="1" customWidth="1"/>
    <col min="3568" max="3568" width="5.83203125" style="1" customWidth="1"/>
    <col min="3569" max="3570" width="7" style="1" customWidth="1"/>
    <col min="3571" max="3571" width="4.83203125" style="1" customWidth="1"/>
    <col min="3572" max="3572" width="6.33203125" style="1" customWidth="1"/>
    <col min="3573" max="3574" width="4.83203125" style="1" customWidth="1"/>
    <col min="3575" max="3576" width="6.33203125" style="1" customWidth="1"/>
    <col min="3577" max="3577" width="4.83203125" style="1" customWidth="1"/>
    <col min="3578" max="3578" width="6.33203125" style="1" customWidth="1"/>
    <col min="3579" max="3579" width="4.83203125" style="1" customWidth="1"/>
    <col min="3580" max="3581" width="6.33203125" style="1" customWidth="1"/>
    <col min="3582" max="3582" width="4.83203125" style="1" customWidth="1"/>
    <col min="3583" max="3583" width="0.83203125" style="1" customWidth="1"/>
    <col min="3584" max="3821" width="8.25" style="1"/>
    <col min="3822" max="3822" width="3.33203125" style="1" customWidth="1"/>
    <col min="3823" max="3823" width="11.83203125" style="1" bestFit="1" customWidth="1"/>
    <col min="3824" max="3824" width="5.83203125" style="1" customWidth="1"/>
    <col min="3825" max="3826" width="7" style="1" customWidth="1"/>
    <col min="3827" max="3827" width="4.83203125" style="1" customWidth="1"/>
    <col min="3828" max="3828" width="6.33203125" style="1" customWidth="1"/>
    <col min="3829" max="3830" width="4.83203125" style="1" customWidth="1"/>
    <col min="3831" max="3832" width="6.33203125" style="1" customWidth="1"/>
    <col min="3833" max="3833" width="4.83203125" style="1" customWidth="1"/>
    <col min="3834" max="3834" width="6.33203125" style="1" customWidth="1"/>
    <col min="3835" max="3835" width="4.83203125" style="1" customWidth="1"/>
    <col min="3836" max="3837" width="6.33203125" style="1" customWidth="1"/>
    <col min="3838" max="3838" width="4.83203125" style="1" customWidth="1"/>
    <col min="3839" max="3839" width="0.83203125" style="1" customWidth="1"/>
    <col min="3840" max="4077" width="8.25" style="1"/>
    <col min="4078" max="4078" width="3.33203125" style="1" customWidth="1"/>
    <col min="4079" max="4079" width="11.83203125" style="1" bestFit="1" customWidth="1"/>
    <col min="4080" max="4080" width="5.83203125" style="1" customWidth="1"/>
    <col min="4081" max="4082" width="7" style="1" customWidth="1"/>
    <col min="4083" max="4083" width="4.83203125" style="1" customWidth="1"/>
    <col min="4084" max="4084" width="6.33203125" style="1" customWidth="1"/>
    <col min="4085" max="4086" width="4.83203125" style="1" customWidth="1"/>
    <col min="4087" max="4088" width="6.33203125" style="1" customWidth="1"/>
    <col min="4089" max="4089" width="4.83203125" style="1" customWidth="1"/>
    <col min="4090" max="4090" width="6.33203125" style="1" customWidth="1"/>
    <col min="4091" max="4091" width="4.83203125" style="1" customWidth="1"/>
    <col min="4092" max="4093" width="6.33203125" style="1" customWidth="1"/>
    <col min="4094" max="4094" width="4.83203125" style="1" customWidth="1"/>
    <col min="4095" max="4095" width="0.83203125" style="1" customWidth="1"/>
    <col min="4096" max="4333" width="8.25" style="1"/>
    <col min="4334" max="4334" width="3.33203125" style="1" customWidth="1"/>
    <col min="4335" max="4335" width="11.83203125" style="1" bestFit="1" customWidth="1"/>
    <col min="4336" max="4336" width="5.83203125" style="1" customWidth="1"/>
    <col min="4337" max="4338" width="7" style="1" customWidth="1"/>
    <col min="4339" max="4339" width="4.83203125" style="1" customWidth="1"/>
    <col min="4340" max="4340" width="6.33203125" style="1" customWidth="1"/>
    <col min="4341" max="4342" width="4.83203125" style="1" customWidth="1"/>
    <col min="4343" max="4344" width="6.33203125" style="1" customWidth="1"/>
    <col min="4345" max="4345" width="4.83203125" style="1" customWidth="1"/>
    <col min="4346" max="4346" width="6.33203125" style="1" customWidth="1"/>
    <col min="4347" max="4347" width="4.83203125" style="1" customWidth="1"/>
    <col min="4348" max="4349" width="6.33203125" style="1" customWidth="1"/>
    <col min="4350" max="4350" width="4.83203125" style="1" customWidth="1"/>
    <col min="4351" max="4351" width="0.83203125" style="1" customWidth="1"/>
    <col min="4352" max="4589" width="8.25" style="1"/>
    <col min="4590" max="4590" width="3.33203125" style="1" customWidth="1"/>
    <col min="4591" max="4591" width="11.83203125" style="1" bestFit="1" customWidth="1"/>
    <col min="4592" max="4592" width="5.83203125" style="1" customWidth="1"/>
    <col min="4593" max="4594" width="7" style="1" customWidth="1"/>
    <col min="4595" max="4595" width="4.83203125" style="1" customWidth="1"/>
    <col min="4596" max="4596" width="6.33203125" style="1" customWidth="1"/>
    <col min="4597" max="4598" width="4.83203125" style="1" customWidth="1"/>
    <col min="4599" max="4600" width="6.33203125" style="1" customWidth="1"/>
    <col min="4601" max="4601" width="4.83203125" style="1" customWidth="1"/>
    <col min="4602" max="4602" width="6.33203125" style="1" customWidth="1"/>
    <col min="4603" max="4603" width="4.83203125" style="1" customWidth="1"/>
    <col min="4604" max="4605" width="6.33203125" style="1" customWidth="1"/>
    <col min="4606" max="4606" width="4.83203125" style="1" customWidth="1"/>
    <col min="4607" max="4607" width="0.83203125" style="1" customWidth="1"/>
    <col min="4608" max="4845" width="8.25" style="1"/>
    <col min="4846" max="4846" width="3.33203125" style="1" customWidth="1"/>
    <col min="4847" max="4847" width="11.83203125" style="1" bestFit="1" customWidth="1"/>
    <col min="4848" max="4848" width="5.83203125" style="1" customWidth="1"/>
    <col min="4849" max="4850" width="7" style="1" customWidth="1"/>
    <col min="4851" max="4851" width="4.83203125" style="1" customWidth="1"/>
    <col min="4852" max="4852" width="6.33203125" style="1" customWidth="1"/>
    <col min="4853" max="4854" width="4.83203125" style="1" customWidth="1"/>
    <col min="4855" max="4856" width="6.33203125" style="1" customWidth="1"/>
    <col min="4857" max="4857" width="4.83203125" style="1" customWidth="1"/>
    <col min="4858" max="4858" width="6.33203125" style="1" customWidth="1"/>
    <col min="4859" max="4859" width="4.83203125" style="1" customWidth="1"/>
    <col min="4860" max="4861" width="6.33203125" style="1" customWidth="1"/>
    <col min="4862" max="4862" width="4.83203125" style="1" customWidth="1"/>
    <col min="4863" max="4863" width="0.83203125" style="1" customWidth="1"/>
    <col min="4864" max="5101" width="8.25" style="1"/>
    <col min="5102" max="5102" width="3.33203125" style="1" customWidth="1"/>
    <col min="5103" max="5103" width="11.83203125" style="1" bestFit="1" customWidth="1"/>
    <col min="5104" max="5104" width="5.83203125" style="1" customWidth="1"/>
    <col min="5105" max="5106" width="7" style="1" customWidth="1"/>
    <col min="5107" max="5107" width="4.83203125" style="1" customWidth="1"/>
    <col min="5108" max="5108" width="6.33203125" style="1" customWidth="1"/>
    <col min="5109" max="5110" width="4.83203125" style="1" customWidth="1"/>
    <col min="5111" max="5112" width="6.33203125" style="1" customWidth="1"/>
    <col min="5113" max="5113" width="4.83203125" style="1" customWidth="1"/>
    <col min="5114" max="5114" width="6.33203125" style="1" customWidth="1"/>
    <col min="5115" max="5115" width="4.83203125" style="1" customWidth="1"/>
    <col min="5116" max="5117" width="6.33203125" style="1" customWidth="1"/>
    <col min="5118" max="5118" width="4.83203125" style="1" customWidth="1"/>
    <col min="5119" max="5119" width="0.83203125" style="1" customWidth="1"/>
    <col min="5120" max="5357" width="8.25" style="1"/>
    <col min="5358" max="5358" width="3.33203125" style="1" customWidth="1"/>
    <col min="5359" max="5359" width="11.83203125" style="1" bestFit="1" customWidth="1"/>
    <col min="5360" max="5360" width="5.83203125" style="1" customWidth="1"/>
    <col min="5361" max="5362" width="7" style="1" customWidth="1"/>
    <col min="5363" max="5363" width="4.83203125" style="1" customWidth="1"/>
    <col min="5364" max="5364" width="6.33203125" style="1" customWidth="1"/>
    <col min="5365" max="5366" width="4.83203125" style="1" customWidth="1"/>
    <col min="5367" max="5368" width="6.33203125" style="1" customWidth="1"/>
    <col min="5369" max="5369" width="4.83203125" style="1" customWidth="1"/>
    <col min="5370" max="5370" width="6.33203125" style="1" customWidth="1"/>
    <col min="5371" max="5371" width="4.83203125" style="1" customWidth="1"/>
    <col min="5372" max="5373" width="6.33203125" style="1" customWidth="1"/>
    <col min="5374" max="5374" width="4.83203125" style="1" customWidth="1"/>
    <col min="5375" max="5375" width="0.83203125" style="1" customWidth="1"/>
    <col min="5376" max="5613" width="8.25" style="1"/>
    <col min="5614" max="5614" width="3.33203125" style="1" customWidth="1"/>
    <col min="5615" max="5615" width="11.83203125" style="1" bestFit="1" customWidth="1"/>
    <col min="5616" max="5616" width="5.83203125" style="1" customWidth="1"/>
    <col min="5617" max="5618" width="7" style="1" customWidth="1"/>
    <col min="5619" max="5619" width="4.83203125" style="1" customWidth="1"/>
    <col min="5620" max="5620" width="6.33203125" style="1" customWidth="1"/>
    <col min="5621" max="5622" width="4.83203125" style="1" customWidth="1"/>
    <col min="5623" max="5624" width="6.33203125" style="1" customWidth="1"/>
    <col min="5625" max="5625" width="4.83203125" style="1" customWidth="1"/>
    <col min="5626" max="5626" width="6.33203125" style="1" customWidth="1"/>
    <col min="5627" max="5627" width="4.83203125" style="1" customWidth="1"/>
    <col min="5628" max="5629" width="6.33203125" style="1" customWidth="1"/>
    <col min="5630" max="5630" width="4.83203125" style="1" customWidth="1"/>
    <col min="5631" max="5631" width="0.83203125" style="1" customWidth="1"/>
    <col min="5632" max="5869" width="8.25" style="1"/>
    <col min="5870" max="5870" width="3.33203125" style="1" customWidth="1"/>
    <col min="5871" max="5871" width="11.83203125" style="1" bestFit="1" customWidth="1"/>
    <col min="5872" max="5872" width="5.83203125" style="1" customWidth="1"/>
    <col min="5873" max="5874" width="7" style="1" customWidth="1"/>
    <col min="5875" max="5875" width="4.83203125" style="1" customWidth="1"/>
    <col min="5876" max="5876" width="6.33203125" style="1" customWidth="1"/>
    <col min="5877" max="5878" width="4.83203125" style="1" customWidth="1"/>
    <col min="5879" max="5880" width="6.33203125" style="1" customWidth="1"/>
    <col min="5881" max="5881" width="4.83203125" style="1" customWidth="1"/>
    <col min="5882" max="5882" width="6.33203125" style="1" customWidth="1"/>
    <col min="5883" max="5883" width="4.83203125" style="1" customWidth="1"/>
    <col min="5884" max="5885" width="6.33203125" style="1" customWidth="1"/>
    <col min="5886" max="5886" width="4.83203125" style="1" customWidth="1"/>
    <col min="5887" max="5887" width="0.83203125" style="1" customWidth="1"/>
    <col min="5888" max="6125" width="8.25" style="1"/>
    <col min="6126" max="6126" width="3.33203125" style="1" customWidth="1"/>
    <col min="6127" max="6127" width="11.83203125" style="1" bestFit="1" customWidth="1"/>
    <col min="6128" max="6128" width="5.83203125" style="1" customWidth="1"/>
    <col min="6129" max="6130" width="7" style="1" customWidth="1"/>
    <col min="6131" max="6131" width="4.83203125" style="1" customWidth="1"/>
    <col min="6132" max="6132" width="6.33203125" style="1" customWidth="1"/>
    <col min="6133" max="6134" width="4.83203125" style="1" customWidth="1"/>
    <col min="6135" max="6136" width="6.33203125" style="1" customWidth="1"/>
    <col min="6137" max="6137" width="4.83203125" style="1" customWidth="1"/>
    <col min="6138" max="6138" width="6.33203125" style="1" customWidth="1"/>
    <col min="6139" max="6139" width="4.83203125" style="1" customWidth="1"/>
    <col min="6140" max="6141" width="6.33203125" style="1" customWidth="1"/>
    <col min="6142" max="6142" width="4.83203125" style="1" customWidth="1"/>
    <col min="6143" max="6143" width="0.83203125" style="1" customWidth="1"/>
    <col min="6144" max="6381" width="8.25" style="1"/>
    <col min="6382" max="6382" width="3.33203125" style="1" customWidth="1"/>
    <col min="6383" max="6383" width="11.83203125" style="1" bestFit="1" customWidth="1"/>
    <col min="6384" max="6384" width="5.83203125" style="1" customWidth="1"/>
    <col min="6385" max="6386" width="7" style="1" customWidth="1"/>
    <col min="6387" max="6387" width="4.83203125" style="1" customWidth="1"/>
    <col min="6388" max="6388" width="6.33203125" style="1" customWidth="1"/>
    <col min="6389" max="6390" width="4.83203125" style="1" customWidth="1"/>
    <col min="6391" max="6392" width="6.33203125" style="1" customWidth="1"/>
    <col min="6393" max="6393" width="4.83203125" style="1" customWidth="1"/>
    <col min="6394" max="6394" width="6.33203125" style="1" customWidth="1"/>
    <col min="6395" max="6395" width="4.83203125" style="1" customWidth="1"/>
    <col min="6396" max="6397" width="6.33203125" style="1" customWidth="1"/>
    <col min="6398" max="6398" width="4.83203125" style="1" customWidth="1"/>
    <col min="6399" max="6399" width="0.83203125" style="1" customWidth="1"/>
    <col min="6400" max="6637" width="8.25" style="1"/>
    <col min="6638" max="6638" width="3.33203125" style="1" customWidth="1"/>
    <col min="6639" max="6639" width="11.83203125" style="1" bestFit="1" customWidth="1"/>
    <col min="6640" max="6640" width="5.83203125" style="1" customWidth="1"/>
    <col min="6641" max="6642" width="7" style="1" customWidth="1"/>
    <col min="6643" max="6643" width="4.83203125" style="1" customWidth="1"/>
    <col min="6644" max="6644" width="6.33203125" style="1" customWidth="1"/>
    <col min="6645" max="6646" width="4.83203125" style="1" customWidth="1"/>
    <col min="6647" max="6648" width="6.33203125" style="1" customWidth="1"/>
    <col min="6649" max="6649" width="4.83203125" style="1" customWidth="1"/>
    <col min="6650" max="6650" width="6.33203125" style="1" customWidth="1"/>
    <col min="6651" max="6651" width="4.83203125" style="1" customWidth="1"/>
    <col min="6652" max="6653" width="6.33203125" style="1" customWidth="1"/>
    <col min="6654" max="6654" width="4.83203125" style="1" customWidth="1"/>
    <col min="6655" max="6655" width="0.83203125" style="1" customWidth="1"/>
    <col min="6656" max="6893" width="8.25" style="1"/>
    <col min="6894" max="6894" width="3.33203125" style="1" customWidth="1"/>
    <col min="6895" max="6895" width="11.83203125" style="1" bestFit="1" customWidth="1"/>
    <col min="6896" max="6896" width="5.83203125" style="1" customWidth="1"/>
    <col min="6897" max="6898" width="7" style="1" customWidth="1"/>
    <col min="6899" max="6899" width="4.83203125" style="1" customWidth="1"/>
    <col min="6900" max="6900" width="6.33203125" style="1" customWidth="1"/>
    <col min="6901" max="6902" width="4.83203125" style="1" customWidth="1"/>
    <col min="6903" max="6904" width="6.33203125" style="1" customWidth="1"/>
    <col min="6905" max="6905" width="4.83203125" style="1" customWidth="1"/>
    <col min="6906" max="6906" width="6.33203125" style="1" customWidth="1"/>
    <col min="6907" max="6907" width="4.83203125" style="1" customWidth="1"/>
    <col min="6908" max="6909" width="6.33203125" style="1" customWidth="1"/>
    <col min="6910" max="6910" width="4.83203125" style="1" customWidth="1"/>
    <col min="6911" max="6911" width="0.83203125" style="1" customWidth="1"/>
    <col min="6912" max="7149" width="8.25" style="1"/>
    <col min="7150" max="7150" width="3.33203125" style="1" customWidth="1"/>
    <col min="7151" max="7151" width="11.83203125" style="1" bestFit="1" customWidth="1"/>
    <col min="7152" max="7152" width="5.83203125" style="1" customWidth="1"/>
    <col min="7153" max="7154" width="7" style="1" customWidth="1"/>
    <col min="7155" max="7155" width="4.83203125" style="1" customWidth="1"/>
    <col min="7156" max="7156" width="6.33203125" style="1" customWidth="1"/>
    <col min="7157" max="7158" width="4.83203125" style="1" customWidth="1"/>
    <col min="7159" max="7160" width="6.33203125" style="1" customWidth="1"/>
    <col min="7161" max="7161" width="4.83203125" style="1" customWidth="1"/>
    <col min="7162" max="7162" width="6.33203125" style="1" customWidth="1"/>
    <col min="7163" max="7163" width="4.83203125" style="1" customWidth="1"/>
    <col min="7164" max="7165" width="6.33203125" style="1" customWidth="1"/>
    <col min="7166" max="7166" width="4.83203125" style="1" customWidth="1"/>
    <col min="7167" max="7167" width="0.83203125" style="1" customWidth="1"/>
    <col min="7168" max="7405" width="8.25" style="1"/>
    <col min="7406" max="7406" width="3.33203125" style="1" customWidth="1"/>
    <col min="7407" max="7407" width="11.83203125" style="1" bestFit="1" customWidth="1"/>
    <col min="7408" max="7408" width="5.83203125" style="1" customWidth="1"/>
    <col min="7409" max="7410" width="7" style="1" customWidth="1"/>
    <col min="7411" max="7411" width="4.83203125" style="1" customWidth="1"/>
    <col min="7412" max="7412" width="6.33203125" style="1" customWidth="1"/>
    <col min="7413" max="7414" width="4.83203125" style="1" customWidth="1"/>
    <col min="7415" max="7416" width="6.33203125" style="1" customWidth="1"/>
    <col min="7417" max="7417" width="4.83203125" style="1" customWidth="1"/>
    <col min="7418" max="7418" width="6.33203125" style="1" customWidth="1"/>
    <col min="7419" max="7419" width="4.83203125" style="1" customWidth="1"/>
    <col min="7420" max="7421" width="6.33203125" style="1" customWidth="1"/>
    <col min="7422" max="7422" width="4.83203125" style="1" customWidth="1"/>
    <col min="7423" max="7423" width="0.83203125" style="1" customWidth="1"/>
    <col min="7424" max="7661" width="8.25" style="1"/>
    <col min="7662" max="7662" width="3.33203125" style="1" customWidth="1"/>
    <col min="7663" max="7663" width="11.83203125" style="1" bestFit="1" customWidth="1"/>
    <col min="7664" max="7664" width="5.83203125" style="1" customWidth="1"/>
    <col min="7665" max="7666" width="7" style="1" customWidth="1"/>
    <col min="7667" max="7667" width="4.83203125" style="1" customWidth="1"/>
    <col min="7668" max="7668" width="6.33203125" style="1" customWidth="1"/>
    <col min="7669" max="7670" width="4.83203125" style="1" customWidth="1"/>
    <col min="7671" max="7672" width="6.33203125" style="1" customWidth="1"/>
    <col min="7673" max="7673" width="4.83203125" style="1" customWidth="1"/>
    <col min="7674" max="7674" width="6.33203125" style="1" customWidth="1"/>
    <col min="7675" max="7675" width="4.83203125" style="1" customWidth="1"/>
    <col min="7676" max="7677" width="6.33203125" style="1" customWidth="1"/>
    <col min="7678" max="7678" width="4.83203125" style="1" customWidth="1"/>
    <col min="7679" max="7679" width="0.83203125" style="1" customWidth="1"/>
    <col min="7680" max="7917" width="8.25" style="1"/>
    <col min="7918" max="7918" width="3.33203125" style="1" customWidth="1"/>
    <col min="7919" max="7919" width="11.83203125" style="1" bestFit="1" customWidth="1"/>
    <col min="7920" max="7920" width="5.83203125" style="1" customWidth="1"/>
    <col min="7921" max="7922" width="7" style="1" customWidth="1"/>
    <col min="7923" max="7923" width="4.83203125" style="1" customWidth="1"/>
    <col min="7924" max="7924" width="6.33203125" style="1" customWidth="1"/>
    <col min="7925" max="7926" width="4.83203125" style="1" customWidth="1"/>
    <col min="7927" max="7928" width="6.33203125" style="1" customWidth="1"/>
    <col min="7929" max="7929" width="4.83203125" style="1" customWidth="1"/>
    <col min="7930" max="7930" width="6.33203125" style="1" customWidth="1"/>
    <col min="7931" max="7931" width="4.83203125" style="1" customWidth="1"/>
    <col min="7932" max="7933" width="6.33203125" style="1" customWidth="1"/>
    <col min="7934" max="7934" width="4.83203125" style="1" customWidth="1"/>
    <col min="7935" max="7935" width="0.83203125" style="1" customWidth="1"/>
    <col min="7936" max="8173" width="8.25" style="1"/>
    <col min="8174" max="8174" width="3.33203125" style="1" customWidth="1"/>
    <col min="8175" max="8175" width="11.83203125" style="1" bestFit="1" customWidth="1"/>
    <col min="8176" max="8176" width="5.83203125" style="1" customWidth="1"/>
    <col min="8177" max="8178" width="7" style="1" customWidth="1"/>
    <col min="8179" max="8179" width="4.83203125" style="1" customWidth="1"/>
    <col min="8180" max="8180" width="6.33203125" style="1" customWidth="1"/>
    <col min="8181" max="8182" width="4.83203125" style="1" customWidth="1"/>
    <col min="8183" max="8184" width="6.33203125" style="1" customWidth="1"/>
    <col min="8185" max="8185" width="4.83203125" style="1" customWidth="1"/>
    <col min="8186" max="8186" width="6.33203125" style="1" customWidth="1"/>
    <col min="8187" max="8187" width="4.83203125" style="1" customWidth="1"/>
    <col min="8188" max="8189" width="6.33203125" style="1" customWidth="1"/>
    <col min="8190" max="8190" width="4.83203125" style="1" customWidth="1"/>
    <col min="8191" max="8191" width="0.83203125" style="1" customWidth="1"/>
    <col min="8192" max="8429" width="8.25" style="1"/>
    <col min="8430" max="8430" width="3.33203125" style="1" customWidth="1"/>
    <col min="8431" max="8431" width="11.83203125" style="1" bestFit="1" customWidth="1"/>
    <col min="8432" max="8432" width="5.83203125" style="1" customWidth="1"/>
    <col min="8433" max="8434" width="7" style="1" customWidth="1"/>
    <col min="8435" max="8435" width="4.83203125" style="1" customWidth="1"/>
    <col min="8436" max="8436" width="6.33203125" style="1" customWidth="1"/>
    <col min="8437" max="8438" width="4.83203125" style="1" customWidth="1"/>
    <col min="8439" max="8440" width="6.33203125" style="1" customWidth="1"/>
    <col min="8441" max="8441" width="4.83203125" style="1" customWidth="1"/>
    <col min="8442" max="8442" width="6.33203125" style="1" customWidth="1"/>
    <col min="8443" max="8443" width="4.83203125" style="1" customWidth="1"/>
    <col min="8444" max="8445" width="6.33203125" style="1" customWidth="1"/>
    <col min="8446" max="8446" width="4.83203125" style="1" customWidth="1"/>
    <col min="8447" max="8447" width="0.83203125" style="1" customWidth="1"/>
    <col min="8448" max="8685" width="8.25" style="1"/>
    <col min="8686" max="8686" width="3.33203125" style="1" customWidth="1"/>
    <col min="8687" max="8687" width="11.83203125" style="1" bestFit="1" customWidth="1"/>
    <col min="8688" max="8688" width="5.83203125" style="1" customWidth="1"/>
    <col min="8689" max="8690" width="7" style="1" customWidth="1"/>
    <col min="8691" max="8691" width="4.83203125" style="1" customWidth="1"/>
    <col min="8692" max="8692" width="6.33203125" style="1" customWidth="1"/>
    <col min="8693" max="8694" width="4.83203125" style="1" customWidth="1"/>
    <col min="8695" max="8696" width="6.33203125" style="1" customWidth="1"/>
    <col min="8697" max="8697" width="4.83203125" style="1" customWidth="1"/>
    <col min="8698" max="8698" width="6.33203125" style="1" customWidth="1"/>
    <col min="8699" max="8699" width="4.83203125" style="1" customWidth="1"/>
    <col min="8700" max="8701" width="6.33203125" style="1" customWidth="1"/>
    <col min="8702" max="8702" width="4.83203125" style="1" customWidth="1"/>
    <col min="8703" max="8703" width="0.83203125" style="1" customWidth="1"/>
    <col min="8704" max="8941" width="8.25" style="1"/>
    <col min="8942" max="8942" width="3.33203125" style="1" customWidth="1"/>
    <col min="8943" max="8943" width="11.83203125" style="1" bestFit="1" customWidth="1"/>
    <col min="8944" max="8944" width="5.83203125" style="1" customWidth="1"/>
    <col min="8945" max="8946" width="7" style="1" customWidth="1"/>
    <col min="8947" max="8947" width="4.83203125" style="1" customWidth="1"/>
    <col min="8948" max="8948" width="6.33203125" style="1" customWidth="1"/>
    <col min="8949" max="8950" width="4.83203125" style="1" customWidth="1"/>
    <col min="8951" max="8952" width="6.33203125" style="1" customWidth="1"/>
    <col min="8953" max="8953" width="4.83203125" style="1" customWidth="1"/>
    <col min="8954" max="8954" width="6.33203125" style="1" customWidth="1"/>
    <col min="8955" max="8955" width="4.83203125" style="1" customWidth="1"/>
    <col min="8956" max="8957" width="6.33203125" style="1" customWidth="1"/>
    <col min="8958" max="8958" width="4.83203125" style="1" customWidth="1"/>
    <col min="8959" max="8959" width="0.83203125" style="1" customWidth="1"/>
    <col min="8960" max="9197" width="8.25" style="1"/>
    <col min="9198" max="9198" width="3.33203125" style="1" customWidth="1"/>
    <col min="9199" max="9199" width="11.83203125" style="1" bestFit="1" customWidth="1"/>
    <col min="9200" max="9200" width="5.83203125" style="1" customWidth="1"/>
    <col min="9201" max="9202" width="7" style="1" customWidth="1"/>
    <col min="9203" max="9203" width="4.83203125" style="1" customWidth="1"/>
    <col min="9204" max="9204" width="6.33203125" style="1" customWidth="1"/>
    <col min="9205" max="9206" width="4.83203125" style="1" customWidth="1"/>
    <col min="9207" max="9208" width="6.33203125" style="1" customWidth="1"/>
    <col min="9209" max="9209" width="4.83203125" style="1" customWidth="1"/>
    <col min="9210" max="9210" width="6.33203125" style="1" customWidth="1"/>
    <col min="9211" max="9211" width="4.83203125" style="1" customWidth="1"/>
    <col min="9212" max="9213" width="6.33203125" style="1" customWidth="1"/>
    <col min="9214" max="9214" width="4.83203125" style="1" customWidth="1"/>
    <col min="9215" max="9215" width="0.83203125" style="1" customWidth="1"/>
    <col min="9216" max="9453" width="8.25" style="1"/>
    <col min="9454" max="9454" width="3.33203125" style="1" customWidth="1"/>
    <col min="9455" max="9455" width="11.83203125" style="1" bestFit="1" customWidth="1"/>
    <col min="9456" max="9456" width="5.83203125" style="1" customWidth="1"/>
    <col min="9457" max="9458" width="7" style="1" customWidth="1"/>
    <col min="9459" max="9459" width="4.83203125" style="1" customWidth="1"/>
    <col min="9460" max="9460" width="6.33203125" style="1" customWidth="1"/>
    <col min="9461" max="9462" width="4.83203125" style="1" customWidth="1"/>
    <col min="9463" max="9464" width="6.33203125" style="1" customWidth="1"/>
    <col min="9465" max="9465" width="4.83203125" style="1" customWidth="1"/>
    <col min="9466" max="9466" width="6.33203125" style="1" customWidth="1"/>
    <col min="9467" max="9467" width="4.83203125" style="1" customWidth="1"/>
    <col min="9468" max="9469" width="6.33203125" style="1" customWidth="1"/>
    <col min="9470" max="9470" width="4.83203125" style="1" customWidth="1"/>
    <col min="9471" max="9471" width="0.83203125" style="1" customWidth="1"/>
    <col min="9472" max="9709" width="8.25" style="1"/>
    <col min="9710" max="9710" width="3.33203125" style="1" customWidth="1"/>
    <col min="9711" max="9711" width="11.83203125" style="1" bestFit="1" customWidth="1"/>
    <col min="9712" max="9712" width="5.83203125" style="1" customWidth="1"/>
    <col min="9713" max="9714" width="7" style="1" customWidth="1"/>
    <col min="9715" max="9715" width="4.83203125" style="1" customWidth="1"/>
    <col min="9716" max="9716" width="6.33203125" style="1" customWidth="1"/>
    <col min="9717" max="9718" width="4.83203125" style="1" customWidth="1"/>
    <col min="9719" max="9720" width="6.33203125" style="1" customWidth="1"/>
    <col min="9721" max="9721" width="4.83203125" style="1" customWidth="1"/>
    <col min="9722" max="9722" width="6.33203125" style="1" customWidth="1"/>
    <col min="9723" max="9723" width="4.83203125" style="1" customWidth="1"/>
    <col min="9724" max="9725" width="6.33203125" style="1" customWidth="1"/>
    <col min="9726" max="9726" width="4.83203125" style="1" customWidth="1"/>
    <col min="9727" max="9727" width="0.83203125" style="1" customWidth="1"/>
    <col min="9728" max="9965" width="8.25" style="1"/>
    <col min="9966" max="9966" width="3.33203125" style="1" customWidth="1"/>
    <col min="9967" max="9967" width="11.83203125" style="1" bestFit="1" customWidth="1"/>
    <col min="9968" max="9968" width="5.83203125" style="1" customWidth="1"/>
    <col min="9969" max="9970" width="7" style="1" customWidth="1"/>
    <col min="9971" max="9971" width="4.83203125" style="1" customWidth="1"/>
    <col min="9972" max="9972" width="6.33203125" style="1" customWidth="1"/>
    <col min="9973" max="9974" width="4.83203125" style="1" customWidth="1"/>
    <col min="9975" max="9976" width="6.33203125" style="1" customWidth="1"/>
    <col min="9977" max="9977" width="4.83203125" style="1" customWidth="1"/>
    <col min="9978" max="9978" width="6.33203125" style="1" customWidth="1"/>
    <col min="9979" max="9979" width="4.83203125" style="1" customWidth="1"/>
    <col min="9980" max="9981" width="6.33203125" style="1" customWidth="1"/>
    <col min="9982" max="9982" width="4.83203125" style="1" customWidth="1"/>
    <col min="9983" max="9983" width="0.83203125" style="1" customWidth="1"/>
    <col min="9984" max="10221" width="8.25" style="1"/>
    <col min="10222" max="10222" width="3.33203125" style="1" customWidth="1"/>
    <col min="10223" max="10223" width="11.83203125" style="1" bestFit="1" customWidth="1"/>
    <col min="10224" max="10224" width="5.83203125" style="1" customWidth="1"/>
    <col min="10225" max="10226" width="7" style="1" customWidth="1"/>
    <col min="10227" max="10227" width="4.83203125" style="1" customWidth="1"/>
    <col min="10228" max="10228" width="6.33203125" style="1" customWidth="1"/>
    <col min="10229" max="10230" width="4.83203125" style="1" customWidth="1"/>
    <col min="10231" max="10232" width="6.33203125" style="1" customWidth="1"/>
    <col min="10233" max="10233" width="4.83203125" style="1" customWidth="1"/>
    <col min="10234" max="10234" width="6.33203125" style="1" customWidth="1"/>
    <col min="10235" max="10235" width="4.83203125" style="1" customWidth="1"/>
    <col min="10236" max="10237" width="6.33203125" style="1" customWidth="1"/>
    <col min="10238" max="10238" width="4.83203125" style="1" customWidth="1"/>
    <col min="10239" max="10239" width="0.83203125" style="1" customWidth="1"/>
    <col min="10240" max="10477" width="8.25" style="1"/>
    <col min="10478" max="10478" width="3.33203125" style="1" customWidth="1"/>
    <col min="10479" max="10479" width="11.83203125" style="1" bestFit="1" customWidth="1"/>
    <col min="10480" max="10480" width="5.83203125" style="1" customWidth="1"/>
    <col min="10481" max="10482" width="7" style="1" customWidth="1"/>
    <col min="10483" max="10483" width="4.83203125" style="1" customWidth="1"/>
    <col min="10484" max="10484" width="6.33203125" style="1" customWidth="1"/>
    <col min="10485" max="10486" width="4.83203125" style="1" customWidth="1"/>
    <col min="10487" max="10488" width="6.33203125" style="1" customWidth="1"/>
    <col min="10489" max="10489" width="4.83203125" style="1" customWidth="1"/>
    <col min="10490" max="10490" width="6.33203125" style="1" customWidth="1"/>
    <col min="10491" max="10491" width="4.83203125" style="1" customWidth="1"/>
    <col min="10492" max="10493" width="6.33203125" style="1" customWidth="1"/>
    <col min="10494" max="10494" width="4.83203125" style="1" customWidth="1"/>
    <col min="10495" max="10495" width="0.83203125" style="1" customWidth="1"/>
    <col min="10496" max="10733" width="8.25" style="1"/>
    <col min="10734" max="10734" width="3.33203125" style="1" customWidth="1"/>
    <col min="10735" max="10735" width="11.83203125" style="1" bestFit="1" customWidth="1"/>
    <col min="10736" max="10736" width="5.83203125" style="1" customWidth="1"/>
    <col min="10737" max="10738" width="7" style="1" customWidth="1"/>
    <col min="10739" max="10739" width="4.83203125" style="1" customWidth="1"/>
    <col min="10740" max="10740" width="6.33203125" style="1" customWidth="1"/>
    <col min="10741" max="10742" width="4.83203125" style="1" customWidth="1"/>
    <col min="10743" max="10744" width="6.33203125" style="1" customWidth="1"/>
    <col min="10745" max="10745" width="4.83203125" style="1" customWidth="1"/>
    <col min="10746" max="10746" width="6.33203125" style="1" customWidth="1"/>
    <col min="10747" max="10747" width="4.83203125" style="1" customWidth="1"/>
    <col min="10748" max="10749" width="6.33203125" style="1" customWidth="1"/>
    <col min="10750" max="10750" width="4.83203125" style="1" customWidth="1"/>
    <col min="10751" max="10751" width="0.83203125" style="1" customWidth="1"/>
    <col min="10752" max="10989" width="8.25" style="1"/>
    <col min="10990" max="10990" width="3.33203125" style="1" customWidth="1"/>
    <col min="10991" max="10991" width="11.83203125" style="1" bestFit="1" customWidth="1"/>
    <col min="10992" max="10992" width="5.83203125" style="1" customWidth="1"/>
    <col min="10993" max="10994" width="7" style="1" customWidth="1"/>
    <col min="10995" max="10995" width="4.83203125" style="1" customWidth="1"/>
    <col min="10996" max="10996" width="6.33203125" style="1" customWidth="1"/>
    <col min="10997" max="10998" width="4.83203125" style="1" customWidth="1"/>
    <col min="10999" max="11000" width="6.33203125" style="1" customWidth="1"/>
    <col min="11001" max="11001" width="4.83203125" style="1" customWidth="1"/>
    <col min="11002" max="11002" width="6.33203125" style="1" customWidth="1"/>
    <col min="11003" max="11003" width="4.83203125" style="1" customWidth="1"/>
    <col min="11004" max="11005" width="6.33203125" style="1" customWidth="1"/>
    <col min="11006" max="11006" width="4.83203125" style="1" customWidth="1"/>
    <col min="11007" max="11007" width="0.83203125" style="1" customWidth="1"/>
    <col min="11008" max="11245" width="8.25" style="1"/>
    <col min="11246" max="11246" width="3.33203125" style="1" customWidth="1"/>
    <col min="11247" max="11247" width="11.83203125" style="1" bestFit="1" customWidth="1"/>
    <col min="11248" max="11248" width="5.83203125" style="1" customWidth="1"/>
    <col min="11249" max="11250" width="7" style="1" customWidth="1"/>
    <col min="11251" max="11251" width="4.83203125" style="1" customWidth="1"/>
    <col min="11252" max="11252" width="6.33203125" style="1" customWidth="1"/>
    <col min="11253" max="11254" width="4.83203125" style="1" customWidth="1"/>
    <col min="11255" max="11256" width="6.33203125" style="1" customWidth="1"/>
    <col min="11257" max="11257" width="4.83203125" style="1" customWidth="1"/>
    <col min="11258" max="11258" width="6.33203125" style="1" customWidth="1"/>
    <col min="11259" max="11259" width="4.83203125" style="1" customWidth="1"/>
    <col min="11260" max="11261" width="6.33203125" style="1" customWidth="1"/>
    <col min="11262" max="11262" width="4.83203125" style="1" customWidth="1"/>
    <col min="11263" max="11263" width="0.83203125" style="1" customWidth="1"/>
    <col min="11264" max="11501" width="8.25" style="1"/>
    <col min="11502" max="11502" width="3.33203125" style="1" customWidth="1"/>
    <col min="11503" max="11503" width="11.83203125" style="1" bestFit="1" customWidth="1"/>
    <col min="11504" max="11504" width="5.83203125" style="1" customWidth="1"/>
    <col min="11505" max="11506" width="7" style="1" customWidth="1"/>
    <col min="11507" max="11507" width="4.83203125" style="1" customWidth="1"/>
    <col min="11508" max="11508" width="6.33203125" style="1" customWidth="1"/>
    <col min="11509" max="11510" width="4.83203125" style="1" customWidth="1"/>
    <col min="11511" max="11512" width="6.33203125" style="1" customWidth="1"/>
    <col min="11513" max="11513" width="4.83203125" style="1" customWidth="1"/>
    <col min="11514" max="11514" width="6.33203125" style="1" customWidth="1"/>
    <col min="11515" max="11515" width="4.83203125" style="1" customWidth="1"/>
    <col min="11516" max="11517" width="6.33203125" style="1" customWidth="1"/>
    <col min="11518" max="11518" width="4.83203125" style="1" customWidth="1"/>
    <col min="11519" max="11519" width="0.83203125" style="1" customWidth="1"/>
    <col min="11520" max="11757" width="8.25" style="1"/>
    <col min="11758" max="11758" width="3.33203125" style="1" customWidth="1"/>
    <col min="11759" max="11759" width="11.83203125" style="1" bestFit="1" customWidth="1"/>
    <col min="11760" max="11760" width="5.83203125" style="1" customWidth="1"/>
    <col min="11761" max="11762" width="7" style="1" customWidth="1"/>
    <col min="11763" max="11763" width="4.83203125" style="1" customWidth="1"/>
    <col min="11764" max="11764" width="6.33203125" style="1" customWidth="1"/>
    <col min="11765" max="11766" width="4.83203125" style="1" customWidth="1"/>
    <col min="11767" max="11768" width="6.33203125" style="1" customWidth="1"/>
    <col min="11769" max="11769" width="4.83203125" style="1" customWidth="1"/>
    <col min="11770" max="11770" width="6.33203125" style="1" customWidth="1"/>
    <col min="11771" max="11771" width="4.83203125" style="1" customWidth="1"/>
    <col min="11772" max="11773" width="6.33203125" style="1" customWidth="1"/>
    <col min="11774" max="11774" width="4.83203125" style="1" customWidth="1"/>
    <col min="11775" max="11775" width="0.83203125" style="1" customWidth="1"/>
    <col min="11776" max="12013" width="8.25" style="1"/>
    <col min="12014" max="12014" width="3.33203125" style="1" customWidth="1"/>
    <col min="12015" max="12015" width="11.83203125" style="1" bestFit="1" customWidth="1"/>
    <col min="12016" max="12016" width="5.83203125" style="1" customWidth="1"/>
    <col min="12017" max="12018" width="7" style="1" customWidth="1"/>
    <col min="12019" max="12019" width="4.83203125" style="1" customWidth="1"/>
    <col min="12020" max="12020" width="6.33203125" style="1" customWidth="1"/>
    <col min="12021" max="12022" width="4.83203125" style="1" customWidth="1"/>
    <col min="12023" max="12024" width="6.33203125" style="1" customWidth="1"/>
    <col min="12025" max="12025" width="4.83203125" style="1" customWidth="1"/>
    <col min="12026" max="12026" width="6.33203125" style="1" customWidth="1"/>
    <col min="12027" max="12027" width="4.83203125" style="1" customWidth="1"/>
    <col min="12028" max="12029" width="6.33203125" style="1" customWidth="1"/>
    <col min="12030" max="12030" width="4.83203125" style="1" customWidth="1"/>
    <col min="12031" max="12031" width="0.83203125" style="1" customWidth="1"/>
    <col min="12032" max="12269" width="8.25" style="1"/>
    <col min="12270" max="12270" width="3.33203125" style="1" customWidth="1"/>
    <col min="12271" max="12271" width="11.83203125" style="1" bestFit="1" customWidth="1"/>
    <col min="12272" max="12272" width="5.83203125" style="1" customWidth="1"/>
    <col min="12273" max="12274" width="7" style="1" customWidth="1"/>
    <col min="12275" max="12275" width="4.83203125" style="1" customWidth="1"/>
    <col min="12276" max="12276" width="6.33203125" style="1" customWidth="1"/>
    <col min="12277" max="12278" width="4.83203125" style="1" customWidth="1"/>
    <col min="12279" max="12280" width="6.33203125" style="1" customWidth="1"/>
    <col min="12281" max="12281" width="4.83203125" style="1" customWidth="1"/>
    <col min="12282" max="12282" width="6.33203125" style="1" customWidth="1"/>
    <col min="12283" max="12283" width="4.83203125" style="1" customWidth="1"/>
    <col min="12284" max="12285" width="6.33203125" style="1" customWidth="1"/>
    <col min="12286" max="12286" width="4.83203125" style="1" customWidth="1"/>
    <col min="12287" max="12287" width="0.83203125" style="1" customWidth="1"/>
    <col min="12288" max="12525" width="8.25" style="1"/>
    <col min="12526" max="12526" width="3.33203125" style="1" customWidth="1"/>
    <col min="12527" max="12527" width="11.83203125" style="1" bestFit="1" customWidth="1"/>
    <col min="12528" max="12528" width="5.83203125" style="1" customWidth="1"/>
    <col min="12529" max="12530" width="7" style="1" customWidth="1"/>
    <col min="12531" max="12531" width="4.83203125" style="1" customWidth="1"/>
    <col min="12532" max="12532" width="6.33203125" style="1" customWidth="1"/>
    <col min="12533" max="12534" width="4.83203125" style="1" customWidth="1"/>
    <col min="12535" max="12536" width="6.33203125" style="1" customWidth="1"/>
    <col min="12537" max="12537" width="4.83203125" style="1" customWidth="1"/>
    <col min="12538" max="12538" width="6.33203125" style="1" customWidth="1"/>
    <col min="12539" max="12539" width="4.83203125" style="1" customWidth="1"/>
    <col min="12540" max="12541" width="6.33203125" style="1" customWidth="1"/>
    <col min="12542" max="12542" width="4.83203125" style="1" customWidth="1"/>
    <col min="12543" max="12543" width="0.83203125" style="1" customWidth="1"/>
    <col min="12544" max="12781" width="8.25" style="1"/>
    <col min="12782" max="12782" width="3.33203125" style="1" customWidth="1"/>
    <col min="12783" max="12783" width="11.83203125" style="1" bestFit="1" customWidth="1"/>
    <col min="12784" max="12784" width="5.83203125" style="1" customWidth="1"/>
    <col min="12785" max="12786" width="7" style="1" customWidth="1"/>
    <col min="12787" max="12787" width="4.83203125" style="1" customWidth="1"/>
    <col min="12788" max="12788" width="6.33203125" style="1" customWidth="1"/>
    <col min="12789" max="12790" width="4.83203125" style="1" customWidth="1"/>
    <col min="12791" max="12792" width="6.33203125" style="1" customWidth="1"/>
    <col min="12793" max="12793" width="4.83203125" style="1" customWidth="1"/>
    <col min="12794" max="12794" width="6.33203125" style="1" customWidth="1"/>
    <col min="12795" max="12795" width="4.83203125" style="1" customWidth="1"/>
    <col min="12796" max="12797" width="6.33203125" style="1" customWidth="1"/>
    <col min="12798" max="12798" width="4.83203125" style="1" customWidth="1"/>
    <col min="12799" max="12799" width="0.83203125" style="1" customWidth="1"/>
    <col min="12800" max="13037" width="8.25" style="1"/>
    <col min="13038" max="13038" width="3.33203125" style="1" customWidth="1"/>
    <col min="13039" max="13039" width="11.83203125" style="1" bestFit="1" customWidth="1"/>
    <col min="13040" max="13040" width="5.83203125" style="1" customWidth="1"/>
    <col min="13041" max="13042" width="7" style="1" customWidth="1"/>
    <col min="13043" max="13043" width="4.83203125" style="1" customWidth="1"/>
    <col min="13044" max="13044" width="6.33203125" style="1" customWidth="1"/>
    <col min="13045" max="13046" width="4.83203125" style="1" customWidth="1"/>
    <col min="13047" max="13048" width="6.33203125" style="1" customWidth="1"/>
    <col min="13049" max="13049" width="4.83203125" style="1" customWidth="1"/>
    <col min="13050" max="13050" width="6.33203125" style="1" customWidth="1"/>
    <col min="13051" max="13051" width="4.83203125" style="1" customWidth="1"/>
    <col min="13052" max="13053" width="6.33203125" style="1" customWidth="1"/>
    <col min="13054" max="13054" width="4.83203125" style="1" customWidth="1"/>
    <col min="13055" max="13055" width="0.83203125" style="1" customWidth="1"/>
    <col min="13056" max="13293" width="8.25" style="1"/>
    <col min="13294" max="13294" width="3.33203125" style="1" customWidth="1"/>
    <col min="13295" max="13295" width="11.83203125" style="1" bestFit="1" customWidth="1"/>
    <col min="13296" max="13296" width="5.83203125" style="1" customWidth="1"/>
    <col min="13297" max="13298" width="7" style="1" customWidth="1"/>
    <col min="13299" max="13299" width="4.83203125" style="1" customWidth="1"/>
    <col min="13300" max="13300" width="6.33203125" style="1" customWidth="1"/>
    <col min="13301" max="13302" width="4.83203125" style="1" customWidth="1"/>
    <col min="13303" max="13304" width="6.33203125" style="1" customWidth="1"/>
    <col min="13305" max="13305" width="4.83203125" style="1" customWidth="1"/>
    <col min="13306" max="13306" width="6.33203125" style="1" customWidth="1"/>
    <col min="13307" max="13307" width="4.83203125" style="1" customWidth="1"/>
    <col min="13308" max="13309" width="6.33203125" style="1" customWidth="1"/>
    <col min="13310" max="13310" width="4.83203125" style="1" customWidth="1"/>
    <col min="13311" max="13311" width="0.83203125" style="1" customWidth="1"/>
    <col min="13312" max="13549" width="8.25" style="1"/>
    <col min="13550" max="13550" width="3.33203125" style="1" customWidth="1"/>
    <col min="13551" max="13551" width="11.83203125" style="1" bestFit="1" customWidth="1"/>
    <col min="13552" max="13552" width="5.83203125" style="1" customWidth="1"/>
    <col min="13553" max="13554" width="7" style="1" customWidth="1"/>
    <col min="13555" max="13555" width="4.83203125" style="1" customWidth="1"/>
    <col min="13556" max="13556" width="6.33203125" style="1" customWidth="1"/>
    <col min="13557" max="13558" width="4.83203125" style="1" customWidth="1"/>
    <col min="13559" max="13560" width="6.33203125" style="1" customWidth="1"/>
    <col min="13561" max="13561" width="4.83203125" style="1" customWidth="1"/>
    <col min="13562" max="13562" width="6.33203125" style="1" customWidth="1"/>
    <col min="13563" max="13563" width="4.83203125" style="1" customWidth="1"/>
    <col min="13564" max="13565" width="6.33203125" style="1" customWidth="1"/>
    <col min="13566" max="13566" width="4.83203125" style="1" customWidth="1"/>
    <col min="13567" max="13567" width="0.83203125" style="1" customWidth="1"/>
    <col min="13568" max="13805" width="8.25" style="1"/>
    <col min="13806" max="13806" width="3.33203125" style="1" customWidth="1"/>
    <col min="13807" max="13807" width="11.83203125" style="1" bestFit="1" customWidth="1"/>
    <col min="13808" max="13808" width="5.83203125" style="1" customWidth="1"/>
    <col min="13809" max="13810" width="7" style="1" customWidth="1"/>
    <col min="13811" max="13811" width="4.83203125" style="1" customWidth="1"/>
    <col min="13812" max="13812" width="6.33203125" style="1" customWidth="1"/>
    <col min="13813" max="13814" width="4.83203125" style="1" customWidth="1"/>
    <col min="13815" max="13816" width="6.33203125" style="1" customWidth="1"/>
    <col min="13817" max="13817" width="4.83203125" style="1" customWidth="1"/>
    <col min="13818" max="13818" width="6.33203125" style="1" customWidth="1"/>
    <col min="13819" max="13819" width="4.83203125" style="1" customWidth="1"/>
    <col min="13820" max="13821" width="6.33203125" style="1" customWidth="1"/>
    <col min="13822" max="13822" width="4.83203125" style="1" customWidth="1"/>
    <col min="13823" max="13823" width="0.83203125" style="1" customWidth="1"/>
    <col min="13824" max="14061" width="8.25" style="1"/>
    <col min="14062" max="14062" width="3.33203125" style="1" customWidth="1"/>
    <col min="14063" max="14063" width="11.83203125" style="1" bestFit="1" customWidth="1"/>
    <col min="14064" max="14064" width="5.83203125" style="1" customWidth="1"/>
    <col min="14065" max="14066" width="7" style="1" customWidth="1"/>
    <col min="14067" max="14067" width="4.83203125" style="1" customWidth="1"/>
    <col min="14068" max="14068" width="6.33203125" style="1" customWidth="1"/>
    <col min="14069" max="14070" width="4.83203125" style="1" customWidth="1"/>
    <col min="14071" max="14072" width="6.33203125" style="1" customWidth="1"/>
    <col min="14073" max="14073" width="4.83203125" style="1" customWidth="1"/>
    <col min="14074" max="14074" width="6.33203125" style="1" customWidth="1"/>
    <col min="14075" max="14075" width="4.83203125" style="1" customWidth="1"/>
    <col min="14076" max="14077" width="6.33203125" style="1" customWidth="1"/>
    <col min="14078" max="14078" width="4.83203125" style="1" customWidth="1"/>
    <col min="14079" max="14079" width="0.83203125" style="1" customWidth="1"/>
    <col min="14080" max="14317" width="8.25" style="1"/>
    <col min="14318" max="14318" width="3.33203125" style="1" customWidth="1"/>
    <col min="14319" max="14319" width="11.83203125" style="1" bestFit="1" customWidth="1"/>
    <col min="14320" max="14320" width="5.83203125" style="1" customWidth="1"/>
    <col min="14321" max="14322" width="7" style="1" customWidth="1"/>
    <col min="14323" max="14323" width="4.83203125" style="1" customWidth="1"/>
    <col min="14324" max="14324" width="6.33203125" style="1" customWidth="1"/>
    <col min="14325" max="14326" width="4.83203125" style="1" customWidth="1"/>
    <col min="14327" max="14328" width="6.33203125" style="1" customWidth="1"/>
    <col min="14329" max="14329" width="4.83203125" style="1" customWidth="1"/>
    <col min="14330" max="14330" width="6.33203125" style="1" customWidth="1"/>
    <col min="14331" max="14331" width="4.83203125" style="1" customWidth="1"/>
    <col min="14332" max="14333" width="6.33203125" style="1" customWidth="1"/>
    <col min="14334" max="14334" width="4.83203125" style="1" customWidth="1"/>
    <col min="14335" max="14335" width="0.83203125" style="1" customWidth="1"/>
    <col min="14336" max="14573" width="8.25" style="1"/>
    <col min="14574" max="14574" width="3.33203125" style="1" customWidth="1"/>
    <col min="14575" max="14575" width="11.83203125" style="1" bestFit="1" customWidth="1"/>
    <col min="14576" max="14576" width="5.83203125" style="1" customWidth="1"/>
    <col min="14577" max="14578" width="7" style="1" customWidth="1"/>
    <col min="14579" max="14579" width="4.83203125" style="1" customWidth="1"/>
    <col min="14580" max="14580" width="6.33203125" style="1" customWidth="1"/>
    <col min="14581" max="14582" width="4.83203125" style="1" customWidth="1"/>
    <col min="14583" max="14584" width="6.33203125" style="1" customWidth="1"/>
    <col min="14585" max="14585" width="4.83203125" style="1" customWidth="1"/>
    <col min="14586" max="14586" width="6.33203125" style="1" customWidth="1"/>
    <col min="14587" max="14587" width="4.83203125" style="1" customWidth="1"/>
    <col min="14588" max="14589" width="6.33203125" style="1" customWidth="1"/>
    <col min="14590" max="14590" width="4.83203125" style="1" customWidth="1"/>
    <col min="14591" max="14591" width="0.83203125" style="1" customWidth="1"/>
    <col min="14592" max="14829" width="8.25" style="1"/>
    <col min="14830" max="14830" width="3.33203125" style="1" customWidth="1"/>
    <col min="14831" max="14831" width="11.83203125" style="1" bestFit="1" customWidth="1"/>
    <col min="14832" max="14832" width="5.83203125" style="1" customWidth="1"/>
    <col min="14833" max="14834" width="7" style="1" customWidth="1"/>
    <col min="14835" max="14835" width="4.83203125" style="1" customWidth="1"/>
    <col min="14836" max="14836" width="6.33203125" style="1" customWidth="1"/>
    <col min="14837" max="14838" width="4.83203125" style="1" customWidth="1"/>
    <col min="14839" max="14840" width="6.33203125" style="1" customWidth="1"/>
    <col min="14841" max="14841" width="4.83203125" style="1" customWidth="1"/>
    <col min="14842" max="14842" width="6.33203125" style="1" customWidth="1"/>
    <col min="14843" max="14843" width="4.83203125" style="1" customWidth="1"/>
    <col min="14844" max="14845" width="6.33203125" style="1" customWidth="1"/>
    <col min="14846" max="14846" width="4.83203125" style="1" customWidth="1"/>
    <col min="14847" max="14847" width="0.83203125" style="1" customWidth="1"/>
    <col min="14848" max="15085" width="8.25" style="1"/>
    <col min="15086" max="15086" width="3.33203125" style="1" customWidth="1"/>
    <col min="15087" max="15087" width="11.83203125" style="1" bestFit="1" customWidth="1"/>
    <col min="15088" max="15088" width="5.83203125" style="1" customWidth="1"/>
    <col min="15089" max="15090" width="7" style="1" customWidth="1"/>
    <col min="15091" max="15091" width="4.83203125" style="1" customWidth="1"/>
    <col min="15092" max="15092" width="6.33203125" style="1" customWidth="1"/>
    <col min="15093" max="15094" width="4.83203125" style="1" customWidth="1"/>
    <col min="15095" max="15096" width="6.33203125" style="1" customWidth="1"/>
    <col min="15097" max="15097" width="4.83203125" style="1" customWidth="1"/>
    <col min="15098" max="15098" width="6.33203125" style="1" customWidth="1"/>
    <col min="15099" max="15099" width="4.83203125" style="1" customWidth="1"/>
    <col min="15100" max="15101" width="6.33203125" style="1" customWidth="1"/>
    <col min="15102" max="15102" width="4.83203125" style="1" customWidth="1"/>
    <col min="15103" max="15103" width="0.83203125" style="1" customWidth="1"/>
    <col min="15104" max="15341" width="8.25" style="1"/>
    <col min="15342" max="15342" width="3.33203125" style="1" customWidth="1"/>
    <col min="15343" max="15343" width="11.83203125" style="1" bestFit="1" customWidth="1"/>
    <col min="15344" max="15344" width="5.83203125" style="1" customWidth="1"/>
    <col min="15345" max="15346" width="7" style="1" customWidth="1"/>
    <col min="15347" max="15347" width="4.83203125" style="1" customWidth="1"/>
    <col min="15348" max="15348" width="6.33203125" style="1" customWidth="1"/>
    <col min="15349" max="15350" width="4.83203125" style="1" customWidth="1"/>
    <col min="15351" max="15352" width="6.33203125" style="1" customWidth="1"/>
    <col min="15353" max="15353" width="4.83203125" style="1" customWidth="1"/>
    <col min="15354" max="15354" width="6.33203125" style="1" customWidth="1"/>
    <col min="15355" max="15355" width="4.83203125" style="1" customWidth="1"/>
    <col min="15356" max="15357" width="6.33203125" style="1" customWidth="1"/>
    <col min="15358" max="15358" width="4.83203125" style="1" customWidth="1"/>
    <col min="15359" max="15359" width="0.83203125" style="1" customWidth="1"/>
    <col min="15360" max="15597" width="8.25" style="1"/>
    <col min="15598" max="15598" width="3.33203125" style="1" customWidth="1"/>
    <col min="15599" max="15599" width="11.83203125" style="1" bestFit="1" customWidth="1"/>
    <col min="15600" max="15600" width="5.83203125" style="1" customWidth="1"/>
    <col min="15601" max="15602" width="7" style="1" customWidth="1"/>
    <col min="15603" max="15603" width="4.83203125" style="1" customWidth="1"/>
    <col min="15604" max="15604" width="6.33203125" style="1" customWidth="1"/>
    <col min="15605" max="15606" width="4.83203125" style="1" customWidth="1"/>
    <col min="15607" max="15608" width="6.33203125" style="1" customWidth="1"/>
    <col min="15609" max="15609" width="4.83203125" style="1" customWidth="1"/>
    <col min="15610" max="15610" width="6.33203125" style="1" customWidth="1"/>
    <col min="15611" max="15611" width="4.83203125" style="1" customWidth="1"/>
    <col min="15612" max="15613" width="6.33203125" style="1" customWidth="1"/>
    <col min="15614" max="15614" width="4.83203125" style="1" customWidth="1"/>
    <col min="15615" max="15615" width="0.83203125" style="1" customWidth="1"/>
    <col min="15616" max="15853" width="8.25" style="1"/>
    <col min="15854" max="15854" width="3.33203125" style="1" customWidth="1"/>
    <col min="15855" max="15855" width="11.83203125" style="1" bestFit="1" customWidth="1"/>
    <col min="15856" max="15856" width="5.83203125" style="1" customWidth="1"/>
    <col min="15857" max="15858" width="7" style="1" customWidth="1"/>
    <col min="15859" max="15859" width="4.83203125" style="1" customWidth="1"/>
    <col min="15860" max="15860" width="6.33203125" style="1" customWidth="1"/>
    <col min="15861" max="15862" width="4.83203125" style="1" customWidth="1"/>
    <col min="15863" max="15864" width="6.33203125" style="1" customWidth="1"/>
    <col min="15865" max="15865" width="4.83203125" style="1" customWidth="1"/>
    <col min="15866" max="15866" width="6.33203125" style="1" customWidth="1"/>
    <col min="15867" max="15867" width="4.83203125" style="1" customWidth="1"/>
    <col min="15868" max="15869" width="6.33203125" style="1" customWidth="1"/>
    <col min="15870" max="15870" width="4.83203125" style="1" customWidth="1"/>
    <col min="15871" max="15871" width="0.83203125" style="1" customWidth="1"/>
    <col min="15872" max="16109" width="8.25" style="1"/>
    <col min="16110" max="16110" width="3.33203125" style="1" customWidth="1"/>
    <col min="16111" max="16111" width="11.83203125" style="1" bestFit="1" customWidth="1"/>
    <col min="16112" max="16112" width="5.83203125" style="1" customWidth="1"/>
    <col min="16113" max="16114" width="7" style="1" customWidth="1"/>
    <col min="16115" max="16115" width="4.83203125" style="1" customWidth="1"/>
    <col min="16116" max="16116" width="6.33203125" style="1" customWidth="1"/>
    <col min="16117" max="16118" width="4.83203125" style="1" customWidth="1"/>
    <col min="16119" max="16120" width="6.33203125" style="1" customWidth="1"/>
    <col min="16121" max="16121" width="4.83203125" style="1" customWidth="1"/>
    <col min="16122" max="16122" width="6.33203125" style="1" customWidth="1"/>
    <col min="16123" max="16123" width="4.83203125" style="1" customWidth="1"/>
    <col min="16124" max="16125" width="6.33203125" style="1" customWidth="1"/>
    <col min="16126" max="16126" width="4.83203125" style="1" customWidth="1"/>
    <col min="16127" max="16127" width="0.83203125" style="1" customWidth="1"/>
    <col min="16128" max="16384" width="8.25" style="1"/>
  </cols>
  <sheetData>
    <row r="1" spans="1:18" ht="25.5" x14ac:dyDescent="0.35">
      <c r="C1" s="66"/>
      <c r="D1" s="66"/>
      <c r="F1" s="1010" t="s">
        <v>160</v>
      </c>
      <c r="G1" s="1010"/>
      <c r="H1" s="1010"/>
      <c r="I1" s="1010"/>
      <c r="J1" s="1010"/>
      <c r="K1" s="1010"/>
      <c r="L1" s="1010"/>
      <c r="M1" s="1010"/>
      <c r="N1" s="1010"/>
      <c r="O1" s="1010"/>
      <c r="P1" s="1010"/>
    </row>
    <row r="2" spans="1:18" ht="17.5" customHeight="1" thickBot="1" x14ac:dyDescent="0.45">
      <c r="C2" s="66"/>
      <c r="D2" s="66"/>
      <c r="F2" s="67"/>
    </row>
    <row r="3" spans="1:18" s="32" customFormat="1" ht="17.5" customHeight="1" thickBot="1" x14ac:dyDescent="0.25">
      <c r="A3" s="919" t="s">
        <v>161</v>
      </c>
      <c r="B3" s="920"/>
      <c r="C3" s="1011" t="s">
        <v>162</v>
      </c>
      <c r="D3" s="1011" t="s">
        <v>163</v>
      </c>
      <c r="E3" s="1014" t="s">
        <v>164</v>
      </c>
      <c r="F3" s="68"/>
      <c r="G3" s="69" t="s">
        <v>77</v>
      </c>
      <c r="H3" s="1017" t="s">
        <v>165</v>
      </c>
      <c r="I3" s="1018"/>
      <c r="J3" s="1018"/>
      <c r="K3" s="1018"/>
      <c r="L3" s="1018"/>
      <c r="M3" s="1018"/>
      <c r="N3" s="1018"/>
      <c r="O3" s="1018"/>
      <c r="P3" s="1018"/>
      <c r="Q3" s="1019"/>
    </row>
    <row r="4" spans="1:18" s="32" customFormat="1" ht="17.5" customHeight="1" x14ac:dyDescent="0.2">
      <c r="A4" s="968"/>
      <c r="B4" s="970"/>
      <c r="C4" s="1012"/>
      <c r="D4" s="1012"/>
      <c r="E4" s="1015"/>
      <c r="F4" s="70" t="s">
        <v>166</v>
      </c>
      <c r="G4" s="71" t="s">
        <v>167</v>
      </c>
      <c r="H4" s="72" t="s">
        <v>88</v>
      </c>
      <c r="I4" s="73" t="s">
        <v>168</v>
      </c>
      <c r="J4" s="378" t="s">
        <v>169</v>
      </c>
      <c r="K4" s="378" t="s">
        <v>170</v>
      </c>
      <c r="L4" s="378" t="s">
        <v>93</v>
      </c>
      <c r="M4" s="74" t="s">
        <v>171</v>
      </c>
      <c r="N4" s="378" t="s">
        <v>97</v>
      </c>
      <c r="O4" s="378" t="s">
        <v>172</v>
      </c>
      <c r="P4" s="378" t="s">
        <v>173</v>
      </c>
      <c r="Q4" s="378" t="s">
        <v>108</v>
      </c>
    </row>
    <row r="5" spans="1:18" s="32" customFormat="1" ht="17.5" customHeight="1" x14ac:dyDescent="0.2">
      <c r="A5" s="968"/>
      <c r="B5" s="970"/>
      <c r="C5" s="1012"/>
      <c r="D5" s="1012"/>
      <c r="E5" s="1015"/>
      <c r="F5" s="75" t="s">
        <v>174</v>
      </c>
      <c r="G5" s="71" t="s">
        <v>175</v>
      </c>
      <c r="H5" s="76" t="s">
        <v>111</v>
      </c>
      <c r="I5" s="77"/>
      <c r="J5" s="379" t="s">
        <v>116</v>
      </c>
      <c r="K5" s="379" t="s">
        <v>176</v>
      </c>
      <c r="L5" s="379" t="s">
        <v>114</v>
      </c>
      <c r="M5" s="78" t="s">
        <v>177</v>
      </c>
      <c r="N5" s="379" t="s">
        <v>118</v>
      </c>
      <c r="O5" s="379" t="s">
        <v>178</v>
      </c>
      <c r="P5" s="379" t="s">
        <v>179</v>
      </c>
      <c r="Q5" s="379" t="s">
        <v>127</v>
      </c>
    </row>
    <row r="6" spans="1:18" s="32" customFormat="1" ht="17.5" customHeight="1" thickBot="1" x14ac:dyDescent="0.25">
      <c r="A6" s="921"/>
      <c r="B6" s="922"/>
      <c r="C6" s="1013"/>
      <c r="D6" s="1013"/>
      <c r="E6" s="1016"/>
      <c r="F6" s="79" t="s">
        <v>180</v>
      </c>
      <c r="G6" s="80" t="s">
        <v>130</v>
      </c>
      <c r="H6" s="81" t="s">
        <v>131</v>
      </c>
      <c r="I6" s="82" t="s">
        <v>181</v>
      </c>
      <c r="J6" s="380" t="s">
        <v>133</v>
      </c>
      <c r="K6" s="380" t="s">
        <v>182</v>
      </c>
      <c r="L6" s="380" t="s">
        <v>132</v>
      </c>
      <c r="M6" s="370" t="s">
        <v>183</v>
      </c>
      <c r="N6" s="380" t="s">
        <v>132</v>
      </c>
      <c r="O6" s="380" t="s">
        <v>184</v>
      </c>
      <c r="P6" s="380" t="s">
        <v>132</v>
      </c>
      <c r="Q6" s="380" t="s">
        <v>137</v>
      </c>
    </row>
    <row r="7" spans="1:18" s="32" customFormat="1" ht="20.149999999999999" hidden="1" customHeight="1" x14ac:dyDescent="0.2">
      <c r="A7" s="1020" t="s">
        <v>185</v>
      </c>
      <c r="B7" s="1021"/>
      <c r="C7" s="83">
        <v>618</v>
      </c>
      <c r="D7" s="83">
        <v>15371</v>
      </c>
      <c r="E7" s="84">
        <v>14276</v>
      </c>
      <c r="F7" s="85">
        <v>509</v>
      </c>
      <c r="G7" s="86">
        <v>40.200000000000003</v>
      </c>
      <c r="H7" s="83">
        <v>571</v>
      </c>
      <c r="I7" s="87">
        <v>23</v>
      </c>
      <c r="J7" s="87">
        <v>302</v>
      </c>
      <c r="K7" s="87">
        <v>103</v>
      </c>
      <c r="L7" s="87">
        <v>11</v>
      </c>
      <c r="M7" s="87">
        <v>0</v>
      </c>
      <c r="N7" s="87">
        <v>10</v>
      </c>
      <c r="O7" s="87">
        <v>7</v>
      </c>
      <c r="P7" s="87">
        <v>7</v>
      </c>
      <c r="Q7" s="87">
        <v>4</v>
      </c>
    </row>
    <row r="8" spans="1:18" s="32" customFormat="1" ht="20.149999999999999" hidden="1" customHeight="1" x14ac:dyDescent="0.2">
      <c r="A8" s="1008" t="s">
        <v>54</v>
      </c>
      <c r="B8" s="1009"/>
      <c r="C8" s="88">
        <v>618</v>
      </c>
      <c r="D8" s="88">
        <v>15518</v>
      </c>
      <c r="E8" s="89">
        <v>14283</v>
      </c>
      <c r="F8" s="90">
        <v>552</v>
      </c>
      <c r="G8" s="91">
        <v>40.5</v>
      </c>
      <c r="H8" s="88">
        <v>568</v>
      </c>
      <c r="I8" s="92">
        <v>23</v>
      </c>
      <c r="J8" s="92">
        <v>301</v>
      </c>
      <c r="K8" s="92">
        <v>100</v>
      </c>
      <c r="L8" s="92">
        <v>12</v>
      </c>
      <c r="M8" s="92">
        <v>0</v>
      </c>
      <c r="N8" s="92">
        <v>13</v>
      </c>
      <c r="O8" s="92">
        <v>9</v>
      </c>
      <c r="P8" s="92">
        <v>7</v>
      </c>
      <c r="Q8" s="92">
        <v>2</v>
      </c>
    </row>
    <row r="9" spans="1:18" s="32" customFormat="1" ht="20.149999999999999" hidden="1" customHeight="1" x14ac:dyDescent="0.2">
      <c r="A9" s="1008" t="s">
        <v>186</v>
      </c>
      <c r="B9" s="1009"/>
      <c r="C9" s="88">
        <v>617</v>
      </c>
      <c r="D9" s="88">
        <v>15607</v>
      </c>
      <c r="E9" s="89">
        <v>14297</v>
      </c>
      <c r="F9" s="90">
        <v>656</v>
      </c>
      <c r="G9" s="91">
        <v>41.087291040078341</v>
      </c>
      <c r="H9" s="88">
        <v>564</v>
      </c>
      <c r="I9" s="92">
        <v>23</v>
      </c>
      <c r="J9" s="92">
        <v>298</v>
      </c>
      <c r="K9" s="92">
        <v>105</v>
      </c>
      <c r="L9" s="92">
        <v>13</v>
      </c>
      <c r="M9" s="92">
        <v>0</v>
      </c>
      <c r="N9" s="92">
        <v>13</v>
      </c>
      <c r="O9" s="92">
        <v>9</v>
      </c>
      <c r="P9" s="92">
        <v>7</v>
      </c>
      <c r="Q9" s="92">
        <v>4</v>
      </c>
    </row>
    <row r="10" spans="1:18" s="32" customFormat="1" ht="20.149999999999999" hidden="1" customHeight="1" x14ac:dyDescent="0.2">
      <c r="A10" s="1008" t="s">
        <v>138</v>
      </c>
      <c r="B10" s="1009"/>
      <c r="C10" s="88">
        <v>618</v>
      </c>
      <c r="D10" s="88">
        <v>15642</v>
      </c>
      <c r="E10" s="89">
        <v>14202</v>
      </c>
      <c r="F10" s="90">
        <v>692</v>
      </c>
      <c r="G10" s="91">
        <v>41.4</v>
      </c>
      <c r="H10" s="88">
        <v>566</v>
      </c>
      <c r="I10" s="92">
        <v>22</v>
      </c>
      <c r="J10" s="92">
        <v>292</v>
      </c>
      <c r="K10" s="92">
        <v>107</v>
      </c>
      <c r="L10" s="92">
        <v>15</v>
      </c>
      <c r="M10" s="92">
        <v>0</v>
      </c>
      <c r="N10" s="92">
        <v>13</v>
      </c>
      <c r="O10" s="92">
        <v>9</v>
      </c>
      <c r="P10" s="92">
        <v>7</v>
      </c>
      <c r="Q10" s="92">
        <v>4</v>
      </c>
    </row>
    <row r="11" spans="1:18" s="32" customFormat="1" ht="20.149999999999999" customHeight="1" x14ac:dyDescent="0.2">
      <c r="A11" s="1008" t="s">
        <v>445</v>
      </c>
      <c r="B11" s="1009"/>
      <c r="C11" s="88">
        <v>619</v>
      </c>
      <c r="D11" s="88">
        <v>15621</v>
      </c>
      <c r="E11" s="89">
        <v>13934</v>
      </c>
      <c r="F11" s="90">
        <v>733</v>
      </c>
      <c r="G11" s="91">
        <v>42.1</v>
      </c>
      <c r="H11" s="90">
        <v>566</v>
      </c>
      <c r="I11" s="92">
        <v>22</v>
      </c>
      <c r="J11" s="92">
        <v>290</v>
      </c>
      <c r="K11" s="92">
        <v>109</v>
      </c>
      <c r="L11" s="92">
        <v>15</v>
      </c>
      <c r="M11" s="92">
        <v>1</v>
      </c>
      <c r="N11" s="92">
        <v>13</v>
      </c>
      <c r="O11" s="92">
        <v>10</v>
      </c>
      <c r="P11" s="92">
        <v>7</v>
      </c>
      <c r="Q11" s="92">
        <v>4</v>
      </c>
      <c r="R11" s="52"/>
    </row>
    <row r="12" spans="1:18" s="32" customFormat="1" ht="20.149999999999999" customHeight="1" x14ac:dyDescent="0.2">
      <c r="A12" s="1008" t="s">
        <v>446</v>
      </c>
      <c r="B12" s="1009"/>
      <c r="C12" s="88">
        <v>622</v>
      </c>
      <c r="D12" s="88">
        <v>15676</v>
      </c>
      <c r="E12" s="89">
        <v>13763</v>
      </c>
      <c r="F12" s="90">
        <v>726</v>
      </c>
      <c r="G12" s="91">
        <v>42.777882729056167</v>
      </c>
      <c r="H12" s="90">
        <v>567</v>
      </c>
      <c r="I12" s="92">
        <v>22</v>
      </c>
      <c r="J12" s="92">
        <v>291</v>
      </c>
      <c r="K12" s="92">
        <v>111</v>
      </c>
      <c r="L12" s="92">
        <v>16</v>
      </c>
      <c r="M12" s="92">
        <v>1</v>
      </c>
      <c r="N12" s="92">
        <v>15</v>
      </c>
      <c r="O12" s="92">
        <v>10</v>
      </c>
      <c r="P12" s="92">
        <v>7</v>
      </c>
      <c r="Q12" s="92">
        <v>1</v>
      </c>
      <c r="R12" s="52"/>
    </row>
    <row r="13" spans="1:18" s="32" customFormat="1" ht="20.149999999999999" customHeight="1" x14ac:dyDescent="0.2">
      <c r="A13" s="1008" t="s">
        <v>447</v>
      </c>
      <c r="B13" s="1009"/>
      <c r="C13" s="88">
        <v>620</v>
      </c>
      <c r="D13" s="88">
        <v>15593</v>
      </c>
      <c r="E13" s="89">
        <v>13542</v>
      </c>
      <c r="F13" s="90">
        <v>731</v>
      </c>
      <c r="G13" s="91">
        <v>43.347585290208244</v>
      </c>
      <c r="H13" s="90">
        <v>562</v>
      </c>
      <c r="I13" s="92">
        <v>24</v>
      </c>
      <c r="J13" s="92">
        <v>291</v>
      </c>
      <c r="K13" s="92">
        <v>111</v>
      </c>
      <c r="L13" s="92">
        <v>15</v>
      </c>
      <c r="M13" s="92">
        <v>1</v>
      </c>
      <c r="N13" s="92">
        <v>16</v>
      </c>
      <c r="O13" s="92">
        <v>10</v>
      </c>
      <c r="P13" s="92">
        <v>7</v>
      </c>
      <c r="Q13" s="92">
        <v>0</v>
      </c>
      <c r="R13" s="52"/>
    </row>
    <row r="14" spans="1:18" s="32" customFormat="1" ht="20.149999999999999" customHeight="1" thickBot="1" x14ac:dyDescent="0.25">
      <c r="A14" s="1024" t="s">
        <v>448</v>
      </c>
      <c r="B14" s="1025"/>
      <c r="C14" s="502">
        <v>618</v>
      </c>
      <c r="D14" s="502">
        <v>15483</v>
      </c>
      <c r="E14" s="503">
        <v>13332</v>
      </c>
      <c r="F14" s="504">
        <v>734</v>
      </c>
      <c r="G14" s="505">
        <v>43.8</v>
      </c>
      <c r="H14" s="504">
        <v>561</v>
      </c>
      <c r="I14" s="506">
        <v>23</v>
      </c>
      <c r="J14" s="506">
        <v>290</v>
      </c>
      <c r="K14" s="506">
        <v>140</v>
      </c>
      <c r="L14" s="506">
        <v>14</v>
      </c>
      <c r="M14" s="506">
        <v>3</v>
      </c>
      <c r="N14" s="506">
        <v>12</v>
      </c>
      <c r="O14" s="506">
        <v>8</v>
      </c>
      <c r="P14" s="506">
        <v>7</v>
      </c>
      <c r="Q14" s="507">
        <v>0</v>
      </c>
      <c r="R14" s="52"/>
    </row>
    <row r="15" spans="1:18" s="32" customFormat="1" ht="20.149999999999999" customHeight="1" thickBot="1" x14ac:dyDescent="0.25">
      <c r="A15" s="1024" t="s">
        <v>449</v>
      </c>
      <c r="B15" s="1025"/>
      <c r="C15" s="822">
        <v>620</v>
      </c>
      <c r="D15" s="822">
        <v>15393</v>
      </c>
      <c r="E15" s="823">
        <v>13126</v>
      </c>
      <c r="F15" s="824">
        <v>745</v>
      </c>
      <c r="G15" s="825">
        <v>44.2</v>
      </c>
      <c r="H15" s="824">
        <f>SUM(H16:H20,H23:H32,H37,H43,H47,H50,H61,H64,H72,H75,H79,H83,H89,H96,H99)</f>
        <v>559</v>
      </c>
      <c r="I15" s="507">
        <f>SUM(I16:I20,I23:I32,I37,I43,I47,I50,I61,I64,I72,I75,I79,I83,I89,I96,I99)</f>
        <v>21</v>
      </c>
      <c r="J15" s="507">
        <f t="shared" ref="J15:P15" si="0">SUM(J16:J20,J23:J32,J37,J43,J47,J50,J61,J64,J72,J75,J79,J83,J89,J96,J99)</f>
        <v>291</v>
      </c>
      <c r="K15" s="507">
        <f t="shared" si="0"/>
        <v>131</v>
      </c>
      <c r="L15" s="507">
        <f t="shared" si="0"/>
        <v>15</v>
      </c>
      <c r="M15" s="507">
        <f t="shared" si="0"/>
        <v>3</v>
      </c>
      <c r="N15" s="507">
        <f t="shared" si="0"/>
        <v>13</v>
      </c>
      <c r="O15" s="507">
        <f t="shared" si="0"/>
        <v>7</v>
      </c>
      <c r="P15" s="507">
        <f t="shared" si="0"/>
        <v>7</v>
      </c>
      <c r="Q15" s="507">
        <f>SUM(Q16:Q20,Q23:Q32,Q37,Q43,Q47,Q50,Q61,Q64,Q72,Q75,Q79,Q83,Q89,Q96,Q99)</f>
        <v>0</v>
      </c>
      <c r="R15" s="52"/>
    </row>
    <row r="16" spans="1:18" s="32" customFormat="1" ht="20.149999999999999" customHeight="1" x14ac:dyDescent="0.2">
      <c r="A16" s="508">
        <v>1</v>
      </c>
      <c r="B16" s="509" t="s">
        <v>187</v>
      </c>
      <c r="C16" s="510">
        <v>66</v>
      </c>
      <c r="D16" s="510">
        <v>1432</v>
      </c>
      <c r="E16" s="826">
        <v>1221</v>
      </c>
      <c r="F16" s="827">
        <v>107</v>
      </c>
      <c r="G16" s="828">
        <v>51.3</v>
      </c>
      <c r="H16" s="511">
        <v>59</v>
      </c>
      <c r="I16" s="510"/>
      <c r="J16" s="510">
        <v>6</v>
      </c>
      <c r="K16" s="510">
        <v>65</v>
      </c>
      <c r="L16" s="511"/>
      <c r="M16" s="510"/>
      <c r="N16" s="510"/>
      <c r="O16" s="510"/>
      <c r="P16" s="510"/>
      <c r="Q16" s="510"/>
      <c r="R16" s="52"/>
    </row>
    <row r="17" spans="1:18" s="32" customFormat="1" ht="20.149999999999999" customHeight="1" x14ac:dyDescent="0.2">
      <c r="A17" s="512">
        <v>2</v>
      </c>
      <c r="B17" s="513" t="s">
        <v>188</v>
      </c>
      <c r="C17" s="514">
        <v>34</v>
      </c>
      <c r="D17" s="514">
        <v>528</v>
      </c>
      <c r="E17" s="515">
        <v>467</v>
      </c>
      <c r="F17" s="516">
        <v>13</v>
      </c>
      <c r="G17" s="517">
        <v>47.5</v>
      </c>
      <c r="H17" s="518">
        <v>32</v>
      </c>
      <c r="I17" s="514">
        <v>0</v>
      </c>
      <c r="J17" s="514">
        <v>1</v>
      </c>
      <c r="K17" s="514">
        <v>0</v>
      </c>
      <c r="L17" s="518">
        <v>0</v>
      </c>
      <c r="M17" s="514"/>
      <c r="N17" s="514">
        <v>1</v>
      </c>
      <c r="O17" s="514">
        <v>0</v>
      </c>
      <c r="P17" s="514"/>
      <c r="Q17" s="514"/>
      <c r="R17" s="52"/>
    </row>
    <row r="18" spans="1:18" s="32" customFormat="1" ht="20.149999999999999" customHeight="1" x14ac:dyDescent="0.2">
      <c r="A18" s="512">
        <v>3</v>
      </c>
      <c r="B18" s="513" t="s">
        <v>189</v>
      </c>
      <c r="C18" s="514">
        <v>30</v>
      </c>
      <c r="D18" s="514">
        <v>515</v>
      </c>
      <c r="E18" s="515">
        <v>401</v>
      </c>
      <c r="F18" s="516">
        <v>27</v>
      </c>
      <c r="G18" s="517">
        <v>50.5</v>
      </c>
      <c r="H18" s="518">
        <v>29</v>
      </c>
      <c r="I18" s="514"/>
      <c r="J18" s="514">
        <v>1</v>
      </c>
      <c r="K18" s="514"/>
      <c r="L18" s="518"/>
      <c r="M18" s="514"/>
      <c r="N18" s="514"/>
      <c r="O18" s="514"/>
      <c r="P18" s="514"/>
      <c r="Q18" s="514"/>
      <c r="R18" s="52"/>
    </row>
    <row r="19" spans="1:18" s="32" customFormat="1" ht="20.149999999999999" customHeight="1" x14ac:dyDescent="0.2">
      <c r="A19" s="519">
        <v>4</v>
      </c>
      <c r="B19" s="520" t="s">
        <v>190</v>
      </c>
      <c r="C19" s="521">
        <v>21</v>
      </c>
      <c r="D19" s="521">
        <v>305</v>
      </c>
      <c r="E19" s="522">
        <v>257</v>
      </c>
      <c r="F19" s="523">
        <v>11</v>
      </c>
      <c r="G19" s="829">
        <v>48.2</v>
      </c>
      <c r="H19" s="521">
        <v>14</v>
      </c>
      <c r="I19" s="521"/>
      <c r="J19" s="521">
        <v>5</v>
      </c>
      <c r="K19" s="521"/>
      <c r="L19" s="521">
        <v>1</v>
      </c>
      <c r="M19" s="521"/>
      <c r="N19" s="521">
        <v>1</v>
      </c>
      <c r="O19" s="521"/>
      <c r="P19" s="521"/>
      <c r="Q19" s="521"/>
      <c r="R19" s="52"/>
    </row>
    <row r="20" spans="1:18" s="32" customFormat="1" ht="20.149999999999999" customHeight="1" x14ac:dyDescent="0.2">
      <c r="A20" s="524">
        <v>5</v>
      </c>
      <c r="B20" s="525" t="s">
        <v>191</v>
      </c>
      <c r="C20" s="526">
        <v>14</v>
      </c>
      <c r="D20" s="526">
        <v>214</v>
      </c>
      <c r="E20" s="527">
        <v>193</v>
      </c>
      <c r="F20" s="528">
        <v>16</v>
      </c>
      <c r="G20" s="529">
        <v>49.8</v>
      </c>
      <c r="H20" s="526">
        <v>14</v>
      </c>
      <c r="I20" s="526">
        <v>0</v>
      </c>
      <c r="J20" s="526">
        <v>0</v>
      </c>
      <c r="K20" s="526"/>
      <c r="L20" s="530">
        <v>0</v>
      </c>
      <c r="M20" s="526">
        <v>0</v>
      </c>
      <c r="N20" s="526">
        <v>0</v>
      </c>
      <c r="O20" s="526">
        <v>0</v>
      </c>
      <c r="P20" s="526">
        <v>0</v>
      </c>
      <c r="Q20" s="526">
        <v>0</v>
      </c>
      <c r="R20" s="52"/>
    </row>
    <row r="21" spans="1:18" s="32" customFormat="1" ht="20.149999999999999" customHeight="1" x14ac:dyDescent="0.2">
      <c r="A21" s="93"/>
      <c r="B21" s="531" t="s">
        <v>192</v>
      </c>
      <c r="C21" s="532">
        <v>8</v>
      </c>
      <c r="D21" s="1026">
        <v>214</v>
      </c>
      <c r="E21" s="533">
        <v>116</v>
      </c>
      <c r="F21" s="534">
        <v>9</v>
      </c>
      <c r="G21" s="535">
        <v>50.1</v>
      </c>
      <c r="H21" s="532">
        <v>8</v>
      </c>
      <c r="I21" s="532"/>
      <c r="J21" s="532"/>
      <c r="K21" s="532"/>
      <c r="L21" s="532"/>
      <c r="M21" s="532"/>
      <c r="N21" s="532"/>
      <c r="O21" s="532"/>
      <c r="P21" s="532"/>
      <c r="Q21" s="532"/>
      <c r="R21" s="52"/>
    </row>
    <row r="22" spans="1:18" s="32" customFormat="1" ht="20.149999999999999" customHeight="1" x14ac:dyDescent="0.2">
      <c r="A22" s="536"/>
      <c r="B22" s="537" t="s">
        <v>193</v>
      </c>
      <c r="C22" s="521">
        <v>6</v>
      </c>
      <c r="D22" s="1027"/>
      <c r="E22" s="522">
        <v>75</v>
      </c>
      <c r="F22" s="523">
        <v>7</v>
      </c>
      <c r="G22" s="829">
        <v>49.5</v>
      </c>
      <c r="H22" s="521">
        <v>6</v>
      </c>
      <c r="I22" s="521"/>
      <c r="J22" s="521"/>
      <c r="K22" s="521"/>
      <c r="L22" s="521"/>
      <c r="M22" s="521"/>
      <c r="N22" s="521"/>
      <c r="O22" s="521"/>
      <c r="P22" s="521"/>
      <c r="Q22" s="521"/>
      <c r="R22" s="52"/>
    </row>
    <row r="23" spans="1:18" s="94" customFormat="1" ht="20.149999999999999" customHeight="1" x14ac:dyDescent="0.2">
      <c r="A23" s="538">
        <v>6</v>
      </c>
      <c r="B23" s="539" t="s">
        <v>194</v>
      </c>
      <c r="C23" s="540">
        <v>9</v>
      </c>
      <c r="D23" s="540">
        <v>225</v>
      </c>
      <c r="E23" s="541">
        <v>208</v>
      </c>
      <c r="F23" s="830">
        <v>6</v>
      </c>
      <c r="G23" s="831">
        <v>43.9</v>
      </c>
      <c r="H23" s="542">
        <v>11</v>
      </c>
      <c r="I23" s="540"/>
      <c r="J23" s="540">
        <v>1</v>
      </c>
      <c r="K23" s="540"/>
      <c r="L23" s="542"/>
      <c r="M23" s="540"/>
      <c r="N23" s="540"/>
      <c r="O23" s="540"/>
      <c r="P23" s="540"/>
      <c r="Q23" s="540"/>
      <c r="R23" s="52"/>
    </row>
    <row r="24" spans="1:18" s="94" customFormat="1" ht="20.149999999999999" customHeight="1" x14ac:dyDescent="0.2">
      <c r="A24" s="512">
        <v>7</v>
      </c>
      <c r="B24" s="513" t="s">
        <v>195</v>
      </c>
      <c r="C24" s="514">
        <v>26</v>
      </c>
      <c r="D24" s="514">
        <v>394</v>
      </c>
      <c r="E24" s="515">
        <v>370</v>
      </c>
      <c r="F24" s="516">
        <v>17</v>
      </c>
      <c r="G24" s="517">
        <v>39.1</v>
      </c>
      <c r="H24" s="518">
        <v>25</v>
      </c>
      <c r="I24" s="514"/>
      <c r="J24" s="514"/>
      <c r="K24" s="514"/>
      <c r="L24" s="518">
        <v>1</v>
      </c>
      <c r="M24" s="514"/>
      <c r="N24" s="514"/>
      <c r="O24" s="514"/>
      <c r="P24" s="514"/>
      <c r="Q24" s="514"/>
      <c r="R24" s="52"/>
    </row>
    <row r="25" spans="1:18" s="32" customFormat="1" ht="20.149999999999999" customHeight="1" x14ac:dyDescent="0.2">
      <c r="A25" s="512">
        <v>8</v>
      </c>
      <c r="B25" s="513" t="s">
        <v>196</v>
      </c>
      <c r="C25" s="514">
        <v>8</v>
      </c>
      <c r="D25" s="514">
        <v>163</v>
      </c>
      <c r="E25" s="515">
        <v>132</v>
      </c>
      <c r="F25" s="516">
        <v>7</v>
      </c>
      <c r="G25" s="517">
        <v>45.244094488188978</v>
      </c>
      <c r="H25" s="518">
        <v>8</v>
      </c>
      <c r="I25" s="514"/>
      <c r="J25" s="514"/>
      <c r="K25" s="514"/>
      <c r="L25" s="518"/>
      <c r="M25" s="514"/>
      <c r="N25" s="514"/>
      <c r="O25" s="514"/>
      <c r="P25" s="514"/>
      <c r="Q25" s="514"/>
      <c r="R25" s="52"/>
    </row>
    <row r="26" spans="1:18" s="32" customFormat="1" ht="20.149999999999999" customHeight="1" x14ac:dyDescent="0.2">
      <c r="A26" s="512">
        <v>9</v>
      </c>
      <c r="B26" s="543" t="s">
        <v>197</v>
      </c>
      <c r="C26" s="514">
        <v>12</v>
      </c>
      <c r="D26" s="514">
        <v>480</v>
      </c>
      <c r="E26" s="515">
        <v>382</v>
      </c>
      <c r="F26" s="516">
        <v>39</v>
      </c>
      <c r="G26" s="517">
        <v>47.7</v>
      </c>
      <c r="H26" s="514">
        <v>20</v>
      </c>
      <c r="I26" s="514">
        <v>0</v>
      </c>
      <c r="J26" s="514">
        <v>22</v>
      </c>
      <c r="K26" s="514">
        <v>3</v>
      </c>
      <c r="L26" s="514">
        <v>0</v>
      </c>
      <c r="M26" s="514">
        <v>0</v>
      </c>
      <c r="N26" s="514">
        <v>0</v>
      </c>
      <c r="O26" s="514">
        <v>0</v>
      </c>
      <c r="P26" s="514">
        <v>0</v>
      </c>
      <c r="Q26" s="514">
        <v>0</v>
      </c>
      <c r="R26" s="52"/>
    </row>
    <row r="27" spans="1:18" s="32" customFormat="1" ht="20.149999999999999" customHeight="1" x14ac:dyDescent="0.2">
      <c r="A27" s="512">
        <v>10</v>
      </c>
      <c r="B27" s="543" t="s">
        <v>198</v>
      </c>
      <c r="C27" s="514">
        <v>6</v>
      </c>
      <c r="D27" s="514">
        <v>108</v>
      </c>
      <c r="E27" s="515">
        <v>89</v>
      </c>
      <c r="F27" s="516">
        <v>6</v>
      </c>
      <c r="G27" s="517">
        <v>49.7</v>
      </c>
      <c r="H27" s="518">
        <v>6</v>
      </c>
      <c r="I27" s="514"/>
      <c r="J27" s="514">
        <v>1</v>
      </c>
      <c r="K27" s="514">
        <v>6</v>
      </c>
      <c r="L27" s="518"/>
      <c r="M27" s="514"/>
      <c r="N27" s="514"/>
      <c r="O27" s="514"/>
      <c r="P27" s="514"/>
      <c r="Q27" s="514"/>
      <c r="R27" s="52"/>
    </row>
    <row r="28" spans="1:18" s="32" customFormat="1" ht="20.149999999999999" customHeight="1" x14ac:dyDescent="0.2">
      <c r="A28" s="512">
        <v>11</v>
      </c>
      <c r="B28" s="513" t="s">
        <v>199</v>
      </c>
      <c r="C28" s="514">
        <v>8</v>
      </c>
      <c r="D28" s="514">
        <v>124</v>
      </c>
      <c r="E28" s="515">
        <v>100</v>
      </c>
      <c r="F28" s="516">
        <v>9</v>
      </c>
      <c r="G28" s="517">
        <v>46.9</v>
      </c>
      <c r="H28" s="518">
        <v>7</v>
      </c>
      <c r="I28" s="514"/>
      <c r="J28" s="514"/>
      <c r="K28" s="514">
        <v>7</v>
      </c>
      <c r="L28" s="518"/>
      <c r="M28" s="514"/>
      <c r="N28" s="514"/>
      <c r="O28" s="514"/>
      <c r="P28" s="514"/>
      <c r="Q28" s="514"/>
      <c r="R28" s="52"/>
    </row>
    <row r="29" spans="1:18" s="32" customFormat="1" ht="20.149999999999999" customHeight="1" x14ac:dyDescent="0.2">
      <c r="A29" s="512">
        <v>12</v>
      </c>
      <c r="B29" s="513" t="s">
        <v>200</v>
      </c>
      <c r="C29" s="514">
        <v>7</v>
      </c>
      <c r="D29" s="514">
        <v>360</v>
      </c>
      <c r="E29" s="515">
        <v>286</v>
      </c>
      <c r="F29" s="516">
        <v>12</v>
      </c>
      <c r="G29" s="517">
        <v>47.4</v>
      </c>
      <c r="H29" s="518"/>
      <c r="I29" s="514"/>
      <c r="J29" s="514">
        <v>24</v>
      </c>
      <c r="K29" s="514">
        <v>2</v>
      </c>
      <c r="L29" s="518"/>
      <c r="M29" s="514"/>
      <c r="N29" s="514"/>
      <c r="O29" s="514"/>
      <c r="P29" s="514"/>
      <c r="Q29" s="514"/>
      <c r="R29" s="52"/>
    </row>
    <row r="30" spans="1:18" s="32" customFormat="1" ht="20.149999999999999" customHeight="1" x14ac:dyDescent="0.2">
      <c r="A30" s="512">
        <v>13</v>
      </c>
      <c r="B30" s="543" t="s">
        <v>201</v>
      </c>
      <c r="C30" s="514">
        <v>6</v>
      </c>
      <c r="D30" s="514">
        <v>157</v>
      </c>
      <c r="E30" s="515">
        <v>131</v>
      </c>
      <c r="F30" s="516">
        <v>6</v>
      </c>
      <c r="G30" s="517">
        <v>46.165354330708659</v>
      </c>
      <c r="H30" s="514">
        <v>6</v>
      </c>
      <c r="I30" s="514"/>
      <c r="J30" s="514"/>
      <c r="K30" s="514">
        <v>1</v>
      </c>
      <c r="L30" s="514"/>
      <c r="M30" s="514"/>
      <c r="N30" s="514"/>
      <c r="O30" s="514"/>
      <c r="P30" s="514"/>
      <c r="Q30" s="514"/>
      <c r="R30" s="52"/>
    </row>
    <row r="31" spans="1:18" s="32" customFormat="1" ht="20.149999999999999" customHeight="1" x14ac:dyDescent="0.2">
      <c r="A31" s="544">
        <v>14</v>
      </c>
      <c r="B31" s="545" t="s">
        <v>202</v>
      </c>
      <c r="C31" s="521">
        <v>3</v>
      </c>
      <c r="D31" s="521">
        <v>74</v>
      </c>
      <c r="E31" s="522">
        <v>64</v>
      </c>
      <c r="F31" s="523">
        <v>7</v>
      </c>
      <c r="G31" s="829">
        <v>46</v>
      </c>
      <c r="H31" s="546">
        <v>3</v>
      </c>
      <c r="I31" s="521"/>
      <c r="J31" s="547"/>
      <c r="K31" s="547"/>
      <c r="L31" s="546"/>
      <c r="M31" s="521"/>
      <c r="N31" s="521"/>
      <c r="O31" s="521"/>
      <c r="P31" s="521"/>
      <c r="Q31" s="521"/>
      <c r="R31" s="52"/>
    </row>
    <row r="32" spans="1:18" s="32" customFormat="1" ht="20.149999999999999" customHeight="1" x14ac:dyDescent="0.2">
      <c r="A32" s="524">
        <v>15</v>
      </c>
      <c r="B32" s="525" t="s">
        <v>140</v>
      </c>
      <c r="C32" s="526">
        <v>31</v>
      </c>
      <c r="D32" s="526">
        <v>606</v>
      </c>
      <c r="E32" s="527">
        <v>509</v>
      </c>
      <c r="F32" s="528">
        <v>32</v>
      </c>
      <c r="G32" s="529">
        <v>45.2</v>
      </c>
      <c r="H32" s="526">
        <v>25</v>
      </c>
      <c r="I32" s="526">
        <v>2</v>
      </c>
      <c r="J32" s="526">
        <v>3</v>
      </c>
      <c r="K32" s="526">
        <v>6</v>
      </c>
      <c r="L32" s="526">
        <v>3</v>
      </c>
      <c r="M32" s="526">
        <v>0</v>
      </c>
      <c r="N32" s="526">
        <v>2</v>
      </c>
      <c r="O32" s="526">
        <v>0</v>
      </c>
      <c r="P32" s="526">
        <v>0</v>
      </c>
      <c r="Q32" s="526">
        <v>0</v>
      </c>
      <c r="R32" s="52"/>
    </row>
    <row r="33" spans="1:18" s="32" customFormat="1" ht="20.149999999999999" customHeight="1" x14ac:dyDescent="0.2">
      <c r="A33" s="93"/>
      <c r="B33" s="548" t="s">
        <v>203</v>
      </c>
      <c r="C33" s="532">
        <v>8</v>
      </c>
      <c r="D33" s="532">
        <v>138</v>
      </c>
      <c r="E33" s="533">
        <v>122</v>
      </c>
      <c r="F33" s="534">
        <v>5</v>
      </c>
      <c r="G33" s="535">
        <v>44.2</v>
      </c>
      <c r="H33" s="549">
        <v>8</v>
      </c>
      <c r="I33" s="532">
        <v>0</v>
      </c>
      <c r="J33" s="532">
        <v>1</v>
      </c>
      <c r="K33" s="532">
        <v>0</v>
      </c>
      <c r="L33" s="549">
        <v>1</v>
      </c>
      <c r="M33" s="532">
        <v>0</v>
      </c>
      <c r="N33" s="532">
        <v>1</v>
      </c>
      <c r="O33" s="532">
        <v>0</v>
      </c>
      <c r="P33" s="532">
        <v>0</v>
      </c>
      <c r="Q33" s="532">
        <v>0</v>
      </c>
      <c r="R33" s="52"/>
    </row>
    <row r="34" spans="1:18" s="32" customFormat="1" ht="20.149999999999999" customHeight="1" x14ac:dyDescent="0.2">
      <c r="A34" s="93"/>
      <c r="B34" s="550" t="s">
        <v>204</v>
      </c>
      <c r="C34" s="514">
        <v>6</v>
      </c>
      <c r="D34" s="514">
        <v>103</v>
      </c>
      <c r="E34" s="515">
        <v>91</v>
      </c>
      <c r="F34" s="516">
        <v>4</v>
      </c>
      <c r="G34" s="517">
        <v>47.5</v>
      </c>
      <c r="H34" s="518">
        <v>4</v>
      </c>
      <c r="I34" s="514">
        <v>1</v>
      </c>
      <c r="J34" s="514">
        <v>1</v>
      </c>
      <c r="K34" s="514"/>
      <c r="L34" s="518">
        <v>1</v>
      </c>
      <c r="M34" s="514"/>
      <c r="N34" s="514"/>
      <c r="O34" s="514"/>
      <c r="P34" s="514"/>
      <c r="Q34" s="514"/>
      <c r="R34" s="52"/>
    </row>
    <row r="35" spans="1:18" s="32" customFormat="1" ht="20.149999999999999" customHeight="1" x14ac:dyDescent="0.2">
      <c r="A35" s="93"/>
      <c r="B35" s="550" t="s">
        <v>205</v>
      </c>
      <c r="C35" s="514">
        <v>7</v>
      </c>
      <c r="D35" s="514">
        <v>130</v>
      </c>
      <c r="E35" s="515">
        <v>107</v>
      </c>
      <c r="F35" s="516">
        <v>11</v>
      </c>
      <c r="G35" s="517">
        <v>46</v>
      </c>
      <c r="H35" s="518">
        <v>5</v>
      </c>
      <c r="I35" s="514">
        <v>1</v>
      </c>
      <c r="J35" s="514"/>
      <c r="K35" s="514">
        <v>6</v>
      </c>
      <c r="L35" s="518">
        <v>1</v>
      </c>
      <c r="M35" s="514"/>
      <c r="N35" s="514"/>
      <c r="O35" s="514"/>
      <c r="P35" s="514"/>
      <c r="Q35" s="514"/>
      <c r="R35" s="52"/>
    </row>
    <row r="36" spans="1:18" s="32" customFormat="1" ht="20.149999999999999" customHeight="1" x14ac:dyDescent="0.2">
      <c r="A36" s="536"/>
      <c r="B36" s="551" t="s">
        <v>206</v>
      </c>
      <c r="C36" s="521">
        <v>10</v>
      </c>
      <c r="D36" s="521">
        <v>235</v>
      </c>
      <c r="E36" s="522">
        <v>189</v>
      </c>
      <c r="F36" s="523">
        <v>12</v>
      </c>
      <c r="G36" s="829">
        <v>43.1</v>
      </c>
      <c r="H36" s="552">
        <v>8</v>
      </c>
      <c r="I36" s="521">
        <v>0</v>
      </c>
      <c r="J36" s="521">
        <v>1</v>
      </c>
      <c r="K36" s="521">
        <v>0</v>
      </c>
      <c r="L36" s="552">
        <v>0</v>
      </c>
      <c r="M36" s="521">
        <v>0</v>
      </c>
      <c r="N36" s="521">
        <v>1</v>
      </c>
      <c r="O36" s="521">
        <v>0</v>
      </c>
      <c r="P36" s="521">
        <v>0</v>
      </c>
      <c r="Q36" s="521">
        <v>0</v>
      </c>
      <c r="R36" s="52"/>
    </row>
    <row r="37" spans="1:18" s="32" customFormat="1" ht="20.149999999999999" customHeight="1" x14ac:dyDescent="0.2">
      <c r="A37" s="524">
        <v>16</v>
      </c>
      <c r="B37" s="525" t="s">
        <v>207</v>
      </c>
      <c r="C37" s="526">
        <v>57</v>
      </c>
      <c r="D37" s="526">
        <v>1990</v>
      </c>
      <c r="E37" s="527">
        <v>1751</v>
      </c>
      <c r="F37" s="528">
        <v>56</v>
      </c>
      <c r="G37" s="529">
        <v>41.6</v>
      </c>
      <c r="H37" s="526">
        <v>10</v>
      </c>
      <c r="I37" s="526">
        <v>6</v>
      </c>
      <c r="J37" s="526">
        <v>123</v>
      </c>
      <c r="K37" s="526">
        <v>3</v>
      </c>
      <c r="L37" s="526">
        <v>5</v>
      </c>
      <c r="M37" s="526">
        <v>0</v>
      </c>
      <c r="N37" s="526">
        <v>1</v>
      </c>
      <c r="O37" s="526">
        <v>4</v>
      </c>
      <c r="P37" s="526">
        <v>0</v>
      </c>
      <c r="Q37" s="526">
        <v>0</v>
      </c>
      <c r="R37" s="52"/>
    </row>
    <row r="38" spans="1:18" s="32" customFormat="1" ht="20.149999999999999" customHeight="1" x14ac:dyDescent="0.2">
      <c r="A38" s="93"/>
      <c r="B38" s="548" t="s">
        <v>208</v>
      </c>
      <c r="C38" s="532">
        <v>23</v>
      </c>
      <c r="D38" s="532">
        <v>950</v>
      </c>
      <c r="E38" s="533">
        <v>883</v>
      </c>
      <c r="F38" s="534">
        <v>22</v>
      </c>
      <c r="G38" s="535">
        <v>42.2</v>
      </c>
      <c r="H38" s="549">
        <v>2</v>
      </c>
      <c r="I38" s="532">
        <v>2</v>
      </c>
      <c r="J38" s="532">
        <v>71</v>
      </c>
      <c r="K38" s="532">
        <v>1</v>
      </c>
      <c r="L38" s="549">
        <v>3</v>
      </c>
      <c r="M38" s="532"/>
      <c r="N38" s="532">
        <v>1</v>
      </c>
      <c r="O38" s="532"/>
      <c r="P38" s="532"/>
      <c r="Q38" s="532"/>
      <c r="R38" s="52"/>
    </row>
    <row r="39" spans="1:18" s="32" customFormat="1" ht="20.149999999999999" customHeight="1" x14ac:dyDescent="0.2">
      <c r="A39" s="93"/>
      <c r="B39" s="550" t="s">
        <v>209</v>
      </c>
      <c r="C39" s="514">
        <v>5</v>
      </c>
      <c r="D39" s="514">
        <v>144</v>
      </c>
      <c r="E39" s="515">
        <v>125</v>
      </c>
      <c r="F39" s="516">
        <v>4</v>
      </c>
      <c r="G39" s="517">
        <v>36.700000000000003</v>
      </c>
      <c r="H39" s="518"/>
      <c r="I39" s="514"/>
      <c r="J39" s="514">
        <v>12</v>
      </c>
      <c r="K39" s="514">
        <v>0</v>
      </c>
      <c r="L39" s="518"/>
      <c r="M39" s="514"/>
      <c r="N39" s="514"/>
      <c r="O39" s="514"/>
      <c r="P39" s="514"/>
      <c r="Q39" s="514"/>
      <c r="R39" s="52"/>
    </row>
    <row r="40" spans="1:18" s="94" customFormat="1" ht="20.149999999999999" customHeight="1" x14ac:dyDescent="0.2">
      <c r="A40" s="93"/>
      <c r="B40" s="550" t="s">
        <v>210</v>
      </c>
      <c r="C40" s="514">
        <v>5</v>
      </c>
      <c r="D40" s="514">
        <v>251</v>
      </c>
      <c r="E40" s="515">
        <v>168</v>
      </c>
      <c r="F40" s="516">
        <v>8</v>
      </c>
      <c r="G40" s="517">
        <v>41.6</v>
      </c>
      <c r="H40" s="518">
        <v>1</v>
      </c>
      <c r="I40" s="514">
        <v>1</v>
      </c>
      <c r="J40" s="514">
        <v>9</v>
      </c>
      <c r="K40" s="514"/>
      <c r="L40" s="518"/>
      <c r="M40" s="514"/>
      <c r="N40" s="514"/>
      <c r="O40" s="514"/>
      <c r="P40" s="514"/>
      <c r="Q40" s="514"/>
      <c r="R40" s="52"/>
    </row>
    <row r="41" spans="1:18" s="94" customFormat="1" ht="20.149999999999999" customHeight="1" x14ac:dyDescent="0.2">
      <c r="A41" s="93"/>
      <c r="B41" s="550" t="s">
        <v>211</v>
      </c>
      <c r="C41" s="514">
        <v>2</v>
      </c>
      <c r="D41" s="514">
        <v>100</v>
      </c>
      <c r="E41" s="515">
        <v>89</v>
      </c>
      <c r="F41" s="516">
        <v>11</v>
      </c>
      <c r="G41" s="517">
        <v>38.406593406593409</v>
      </c>
      <c r="H41" s="518">
        <v>7</v>
      </c>
      <c r="I41" s="514"/>
      <c r="J41" s="514"/>
      <c r="K41" s="514">
        <v>1</v>
      </c>
      <c r="L41" s="518">
        <v>1</v>
      </c>
      <c r="M41" s="514"/>
      <c r="N41" s="514"/>
      <c r="O41" s="514">
        <v>1</v>
      </c>
      <c r="P41" s="514"/>
      <c r="Q41" s="514"/>
      <c r="R41" s="52"/>
    </row>
    <row r="42" spans="1:18" s="94" customFormat="1" ht="20.149999999999999" customHeight="1" x14ac:dyDescent="0.2">
      <c r="A42" s="536"/>
      <c r="B42" s="553" t="s">
        <v>212</v>
      </c>
      <c r="C42" s="521">
        <v>22</v>
      </c>
      <c r="D42" s="521">
        <v>545</v>
      </c>
      <c r="E42" s="522">
        <v>486</v>
      </c>
      <c r="F42" s="523">
        <v>11</v>
      </c>
      <c r="G42" s="829">
        <v>42.5</v>
      </c>
      <c r="H42" s="552"/>
      <c r="I42" s="521">
        <v>3</v>
      </c>
      <c r="J42" s="521">
        <v>31</v>
      </c>
      <c r="K42" s="521">
        <v>1</v>
      </c>
      <c r="L42" s="552">
        <v>1</v>
      </c>
      <c r="M42" s="521"/>
      <c r="N42" s="521"/>
      <c r="O42" s="521">
        <v>3</v>
      </c>
      <c r="P42" s="521"/>
      <c r="Q42" s="521"/>
      <c r="R42" s="52"/>
    </row>
    <row r="43" spans="1:18" s="94" customFormat="1" ht="20.149999999999999" customHeight="1" x14ac:dyDescent="0.2">
      <c r="A43" s="524">
        <v>17</v>
      </c>
      <c r="B43" s="525" t="s">
        <v>142</v>
      </c>
      <c r="C43" s="526">
        <v>23</v>
      </c>
      <c r="D43" s="526">
        <v>374</v>
      </c>
      <c r="E43" s="527">
        <v>289</v>
      </c>
      <c r="F43" s="528">
        <v>25</v>
      </c>
      <c r="G43" s="529">
        <v>37.200000000000003</v>
      </c>
      <c r="H43" s="526">
        <v>23</v>
      </c>
      <c r="I43" s="526">
        <v>0</v>
      </c>
      <c r="J43" s="526">
        <v>0</v>
      </c>
      <c r="K43" s="526"/>
      <c r="L43" s="526">
        <v>0</v>
      </c>
      <c r="M43" s="526">
        <v>0</v>
      </c>
      <c r="N43" s="526">
        <v>0</v>
      </c>
      <c r="O43" s="526">
        <v>0</v>
      </c>
      <c r="P43" s="526">
        <v>0</v>
      </c>
      <c r="Q43" s="526">
        <v>0</v>
      </c>
      <c r="R43" s="52"/>
    </row>
    <row r="44" spans="1:18" s="32" customFormat="1" ht="20.149999999999999" customHeight="1" x14ac:dyDescent="0.2">
      <c r="A44" s="93"/>
      <c r="B44" s="554" t="s">
        <v>213</v>
      </c>
      <c r="C44" s="532">
        <v>8</v>
      </c>
      <c r="D44" s="532">
        <v>129</v>
      </c>
      <c r="E44" s="533">
        <v>96</v>
      </c>
      <c r="F44" s="534">
        <v>6</v>
      </c>
      <c r="G44" s="535">
        <v>39.4</v>
      </c>
      <c r="H44" s="532">
        <v>8</v>
      </c>
      <c r="I44" s="532"/>
      <c r="J44" s="532"/>
      <c r="K44" s="532"/>
      <c r="L44" s="532"/>
      <c r="M44" s="532"/>
      <c r="N44" s="532"/>
      <c r="O44" s="532"/>
      <c r="P44" s="532"/>
      <c r="Q44" s="532"/>
      <c r="R44" s="52"/>
    </row>
    <row r="45" spans="1:18" s="94" customFormat="1" ht="20.149999999999999" customHeight="1" x14ac:dyDescent="0.2">
      <c r="A45" s="93"/>
      <c r="B45" s="555" t="s">
        <v>214</v>
      </c>
      <c r="C45" s="514">
        <v>10</v>
      </c>
      <c r="D45" s="514">
        <v>135</v>
      </c>
      <c r="E45" s="515">
        <v>101</v>
      </c>
      <c r="F45" s="516">
        <v>7</v>
      </c>
      <c r="G45" s="517">
        <v>36.5</v>
      </c>
      <c r="H45" s="514">
        <v>10</v>
      </c>
      <c r="I45" s="514"/>
      <c r="J45" s="514"/>
      <c r="K45" s="514"/>
      <c r="L45" s="514"/>
      <c r="M45" s="514"/>
      <c r="N45" s="514"/>
      <c r="O45" s="514"/>
      <c r="P45" s="514"/>
      <c r="Q45" s="514"/>
      <c r="R45" s="52"/>
    </row>
    <row r="46" spans="1:18" s="94" customFormat="1" ht="20.149999999999999" customHeight="1" x14ac:dyDescent="0.2">
      <c r="A46" s="536"/>
      <c r="B46" s="556" t="s">
        <v>215</v>
      </c>
      <c r="C46" s="521">
        <v>5</v>
      </c>
      <c r="D46" s="521">
        <v>110</v>
      </c>
      <c r="E46" s="522">
        <v>92</v>
      </c>
      <c r="F46" s="523">
        <v>12</v>
      </c>
      <c r="G46" s="829">
        <v>35.799999999999997</v>
      </c>
      <c r="H46" s="521">
        <v>5</v>
      </c>
      <c r="I46" s="521"/>
      <c r="J46" s="521"/>
      <c r="K46" s="521"/>
      <c r="L46" s="521"/>
      <c r="M46" s="521"/>
      <c r="N46" s="521"/>
      <c r="O46" s="521"/>
      <c r="P46" s="521"/>
      <c r="Q46" s="521"/>
      <c r="R46" s="52"/>
    </row>
    <row r="47" spans="1:18" s="94" customFormat="1" ht="20.149999999999999" customHeight="1" x14ac:dyDescent="0.2">
      <c r="A47" s="524">
        <v>18</v>
      </c>
      <c r="B47" s="557" t="s">
        <v>143</v>
      </c>
      <c r="C47" s="526">
        <v>22</v>
      </c>
      <c r="D47" s="526">
        <v>425</v>
      </c>
      <c r="E47" s="527">
        <v>367</v>
      </c>
      <c r="F47" s="528">
        <v>22</v>
      </c>
      <c r="G47" s="529">
        <v>49.7</v>
      </c>
      <c r="H47" s="526">
        <v>0</v>
      </c>
      <c r="I47" s="526">
        <v>0</v>
      </c>
      <c r="J47" s="526">
        <v>21</v>
      </c>
      <c r="K47" s="526"/>
      <c r="L47" s="526">
        <v>0</v>
      </c>
      <c r="M47" s="526">
        <v>0</v>
      </c>
      <c r="N47" s="526">
        <v>0</v>
      </c>
      <c r="O47" s="526">
        <v>0</v>
      </c>
      <c r="P47" s="526">
        <v>0</v>
      </c>
      <c r="Q47" s="526">
        <v>0</v>
      </c>
      <c r="R47" s="52"/>
    </row>
    <row r="48" spans="1:18" s="94" customFormat="1" ht="20.149999999999999" customHeight="1" x14ac:dyDescent="0.2">
      <c r="A48" s="558"/>
      <c r="B48" s="554" t="s">
        <v>216</v>
      </c>
      <c r="C48" s="532">
        <v>14</v>
      </c>
      <c r="D48" s="532">
        <v>320</v>
      </c>
      <c r="E48" s="533">
        <v>269</v>
      </c>
      <c r="F48" s="534">
        <v>9</v>
      </c>
      <c r="G48" s="535">
        <v>49.4</v>
      </c>
      <c r="H48" s="532"/>
      <c r="I48" s="532"/>
      <c r="J48" s="532">
        <v>14</v>
      </c>
      <c r="K48" s="532"/>
      <c r="L48" s="532"/>
      <c r="M48" s="532"/>
      <c r="N48" s="532"/>
      <c r="O48" s="532"/>
      <c r="P48" s="532"/>
      <c r="Q48" s="532"/>
      <c r="R48" s="52"/>
    </row>
    <row r="49" spans="1:18" s="94" customFormat="1" ht="20.149999999999999" customHeight="1" x14ac:dyDescent="0.2">
      <c r="A49" s="536"/>
      <c r="B49" s="556" t="s">
        <v>217</v>
      </c>
      <c r="C49" s="521">
        <v>8</v>
      </c>
      <c r="D49" s="521">
        <v>105</v>
      </c>
      <c r="E49" s="522">
        <v>98</v>
      </c>
      <c r="F49" s="523">
        <v>13</v>
      </c>
      <c r="G49" s="829">
        <v>50.4</v>
      </c>
      <c r="H49" s="521"/>
      <c r="I49" s="521"/>
      <c r="J49" s="521">
        <v>7</v>
      </c>
      <c r="K49" s="521"/>
      <c r="L49" s="521"/>
      <c r="M49" s="521"/>
      <c r="N49" s="521"/>
      <c r="O49" s="521"/>
      <c r="P49" s="521"/>
      <c r="Q49" s="521"/>
      <c r="R49" s="52"/>
    </row>
    <row r="50" spans="1:18" s="32" customFormat="1" ht="19.5" customHeight="1" x14ac:dyDescent="0.2">
      <c r="A50" s="559">
        <v>19</v>
      </c>
      <c r="B50" s="832" t="s">
        <v>144</v>
      </c>
      <c r="C50" s="560">
        <v>28</v>
      </c>
      <c r="D50" s="561">
        <v>726</v>
      </c>
      <c r="E50" s="833">
        <v>647</v>
      </c>
      <c r="F50" s="834">
        <v>26</v>
      </c>
      <c r="G50" s="835">
        <v>39.299999999999997</v>
      </c>
      <c r="H50" s="561">
        <v>22</v>
      </c>
      <c r="I50" s="561">
        <v>1</v>
      </c>
      <c r="J50" s="561">
        <v>14</v>
      </c>
      <c r="K50" s="561">
        <v>3</v>
      </c>
      <c r="L50" s="561">
        <v>0</v>
      </c>
      <c r="M50" s="561">
        <v>0</v>
      </c>
      <c r="N50" s="561">
        <v>0</v>
      </c>
      <c r="O50" s="561">
        <v>0</v>
      </c>
      <c r="P50" s="561">
        <v>0</v>
      </c>
      <c r="Q50" s="561">
        <v>0</v>
      </c>
      <c r="R50" s="52"/>
    </row>
    <row r="51" spans="1:18" s="46" customFormat="1" ht="19.5" customHeight="1" x14ac:dyDescent="0.2">
      <c r="A51" s="93"/>
      <c r="B51" s="836" t="s">
        <v>218</v>
      </c>
      <c r="C51" s="562">
        <v>12</v>
      </c>
      <c r="D51" s="532">
        <v>340</v>
      </c>
      <c r="E51" s="533">
        <v>304</v>
      </c>
      <c r="F51" s="534">
        <v>4</v>
      </c>
      <c r="G51" s="535">
        <v>40.315112540192928</v>
      </c>
      <c r="H51" s="549">
        <v>11</v>
      </c>
      <c r="I51" s="532"/>
      <c r="J51" s="532">
        <v>10</v>
      </c>
      <c r="K51" s="532">
        <v>0</v>
      </c>
      <c r="L51" s="532"/>
      <c r="M51" s="532"/>
      <c r="N51" s="532"/>
      <c r="O51" s="532"/>
      <c r="P51" s="532"/>
      <c r="Q51" s="532"/>
      <c r="R51" s="52"/>
    </row>
    <row r="52" spans="1:18" s="46" customFormat="1" ht="19.5" customHeight="1" x14ac:dyDescent="0.2">
      <c r="A52" s="93"/>
      <c r="B52" s="837" t="s">
        <v>219</v>
      </c>
      <c r="C52" s="563">
        <v>5</v>
      </c>
      <c r="D52" s="514">
        <v>102</v>
      </c>
      <c r="E52" s="515">
        <v>86</v>
      </c>
      <c r="F52" s="516">
        <v>4</v>
      </c>
      <c r="G52" s="517">
        <v>39</v>
      </c>
      <c r="H52" s="518">
        <v>3</v>
      </c>
      <c r="I52" s="514"/>
      <c r="J52" s="514">
        <v>2</v>
      </c>
      <c r="K52" s="514">
        <v>3</v>
      </c>
      <c r="L52" s="514"/>
      <c r="M52" s="514"/>
      <c r="N52" s="514"/>
      <c r="O52" s="514"/>
      <c r="P52" s="514"/>
      <c r="Q52" s="514"/>
      <c r="R52" s="52"/>
    </row>
    <row r="53" spans="1:18" ht="19.5" customHeight="1" x14ac:dyDescent="0.2">
      <c r="A53" s="93"/>
      <c r="B53" s="837" t="s">
        <v>220</v>
      </c>
      <c r="C53" s="563">
        <v>7</v>
      </c>
      <c r="D53" s="514">
        <v>174</v>
      </c>
      <c r="E53" s="515">
        <v>147</v>
      </c>
      <c r="F53" s="516">
        <v>14</v>
      </c>
      <c r="G53" s="517">
        <v>39.374149659863946</v>
      </c>
      <c r="H53" s="518">
        <v>5</v>
      </c>
      <c r="I53" s="514"/>
      <c r="J53" s="514">
        <v>2</v>
      </c>
      <c r="K53" s="514"/>
      <c r="L53" s="514"/>
      <c r="M53" s="514"/>
      <c r="N53" s="514"/>
      <c r="O53" s="514"/>
      <c r="P53" s="514"/>
      <c r="Q53" s="514"/>
    </row>
    <row r="54" spans="1:18" s="96" customFormat="1" ht="19.5" customHeight="1" thickBot="1" x14ac:dyDescent="0.25">
      <c r="A54" s="95"/>
      <c r="B54" s="838" t="s">
        <v>221</v>
      </c>
      <c r="C54" s="564">
        <v>4</v>
      </c>
      <c r="D54" s="565">
        <v>110</v>
      </c>
      <c r="E54" s="566">
        <v>110</v>
      </c>
      <c r="F54" s="567">
        <v>4</v>
      </c>
      <c r="G54" s="839">
        <v>36.700000000000003</v>
      </c>
      <c r="H54" s="568">
        <v>3</v>
      </c>
      <c r="I54" s="565">
        <v>1</v>
      </c>
      <c r="J54" s="565">
        <v>0</v>
      </c>
      <c r="K54" s="565">
        <v>0</v>
      </c>
      <c r="L54" s="565">
        <v>0</v>
      </c>
      <c r="M54" s="565">
        <v>0</v>
      </c>
      <c r="N54" s="565">
        <v>0</v>
      </c>
      <c r="O54" s="565">
        <v>0</v>
      </c>
      <c r="P54" s="565">
        <v>0</v>
      </c>
      <c r="Q54" s="565">
        <v>0</v>
      </c>
    </row>
    <row r="55" spans="1:18" s="96" customFormat="1" ht="25.5" x14ac:dyDescent="0.35">
      <c r="A55" s="1"/>
      <c r="B55" s="1028" t="s">
        <v>71</v>
      </c>
      <c r="C55" s="1028"/>
      <c r="D55" s="1028"/>
      <c r="E55" s="1028"/>
      <c r="F55" s="1028"/>
      <c r="G55" s="1028"/>
      <c r="H55" s="1028"/>
      <c r="I55" s="1028"/>
      <c r="J55" s="1028"/>
      <c r="K55" s="1028"/>
      <c r="L55" s="1"/>
      <c r="M55" s="1"/>
      <c r="N55" s="1"/>
      <c r="O55" s="1"/>
      <c r="P55" s="1"/>
      <c r="Q55" s="1"/>
    </row>
    <row r="56" spans="1:18" s="96" customFormat="1" ht="17.5" customHeight="1" thickBot="1" x14ac:dyDescent="0.25">
      <c r="B56" s="97"/>
      <c r="D56" s="98"/>
      <c r="E56" s="99"/>
      <c r="G56" s="100"/>
      <c r="H56" s="99"/>
      <c r="N56" s="1029" t="s">
        <v>450</v>
      </c>
      <c r="O56" s="1029"/>
      <c r="P56" s="1029"/>
      <c r="Q56" s="1029"/>
    </row>
    <row r="57" spans="1:18" s="96" customFormat="1" ht="17.5" customHeight="1" thickBot="1" x14ac:dyDescent="0.25">
      <c r="A57" s="1030" t="s">
        <v>161</v>
      </c>
      <c r="B57" s="1031"/>
      <c r="C57" s="1036" t="s">
        <v>222</v>
      </c>
      <c r="D57" s="1039" t="s">
        <v>223</v>
      </c>
      <c r="E57" s="1040" t="s">
        <v>164</v>
      </c>
      <c r="F57" s="101"/>
      <c r="G57" s="102" t="s">
        <v>77</v>
      </c>
      <c r="H57" s="1043" t="s">
        <v>165</v>
      </c>
      <c r="I57" s="1044"/>
      <c r="J57" s="1044"/>
      <c r="K57" s="1044"/>
      <c r="L57" s="1044"/>
      <c r="M57" s="1044"/>
      <c r="N57" s="1044"/>
      <c r="O57" s="1044"/>
      <c r="P57" s="1044"/>
      <c r="Q57" s="1045"/>
    </row>
    <row r="58" spans="1:18" s="96" customFormat="1" ht="17.5" customHeight="1" x14ac:dyDescent="0.2">
      <c r="A58" s="1032"/>
      <c r="B58" s="1033"/>
      <c r="C58" s="1037"/>
      <c r="D58" s="1037"/>
      <c r="E58" s="1041"/>
      <c r="F58" s="103" t="s">
        <v>166</v>
      </c>
      <c r="G58" s="104" t="s">
        <v>167</v>
      </c>
      <c r="H58" s="378" t="s">
        <v>88</v>
      </c>
      <c r="I58" s="102" t="s">
        <v>168</v>
      </c>
      <c r="J58" s="378" t="s">
        <v>169</v>
      </c>
      <c r="K58" s="378" t="s">
        <v>170</v>
      </c>
      <c r="L58" s="378" t="s">
        <v>93</v>
      </c>
      <c r="M58" s="74" t="s">
        <v>171</v>
      </c>
      <c r="N58" s="378" t="s">
        <v>97</v>
      </c>
      <c r="O58" s="378" t="s">
        <v>172</v>
      </c>
      <c r="P58" s="378" t="s">
        <v>173</v>
      </c>
      <c r="Q58" s="378" t="s">
        <v>108</v>
      </c>
    </row>
    <row r="59" spans="1:18" s="96" customFormat="1" ht="20.149999999999999" customHeight="1" x14ac:dyDescent="0.2">
      <c r="A59" s="1032"/>
      <c r="B59" s="1033"/>
      <c r="C59" s="1037"/>
      <c r="D59" s="1037"/>
      <c r="E59" s="1041"/>
      <c r="F59" s="105" t="s">
        <v>174</v>
      </c>
      <c r="G59" s="104" t="s">
        <v>175</v>
      </c>
      <c r="H59" s="379" t="s">
        <v>111</v>
      </c>
      <c r="I59" s="379"/>
      <c r="J59" s="379" t="s">
        <v>116</v>
      </c>
      <c r="K59" s="379" t="s">
        <v>176</v>
      </c>
      <c r="L59" s="379" t="s">
        <v>114</v>
      </c>
      <c r="M59" s="78" t="s">
        <v>177</v>
      </c>
      <c r="N59" s="379" t="s">
        <v>118</v>
      </c>
      <c r="O59" s="379" t="s">
        <v>178</v>
      </c>
      <c r="P59" s="379" t="s">
        <v>179</v>
      </c>
      <c r="Q59" s="379" t="s">
        <v>127</v>
      </c>
    </row>
    <row r="60" spans="1:18" s="109" customFormat="1" ht="20.149999999999999" customHeight="1" thickBot="1" x14ac:dyDescent="0.25">
      <c r="A60" s="1034"/>
      <c r="B60" s="1035"/>
      <c r="C60" s="1038"/>
      <c r="D60" s="1038"/>
      <c r="E60" s="1042"/>
      <c r="F60" s="106" t="s">
        <v>180</v>
      </c>
      <c r="G60" s="107" t="s">
        <v>130</v>
      </c>
      <c r="H60" s="380" t="s">
        <v>131</v>
      </c>
      <c r="I60" s="108" t="s">
        <v>224</v>
      </c>
      <c r="J60" s="380" t="s">
        <v>133</v>
      </c>
      <c r="K60" s="380" t="s">
        <v>182</v>
      </c>
      <c r="L60" s="380" t="s">
        <v>132</v>
      </c>
      <c r="M60" s="370" t="s">
        <v>183</v>
      </c>
      <c r="N60" s="380" t="s">
        <v>132</v>
      </c>
      <c r="O60" s="380" t="s">
        <v>184</v>
      </c>
      <c r="P60" s="380" t="s">
        <v>132</v>
      </c>
      <c r="Q60" s="380" t="s">
        <v>137</v>
      </c>
    </row>
    <row r="61" spans="1:18" s="109" customFormat="1" ht="20.149999999999999" customHeight="1" x14ac:dyDescent="0.2">
      <c r="A61" s="524">
        <v>20</v>
      </c>
      <c r="B61" s="840" t="s">
        <v>225</v>
      </c>
      <c r="C61" s="530">
        <v>9</v>
      </c>
      <c r="D61" s="526">
        <v>366</v>
      </c>
      <c r="E61" s="527">
        <v>300</v>
      </c>
      <c r="F61" s="528">
        <v>47</v>
      </c>
      <c r="G61" s="529">
        <v>36.700000000000003</v>
      </c>
      <c r="H61" s="526">
        <v>19</v>
      </c>
      <c r="I61" s="526">
        <v>1</v>
      </c>
      <c r="J61" s="526">
        <v>1</v>
      </c>
      <c r="K61" s="526"/>
      <c r="L61" s="526">
        <v>0</v>
      </c>
      <c r="M61" s="526">
        <v>0</v>
      </c>
      <c r="N61" s="526">
        <v>0</v>
      </c>
      <c r="O61" s="526">
        <v>0</v>
      </c>
      <c r="P61" s="526">
        <v>0</v>
      </c>
      <c r="Q61" s="526">
        <v>0</v>
      </c>
    </row>
    <row r="62" spans="1:18" s="96" customFormat="1" ht="20.149999999999999" customHeight="1" x14ac:dyDescent="0.2">
      <c r="A62" s="93"/>
      <c r="B62" s="836" t="s">
        <v>226</v>
      </c>
      <c r="C62" s="562">
        <v>5</v>
      </c>
      <c r="D62" s="532">
        <v>283</v>
      </c>
      <c r="E62" s="533">
        <v>224</v>
      </c>
      <c r="F62" s="534">
        <v>38</v>
      </c>
      <c r="G62" s="535">
        <v>35.5</v>
      </c>
      <c r="H62" s="532">
        <v>16</v>
      </c>
      <c r="I62" s="532"/>
      <c r="J62" s="532">
        <v>1</v>
      </c>
      <c r="K62" s="532"/>
      <c r="L62" s="532"/>
      <c r="M62" s="532"/>
      <c r="N62" s="532"/>
      <c r="O62" s="532"/>
      <c r="P62" s="532"/>
      <c r="Q62" s="532"/>
    </row>
    <row r="63" spans="1:18" s="109" customFormat="1" ht="20.149999999999999" customHeight="1" x14ac:dyDescent="0.2">
      <c r="A63" s="536"/>
      <c r="B63" s="841" t="s">
        <v>227</v>
      </c>
      <c r="C63" s="569">
        <v>4</v>
      </c>
      <c r="D63" s="521">
        <v>83</v>
      </c>
      <c r="E63" s="522">
        <v>76</v>
      </c>
      <c r="F63" s="523">
        <v>9</v>
      </c>
      <c r="G63" s="829">
        <v>40.200000000000003</v>
      </c>
      <c r="H63" s="521">
        <v>3</v>
      </c>
      <c r="I63" s="521">
        <v>1</v>
      </c>
      <c r="J63" s="521"/>
      <c r="K63" s="521"/>
      <c r="L63" s="521"/>
      <c r="M63" s="521"/>
      <c r="N63" s="521"/>
      <c r="O63" s="521"/>
      <c r="P63" s="521"/>
      <c r="Q63" s="521"/>
    </row>
    <row r="64" spans="1:18" s="109" customFormat="1" ht="20.149999999999999" customHeight="1" x14ac:dyDescent="0.2">
      <c r="A64" s="524">
        <v>21</v>
      </c>
      <c r="B64" s="842" t="s">
        <v>146</v>
      </c>
      <c r="C64" s="526">
        <v>19</v>
      </c>
      <c r="D64" s="526">
        <v>774</v>
      </c>
      <c r="E64" s="527">
        <v>674</v>
      </c>
      <c r="F64" s="528">
        <v>50</v>
      </c>
      <c r="G64" s="529">
        <v>40</v>
      </c>
      <c r="H64" s="526">
        <v>31</v>
      </c>
      <c r="I64" s="526">
        <v>7</v>
      </c>
      <c r="J64" s="526">
        <v>4</v>
      </c>
      <c r="K64" s="526">
        <v>5</v>
      </c>
      <c r="L64" s="526">
        <v>0</v>
      </c>
      <c r="M64" s="526">
        <v>0</v>
      </c>
      <c r="N64" s="526">
        <v>3</v>
      </c>
      <c r="O64" s="526">
        <v>3</v>
      </c>
      <c r="P64" s="526">
        <v>0</v>
      </c>
      <c r="Q64" s="526">
        <v>0</v>
      </c>
      <c r="R64" s="109">
        <v>0</v>
      </c>
    </row>
    <row r="65" spans="1:17" s="109" customFormat="1" ht="20.149999999999999" customHeight="1" x14ac:dyDescent="0.2">
      <c r="A65" s="93"/>
      <c r="B65" s="843" t="s">
        <v>228</v>
      </c>
      <c r="C65" s="532">
        <v>6</v>
      </c>
      <c r="D65" s="532">
        <v>101</v>
      </c>
      <c r="E65" s="533">
        <v>85</v>
      </c>
      <c r="F65" s="534">
        <v>9</v>
      </c>
      <c r="G65" s="535">
        <v>46.8</v>
      </c>
      <c r="H65" s="532">
        <v>4</v>
      </c>
      <c r="I65" s="532">
        <v>2</v>
      </c>
      <c r="J65" s="532">
        <v>0</v>
      </c>
      <c r="K65" s="532">
        <v>0</v>
      </c>
      <c r="L65" s="532">
        <v>0</v>
      </c>
      <c r="M65" s="532">
        <v>0</v>
      </c>
      <c r="N65" s="532">
        <v>1</v>
      </c>
      <c r="O65" s="532">
        <v>0</v>
      </c>
      <c r="P65" s="532">
        <v>0</v>
      </c>
      <c r="Q65" s="532">
        <v>0</v>
      </c>
    </row>
    <row r="66" spans="1:17" s="109" customFormat="1" ht="20.149999999999999" customHeight="1" x14ac:dyDescent="0.2">
      <c r="A66" s="93"/>
      <c r="B66" s="844" t="s">
        <v>229</v>
      </c>
      <c r="C66" s="514">
        <v>2</v>
      </c>
      <c r="D66" s="514">
        <v>60</v>
      </c>
      <c r="E66" s="515">
        <v>60</v>
      </c>
      <c r="F66" s="516">
        <v>5</v>
      </c>
      <c r="G66" s="517">
        <v>35.799999999999997</v>
      </c>
      <c r="H66" s="514">
        <v>4</v>
      </c>
      <c r="I66" s="514">
        <v>0</v>
      </c>
      <c r="J66" s="514">
        <v>0</v>
      </c>
      <c r="K66" s="514">
        <v>0</v>
      </c>
      <c r="L66" s="514">
        <v>0</v>
      </c>
      <c r="M66" s="514">
        <v>0</v>
      </c>
      <c r="N66" s="514">
        <v>0</v>
      </c>
      <c r="O66" s="514">
        <v>0</v>
      </c>
      <c r="P66" s="514">
        <v>0</v>
      </c>
      <c r="Q66" s="514">
        <v>0</v>
      </c>
    </row>
    <row r="67" spans="1:17" s="96" customFormat="1" ht="20.149999999999999" customHeight="1" x14ac:dyDescent="0.2">
      <c r="A67" s="93"/>
      <c r="B67" s="844" t="s">
        <v>230</v>
      </c>
      <c r="C67" s="514">
        <v>2</v>
      </c>
      <c r="D67" s="514">
        <v>110</v>
      </c>
      <c r="E67" s="515">
        <v>102</v>
      </c>
      <c r="F67" s="516">
        <v>7</v>
      </c>
      <c r="G67" s="517">
        <v>40</v>
      </c>
      <c r="H67" s="514">
        <v>4</v>
      </c>
      <c r="I67" s="514">
        <v>1</v>
      </c>
      <c r="J67" s="514">
        <v>0</v>
      </c>
      <c r="K67" s="514">
        <v>0</v>
      </c>
      <c r="L67" s="514">
        <v>0</v>
      </c>
      <c r="M67" s="514">
        <v>0</v>
      </c>
      <c r="N67" s="514">
        <v>0</v>
      </c>
      <c r="O67" s="514">
        <v>0</v>
      </c>
      <c r="P67" s="514">
        <v>0</v>
      </c>
      <c r="Q67" s="514">
        <v>0</v>
      </c>
    </row>
    <row r="68" spans="1:17" s="109" customFormat="1" ht="20.149999999999999" customHeight="1" x14ac:dyDescent="0.2">
      <c r="A68" s="93"/>
      <c r="B68" s="844" t="s">
        <v>231</v>
      </c>
      <c r="C68" s="514">
        <v>2</v>
      </c>
      <c r="D68" s="514">
        <v>130</v>
      </c>
      <c r="E68" s="515">
        <v>119</v>
      </c>
      <c r="F68" s="516">
        <v>11</v>
      </c>
      <c r="G68" s="517">
        <v>37.700000000000003</v>
      </c>
      <c r="H68" s="514">
        <v>6</v>
      </c>
      <c r="I68" s="514">
        <v>2</v>
      </c>
      <c r="J68" s="514">
        <v>0</v>
      </c>
      <c r="K68" s="514">
        <v>3</v>
      </c>
      <c r="L68" s="514">
        <v>0</v>
      </c>
      <c r="M68" s="514">
        <v>0</v>
      </c>
      <c r="N68" s="514">
        <v>1</v>
      </c>
      <c r="O68" s="514">
        <v>0</v>
      </c>
      <c r="P68" s="514">
        <v>0</v>
      </c>
      <c r="Q68" s="514">
        <v>0</v>
      </c>
    </row>
    <row r="69" spans="1:17" s="109" customFormat="1" ht="20.149999999999999" customHeight="1" x14ac:dyDescent="0.2">
      <c r="A69" s="93"/>
      <c r="B69" s="844" t="s">
        <v>232</v>
      </c>
      <c r="C69" s="514">
        <v>2</v>
      </c>
      <c r="D69" s="514">
        <v>115</v>
      </c>
      <c r="E69" s="515">
        <v>93</v>
      </c>
      <c r="F69" s="516">
        <v>6</v>
      </c>
      <c r="G69" s="517">
        <v>38</v>
      </c>
      <c r="H69" s="514">
        <v>6</v>
      </c>
      <c r="I69" s="514">
        <v>0</v>
      </c>
      <c r="J69" s="514">
        <v>0</v>
      </c>
      <c r="K69" s="514">
        <v>0</v>
      </c>
      <c r="L69" s="514">
        <v>0</v>
      </c>
      <c r="M69" s="514">
        <v>0</v>
      </c>
      <c r="N69" s="514">
        <v>0</v>
      </c>
      <c r="O69" s="514">
        <v>0</v>
      </c>
      <c r="P69" s="514">
        <v>0</v>
      </c>
      <c r="Q69" s="514">
        <v>0</v>
      </c>
    </row>
    <row r="70" spans="1:17" s="96" customFormat="1" ht="20.149999999999999" customHeight="1" x14ac:dyDescent="0.2">
      <c r="A70" s="93"/>
      <c r="B70" s="844" t="s">
        <v>233</v>
      </c>
      <c r="C70" s="514">
        <v>3</v>
      </c>
      <c r="D70" s="514">
        <v>139</v>
      </c>
      <c r="E70" s="515">
        <v>117</v>
      </c>
      <c r="F70" s="516">
        <v>7</v>
      </c>
      <c r="G70" s="517">
        <v>36.5</v>
      </c>
      <c r="H70" s="514">
        <v>5</v>
      </c>
      <c r="I70" s="514">
        <v>2</v>
      </c>
      <c r="J70" s="514">
        <v>1</v>
      </c>
      <c r="K70" s="514">
        <v>2</v>
      </c>
      <c r="L70" s="514">
        <v>0</v>
      </c>
      <c r="M70" s="514">
        <v>0</v>
      </c>
      <c r="N70" s="514">
        <v>1</v>
      </c>
      <c r="O70" s="514">
        <v>0</v>
      </c>
      <c r="P70" s="514">
        <v>0</v>
      </c>
      <c r="Q70" s="514">
        <v>0</v>
      </c>
    </row>
    <row r="71" spans="1:17" s="109" customFormat="1" ht="20.149999999999999" customHeight="1" x14ac:dyDescent="0.2">
      <c r="A71" s="536"/>
      <c r="B71" s="841" t="s">
        <v>234</v>
      </c>
      <c r="C71" s="521">
        <v>2</v>
      </c>
      <c r="D71" s="521">
        <v>119</v>
      </c>
      <c r="E71" s="522">
        <v>98</v>
      </c>
      <c r="F71" s="523">
        <v>5</v>
      </c>
      <c r="G71" s="829">
        <v>38.299999999999997</v>
      </c>
      <c r="H71" s="521">
        <v>2</v>
      </c>
      <c r="I71" s="521"/>
      <c r="J71" s="521">
        <v>3</v>
      </c>
      <c r="K71" s="521">
        <v>0</v>
      </c>
      <c r="L71" s="521">
        <v>0</v>
      </c>
      <c r="M71" s="521">
        <v>0</v>
      </c>
      <c r="N71" s="521">
        <v>0</v>
      </c>
      <c r="O71" s="521">
        <v>3</v>
      </c>
      <c r="P71" s="521">
        <v>0</v>
      </c>
      <c r="Q71" s="521">
        <v>0</v>
      </c>
    </row>
    <row r="72" spans="1:17" s="109" customFormat="1" ht="20.149999999999999" customHeight="1" x14ac:dyDescent="0.2">
      <c r="A72" s="524">
        <v>22</v>
      </c>
      <c r="B72" s="842" t="s">
        <v>147</v>
      </c>
      <c r="C72" s="526">
        <v>18</v>
      </c>
      <c r="D72" s="526">
        <v>459</v>
      </c>
      <c r="E72" s="527">
        <v>357</v>
      </c>
      <c r="F72" s="528">
        <v>26</v>
      </c>
      <c r="G72" s="529">
        <v>42.9</v>
      </c>
      <c r="H72" s="526">
        <v>18</v>
      </c>
      <c r="I72" s="526">
        <v>0</v>
      </c>
      <c r="J72" s="526">
        <v>1</v>
      </c>
      <c r="K72" s="526">
        <v>1</v>
      </c>
      <c r="L72" s="526">
        <v>2</v>
      </c>
      <c r="M72" s="526">
        <v>0</v>
      </c>
      <c r="N72" s="526">
        <v>0</v>
      </c>
      <c r="O72" s="526">
        <v>0</v>
      </c>
      <c r="P72" s="526">
        <v>0</v>
      </c>
      <c r="Q72" s="526">
        <v>0</v>
      </c>
    </row>
    <row r="73" spans="1:17" s="109" customFormat="1" ht="20.149999999999999" customHeight="1" x14ac:dyDescent="0.2">
      <c r="A73" s="93"/>
      <c r="B73" s="843" t="s">
        <v>235</v>
      </c>
      <c r="C73" s="532">
        <v>12</v>
      </c>
      <c r="D73" s="532">
        <v>330</v>
      </c>
      <c r="E73" s="533">
        <v>252</v>
      </c>
      <c r="F73" s="534">
        <v>18</v>
      </c>
      <c r="G73" s="535">
        <v>43.2</v>
      </c>
      <c r="H73" s="532">
        <v>12</v>
      </c>
      <c r="I73" s="532"/>
      <c r="J73" s="532">
        <v>1</v>
      </c>
      <c r="K73" s="532">
        <v>1</v>
      </c>
      <c r="L73" s="532">
        <v>1</v>
      </c>
      <c r="M73" s="532"/>
      <c r="N73" s="532"/>
      <c r="O73" s="532"/>
      <c r="P73" s="532"/>
      <c r="Q73" s="532"/>
    </row>
    <row r="74" spans="1:17" s="109" customFormat="1" ht="20.149999999999999" customHeight="1" x14ac:dyDescent="0.2">
      <c r="A74" s="93"/>
      <c r="B74" s="845" t="s">
        <v>236</v>
      </c>
      <c r="C74" s="521">
        <v>6</v>
      </c>
      <c r="D74" s="521">
        <v>129</v>
      </c>
      <c r="E74" s="522">
        <v>105</v>
      </c>
      <c r="F74" s="523">
        <v>8</v>
      </c>
      <c r="G74" s="829">
        <v>42.3</v>
      </c>
      <c r="H74" s="521">
        <v>6</v>
      </c>
      <c r="I74" s="521"/>
      <c r="J74" s="521"/>
      <c r="K74" s="521"/>
      <c r="L74" s="521">
        <v>1</v>
      </c>
      <c r="M74" s="521"/>
      <c r="N74" s="521"/>
      <c r="O74" s="521"/>
      <c r="P74" s="521"/>
      <c r="Q74" s="521"/>
    </row>
    <row r="75" spans="1:17" s="109" customFormat="1" ht="20.149999999999999" customHeight="1" x14ac:dyDescent="0.2">
      <c r="A75" s="524">
        <v>23</v>
      </c>
      <c r="B75" s="842" t="s">
        <v>23</v>
      </c>
      <c r="C75" s="526">
        <v>31</v>
      </c>
      <c r="D75" s="526">
        <v>676</v>
      </c>
      <c r="E75" s="527">
        <v>648</v>
      </c>
      <c r="F75" s="528">
        <v>25</v>
      </c>
      <c r="G75" s="529">
        <v>46.2</v>
      </c>
      <c r="H75" s="526">
        <v>30</v>
      </c>
      <c r="I75" s="526">
        <v>0</v>
      </c>
      <c r="J75" s="526">
        <v>1</v>
      </c>
      <c r="K75" s="526">
        <v>13</v>
      </c>
      <c r="L75" s="526">
        <v>0</v>
      </c>
      <c r="M75" s="526">
        <v>0</v>
      </c>
      <c r="N75" s="526">
        <v>1</v>
      </c>
      <c r="O75" s="526">
        <v>0</v>
      </c>
      <c r="P75" s="526">
        <v>0</v>
      </c>
      <c r="Q75" s="526">
        <v>0</v>
      </c>
    </row>
    <row r="76" spans="1:17" s="109" customFormat="1" ht="20.149999999999999" customHeight="1" x14ac:dyDescent="0.2">
      <c r="A76" s="93"/>
      <c r="B76" s="843" t="s">
        <v>237</v>
      </c>
      <c r="C76" s="532">
        <v>15</v>
      </c>
      <c r="D76" s="532">
        <v>357</v>
      </c>
      <c r="E76" s="533">
        <v>338</v>
      </c>
      <c r="F76" s="534">
        <v>15</v>
      </c>
      <c r="G76" s="535">
        <v>46.6</v>
      </c>
      <c r="H76" s="549">
        <v>14</v>
      </c>
      <c r="I76" s="532"/>
      <c r="J76" s="532">
        <v>1</v>
      </c>
      <c r="K76" s="532">
        <v>9</v>
      </c>
      <c r="L76" s="532"/>
      <c r="M76" s="532"/>
      <c r="N76" s="532">
        <v>1</v>
      </c>
      <c r="O76" s="532"/>
      <c r="P76" s="532"/>
      <c r="Q76" s="532"/>
    </row>
    <row r="77" spans="1:17" s="109" customFormat="1" ht="20.149999999999999" customHeight="1" x14ac:dyDescent="0.2">
      <c r="A77" s="93"/>
      <c r="B77" s="844" t="s">
        <v>238</v>
      </c>
      <c r="C77" s="514">
        <v>10</v>
      </c>
      <c r="D77" s="514">
        <v>184</v>
      </c>
      <c r="E77" s="515">
        <v>183</v>
      </c>
      <c r="F77" s="516">
        <v>7</v>
      </c>
      <c r="G77" s="517">
        <v>46.2</v>
      </c>
      <c r="H77" s="518">
        <v>10</v>
      </c>
      <c r="I77" s="514"/>
      <c r="J77" s="514"/>
      <c r="K77" s="514"/>
      <c r="L77" s="514"/>
      <c r="M77" s="514"/>
      <c r="N77" s="514"/>
      <c r="O77" s="514"/>
      <c r="P77" s="514"/>
      <c r="Q77" s="514"/>
    </row>
    <row r="78" spans="1:17" s="96" customFormat="1" ht="20.149999999999999" customHeight="1" x14ac:dyDescent="0.2">
      <c r="A78" s="536"/>
      <c r="B78" s="845" t="s">
        <v>239</v>
      </c>
      <c r="C78" s="521">
        <v>6</v>
      </c>
      <c r="D78" s="521">
        <v>135</v>
      </c>
      <c r="E78" s="522">
        <v>127</v>
      </c>
      <c r="F78" s="523">
        <v>3</v>
      </c>
      <c r="G78" s="829">
        <v>45.2</v>
      </c>
      <c r="H78" s="552">
        <v>6</v>
      </c>
      <c r="I78" s="521"/>
      <c r="J78" s="521"/>
      <c r="K78" s="521">
        <v>4</v>
      </c>
      <c r="L78" s="521"/>
      <c r="M78" s="521"/>
      <c r="N78" s="521"/>
      <c r="O78" s="521"/>
      <c r="P78" s="521"/>
      <c r="Q78" s="521"/>
    </row>
    <row r="79" spans="1:17" s="109" customFormat="1" ht="20.149999999999999" customHeight="1" x14ac:dyDescent="0.2">
      <c r="A79" s="524">
        <v>24</v>
      </c>
      <c r="B79" s="842" t="s">
        <v>149</v>
      </c>
      <c r="C79" s="526">
        <v>14</v>
      </c>
      <c r="D79" s="526">
        <v>383</v>
      </c>
      <c r="E79" s="527">
        <v>354</v>
      </c>
      <c r="F79" s="528">
        <v>34</v>
      </c>
      <c r="G79" s="529">
        <v>35.5</v>
      </c>
      <c r="H79" s="526">
        <v>12</v>
      </c>
      <c r="I79" s="526">
        <v>2</v>
      </c>
      <c r="J79" s="526">
        <v>8</v>
      </c>
      <c r="K79" s="526">
        <v>2</v>
      </c>
      <c r="L79" s="526">
        <v>0</v>
      </c>
      <c r="M79" s="526">
        <v>3</v>
      </c>
      <c r="N79" s="526">
        <v>2</v>
      </c>
      <c r="O79" s="526">
        <v>0</v>
      </c>
      <c r="P79" s="526">
        <v>0</v>
      </c>
      <c r="Q79" s="526">
        <v>0</v>
      </c>
    </row>
    <row r="80" spans="1:17" s="109" customFormat="1" ht="20.149999999999999" customHeight="1" x14ac:dyDescent="0.2">
      <c r="A80" s="93"/>
      <c r="B80" s="843" t="s">
        <v>240</v>
      </c>
      <c r="C80" s="532">
        <v>5</v>
      </c>
      <c r="D80" s="532">
        <v>185</v>
      </c>
      <c r="E80" s="533">
        <v>159</v>
      </c>
      <c r="F80" s="534">
        <v>20</v>
      </c>
      <c r="G80" s="535">
        <v>34.672839506172842</v>
      </c>
      <c r="H80" s="532">
        <v>5</v>
      </c>
      <c r="I80" s="532">
        <v>1</v>
      </c>
      <c r="J80" s="532">
        <v>4</v>
      </c>
      <c r="K80" s="532"/>
      <c r="L80" s="532"/>
      <c r="M80" s="532">
        <v>1</v>
      </c>
      <c r="N80" s="532">
        <v>1</v>
      </c>
      <c r="O80" s="532"/>
      <c r="P80" s="532"/>
      <c r="Q80" s="532"/>
    </row>
    <row r="81" spans="1:17" s="96" customFormat="1" ht="20.149999999999999" customHeight="1" x14ac:dyDescent="0.2">
      <c r="A81" s="93"/>
      <c r="B81" s="844" t="s">
        <v>241</v>
      </c>
      <c r="C81" s="514">
        <v>6</v>
      </c>
      <c r="D81" s="514">
        <v>103</v>
      </c>
      <c r="E81" s="515">
        <v>103</v>
      </c>
      <c r="F81" s="516">
        <v>7</v>
      </c>
      <c r="G81" s="517">
        <v>33</v>
      </c>
      <c r="H81" s="514">
        <v>4</v>
      </c>
      <c r="I81" s="514">
        <v>1</v>
      </c>
      <c r="J81" s="514">
        <v>1</v>
      </c>
      <c r="K81" s="514"/>
      <c r="L81" s="514"/>
      <c r="M81" s="514">
        <v>1</v>
      </c>
      <c r="N81" s="514"/>
      <c r="O81" s="514"/>
      <c r="P81" s="514"/>
      <c r="Q81" s="514"/>
    </row>
    <row r="82" spans="1:17" s="109" customFormat="1" ht="20.149999999999999" customHeight="1" x14ac:dyDescent="0.2">
      <c r="A82" s="93"/>
      <c r="B82" s="845" t="s">
        <v>242</v>
      </c>
      <c r="C82" s="521">
        <v>3</v>
      </c>
      <c r="D82" s="521">
        <v>95</v>
      </c>
      <c r="E82" s="522">
        <v>92</v>
      </c>
      <c r="F82" s="523">
        <v>7</v>
      </c>
      <c r="G82" s="829">
        <v>39.9</v>
      </c>
      <c r="H82" s="521">
        <v>3</v>
      </c>
      <c r="I82" s="521"/>
      <c r="J82" s="521">
        <v>3</v>
      </c>
      <c r="K82" s="521">
        <v>2</v>
      </c>
      <c r="L82" s="521"/>
      <c r="M82" s="521">
        <v>1</v>
      </c>
      <c r="N82" s="521">
        <v>1</v>
      </c>
      <c r="O82" s="521"/>
      <c r="P82" s="521"/>
      <c r="Q82" s="521"/>
    </row>
    <row r="83" spans="1:17" s="109" customFormat="1" ht="20.149999999999999" customHeight="1" x14ac:dyDescent="0.2">
      <c r="A83" s="524">
        <v>25</v>
      </c>
      <c r="B83" s="842" t="s">
        <v>243</v>
      </c>
      <c r="C83" s="526">
        <v>42</v>
      </c>
      <c r="D83" s="526">
        <v>1498</v>
      </c>
      <c r="E83" s="527">
        <v>1204</v>
      </c>
      <c r="F83" s="528">
        <v>55</v>
      </c>
      <c r="G83" s="529">
        <v>39.1</v>
      </c>
      <c r="H83" s="526">
        <v>44</v>
      </c>
      <c r="I83" s="526">
        <v>2</v>
      </c>
      <c r="J83" s="526">
        <v>29</v>
      </c>
      <c r="K83" s="526">
        <v>6</v>
      </c>
      <c r="L83" s="526">
        <v>3</v>
      </c>
      <c r="M83" s="526">
        <v>0</v>
      </c>
      <c r="N83" s="526">
        <v>1</v>
      </c>
      <c r="O83" s="526">
        <v>0</v>
      </c>
      <c r="P83" s="526">
        <v>7</v>
      </c>
      <c r="Q83" s="526">
        <v>0</v>
      </c>
    </row>
    <row r="84" spans="1:17" s="109" customFormat="1" ht="20.149999999999999" customHeight="1" x14ac:dyDescent="0.2">
      <c r="A84" s="93"/>
      <c r="B84" s="843" t="s">
        <v>244</v>
      </c>
      <c r="C84" s="532">
        <v>10</v>
      </c>
      <c r="D84" s="532">
        <v>326</v>
      </c>
      <c r="E84" s="533">
        <v>261</v>
      </c>
      <c r="F84" s="534">
        <v>23</v>
      </c>
      <c r="G84" s="535">
        <v>40.9</v>
      </c>
      <c r="H84" s="549">
        <v>10</v>
      </c>
      <c r="I84" s="532"/>
      <c r="J84" s="532"/>
      <c r="K84" s="532">
        <v>0</v>
      </c>
      <c r="L84" s="532"/>
      <c r="M84" s="532"/>
      <c r="N84" s="532"/>
      <c r="O84" s="532"/>
      <c r="P84" s="532"/>
      <c r="Q84" s="532"/>
    </row>
    <row r="85" spans="1:17" s="96" customFormat="1" ht="20.149999999999999" customHeight="1" x14ac:dyDescent="0.2">
      <c r="A85" s="93"/>
      <c r="B85" s="844" t="s">
        <v>245</v>
      </c>
      <c r="C85" s="514">
        <v>11</v>
      </c>
      <c r="D85" s="514">
        <v>365</v>
      </c>
      <c r="E85" s="515">
        <v>324</v>
      </c>
      <c r="F85" s="516">
        <v>6</v>
      </c>
      <c r="G85" s="517">
        <v>38.888554216867469</v>
      </c>
      <c r="H85" s="518">
        <v>5</v>
      </c>
      <c r="I85" s="514">
        <v>1</v>
      </c>
      <c r="J85" s="514">
        <v>14</v>
      </c>
      <c r="K85" s="514">
        <v>5</v>
      </c>
      <c r="L85" s="514">
        <v>0</v>
      </c>
      <c r="M85" s="514">
        <v>0</v>
      </c>
      <c r="N85" s="514">
        <v>1</v>
      </c>
      <c r="O85" s="514">
        <v>0</v>
      </c>
      <c r="P85" s="514">
        <v>0</v>
      </c>
      <c r="Q85" s="514">
        <v>0</v>
      </c>
    </row>
    <row r="86" spans="1:17" s="109" customFormat="1" ht="20.149999999999999" customHeight="1" x14ac:dyDescent="0.2">
      <c r="A86" s="93"/>
      <c r="B86" s="844" t="s">
        <v>246</v>
      </c>
      <c r="C86" s="514">
        <v>7</v>
      </c>
      <c r="D86" s="514">
        <v>333</v>
      </c>
      <c r="E86" s="515">
        <v>232</v>
      </c>
      <c r="F86" s="516">
        <v>9</v>
      </c>
      <c r="G86" s="517">
        <v>39.799999999999997</v>
      </c>
      <c r="H86" s="518">
        <v>13</v>
      </c>
      <c r="I86" s="514"/>
      <c r="J86" s="514">
        <v>5</v>
      </c>
      <c r="K86" s="514">
        <v>0</v>
      </c>
      <c r="L86" s="514">
        <v>1</v>
      </c>
      <c r="M86" s="514"/>
      <c r="N86" s="514"/>
      <c r="O86" s="514"/>
      <c r="P86" s="514"/>
      <c r="Q86" s="514"/>
    </row>
    <row r="87" spans="1:17" s="109" customFormat="1" ht="20.149999999999999" customHeight="1" x14ac:dyDescent="0.2">
      <c r="A87" s="93"/>
      <c r="B87" s="844" t="s">
        <v>247</v>
      </c>
      <c r="C87" s="514">
        <v>7</v>
      </c>
      <c r="D87" s="514">
        <v>313</v>
      </c>
      <c r="E87" s="515">
        <v>226</v>
      </c>
      <c r="F87" s="516">
        <v>7</v>
      </c>
      <c r="G87" s="517">
        <v>38.9</v>
      </c>
      <c r="H87" s="518">
        <v>11</v>
      </c>
      <c r="I87" s="514">
        <v>1</v>
      </c>
      <c r="J87" s="514">
        <v>8</v>
      </c>
      <c r="K87" s="514">
        <v>0</v>
      </c>
      <c r="L87" s="514">
        <v>1</v>
      </c>
      <c r="M87" s="514">
        <v>0</v>
      </c>
      <c r="N87" s="514">
        <v>0</v>
      </c>
      <c r="O87" s="514">
        <v>0</v>
      </c>
      <c r="P87" s="514">
        <v>0</v>
      </c>
      <c r="Q87" s="514">
        <v>0</v>
      </c>
    </row>
    <row r="88" spans="1:17" s="109" customFormat="1" ht="20.149999999999999" customHeight="1" x14ac:dyDescent="0.2">
      <c r="A88" s="536"/>
      <c r="B88" s="841" t="s">
        <v>248</v>
      </c>
      <c r="C88" s="569">
        <v>7</v>
      </c>
      <c r="D88" s="521">
        <v>161</v>
      </c>
      <c r="E88" s="522">
        <v>161</v>
      </c>
      <c r="F88" s="523">
        <v>10</v>
      </c>
      <c r="G88" s="829">
        <v>36.4</v>
      </c>
      <c r="H88" s="552">
        <v>5</v>
      </c>
      <c r="I88" s="521"/>
      <c r="J88" s="521">
        <v>2</v>
      </c>
      <c r="K88" s="521">
        <v>1</v>
      </c>
      <c r="L88" s="521">
        <v>1</v>
      </c>
      <c r="M88" s="521">
        <v>0</v>
      </c>
      <c r="N88" s="521">
        <v>0</v>
      </c>
      <c r="O88" s="521">
        <v>0</v>
      </c>
      <c r="P88" s="521">
        <v>7</v>
      </c>
      <c r="Q88" s="521">
        <v>0</v>
      </c>
    </row>
    <row r="89" spans="1:17" s="96" customFormat="1" ht="20.149999999999999" customHeight="1" x14ac:dyDescent="0.2">
      <c r="A89" s="524">
        <v>26</v>
      </c>
      <c r="B89" s="840" t="s">
        <v>249</v>
      </c>
      <c r="C89" s="530">
        <v>61</v>
      </c>
      <c r="D89" s="526">
        <v>1415</v>
      </c>
      <c r="E89" s="527">
        <v>1166</v>
      </c>
      <c r="F89" s="528">
        <v>47</v>
      </c>
      <c r="G89" s="529">
        <v>47.8</v>
      </c>
      <c r="H89" s="526">
        <v>69</v>
      </c>
      <c r="I89" s="526">
        <v>0</v>
      </c>
      <c r="J89" s="526">
        <v>6</v>
      </c>
      <c r="K89" s="526">
        <v>8</v>
      </c>
      <c r="L89" s="526">
        <v>0</v>
      </c>
      <c r="M89" s="526">
        <v>0</v>
      </c>
      <c r="N89" s="526">
        <v>1</v>
      </c>
      <c r="O89" s="526">
        <v>0</v>
      </c>
      <c r="P89" s="526">
        <v>0</v>
      </c>
      <c r="Q89" s="526">
        <v>0</v>
      </c>
    </row>
    <row r="90" spans="1:17" s="109" customFormat="1" ht="20.149999999999999" customHeight="1" x14ac:dyDescent="0.2">
      <c r="A90" s="93"/>
      <c r="B90" s="836" t="s">
        <v>250</v>
      </c>
      <c r="C90" s="562">
        <v>21</v>
      </c>
      <c r="D90" s="532">
        <v>445</v>
      </c>
      <c r="E90" s="533">
        <v>384</v>
      </c>
      <c r="F90" s="534">
        <v>8</v>
      </c>
      <c r="G90" s="535">
        <v>45.4</v>
      </c>
      <c r="H90" s="549">
        <v>21</v>
      </c>
      <c r="I90" s="532"/>
      <c r="J90" s="532"/>
      <c r="K90" s="532"/>
      <c r="L90" s="532"/>
      <c r="M90" s="532"/>
      <c r="N90" s="532"/>
      <c r="O90" s="532"/>
      <c r="P90" s="532"/>
      <c r="Q90" s="532"/>
    </row>
    <row r="91" spans="1:17" s="109" customFormat="1" ht="20.149999999999999" customHeight="1" x14ac:dyDescent="0.2">
      <c r="A91" s="93"/>
      <c r="B91" s="837" t="s">
        <v>251</v>
      </c>
      <c r="C91" s="563">
        <v>10</v>
      </c>
      <c r="D91" s="514">
        <v>401</v>
      </c>
      <c r="E91" s="515">
        <v>311</v>
      </c>
      <c r="F91" s="516">
        <v>11</v>
      </c>
      <c r="G91" s="517">
        <v>47.6</v>
      </c>
      <c r="H91" s="518">
        <v>25</v>
      </c>
      <c r="I91" s="514">
        <v>0</v>
      </c>
      <c r="J91" s="514"/>
      <c r="K91" s="514">
        <v>0</v>
      </c>
      <c r="L91" s="514"/>
      <c r="M91" s="514"/>
      <c r="N91" s="514"/>
      <c r="O91" s="514"/>
      <c r="P91" s="514"/>
      <c r="Q91" s="514"/>
    </row>
    <row r="92" spans="1:17" s="96" customFormat="1" ht="20.149999999999999" customHeight="1" x14ac:dyDescent="0.2">
      <c r="A92" s="93"/>
      <c r="B92" s="837" t="s">
        <v>252</v>
      </c>
      <c r="C92" s="563">
        <v>8</v>
      </c>
      <c r="D92" s="514">
        <v>195</v>
      </c>
      <c r="E92" s="515">
        <v>153</v>
      </c>
      <c r="F92" s="516">
        <v>5</v>
      </c>
      <c r="G92" s="517">
        <v>48.2</v>
      </c>
      <c r="H92" s="518">
        <v>8</v>
      </c>
      <c r="I92" s="514">
        <v>0</v>
      </c>
      <c r="J92" s="514">
        <v>0</v>
      </c>
      <c r="K92" s="514">
        <v>0</v>
      </c>
      <c r="L92" s="514">
        <v>0</v>
      </c>
      <c r="M92" s="514">
        <v>0</v>
      </c>
      <c r="N92" s="514">
        <v>0</v>
      </c>
      <c r="O92" s="514">
        <v>0</v>
      </c>
      <c r="P92" s="514">
        <v>0</v>
      </c>
      <c r="Q92" s="514">
        <v>0</v>
      </c>
    </row>
    <row r="93" spans="1:17" ht="20.149999999999999" customHeight="1" x14ac:dyDescent="0.2">
      <c r="A93" s="93"/>
      <c r="B93" s="837" t="s">
        <v>253</v>
      </c>
      <c r="C93" s="563">
        <v>8</v>
      </c>
      <c r="D93" s="514">
        <v>142</v>
      </c>
      <c r="E93" s="515">
        <v>115</v>
      </c>
      <c r="F93" s="516">
        <v>5</v>
      </c>
      <c r="G93" s="517">
        <v>50.059322033898304</v>
      </c>
      <c r="H93" s="518">
        <v>7</v>
      </c>
      <c r="I93" s="514"/>
      <c r="J93" s="514"/>
      <c r="K93" s="514"/>
      <c r="L93" s="514"/>
      <c r="M93" s="514"/>
      <c r="N93" s="514"/>
      <c r="O93" s="514"/>
      <c r="P93" s="514"/>
      <c r="Q93" s="514"/>
    </row>
    <row r="94" spans="1:17" ht="20.149999999999999" customHeight="1" x14ac:dyDescent="0.2">
      <c r="A94" s="93"/>
      <c r="B94" s="837" t="s">
        <v>254</v>
      </c>
      <c r="C94" s="563">
        <v>6</v>
      </c>
      <c r="D94" s="514">
        <v>98</v>
      </c>
      <c r="E94" s="515">
        <v>87</v>
      </c>
      <c r="F94" s="516">
        <v>8</v>
      </c>
      <c r="G94" s="517">
        <v>55.1</v>
      </c>
      <c r="H94" s="518">
        <v>0</v>
      </c>
      <c r="I94" s="514">
        <v>0</v>
      </c>
      <c r="J94" s="514">
        <v>6</v>
      </c>
      <c r="K94" s="514">
        <v>0</v>
      </c>
      <c r="L94" s="514">
        <v>0</v>
      </c>
      <c r="M94" s="514">
        <v>0</v>
      </c>
      <c r="N94" s="514">
        <v>0</v>
      </c>
      <c r="O94" s="514">
        <v>0</v>
      </c>
      <c r="P94" s="514">
        <v>0</v>
      </c>
      <c r="Q94" s="514">
        <v>0</v>
      </c>
    </row>
    <row r="95" spans="1:17" ht="20.149999999999999" customHeight="1" x14ac:dyDescent="0.2">
      <c r="A95" s="570"/>
      <c r="B95" s="841" t="s">
        <v>255</v>
      </c>
      <c r="C95" s="569">
        <v>8</v>
      </c>
      <c r="D95" s="521">
        <v>134</v>
      </c>
      <c r="E95" s="522">
        <v>116</v>
      </c>
      <c r="F95" s="523">
        <v>10</v>
      </c>
      <c r="G95" s="829">
        <v>48.2</v>
      </c>
      <c r="H95" s="521">
        <v>8</v>
      </c>
      <c r="I95" s="521"/>
      <c r="J95" s="521"/>
      <c r="K95" s="521">
        <v>8</v>
      </c>
      <c r="L95" s="521"/>
      <c r="M95" s="521"/>
      <c r="N95" s="521">
        <v>1</v>
      </c>
      <c r="O95" s="521"/>
      <c r="P95" s="521"/>
      <c r="Q95" s="521"/>
    </row>
    <row r="96" spans="1:17" ht="20.149999999999999" customHeight="1" x14ac:dyDescent="0.2">
      <c r="A96" s="571">
        <v>27</v>
      </c>
      <c r="B96" s="840" t="s">
        <v>152</v>
      </c>
      <c r="C96" s="530">
        <v>8</v>
      </c>
      <c r="D96" s="526">
        <v>467</v>
      </c>
      <c r="E96" s="527">
        <v>401</v>
      </c>
      <c r="F96" s="528">
        <v>21</v>
      </c>
      <c r="G96" s="529">
        <v>47.6</v>
      </c>
      <c r="H96" s="572">
        <v>14</v>
      </c>
      <c r="I96" s="526">
        <v>0</v>
      </c>
      <c r="J96" s="526">
        <v>19</v>
      </c>
      <c r="K96" s="526"/>
      <c r="L96" s="572">
        <v>0</v>
      </c>
      <c r="M96" s="526">
        <v>0</v>
      </c>
      <c r="N96" s="526">
        <v>0</v>
      </c>
      <c r="O96" s="526">
        <v>0</v>
      </c>
      <c r="P96" s="526">
        <v>0</v>
      </c>
      <c r="Q96" s="526">
        <v>0</v>
      </c>
    </row>
    <row r="97" spans="1:18" ht="20.149999999999999" customHeight="1" x14ac:dyDescent="0.2">
      <c r="A97" s="93"/>
      <c r="B97" s="573" t="s">
        <v>256</v>
      </c>
      <c r="C97" s="574">
        <v>5</v>
      </c>
      <c r="D97" s="574">
        <v>230</v>
      </c>
      <c r="E97" s="846">
        <v>207</v>
      </c>
      <c r="F97" s="847">
        <v>15</v>
      </c>
      <c r="G97" s="848">
        <v>50</v>
      </c>
      <c r="H97" s="575">
        <v>10</v>
      </c>
      <c r="I97" s="574"/>
      <c r="J97" s="574">
        <v>4</v>
      </c>
      <c r="K97" s="574">
        <v>0</v>
      </c>
      <c r="L97" s="575"/>
      <c r="M97" s="574"/>
      <c r="N97" s="574"/>
      <c r="O97" s="574"/>
      <c r="P97" s="574"/>
      <c r="Q97" s="574"/>
    </row>
    <row r="98" spans="1:18" ht="20.149999999999999" customHeight="1" x14ac:dyDescent="0.2">
      <c r="A98" s="93"/>
      <c r="B98" s="576" t="s">
        <v>257</v>
      </c>
      <c r="C98" s="547">
        <v>3</v>
      </c>
      <c r="D98" s="547">
        <v>237</v>
      </c>
      <c r="E98" s="849">
        <v>194</v>
      </c>
      <c r="F98" s="850">
        <v>6</v>
      </c>
      <c r="G98" s="851">
        <v>45</v>
      </c>
      <c r="H98" s="546">
        <v>4</v>
      </c>
      <c r="I98" s="547"/>
      <c r="J98" s="547">
        <v>15</v>
      </c>
      <c r="K98" s="547"/>
      <c r="L98" s="546"/>
      <c r="M98" s="547"/>
      <c r="N98" s="547"/>
      <c r="O98" s="547"/>
      <c r="P98" s="547"/>
      <c r="Q98" s="547"/>
    </row>
    <row r="99" spans="1:18" ht="20.149999999999999" customHeight="1" thickBot="1" x14ac:dyDescent="0.25">
      <c r="A99" s="577">
        <v>28</v>
      </c>
      <c r="B99" s="852" t="s">
        <v>258</v>
      </c>
      <c r="C99" s="530">
        <v>7</v>
      </c>
      <c r="D99" s="526">
        <v>155</v>
      </c>
      <c r="E99" s="527">
        <v>148</v>
      </c>
      <c r="F99" s="528">
        <v>0</v>
      </c>
      <c r="G99" s="529">
        <v>40.9</v>
      </c>
      <c r="H99" s="578">
        <v>8</v>
      </c>
      <c r="I99" s="578"/>
      <c r="J99" s="578"/>
      <c r="K99" s="578"/>
      <c r="L99" s="578"/>
      <c r="M99" s="578"/>
      <c r="N99" s="578"/>
      <c r="O99" s="578"/>
      <c r="P99" s="578"/>
      <c r="Q99" s="578"/>
    </row>
    <row r="100" spans="1:18" s="32" customFormat="1" ht="20.149999999999999" customHeight="1" x14ac:dyDescent="0.2">
      <c r="A100" s="1022" t="s">
        <v>259</v>
      </c>
      <c r="B100" s="1022"/>
      <c r="C100" s="1022"/>
      <c r="D100" s="1022"/>
      <c r="E100" s="1022"/>
      <c r="F100" s="1022"/>
      <c r="G100" s="1022"/>
      <c r="H100" s="1022"/>
      <c r="I100" s="1022"/>
      <c r="J100" s="1022"/>
      <c r="K100" s="1022"/>
      <c r="L100" s="1022"/>
      <c r="M100" s="1022"/>
      <c r="N100" s="1022"/>
      <c r="O100" s="1022"/>
      <c r="P100" s="1022"/>
      <c r="Q100" s="1022"/>
      <c r="R100" s="52"/>
    </row>
    <row r="101" spans="1:18" s="32" customFormat="1" ht="20.149999999999999" customHeight="1" x14ac:dyDescent="0.2">
      <c r="A101" s="1023" t="s">
        <v>154</v>
      </c>
      <c r="B101" s="1023"/>
      <c r="C101" s="1023"/>
      <c r="D101" s="1023"/>
      <c r="E101" s="1023"/>
      <c r="F101" s="1023"/>
      <c r="G101" s="1023"/>
      <c r="H101" s="1023"/>
      <c r="I101" s="1023"/>
      <c r="J101" s="1023"/>
      <c r="K101" s="1023"/>
      <c r="L101" s="1023"/>
      <c r="M101" s="1023"/>
      <c r="N101" s="1023"/>
      <c r="O101" s="1023"/>
      <c r="P101" s="1023"/>
      <c r="Q101" s="1023"/>
      <c r="R101" s="52"/>
    </row>
    <row r="102" spans="1:18" ht="20.149999999999999" customHeight="1" x14ac:dyDescent="0.2">
      <c r="A102" s="1023" t="s">
        <v>260</v>
      </c>
      <c r="B102" s="1023"/>
      <c r="C102" s="1023"/>
      <c r="D102" s="1023"/>
      <c r="E102" s="1023"/>
      <c r="F102" s="1023"/>
      <c r="G102" s="1023"/>
      <c r="H102" s="1023"/>
      <c r="I102" s="1023"/>
      <c r="J102" s="1023"/>
      <c r="K102" s="1023"/>
      <c r="L102" s="1023"/>
      <c r="M102" s="1023"/>
      <c r="N102" s="1023"/>
      <c r="O102" s="1023"/>
      <c r="P102" s="1023"/>
      <c r="Q102" s="1023"/>
    </row>
    <row r="103" spans="1:18" x14ac:dyDescent="0.2"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</row>
    <row r="104" spans="1:18" x14ac:dyDescent="0.2"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</row>
    <row r="105" spans="1:18" x14ac:dyDescent="0.2"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</row>
    <row r="108" spans="1:18" x14ac:dyDescent="0.2"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</row>
    <row r="110" spans="1:18" x14ac:dyDescent="0.2">
      <c r="H110" s="1"/>
    </row>
  </sheetData>
  <mergeCells count="26">
    <mergeCell ref="A100:Q100"/>
    <mergeCell ref="A101:Q101"/>
    <mergeCell ref="A102:Q102"/>
    <mergeCell ref="A14:B14"/>
    <mergeCell ref="A15:B15"/>
    <mergeCell ref="D21:D22"/>
    <mergeCell ref="B55:K55"/>
    <mergeCell ref="N56:Q56"/>
    <mergeCell ref="A57:B60"/>
    <mergeCell ref="C57:C60"/>
    <mergeCell ref="D57:D60"/>
    <mergeCell ref="E57:E60"/>
    <mergeCell ref="H57:Q57"/>
    <mergeCell ref="A13:B13"/>
    <mergeCell ref="F1:P1"/>
    <mergeCell ref="A3:B6"/>
    <mergeCell ref="C3:C6"/>
    <mergeCell ref="D3:D6"/>
    <mergeCell ref="E3:E6"/>
    <mergeCell ref="H3:Q3"/>
    <mergeCell ref="A7:B7"/>
    <mergeCell ref="A8:B8"/>
    <mergeCell ref="A9:B9"/>
    <mergeCell ref="A10:B10"/>
    <mergeCell ref="A11:B11"/>
    <mergeCell ref="A12:B12"/>
  </mergeCells>
  <phoneticPr fontId="2"/>
  <pageMargins left="0.78740157480314965" right="0.59055118110236227" top="0.86614173228346458" bottom="0.6692913385826772" header="0.51181102362204722" footer="0.39370078740157483"/>
  <pageSetup paperSize="9" scale="71" firstPageNumber="35" fitToHeight="0" orientation="portrait" useFirstPageNumber="1" r:id="rId1"/>
  <headerFooter differentOddEven="1" differentFirst="1" alignWithMargins="0">
    <oddFooter>&amp;C&amp;"ＭＳ ゴシック,標準"&amp;16&amp;P</oddFooter>
    <evenFooter>&amp;C&amp;"ＭＳ ゴシック,標準"&amp;16 &amp;P</evenFooter>
    <firstFooter>&amp;C&amp;"ＭＳ ゴシック,標準"&amp;16 &amp;P</firstFooter>
  </headerFooter>
  <rowBreaks count="1" manualBreakCount="1">
    <brk id="5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CC13-B85F-466C-93BD-F19F3719E1F7}">
  <sheetPr>
    <pageSetUpPr fitToPage="1"/>
  </sheetPr>
  <dimension ref="A1:T81"/>
  <sheetViews>
    <sheetView view="pageBreakPreview" topLeftCell="A42" zoomScaleNormal="180" zoomScaleSheetLayoutView="100" workbookViewId="0">
      <selection activeCell="O76" sqref="O76"/>
    </sheetView>
  </sheetViews>
  <sheetFormatPr defaultColWidth="8.25" defaultRowHeight="13" x14ac:dyDescent="0.2"/>
  <cols>
    <col min="1" max="1" width="7.58203125" style="112" customWidth="1"/>
    <col min="2" max="12" width="6.33203125" style="112" customWidth="1"/>
    <col min="13" max="13" width="1.83203125" style="112" customWidth="1"/>
    <col min="14" max="256" width="8.25" style="112"/>
    <col min="257" max="257" width="7.58203125" style="112" customWidth="1"/>
    <col min="258" max="268" width="6.33203125" style="112" customWidth="1"/>
    <col min="269" max="269" width="1.83203125" style="112" customWidth="1"/>
    <col min="270" max="512" width="8.25" style="112"/>
    <col min="513" max="513" width="7.58203125" style="112" customWidth="1"/>
    <col min="514" max="524" width="6.33203125" style="112" customWidth="1"/>
    <col min="525" max="525" width="1.83203125" style="112" customWidth="1"/>
    <col min="526" max="768" width="8.25" style="112"/>
    <col min="769" max="769" width="7.58203125" style="112" customWidth="1"/>
    <col min="770" max="780" width="6.33203125" style="112" customWidth="1"/>
    <col min="781" max="781" width="1.83203125" style="112" customWidth="1"/>
    <col min="782" max="1024" width="8.25" style="112"/>
    <col min="1025" max="1025" width="7.58203125" style="112" customWidth="1"/>
    <col min="1026" max="1036" width="6.33203125" style="112" customWidth="1"/>
    <col min="1037" max="1037" width="1.83203125" style="112" customWidth="1"/>
    <col min="1038" max="1280" width="8.25" style="112"/>
    <col min="1281" max="1281" width="7.58203125" style="112" customWidth="1"/>
    <col min="1282" max="1292" width="6.33203125" style="112" customWidth="1"/>
    <col min="1293" max="1293" width="1.83203125" style="112" customWidth="1"/>
    <col min="1294" max="1536" width="8.25" style="112"/>
    <col min="1537" max="1537" width="7.58203125" style="112" customWidth="1"/>
    <col min="1538" max="1548" width="6.33203125" style="112" customWidth="1"/>
    <col min="1549" max="1549" width="1.83203125" style="112" customWidth="1"/>
    <col min="1550" max="1792" width="8.25" style="112"/>
    <col min="1793" max="1793" width="7.58203125" style="112" customWidth="1"/>
    <col min="1794" max="1804" width="6.33203125" style="112" customWidth="1"/>
    <col min="1805" max="1805" width="1.83203125" style="112" customWidth="1"/>
    <col min="1806" max="2048" width="8.25" style="112"/>
    <col min="2049" max="2049" width="7.58203125" style="112" customWidth="1"/>
    <col min="2050" max="2060" width="6.33203125" style="112" customWidth="1"/>
    <col min="2061" max="2061" width="1.83203125" style="112" customWidth="1"/>
    <col min="2062" max="2304" width="8.25" style="112"/>
    <col min="2305" max="2305" width="7.58203125" style="112" customWidth="1"/>
    <col min="2306" max="2316" width="6.33203125" style="112" customWidth="1"/>
    <col min="2317" max="2317" width="1.83203125" style="112" customWidth="1"/>
    <col min="2318" max="2560" width="8.25" style="112"/>
    <col min="2561" max="2561" width="7.58203125" style="112" customWidth="1"/>
    <col min="2562" max="2572" width="6.33203125" style="112" customWidth="1"/>
    <col min="2573" max="2573" width="1.83203125" style="112" customWidth="1"/>
    <col min="2574" max="2816" width="8.25" style="112"/>
    <col min="2817" max="2817" width="7.58203125" style="112" customWidth="1"/>
    <col min="2818" max="2828" width="6.33203125" style="112" customWidth="1"/>
    <col min="2829" max="2829" width="1.83203125" style="112" customWidth="1"/>
    <col min="2830" max="3072" width="8.25" style="112"/>
    <col min="3073" max="3073" width="7.58203125" style="112" customWidth="1"/>
    <col min="3074" max="3084" width="6.33203125" style="112" customWidth="1"/>
    <col min="3085" max="3085" width="1.83203125" style="112" customWidth="1"/>
    <col min="3086" max="3328" width="8.25" style="112"/>
    <col min="3329" max="3329" width="7.58203125" style="112" customWidth="1"/>
    <col min="3330" max="3340" width="6.33203125" style="112" customWidth="1"/>
    <col min="3341" max="3341" width="1.83203125" style="112" customWidth="1"/>
    <col min="3342" max="3584" width="8.25" style="112"/>
    <col min="3585" max="3585" width="7.58203125" style="112" customWidth="1"/>
    <col min="3586" max="3596" width="6.33203125" style="112" customWidth="1"/>
    <col min="3597" max="3597" width="1.83203125" style="112" customWidth="1"/>
    <col min="3598" max="3840" width="8.25" style="112"/>
    <col min="3841" max="3841" width="7.58203125" style="112" customWidth="1"/>
    <col min="3842" max="3852" width="6.33203125" style="112" customWidth="1"/>
    <col min="3853" max="3853" width="1.83203125" style="112" customWidth="1"/>
    <col min="3854" max="4096" width="8.25" style="112"/>
    <col min="4097" max="4097" width="7.58203125" style="112" customWidth="1"/>
    <col min="4098" max="4108" width="6.33203125" style="112" customWidth="1"/>
    <col min="4109" max="4109" width="1.83203125" style="112" customWidth="1"/>
    <col min="4110" max="4352" width="8.25" style="112"/>
    <col min="4353" max="4353" width="7.58203125" style="112" customWidth="1"/>
    <col min="4354" max="4364" width="6.33203125" style="112" customWidth="1"/>
    <col min="4365" max="4365" width="1.83203125" style="112" customWidth="1"/>
    <col min="4366" max="4608" width="8.25" style="112"/>
    <col min="4609" max="4609" width="7.58203125" style="112" customWidth="1"/>
    <col min="4610" max="4620" width="6.33203125" style="112" customWidth="1"/>
    <col min="4621" max="4621" width="1.83203125" style="112" customWidth="1"/>
    <col min="4622" max="4864" width="8.25" style="112"/>
    <col min="4865" max="4865" width="7.58203125" style="112" customWidth="1"/>
    <col min="4866" max="4876" width="6.33203125" style="112" customWidth="1"/>
    <col min="4877" max="4877" width="1.83203125" style="112" customWidth="1"/>
    <col min="4878" max="5120" width="8.25" style="112"/>
    <col min="5121" max="5121" width="7.58203125" style="112" customWidth="1"/>
    <col min="5122" max="5132" width="6.33203125" style="112" customWidth="1"/>
    <col min="5133" max="5133" width="1.83203125" style="112" customWidth="1"/>
    <col min="5134" max="5376" width="8.25" style="112"/>
    <col min="5377" max="5377" width="7.58203125" style="112" customWidth="1"/>
    <col min="5378" max="5388" width="6.33203125" style="112" customWidth="1"/>
    <col min="5389" max="5389" width="1.83203125" style="112" customWidth="1"/>
    <col min="5390" max="5632" width="8.25" style="112"/>
    <col min="5633" max="5633" width="7.58203125" style="112" customWidth="1"/>
    <col min="5634" max="5644" width="6.33203125" style="112" customWidth="1"/>
    <col min="5645" max="5645" width="1.83203125" style="112" customWidth="1"/>
    <col min="5646" max="5888" width="8.25" style="112"/>
    <col min="5889" max="5889" width="7.58203125" style="112" customWidth="1"/>
    <col min="5890" max="5900" width="6.33203125" style="112" customWidth="1"/>
    <col min="5901" max="5901" width="1.83203125" style="112" customWidth="1"/>
    <col min="5902" max="6144" width="8.25" style="112"/>
    <col min="6145" max="6145" width="7.58203125" style="112" customWidth="1"/>
    <col min="6146" max="6156" width="6.33203125" style="112" customWidth="1"/>
    <col min="6157" max="6157" width="1.83203125" style="112" customWidth="1"/>
    <col min="6158" max="6400" width="8.25" style="112"/>
    <col min="6401" max="6401" width="7.58203125" style="112" customWidth="1"/>
    <col min="6402" max="6412" width="6.33203125" style="112" customWidth="1"/>
    <col min="6413" max="6413" width="1.83203125" style="112" customWidth="1"/>
    <col min="6414" max="6656" width="8.25" style="112"/>
    <col min="6657" max="6657" width="7.58203125" style="112" customWidth="1"/>
    <col min="6658" max="6668" width="6.33203125" style="112" customWidth="1"/>
    <col min="6669" max="6669" width="1.83203125" style="112" customWidth="1"/>
    <col min="6670" max="6912" width="8.25" style="112"/>
    <col min="6913" max="6913" width="7.58203125" style="112" customWidth="1"/>
    <col min="6914" max="6924" width="6.33203125" style="112" customWidth="1"/>
    <col min="6925" max="6925" width="1.83203125" style="112" customWidth="1"/>
    <col min="6926" max="7168" width="8.25" style="112"/>
    <col min="7169" max="7169" width="7.58203125" style="112" customWidth="1"/>
    <col min="7170" max="7180" width="6.33203125" style="112" customWidth="1"/>
    <col min="7181" max="7181" width="1.83203125" style="112" customWidth="1"/>
    <col min="7182" max="7424" width="8.25" style="112"/>
    <col min="7425" max="7425" width="7.58203125" style="112" customWidth="1"/>
    <col min="7426" max="7436" width="6.33203125" style="112" customWidth="1"/>
    <col min="7437" max="7437" width="1.83203125" style="112" customWidth="1"/>
    <col min="7438" max="7680" width="8.25" style="112"/>
    <col min="7681" max="7681" width="7.58203125" style="112" customWidth="1"/>
    <col min="7682" max="7692" width="6.33203125" style="112" customWidth="1"/>
    <col min="7693" max="7693" width="1.83203125" style="112" customWidth="1"/>
    <col min="7694" max="7936" width="8.25" style="112"/>
    <col min="7937" max="7937" width="7.58203125" style="112" customWidth="1"/>
    <col min="7938" max="7948" width="6.33203125" style="112" customWidth="1"/>
    <col min="7949" max="7949" width="1.83203125" style="112" customWidth="1"/>
    <col min="7950" max="8192" width="8.25" style="112"/>
    <col min="8193" max="8193" width="7.58203125" style="112" customWidth="1"/>
    <col min="8194" max="8204" width="6.33203125" style="112" customWidth="1"/>
    <col min="8205" max="8205" width="1.83203125" style="112" customWidth="1"/>
    <col min="8206" max="8448" width="8.25" style="112"/>
    <col min="8449" max="8449" width="7.58203125" style="112" customWidth="1"/>
    <col min="8450" max="8460" width="6.33203125" style="112" customWidth="1"/>
    <col min="8461" max="8461" width="1.83203125" style="112" customWidth="1"/>
    <col min="8462" max="8704" width="8.25" style="112"/>
    <col min="8705" max="8705" width="7.58203125" style="112" customWidth="1"/>
    <col min="8706" max="8716" width="6.33203125" style="112" customWidth="1"/>
    <col min="8717" max="8717" width="1.83203125" style="112" customWidth="1"/>
    <col min="8718" max="8960" width="8.25" style="112"/>
    <col min="8961" max="8961" width="7.58203125" style="112" customWidth="1"/>
    <col min="8962" max="8972" width="6.33203125" style="112" customWidth="1"/>
    <col min="8973" max="8973" width="1.83203125" style="112" customWidth="1"/>
    <col min="8974" max="9216" width="8.25" style="112"/>
    <col min="9217" max="9217" width="7.58203125" style="112" customWidth="1"/>
    <col min="9218" max="9228" width="6.33203125" style="112" customWidth="1"/>
    <col min="9229" max="9229" width="1.83203125" style="112" customWidth="1"/>
    <col min="9230" max="9472" width="8.25" style="112"/>
    <col min="9473" max="9473" width="7.58203125" style="112" customWidth="1"/>
    <col min="9474" max="9484" width="6.33203125" style="112" customWidth="1"/>
    <col min="9485" max="9485" width="1.83203125" style="112" customWidth="1"/>
    <col min="9486" max="9728" width="8.25" style="112"/>
    <col min="9729" max="9729" width="7.58203125" style="112" customWidth="1"/>
    <col min="9730" max="9740" width="6.33203125" style="112" customWidth="1"/>
    <col min="9741" max="9741" width="1.83203125" style="112" customWidth="1"/>
    <col min="9742" max="9984" width="8.25" style="112"/>
    <col min="9985" max="9985" width="7.58203125" style="112" customWidth="1"/>
    <col min="9986" max="9996" width="6.33203125" style="112" customWidth="1"/>
    <col min="9997" max="9997" width="1.83203125" style="112" customWidth="1"/>
    <col min="9998" max="10240" width="8.25" style="112"/>
    <col min="10241" max="10241" width="7.58203125" style="112" customWidth="1"/>
    <col min="10242" max="10252" width="6.33203125" style="112" customWidth="1"/>
    <col min="10253" max="10253" width="1.83203125" style="112" customWidth="1"/>
    <col min="10254" max="10496" width="8.25" style="112"/>
    <col min="10497" max="10497" width="7.58203125" style="112" customWidth="1"/>
    <col min="10498" max="10508" width="6.33203125" style="112" customWidth="1"/>
    <col min="10509" max="10509" width="1.83203125" style="112" customWidth="1"/>
    <col min="10510" max="10752" width="8.25" style="112"/>
    <col min="10753" max="10753" width="7.58203125" style="112" customWidth="1"/>
    <col min="10754" max="10764" width="6.33203125" style="112" customWidth="1"/>
    <col min="10765" max="10765" width="1.83203125" style="112" customWidth="1"/>
    <col min="10766" max="11008" width="8.25" style="112"/>
    <col min="11009" max="11009" width="7.58203125" style="112" customWidth="1"/>
    <col min="11010" max="11020" width="6.33203125" style="112" customWidth="1"/>
    <col min="11021" max="11021" width="1.83203125" style="112" customWidth="1"/>
    <col min="11022" max="11264" width="8.25" style="112"/>
    <col min="11265" max="11265" width="7.58203125" style="112" customWidth="1"/>
    <col min="11266" max="11276" width="6.33203125" style="112" customWidth="1"/>
    <col min="11277" max="11277" width="1.83203125" style="112" customWidth="1"/>
    <col min="11278" max="11520" width="8.25" style="112"/>
    <col min="11521" max="11521" width="7.58203125" style="112" customWidth="1"/>
    <col min="11522" max="11532" width="6.33203125" style="112" customWidth="1"/>
    <col min="11533" max="11533" width="1.83203125" style="112" customWidth="1"/>
    <col min="11534" max="11776" width="8.25" style="112"/>
    <col min="11777" max="11777" width="7.58203125" style="112" customWidth="1"/>
    <col min="11778" max="11788" width="6.33203125" style="112" customWidth="1"/>
    <col min="11789" max="11789" width="1.83203125" style="112" customWidth="1"/>
    <col min="11790" max="12032" width="8.25" style="112"/>
    <col min="12033" max="12033" width="7.58203125" style="112" customWidth="1"/>
    <col min="12034" max="12044" width="6.33203125" style="112" customWidth="1"/>
    <col min="12045" max="12045" width="1.83203125" style="112" customWidth="1"/>
    <col min="12046" max="12288" width="8.25" style="112"/>
    <col min="12289" max="12289" width="7.58203125" style="112" customWidth="1"/>
    <col min="12290" max="12300" width="6.33203125" style="112" customWidth="1"/>
    <col min="12301" max="12301" width="1.83203125" style="112" customWidth="1"/>
    <col min="12302" max="12544" width="8.25" style="112"/>
    <col min="12545" max="12545" width="7.58203125" style="112" customWidth="1"/>
    <col min="12546" max="12556" width="6.33203125" style="112" customWidth="1"/>
    <col min="12557" max="12557" width="1.83203125" style="112" customWidth="1"/>
    <col min="12558" max="12800" width="8.25" style="112"/>
    <col min="12801" max="12801" width="7.58203125" style="112" customWidth="1"/>
    <col min="12802" max="12812" width="6.33203125" style="112" customWidth="1"/>
    <col min="12813" max="12813" width="1.83203125" style="112" customWidth="1"/>
    <col min="12814" max="13056" width="8.25" style="112"/>
    <col min="13057" max="13057" width="7.58203125" style="112" customWidth="1"/>
    <col min="13058" max="13068" width="6.33203125" style="112" customWidth="1"/>
    <col min="13069" max="13069" width="1.83203125" style="112" customWidth="1"/>
    <col min="13070" max="13312" width="8.25" style="112"/>
    <col min="13313" max="13313" width="7.58203125" style="112" customWidth="1"/>
    <col min="13314" max="13324" width="6.33203125" style="112" customWidth="1"/>
    <col min="13325" max="13325" width="1.83203125" style="112" customWidth="1"/>
    <col min="13326" max="13568" width="8.25" style="112"/>
    <col min="13569" max="13569" width="7.58203125" style="112" customWidth="1"/>
    <col min="13570" max="13580" width="6.33203125" style="112" customWidth="1"/>
    <col min="13581" max="13581" width="1.83203125" style="112" customWidth="1"/>
    <col min="13582" max="13824" width="8.25" style="112"/>
    <col min="13825" max="13825" width="7.58203125" style="112" customWidth="1"/>
    <col min="13826" max="13836" width="6.33203125" style="112" customWidth="1"/>
    <col min="13837" max="13837" width="1.83203125" style="112" customWidth="1"/>
    <col min="13838" max="14080" width="8.25" style="112"/>
    <col min="14081" max="14081" width="7.58203125" style="112" customWidth="1"/>
    <col min="14082" max="14092" width="6.33203125" style="112" customWidth="1"/>
    <col min="14093" max="14093" width="1.83203125" style="112" customWidth="1"/>
    <col min="14094" max="14336" width="8.25" style="112"/>
    <col min="14337" max="14337" width="7.58203125" style="112" customWidth="1"/>
    <col min="14338" max="14348" width="6.33203125" style="112" customWidth="1"/>
    <col min="14349" max="14349" width="1.83203125" style="112" customWidth="1"/>
    <col min="14350" max="14592" width="8.25" style="112"/>
    <col min="14593" max="14593" width="7.58203125" style="112" customWidth="1"/>
    <col min="14594" max="14604" width="6.33203125" style="112" customWidth="1"/>
    <col min="14605" max="14605" width="1.83203125" style="112" customWidth="1"/>
    <col min="14606" max="14848" width="8.25" style="112"/>
    <col min="14849" max="14849" width="7.58203125" style="112" customWidth="1"/>
    <col min="14850" max="14860" width="6.33203125" style="112" customWidth="1"/>
    <col min="14861" max="14861" width="1.83203125" style="112" customWidth="1"/>
    <col min="14862" max="15104" width="8.25" style="112"/>
    <col min="15105" max="15105" width="7.58203125" style="112" customWidth="1"/>
    <col min="15106" max="15116" width="6.33203125" style="112" customWidth="1"/>
    <col min="15117" max="15117" width="1.83203125" style="112" customWidth="1"/>
    <col min="15118" max="15360" width="8.25" style="112"/>
    <col min="15361" max="15361" width="7.58203125" style="112" customWidth="1"/>
    <col min="15362" max="15372" width="6.33203125" style="112" customWidth="1"/>
    <col min="15373" max="15373" width="1.83203125" style="112" customWidth="1"/>
    <col min="15374" max="15616" width="8.25" style="112"/>
    <col min="15617" max="15617" width="7.58203125" style="112" customWidth="1"/>
    <col min="15618" max="15628" width="6.33203125" style="112" customWidth="1"/>
    <col min="15629" max="15629" width="1.83203125" style="112" customWidth="1"/>
    <col min="15630" max="15872" width="8.25" style="112"/>
    <col min="15873" max="15873" width="7.58203125" style="112" customWidth="1"/>
    <col min="15874" max="15884" width="6.33203125" style="112" customWidth="1"/>
    <col min="15885" max="15885" width="1.83203125" style="112" customWidth="1"/>
    <col min="15886" max="16128" width="8.25" style="112"/>
    <col min="16129" max="16129" width="7.58203125" style="112" customWidth="1"/>
    <col min="16130" max="16140" width="6.33203125" style="112" customWidth="1"/>
    <col min="16141" max="16141" width="1.83203125" style="112" customWidth="1"/>
    <col min="16142" max="16384" width="8.25" style="112"/>
  </cols>
  <sheetData>
    <row r="1" spans="1:12" ht="18" customHeight="1" x14ac:dyDescent="0.3">
      <c r="A1" s="1048" t="s">
        <v>261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</row>
    <row r="2" spans="1:12" s="32" customFormat="1" ht="12" customHeight="1" thickBot="1" x14ac:dyDescent="0.25">
      <c r="I2" s="1049" t="s">
        <v>262</v>
      </c>
      <c r="J2" s="1049"/>
      <c r="K2" s="113"/>
    </row>
    <row r="3" spans="1:12" s="32" customFormat="1" ht="14" x14ac:dyDescent="0.2">
      <c r="A3" s="114"/>
      <c r="B3" s="1050" t="s">
        <v>263</v>
      </c>
      <c r="C3" s="1051"/>
      <c r="D3" s="1052" t="s">
        <v>264</v>
      </c>
      <c r="E3" s="1053"/>
      <c r="F3" s="1053"/>
      <c r="G3" s="1054"/>
      <c r="H3" s="923" t="s">
        <v>265</v>
      </c>
      <c r="I3" s="1055"/>
      <c r="J3" s="924"/>
      <c r="K3" s="115"/>
    </row>
    <row r="4" spans="1:12" s="32" customFormat="1" ht="14.5" thickBot="1" x14ac:dyDescent="0.25">
      <c r="A4" s="116"/>
      <c r="B4" s="117" t="s">
        <v>266</v>
      </c>
      <c r="C4" s="118"/>
      <c r="D4" s="119" t="s">
        <v>267</v>
      </c>
      <c r="E4" s="120" t="s">
        <v>268</v>
      </c>
      <c r="F4" s="120" t="s">
        <v>269</v>
      </c>
      <c r="G4" s="121" t="s">
        <v>270</v>
      </c>
      <c r="H4" s="122" t="s">
        <v>271</v>
      </c>
      <c r="I4" s="120" t="s">
        <v>272</v>
      </c>
      <c r="J4" s="123" t="s">
        <v>273</v>
      </c>
      <c r="K4" s="124"/>
    </row>
    <row r="5" spans="1:12" s="32" customFormat="1" ht="12" customHeight="1" x14ac:dyDescent="0.2">
      <c r="A5" s="125"/>
      <c r="B5" s="126" t="s">
        <v>274</v>
      </c>
      <c r="C5" s="127" t="s">
        <v>275</v>
      </c>
      <c r="D5" s="128">
        <v>6</v>
      </c>
      <c r="E5" s="1046">
        <v>6</v>
      </c>
      <c r="F5" s="1047"/>
      <c r="G5" s="129">
        <v>248</v>
      </c>
      <c r="H5" s="130">
        <v>323</v>
      </c>
      <c r="I5" s="131"/>
      <c r="J5" s="129">
        <v>70135</v>
      </c>
      <c r="K5" s="132"/>
    </row>
    <row r="6" spans="1:12" s="32" customFormat="1" ht="12" customHeight="1" x14ac:dyDescent="0.2">
      <c r="A6" s="116"/>
      <c r="B6" s="133"/>
      <c r="C6" s="134" t="s">
        <v>276</v>
      </c>
      <c r="D6" s="135">
        <v>9</v>
      </c>
      <c r="E6" s="1057">
        <v>12</v>
      </c>
      <c r="F6" s="1058"/>
      <c r="G6" s="136">
        <v>328</v>
      </c>
      <c r="H6" s="137">
        <v>108</v>
      </c>
      <c r="I6" s="138">
        <v>1145</v>
      </c>
      <c r="J6" s="136">
        <v>44510</v>
      </c>
      <c r="K6" s="132"/>
    </row>
    <row r="7" spans="1:12" s="32" customFormat="1" ht="12" customHeight="1" x14ac:dyDescent="0.2">
      <c r="A7" s="114"/>
      <c r="B7" s="139"/>
      <c r="C7" s="134" t="s">
        <v>277</v>
      </c>
      <c r="D7" s="135">
        <v>15</v>
      </c>
      <c r="E7" s="1057">
        <v>24</v>
      </c>
      <c r="F7" s="1058"/>
      <c r="G7" s="136">
        <v>588</v>
      </c>
      <c r="H7" s="137">
        <v>95</v>
      </c>
      <c r="I7" s="138">
        <v>864</v>
      </c>
      <c r="J7" s="136">
        <v>29982</v>
      </c>
      <c r="K7" s="132"/>
    </row>
    <row r="8" spans="1:12" s="32" customFormat="1" ht="12" customHeight="1" x14ac:dyDescent="0.2">
      <c r="A8" s="125"/>
      <c r="B8" s="140"/>
      <c r="C8" s="134" t="s">
        <v>278</v>
      </c>
      <c r="D8" s="135">
        <v>30</v>
      </c>
      <c r="E8" s="1057">
        <v>33</v>
      </c>
      <c r="F8" s="1058"/>
      <c r="G8" s="136">
        <v>1197</v>
      </c>
      <c r="H8" s="141">
        <v>94</v>
      </c>
      <c r="I8" s="138">
        <v>748</v>
      </c>
      <c r="J8" s="136">
        <v>22965</v>
      </c>
      <c r="K8" s="132"/>
    </row>
    <row r="9" spans="1:12" s="32" customFormat="1" ht="12" customHeight="1" x14ac:dyDescent="0.2">
      <c r="A9" s="125"/>
      <c r="B9" s="140"/>
      <c r="C9" s="134" t="s">
        <v>279</v>
      </c>
      <c r="D9" s="135">
        <v>42</v>
      </c>
      <c r="E9" s="1057">
        <v>67</v>
      </c>
      <c r="F9" s="1058"/>
      <c r="G9" s="136">
        <v>2196</v>
      </c>
      <c r="H9" s="137">
        <v>92</v>
      </c>
      <c r="I9" s="138">
        <v>702</v>
      </c>
      <c r="J9" s="136">
        <v>20879</v>
      </c>
      <c r="K9" s="132"/>
    </row>
    <row r="10" spans="1:12" s="32" customFormat="1" ht="12" customHeight="1" x14ac:dyDescent="0.2">
      <c r="A10" s="125"/>
      <c r="B10" s="140"/>
      <c r="C10" s="134" t="s">
        <v>280</v>
      </c>
      <c r="D10" s="135">
        <v>46</v>
      </c>
      <c r="E10" s="1057">
        <v>123</v>
      </c>
      <c r="F10" s="1058"/>
      <c r="G10" s="136">
        <v>4019</v>
      </c>
      <c r="H10" s="141">
        <v>91</v>
      </c>
      <c r="I10" s="138">
        <v>637</v>
      </c>
      <c r="J10" s="136">
        <v>17357</v>
      </c>
      <c r="K10" s="132"/>
    </row>
    <row r="11" spans="1:12" s="32" customFormat="1" ht="12" customHeight="1" x14ac:dyDescent="0.2">
      <c r="A11" s="125"/>
      <c r="B11" s="140"/>
      <c r="C11" s="134" t="s">
        <v>281</v>
      </c>
      <c r="D11" s="135">
        <v>47</v>
      </c>
      <c r="E11" s="1057">
        <v>152</v>
      </c>
      <c r="F11" s="1058"/>
      <c r="G11" s="136">
        <v>5060</v>
      </c>
      <c r="H11" s="141">
        <v>89</v>
      </c>
      <c r="I11" s="138">
        <v>615</v>
      </c>
      <c r="J11" s="136">
        <v>16485</v>
      </c>
      <c r="K11" s="132"/>
    </row>
    <row r="12" spans="1:12" s="32" customFormat="1" ht="12" customHeight="1" x14ac:dyDescent="0.2">
      <c r="A12" s="125"/>
      <c r="B12" s="140"/>
      <c r="C12" s="134" t="s">
        <v>282</v>
      </c>
      <c r="D12" s="135">
        <v>49</v>
      </c>
      <c r="E12" s="1057">
        <v>169</v>
      </c>
      <c r="F12" s="1058"/>
      <c r="G12" s="136">
        <v>5655</v>
      </c>
      <c r="H12" s="137">
        <v>89</v>
      </c>
      <c r="I12" s="138">
        <v>610</v>
      </c>
      <c r="J12" s="136">
        <v>15990</v>
      </c>
      <c r="K12" s="132"/>
    </row>
    <row r="13" spans="1:12" s="32" customFormat="1" ht="12" customHeight="1" x14ac:dyDescent="0.2">
      <c r="A13" s="125"/>
      <c r="B13" s="140" t="s">
        <v>283</v>
      </c>
      <c r="C13" s="134" t="s">
        <v>284</v>
      </c>
      <c r="D13" s="135">
        <v>49</v>
      </c>
      <c r="E13" s="1057">
        <v>179</v>
      </c>
      <c r="F13" s="1058"/>
      <c r="G13" s="136">
        <v>6228</v>
      </c>
      <c r="H13" s="137">
        <v>89</v>
      </c>
      <c r="I13" s="138">
        <v>598</v>
      </c>
      <c r="J13" s="136">
        <v>15708</v>
      </c>
      <c r="K13" s="132"/>
    </row>
    <row r="14" spans="1:12" s="32" customFormat="1" ht="12" customHeight="1" x14ac:dyDescent="0.2">
      <c r="A14" s="114"/>
      <c r="B14" s="139"/>
      <c r="C14" s="134" t="s">
        <v>285</v>
      </c>
      <c r="D14" s="135">
        <v>45</v>
      </c>
      <c r="E14" s="1057">
        <v>188</v>
      </c>
      <c r="F14" s="1058"/>
      <c r="G14" s="136">
        <v>7345</v>
      </c>
      <c r="H14" s="137">
        <v>89</v>
      </c>
      <c r="I14" s="138">
        <v>600</v>
      </c>
      <c r="J14" s="136">
        <v>15429</v>
      </c>
      <c r="K14" s="132"/>
    </row>
    <row r="15" spans="1:12" s="32" customFormat="1" ht="12" customHeight="1" x14ac:dyDescent="0.2">
      <c r="A15" s="114"/>
      <c r="B15" s="139"/>
      <c r="C15" s="134" t="s">
        <v>286</v>
      </c>
      <c r="D15" s="135">
        <v>41</v>
      </c>
      <c r="E15" s="1057">
        <v>194</v>
      </c>
      <c r="F15" s="1058"/>
      <c r="G15" s="136">
        <v>7759</v>
      </c>
      <c r="H15" s="137">
        <v>92</v>
      </c>
      <c r="I15" s="138">
        <v>612</v>
      </c>
      <c r="J15" s="136">
        <v>14987</v>
      </c>
      <c r="K15" s="132"/>
    </row>
    <row r="16" spans="1:12" s="32" customFormat="1" ht="12" customHeight="1" x14ac:dyDescent="0.2">
      <c r="A16" s="125"/>
      <c r="B16" s="142"/>
      <c r="C16" s="143" t="s">
        <v>287</v>
      </c>
      <c r="D16" s="144">
        <v>36</v>
      </c>
      <c r="E16" s="145">
        <v>66</v>
      </c>
      <c r="F16" s="146">
        <v>132</v>
      </c>
      <c r="G16" s="147">
        <v>7992</v>
      </c>
      <c r="H16" s="146">
        <v>74</v>
      </c>
      <c r="I16" s="145">
        <v>599</v>
      </c>
      <c r="J16" s="147">
        <v>14494</v>
      </c>
      <c r="K16" s="132"/>
    </row>
    <row r="17" spans="1:20" s="32" customFormat="1" ht="12" customHeight="1" x14ac:dyDescent="0.2">
      <c r="A17" s="125"/>
      <c r="B17" s="148"/>
      <c r="C17" s="149" t="s">
        <v>288</v>
      </c>
      <c r="D17" s="150">
        <v>36</v>
      </c>
      <c r="E17" s="151">
        <v>65</v>
      </c>
      <c r="F17" s="152">
        <v>133</v>
      </c>
      <c r="G17" s="153">
        <v>8000</v>
      </c>
      <c r="H17" s="152">
        <v>73</v>
      </c>
      <c r="I17" s="151">
        <v>598</v>
      </c>
      <c r="J17" s="153">
        <v>14441</v>
      </c>
      <c r="K17" s="132"/>
    </row>
    <row r="18" spans="1:20" s="32" customFormat="1" ht="12" customHeight="1" x14ac:dyDescent="0.2">
      <c r="A18" s="125"/>
      <c r="B18" s="154"/>
      <c r="C18" s="155" t="s">
        <v>289</v>
      </c>
      <c r="D18" s="156">
        <v>36</v>
      </c>
      <c r="E18" s="157">
        <v>66</v>
      </c>
      <c r="F18" s="158">
        <v>131</v>
      </c>
      <c r="G18" s="159">
        <v>8044</v>
      </c>
      <c r="H18" s="158">
        <v>71</v>
      </c>
      <c r="I18" s="157">
        <v>598</v>
      </c>
      <c r="J18" s="159">
        <v>14395</v>
      </c>
      <c r="K18" s="132"/>
    </row>
    <row r="19" spans="1:20" s="32" customFormat="1" ht="12" customHeight="1" x14ac:dyDescent="0.2">
      <c r="A19" s="125"/>
      <c r="B19" s="154"/>
      <c r="C19" s="155" t="s">
        <v>290</v>
      </c>
      <c r="D19" s="156">
        <v>36</v>
      </c>
      <c r="E19" s="157">
        <v>66</v>
      </c>
      <c r="F19" s="158">
        <v>131</v>
      </c>
      <c r="G19" s="159">
        <v>8063</v>
      </c>
      <c r="H19" s="160">
        <v>71</v>
      </c>
      <c r="I19" s="157">
        <v>604</v>
      </c>
      <c r="J19" s="159">
        <v>14307</v>
      </c>
      <c r="K19" s="132"/>
    </row>
    <row r="20" spans="1:20" s="32" customFormat="1" ht="12" customHeight="1" x14ac:dyDescent="0.2">
      <c r="A20" s="125"/>
      <c r="B20" s="161"/>
      <c r="C20" s="162" t="s">
        <v>42</v>
      </c>
      <c r="D20" s="163">
        <v>36</v>
      </c>
      <c r="E20" s="164">
        <v>66</v>
      </c>
      <c r="F20" s="165">
        <v>131</v>
      </c>
      <c r="G20" s="166">
        <v>8097</v>
      </c>
      <c r="H20" s="165">
        <v>71</v>
      </c>
      <c r="I20" s="164">
        <v>585</v>
      </c>
      <c r="J20" s="166">
        <v>14271</v>
      </c>
      <c r="K20" s="132"/>
    </row>
    <row r="21" spans="1:20" s="32" customFormat="1" ht="12" customHeight="1" x14ac:dyDescent="0.2">
      <c r="A21" s="125"/>
      <c r="B21" s="167"/>
      <c r="C21" s="168" t="s">
        <v>291</v>
      </c>
      <c r="D21" s="169">
        <v>36</v>
      </c>
      <c r="E21" s="170">
        <v>66</v>
      </c>
      <c r="F21" s="171">
        <v>131</v>
      </c>
      <c r="G21" s="172">
        <v>8117</v>
      </c>
      <c r="H21" s="171">
        <v>70</v>
      </c>
      <c r="I21" s="170">
        <v>585</v>
      </c>
      <c r="J21" s="172">
        <v>14271</v>
      </c>
      <c r="K21" s="132"/>
    </row>
    <row r="22" spans="1:20" s="32" customFormat="1" ht="12" customHeight="1" x14ac:dyDescent="0.2">
      <c r="A22" s="114"/>
      <c r="B22" s="173"/>
      <c r="C22" s="174" t="s">
        <v>31</v>
      </c>
      <c r="D22" s="175">
        <v>35</v>
      </c>
      <c r="E22" s="176">
        <v>65</v>
      </c>
      <c r="F22" s="177">
        <v>132</v>
      </c>
      <c r="G22" s="178">
        <v>8154</v>
      </c>
      <c r="H22" s="179">
        <v>67</v>
      </c>
      <c r="I22" s="176">
        <v>617</v>
      </c>
      <c r="J22" s="178">
        <v>14278</v>
      </c>
      <c r="K22" s="132"/>
    </row>
    <row r="23" spans="1:20" s="32" customFormat="1" ht="12" customHeight="1" x14ac:dyDescent="0.2">
      <c r="A23" s="114"/>
      <c r="B23" s="180"/>
      <c r="C23" s="181" t="s">
        <v>292</v>
      </c>
      <c r="D23" s="156">
        <v>28</v>
      </c>
      <c r="E23" s="157">
        <v>65</v>
      </c>
      <c r="F23" s="158">
        <v>131</v>
      </c>
      <c r="G23" s="159">
        <v>8208</v>
      </c>
      <c r="H23" s="160">
        <v>64</v>
      </c>
      <c r="I23" s="157">
        <v>618</v>
      </c>
      <c r="J23" s="159">
        <v>14292</v>
      </c>
      <c r="K23" s="132"/>
    </row>
    <row r="24" spans="1:20" s="32" customFormat="1" ht="12" customHeight="1" x14ac:dyDescent="0.2">
      <c r="A24" s="114"/>
      <c r="B24" s="182"/>
      <c r="C24" s="162" t="s">
        <v>275</v>
      </c>
      <c r="D24" s="163">
        <v>28</v>
      </c>
      <c r="E24" s="164">
        <v>64</v>
      </c>
      <c r="F24" s="165">
        <v>130</v>
      </c>
      <c r="G24" s="166">
        <v>8272</v>
      </c>
      <c r="H24" s="183">
        <v>64</v>
      </c>
      <c r="I24" s="164">
        <v>618</v>
      </c>
      <c r="J24" s="166">
        <v>14276</v>
      </c>
      <c r="K24" s="132"/>
    </row>
    <row r="25" spans="1:20" s="32" customFormat="1" ht="12" customHeight="1" x14ac:dyDescent="0.2">
      <c r="A25" s="114"/>
      <c r="B25" s="182"/>
      <c r="C25" s="162" t="s">
        <v>43</v>
      </c>
      <c r="D25" s="163">
        <v>28</v>
      </c>
      <c r="E25" s="164">
        <v>64</v>
      </c>
      <c r="F25" s="165">
        <v>129</v>
      </c>
      <c r="G25" s="166">
        <v>8318</v>
      </c>
      <c r="H25" s="183">
        <v>64</v>
      </c>
      <c r="I25" s="164">
        <v>618</v>
      </c>
      <c r="J25" s="166">
        <v>14283</v>
      </c>
      <c r="K25" s="132"/>
    </row>
    <row r="26" spans="1:20" s="32" customFormat="1" ht="12" customHeight="1" x14ac:dyDescent="0.2">
      <c r="A26" s="114"/>
      <c r="B26" s="184"/>
      <c r="C26" s="168" t="s">
        <v>293</v>
      </c>
      <c r="D26" s="169">
        <v>27</v>
      </c>
      <c r="E26" s="170">
        <v>64</v>
      </c>
      <c r="F26" s="171">
        <v>129</v>
      </c>
      <c r="G26" s="172">
        <v>8372</v>
      </c>
      <c r="H26" s="185">
        <v>64</v>
      </c>
      <c r="I26" s="170">
        <v>616</v>
      </c>
      <c r="J26" s="172">
        <v>14338</v>
      </c>
      <c r="K26" s="132"/>
    </row>
    <row r="27" spans="1:20" s="32" customFormat="1" ht="12" customHeight="1" x14ac:dyDescent="0.2">
      <c r="B27" s="186"/>
      <c r="C27" s="187" t="s">
        <v>294</v>
      </c>
      <c r="D27" s="188">
        <v>27</v>
      </c>
      <c r="E27" s="189">
        <v>64</v>
      </c>
      <c r="F27" s="190">
        <v>129</v>
      </c>
      <c r="G27" s="191">
        <v>8428</v>
      </c>
      <c r="H27" s="192">
        <v>64</v>
      </c>
      <c r="I27" s="189">
        <v>617</v>
      </c>
      <c r="J27" s="191">
        <v>14297</v>
      </c>
      <c r="K27" s="193"/>
    </row>
    <row r="28" spans="1:20" s="32" customFormat="1" ht="12" customHeight="1" x14ac:dyDescent="0.2">
      <c r="B28" s="182"/>
      <c r="C28" s="162" t="s">
        <v>295</v>
      </c>
      <c r="D28" s="163">
        <v>27</v>
      </c>
      <c r="E28" s="164">
        <v>64</v>
      </c>
      <c r="F28" s="165">
        <v>129</v>
      </c>
      <c r="G28" s="166">
        <v>8480</v>
      </c>
      <c r="H28" s="183">
        <v>64</v>
      </c>
      <c r="I28" s="164">
        <v>618</v>
      </c>
      <c r="J28" s="166">
        <v>14202</v>
      </c>
      <c r="K28" s="193"/>
    </row>
    <row r="29" spans="1:20" s="32" customFormat="1" ht="12" customHeight="1" x14ac:dyDescent="0.2">
      <c r="B29" s="154" t="s">
        <v>30</v>
      </c>
      <c r="C29" s="155" t="s">
        <v>44</v>
      </c>
      <c r="D29" s="156">
        <v>27</v>
      </c>
      <c r="E29" s="157">
        <v>64</v>
      </c>
      <c r="F29" s="158">
        <v>130</v>
      </c>
      <c r="G29" s="159">
        <v>8519</v>
      </c>
      <c r="H29" s="160">
        <v>64</v>
      </c>
      <c r="I29" s="157">
        <v>619</v>
      </c>
      <c r="J29" s="159">
        <v>14039</v>
      </c>
      <c r="K29" s="193"/>
    </row>
    <row r="30" spans="1:20" s="32" customFormat="1" ht="12" customHeight="1" x14ac:dyDescent="0.2">
      <c r="B30" s="194"/>
      <c r="C30" s="155" t="s">
        <v>296</v>
      </c>
      <c r="D30" s="156">
        <v>27</v>
      </c>
      <c r="E30" s="157">
        <v>64</v>
      </c>
      <c r="F30" s="158">
        <v>130</v>
      </c>
      <c r="G30" s="159">
        <v>8576</v>
      </c>
      <c r="H30" s="160">
        <v>64</v>
      </c>
      <c r="I30" s="157">
        <v>619</v>
      </c>
      <c r="J30" s="159">
        <v>13934</v>
      </c>
      <c r="K30" s="193"/>
    </row>
    <row r="31" spans="1:20" s="32" customFormat="1" ht="12" customHeight="1" x14ac:dyDescent="0.2">
      <c r="B31" s="238"/>
      <c r="C31" s="162" t="s">
        <v>284</v>
      </c>
      <c r="D31" s="163">
        <v>27</v>
      </c>
      <c r="E31" s="164">
        <v>64</v>
      </c>
      <c r="F31" s="165">
        <v>129</v>
      </c>
      <c r="G31" s="166">
        <v>8602</v>
      </c>
      <c r="H31" s="183">
        <v>64</v>
      </c>
      <c r="I31" s="164">
        <v>622</v>
      </c>
      <c r="J31" s="166">
        <v>13763</v>
      </c>
      <c r="K31" s="193"/>
    </row>
    <row r="32" spans="1:20" s="32" customFormat="1" ht="12" customHeight="1" x14ac:dyDescent="0.2">
      <c r="B32" s="233"/>
      <c r="C32" s="174" t="s">
        <v>297</v>
      </c>
      <c r="D32" s="175">
        <v>27</v>
      </c>
      <c r="E32" s="176">
        <v>64</v>
      </c>
      <c r="F32" s="177">
        <v>127</v>
      </c>
      <c r="G32" s="178">
        <v>8642</v>
      </c>
      <c r="H32" s="179">
        <v>64</v>
      </c>
      <c r="I32" s="176">
        <v>620</v>
      </c>
      <c r="J32" s="178">
        <v>13542</v>
      </c>
      <c r="K32" s="193"/>
      <c r="N32" s="348"/>
      <c r="O32" s="348"/>
      <c r="P32" s="348"/>
      <c r="Q32" s="348"/>
      <c r="R32" s="348"/>
      <c r="S32" s="348"/>
      <c r="T32" s="348"/>
    </row>
    <row r="33" spans="1:20" s="32" customFormat="1" ht="12" customHeight="1" x14ac:dyDescent="0.2">
      <c r="B33" s="238"/>
      <c r="C33" s="853" t="s">
        <v>421</v>
      </c>
      <c r="D33" s="183">
        <v>26</v>
      </c>
      <c r="E33" s="164">
        <v>64</v>
      </c>
      <c r="F33" s="164">
        <v>126</v>
      </c>
      <c r="G33" s="854">
        <v>8643</v>
      </c>
      <c r="H33" s="163">
        <v>64</v>
      </c>
      <c r="I33" s="164">
        <v>618</v>
      </c>
      <c r="J33" s="166">
        <v>13332</v>
      </c>
      <c r="K33" s="193"/>
    </row>
    <row r="34" spans="1:20" s="32" customFormat="1" ht="12" customHeight="1" thickBot="1" x14ac:dyDescent="0.25">
      <c r="B34" s="855"/>
      <c r="C34" s="856" t="s">
        <v>451</v>
      </c>
      <c r="D34" s="857">
        <v>26</v>
      </c>
      <c r="E34" s="858">
        <v>63</v>
      </c>
      <c r="F34" s="858">
        <v>127</v>
      </c>
      <c r="G34" s="859">
        <v>8693</v>
      </c>
      <c r="H34" s="860">
        <v>64</v>
      </c>
      <c r="I34" s="858">
        <v>620</v>
      </c>
      <c r="J34" s="861">
        <v>13126</v>
      </c>
      <c r="K34" s="193"/>
    </row>
    <row r="35" spans="1:20" s="32" customFormat="1" ht="12.75" customHeight="1" x14ac:dyDescent="0.2">
      <c r="B35" s="1059" t="s">
        <v>298</v>
      </c>
      <c r="C35" s="1059"/>
      <c r="D35" s="1059"/>
      <c r="E35" s="1059"/>
      <c r="F35" s="1059"/>
      <c r="G35" s="1059"/>
      <c r="H35" s="1059"/>
      <c r="I35" s="1059"/>
      <c r="J35" s="1059"/>
      <c r="K35" s="1060"/>
      <c r="L35" s="1060"/>
      <c r="N35" s="349"/>
      <c r="O35" s="349"/>
      <c r="P35" s="349"/>
      <c r="Q35" s="349"/>
      <c r="R35" s="349"/>
      <c r="S35" s="349"/>
      <c r="T35" s="349"/>
    </row>
    <row r="36" spans="1:20" s="32" customFormat="1" ht="8.25" customHeight="1" x14ac:dyDescent="0.2"/>
    <row r="37" spans="1:20" s="32" customFormat="1" ht="18" customHeight="1" x14ac:dyDescent="0.3">
      <c r="A37" s="1056" t="s">
        <v>299</v>
      </c>
      <c r="B37" s="1056"/>
      <c r="C37" s="1056"/>
      <c r="D37" s="1056"/>
      <c r="E37" s="1056"/>
      <c r="F37" s="1056"/>
      <c r="G37" s="1056"/>
      <c r="H37" s="1056"/>
      <c r="I37" s="1056"/>
      <c r="J37" s="1056"/>
      <c r="K37" s="1056"/>
      <c r="L37" s="1056"/>
    </row>
    <row r="38" spans="1:20" ht="12" customHeight="1" thickBo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1061" t="s">
        <v>300</v>
      </c>
      <c r="L38" s="1061"/>
    </row>
    <row r="39" spans="1:20" ht="14" x14ac:dyDescent="0.2">
      <c r="A39" s="1062" t="s">
        <v>301</v>
      </c>
      <c r="B39" s="1065" t="s">
        <v>302</v>
      </c>
      <c r="C39" s="1055"/>
      <c r="D39" s="1055"/>
      <c r="E39" s="1055"/>
      <c r="F39" s="1055"/>
      <c r="G39" s="924"/>
      <c r="H39" s="923" t="s">
        <v>303</v>
      </c>
      <c r="I39" s="1055"/>
      <c r="J39" s="1055"/>
      <c r="K39" s="1055"/>
      <c r="L39" s="924"/>
    </row>
    <row r="40" spans="1:20" ht="13.5" customHeight="1" x14ac:dyDescent="0.2">
      <c r="A40" s="1063"/>
      <c r="B40" s="1066" t="s">
        <v>304</v>
      </c>
      <c r="C40" s="1069" t="s">
        <v>305</v>
      </c>
      <c r="D40" s="1069" t="s">
        <v>306</v>
      </c>
      <c r="E40" s="1069" t="s">
        <v>307</v>
      </c>
      <c r="F40" s="1069" t="s">
        <v>308</v>
      </c>
      <c r="G40" s="1072" t="s">
        <v>309</v>
      </c>
      <c r="H40" s="1076" t="s">
        <v>310</v>
      </c>
      <c r="I40" s="1069" t="s">
        <v>311</v>
      </c>
      <c r="J40" s="1079" t="s">
        <v>312</v>
      </c>
      <c r="K40" s="1082" t="s">
        <v>313</v>
      </c>
      <c r="L40" s="1085" t="s">
        <v>309</v>
      </c>
    </row>
    <row r="41" spans="1:20" x14ac:dyDescent="0.2">
      <c r="A41" s="1063"/>
      <c r="B41" s="1067"/>
      <c r="C41" s="1070"/>
      <c r="D41" s="1070"/>
      <c r="E41" s="1070"/>
      <c r="F41" s="1070"/>
      <c r="G41" s="1073"/>
      <c r="H41" s="1077"/>
      <c r="I41" s="1070"/>
      <c r="J41" s="1080"/>
      <c r="K41" s="1083"/>
      <c r="L41" s="1086"/>
    </row>
    <row r="42" spans="1:20" ht="25.5" customHeight="1" thickBot="1" x14ac:dyDescent="0.25">
      <c r="A42" s="1064"/>
      <c r="B42" s="1068"/>
      <c r="C42" s="1071"/>
      <c r="D42" s="1071"/>
      <c r="E42" s="1071"/>
      <c r="F42" s="1071"/>
      <c r="G42" s="1074"/>
      <c r="H42" s="1078"/>
      <c r="I42" s="1071"/>
      <c r="J42" s="1081"/>
      <c r="K42" s="1084"/>
      <c r="L42" s="1087"/>
    </row>
    <row r="43" spans="1:20" ht="12" customHeight="1" x14ac:dyDescent="0.2">
      <c r="A43" s="195" t="s">
        <v>314</v>
      </c>
      <c r="B43" s="196">
        <v>13</v>
      </c>
      <c r="C43" s="197">
        <v>10</v>
      </c>
      <c r="D43" s="197"/>
      <c r="E43" s="197"/>
      <c r="F43" s="197"/>
      <c r="G43" s="198"/>
      <c r="H43" s="199">
        <v>276</v>
      </c>
      <c r="I43" s="197"/>
      <c r="J43" s="200"/>
      <c r="K43" s="201">
        <v>414</v>
      </c>
      <c r="L43" s="202">
        <v>5</v>
      </c>
    </row>
    <row r="44" spans="1:20" ht="12" customHeight="1" x14ac:dyDescent="0.2">
      <c r="A44" s="203" t="s">
        <v>315</v>
      </c>
      <c r="B44" s="204">
        <v>14</v>
      </c>
      <c r="C44" s="205">
        <v>20</v>
      </c>
      <c r="D44" s="205"/>
      <c r="E44" s="205"/>
      <c r="F44" s="205"/>
      <c r="G44" s="206">
        <v>16</v>
      </c>
      <c r="H44" s="207">
        <v>370</v>
      </c>
      <c r="I44" s="205">
        <v>25</v>
      </c>
      <c r="J44" s="208"/>
      <c r="K44" s="209">
        <v>991</v>
      </c>
      <c r="L44" s="210">
        <v>25</v>
      </c>
    </row>
    <row r="45" spans="1:20" ht="12" customHeight="1" x14ac:dyDescent="0.2">
      <c r="A45" s="203" t="s">
        <v>316</v>
      </c>
      <c r="B45" s="204">
        <v>25</v>
      </c>
      <c r="C45" s="205">
        <v>29</v>
      </c>
      <c r="D45" s="205">
        <v>2</v>
      </c>
      <c r="E45" s="205"/>
      <c r="F45" s="205">
        <v>9</v>
      </c>
      <c r="G45" s="206">
        <v>19</v>
      </c>
      <c r="H45" s="207">
        <v>434</v>
      </c>
      <c r="I45" s="205">
        <v>28</v>
      </c>
      <c r="J45" s="208"/>
      <c r="K45" s="209">
        <v>1007</v>
      </c>
      <c r="L45" s="210">
        <v>10</v>
      </c>
    </row>
    <row r="46" spans="1:20" ht="12" customHeight="1" x14ac:dyDescent="0.2">
      <c r="A46" s="203" t="s">
        <v>317</v>
      </c>
      <c r="B46" s="204">
        <v>36</v>
      </c>
      <c r="C46" s="205">
        <v>46</v>
      </c>
      <c r="D46" s="205">
        <v>7</v>
      </c>
      <c r="E46" s="205">
        <v>8</v>
      </c>
      <c r="F46" s="205">
        <v>40</v>
      </c>
      <c r="G46" s="206">
        <v>26</v>
      </c>
      <c r="H46" s="207">
        <v>500</v>
      </c>
      <c r="I46" s="205">
        <v>24</v>
      </c>
      <c r="J46" s="208"/>
      <c r="K46" s="209">
        <v>872</v>
      </c>
      <c r="L46" s="210">
        <v>43</v>
      </c>
    </row>
    <row r="47" spans="1:20" ht="12" customHeight="1" x14ac:dyDescent="0.2">
      <c r="A47" s="203" t="s">
        <v>318</v>
      </c>
      <c r="B47" s="211">
        <v>84</v>
      </c>
      <c r="C47" s="209">
        <v>82</v>
      </c>
      <c r="D47" s="209">
        <v>21</v>
      </c>
      <c r="E47" s="209">
        <v>29</v>
      </c>
      <c r="F47" s="209">
        <v>89</v>
      </c>
      <c r="G47" s="212">
        <v>99</v>
      </c>
      <c r="H47" s="139">
        <v>599</v>
      </c>
      <c r="I47" s="209">
        <v>42</v>
      </c>
      <c r="J47" s="209"/>
      <c r="K47" s="209">
        <v>540</v>
      </c>
      <c r="L47" s="210">
        <v>98</v>
      </c>
    </row>
    <row r="48" spans="1:20" ht="12" customHeight="1" x14ac:dyDescent="0.2">
      <c r="A48" s="203" t="s">
        <v>319</v>
      </c>
      <c r="B48" s="211">
        <v>109</v>
      </c>
      <c r="C48" s="209">
        <v>125</v>
      </c>
      <c r="D48" s="209">
        <v>29</v>
      </c>
      <c r="E48" s="209">
        <v>39</v>
      </c>
      <c r="F48" s="209">
        <v>141</v>
      </c>
      <c r="G48" s="212">
        <v>151</v>
      </c>
      <c r="H48" s="139">
        <v>551</v>
      </c>
      <c r="I48" s="209">
        <v>29</v>
      </c>
      <c r="J48" s="209"/>
      <c r="K48" s="209">
        <v>364</v>
      </c>
      <c r="L48" s="210">
        <v>152</v>
      </c>
    </row>
    <row r="49" spans="1:12" ht="12" customHeight="1" x14ac:dyDescent="0.2">
      <c r="A49" s="203" t="s">
        <v>320</v>
      </c>
      <c r="B49" s="211">
        <v>119</v>
      </c>
      <c r="C49" s="209">
        <v>152</v>
      </c>
      <c r="D49" s="209">
        <v>43</v>
      </c>
      <c r="E49" s="209">
        <v>41</v>
      </c>
      <c r="F49" s="209">
        <v>170</v>
      </c>
      <c r="G49" s="212">
        <v>379</v>
      </c>
      <c r="H49" s="139">
        <v>567</v>
      </c>
      <c r="I49" s="209">
        <v>28</v>
      </c>
      <c r="J49" s="209"/>
      <c r="K49" s="209">
        <v>387</v>
      </c>
      <c r="L49" s="210">
        <v>214</v>
      </c>
    </row>
    <row r="50" spans="1:12" ht="12" customHeight="1" x14ac:dyDescent="0.2">
      <c r="A50" s="203" t="s">
        <v>321</v>
      </c>
      <c r="B50" s="211">
        <v>132</v>
      </c>
      <c r="C50" s="209">
        <v>169</v>
      </c>
      <c r="D50" s="209">
        <v>45</v>
      </c>
      <c r="E50" s="209">
        <v>45</v>
      </c>
      <c r="F50" s="209">
        <v>194</v>
      </c>
      <c r="G50" s="212">
        <v>449</v>
      </c>
      <c r="H50" s="139">
        <v>593</v>
      </c>
      <c r="I50" s="209">
        <v>24</v>
      </c>
      <c r="J50" s="209"/>
      <c r="K50" s="209">
        <v>371</v>
      </c>
      <c r="L50" s="210">
        <v>244</v>
      </c>
    </row>
    <row r="51" spans="1:12" ht="12" customHeight="1" x14ac:dyDescent="0.2">
      <c r="A51" s="203" t="s">
        <v>322</v>
      </c>
      <c r="B51" s="211">
        <v>136</v>
      </c>
      <c r="C51" s="209">
        <v>179</v>
      </c>
      <c r="D51" s="209">
        <v>64</v>
      </c>
      <c r="E51" s="209">
        <v>48</v>
      </c>
      <c r="F51" s="209">
        <v>216</v>
      </c>
      <c r="G51" s="212">
        <v>482</v>
      </c>
      <c r="H51" s="139">
        <v>602</v>
      </c>
      <c r="I51" s="209">
        <v>19</v>
      </c>
      <c r="J51" s="209"/>
      <c r="K51" s="209">
        <v>398</v>
      </c>
      <c r="L51" s="210">
        <v>301</v>
      </c>
    </row>
    <row r="52" spans="1:12" ht="12" customHeight="1" x14ac:dyDescent="0.2">
      <c r="A52" s="203" t="s">
        <v>323</v>
      </c>
      <c r="B52" s="211">
        <v>158</v>
      </c>
      <c r="C52" s="209">
        <v>168</v>
      </c>
      <c r="D52" s="209">
        <v>67</v>
      </c>
      <c r="E52" s="209">
        <v>51</v>
      </c>
      <c r="F52" s="209">
        <v>225</v>
      </c>
      <c r="G52" s="212">
        <v>525</v>
      </c>
      <c r="H52" s="139">
        <v>590</v>
      </c>
      <c r="I52" s="209">
        <v>20</v>
      </c>
      <c r="J52" s="209"/>
      <c r="K52" s="209">
        <v>397</v>
      </c>
      <c r="L52" s="210">
        <v>362</v>
      </c>
    </row>
    <row r="53" spans="1:12" ht="12" customHeight="1" x14ac:dyDescent="0.2">
      <c r="A53" s="213" t="s">
        <v>324</v>
      </c>
      <c r="B53" s="214">
        <v>156</v>
      </c>
      <c r="C53" s="215">
        <v>176</v>
      </c>
      <c r="D53" s="215">
        <v>66</v>
      </c>
      <c r="E53" s="215">
        <v>51</v>
      </c>
      <c r="F53" s="215">
        <v>236</v>
      </c>
      <c r="G53" s="216">
        <v>523</v>
      </c>
      <c r="H53" s="217">
        <v>580</v>
      </c>
      <c r="I53" s="215">
        <v>22</v>
      </c>
      <c r="J53" s="215">
        <v>331</v>
      </c>
      <c r="K53" s="215">
        <v>98</v>
      </c>
      <c r="L53" s="218">
        <v>23</v>
      </c>
    </row>
    <row r="54" spans="1:12" ht="12" customHeight="1" x14ac:dyDescent="0.2">
      <c r="A54" s="219" t="s">
        <v>288</v>
      </c>
      <c r="B54" s="220">
        <v>155</v>
      </c>
      <c r="C54" s="221">
        <v>171</v>
      </c>
      <c r="D54" s="221">
        <v>65</v>
      </c>
      <c r="E54" s="221">
        <v>50</v>
      </c>
      <c r="F54" s="221">
        <v>246</v>
      </c>
      <c r="G54" s="222">
        <v>539</v>
      </c>
      <c r="H54" s="173">
        <v>576</v>
      </c>
      <c r="I54" s="221">
        <v>24</v>
      </c>
      <c r="J54" s="221">
        <v>318</v>
      </c>
      <c r="K54" s="221">
        <v>100</v>
      </c>
      <c r="L54" s="223">
        <v>34</v>
      </c>
    </row>
    <row r="55" spans="1:12" ht="12" customHeight="1" x14ac:dyDescent="0.2">
      <c r="A55" s="224" t="s">
        <v>289</v>
      </c>
      <c r="B55" s="225">
        <v>157</v>
      </c>
      <c r="C55" s="226">
        <v>172</v>
      </c>
      <c r="D55" s="226">
        <v>64</v>
      </c>
      <c r="E55" s="226">
        <v>49</v>
      </c>
      <c r="F55" s="226">
        <v>251</v>
      </c>
      <c r="G55" s="181">
        <v>537</v>
      </c>
      <c r="H55" s="180">
        <v>573</v>
      </c>
      <c r="I55" s="226">
        <v>24</v>
      </c>
      <c r="J55" s="226">
        <v>307</v>
      </c>
      <c r="K55" s="226">
        <v>103</v>
      </c>
      <c r="L55" s="227">
        <v>35</v>
      </c>
    </row>
    <row r="56" spans="1:12" ht="12" customHeight="1" x14ac:dyDescent="0.2">
      <c r="A56" s="224" t="s">
        <v>290</v>
      </c>
      <c r="B56" s="225">
        <v>154</v>
      </c>
      <c r="C56" s="226">
        <v>177</v>
      </c>
      <c r="D56" s="226">
        <v>63</v>
      </c>
      <c r="E56" s="226">
        <v>49</v>
      </c>
      <c r="F56" s="226">
        <v>253</v>
      </c>
      <c r="G56" s="181">
        <v>543</v>
      </c>
      <c r="H56" s="180">
        <v>574</v>
      </c>
      <c r="I56" s="226">
        <v>22</v>
      </c>
      <c r="J56" s="226">
        <v>302</v>
      </c>
      <c r="K56" s="226">
        <v>115</v>
      </c>
      <c r="L56" s="227">
        <v>36</v>
      </c>
    </row>
    <row r="57" spans="1:12" ht="12" customHeight="1" x14ac:dyDescent="0.2">
      <c r="A57" s="224" t="s">
        <v>42</v>
      </c>
      <c r="B57" s="225">
        <v>154</v>
      </c>
      <c r="C57" s="226">
        <v>173</v>
      </c>
      <c r="D57" s="226">
        <v>63</v>
      </c>
      <c r="E57" s="226">
        <v>49</v>
      </c>
      <c r="F57" s="226">
        <v>254</v>
      </c>
      <c r="G57" s="181">
        <v>552</v>
      </c>
      <c r="H57" s="180">
        <v>572</v>
      </c>
      <c r="I57" s="226">
        <v>22</v>
      </c>
      <c r="J57" s="226">
        <v>291</v>
      </c>
      <c r="K57" s="226">
        <v>114</v>
      </c>
      <c r="L57" s="227">
        <v>36</v>
      </c>
    </row>
    <row r="58" spans="1:12" ht="12" customHeight="1" x14ac:dyDescent="0.2">
      <c r="A58" s="228" t="s">
        <v>291</v>
      </c>
      <c r="B58" s="229">
        <v>150</v>
      </c>
      <c r="C58" s="229">
        <v>175</v>
      </c>
      <c r="D58" s="229">
        <v>63</v>
      </c>
      <c r="E58" s="229">
        <v>49</v>
      </c>
      <c r="F58" s="229">
        <v>255</v>
      </c>
      <c r="G58" s="230">
        <v>548</v>
      </c>
      <c r="H58" s="231">
        <v>569</v>
      </c>
      <c r="I58" s="229">
        <v>24</v>
      </c>
      <c r="J58" s="229">
        <v>305</v>
      </c>
      <c r="K58" s="229">
        <v>93</v>
      </c>
      <c r="L58" s="232">
        <v>35</v>
      </c>
    </row>
    <row r="59" spans="1:12" ht="12" customHeight="1" x14ac:dyDescent="0.2">
      <c r="A59" s="233" t="s">
        <v>31</v>
      </c>
      <c r="B59" s="234">
        <v>151</v>
      </c>
      <c r="C59" s="234">
        <v>175</v>
      </c>
      <c r="D59" s="234">
        <v>62</v>
      </c>
      <c r="E59" s="234">
        <v>47</v>
      </c>
      <c r="F59" s="234">
        <v>253</v>
      </c>
      <c r="G59" s="234">
        <v>544</v>
      </c>
      <c r="H59" s="173">
        <v>574</v>
      </c>
      <c r="I59" s="234">
        <v>23</v>
      </c>
      <c r="J59" s="234">
        <v>297</v>
      </c>
      <c r="K59" s="234">
        <v>101</v>
      </c>
      <c r="L59" s="235">
        <v>35</v>
      </c>
    </row>
    <row r="60" spans="1:12" ht="12" customHeight="1" x14ac:dyDescent="0.2">
      <c r="A60" s="194" t="s">
        <v>292</v>
      </c>
      <c r="B60" s="236">
        <v>152</v>
      </c>
      <c r="C60" s="236">
        <v>172</v>
      </c>
      <c r="D60" s="236">
        <v>63</v>
      </c>
      <c r="E60" s="236">
        <v>46</v>
      </c>
      <c r="F60" s="236">
        <v>257</v>
      </c>
      <c r="G60" s="236">
        <v>548</v>
      </c>
      <c r="H60" s="180">
        <v>574</v>
      </c>
      <c r="I60" s="236">
        <v>23</v>
      </c>
      <c r="J60" s="236">
        <v>299</v>
      </c>
      <c r="K60" s="236">
        <v>101</v>
      </c>
      <c r="L60" s="237">
        <v>36</v>
      </c>
    </row>
    <row r="61" spans="1:12" ht="12" customHeight="1" x14ac:dyDescent="0.2">
      <c r="A61" s="194" t="s">
        <v>275</v>
      </c>
      <c r="B61" s="236">
        <v>157</v>
      </c>
      <c r="C61" s="236">
        <v>168</v>
      </c>
      <c r="D61" s="236">
        <v>62</v>
      </c>
      <c r="E61" s="236">
        <v>44</v>
      </c>
      <c r="F61" s="236">
        <v>260</v>
      </c>
      <c r="G61" s="236">
        <v>556</v>
      </c>
      <c r="H61" s="180">
        <v>571</v>
      </c>
      <c r="I61" s="236">
        <v>23</v>
      </c>
      <c r="J61" s="236">
        <v>302</v>
      </c>
      <c r="K61" s="236">
        <v>103</v>
      </c>
      <c r="L61" s="237">
        <v>40</v>
      </c>
    </row>
    <row r="62" spans="1:12" ht="12" customHeight="1" x14ac:dyDescent="0.2">
      <c r="A62" s="238" t="s">
        <v>43</v>
      </c>
      <c r="B62" s="239">
        <v>158</v>
      </c>
      <c r="C62" s="239">
        <v>167</v>
      </c>
      <c r="D62" s="239">
        <v>61</v>
      </c>
      <c r="E62" s="239">
        <v>42</v>
      </c>
      <c r="F62" s="239">
        <v>260</v>
      </c>
      <c r="G62" s="239">
        <v>557</v>
      </c>
      <c r="H62" s="182">
        <v>568</v>
      </c>
      <c r="I62" s="239">
        <v>23</v>
      </c>
      <c r="J62" s="239">
        <v>301</v>
      </c>
      <c r="K62" s="239">
        <v>100</v>
      </c>
      <c r="L62" s="240">
        <v>43</v>
      </c>
    </row>
    <row r="63" spans="1:12" ht="12" customHeight="1" x14ac:dyDescent="0.2">
      <c r="A63" s="241" t="s">
        <v>293</v>
      </c>
      <c r="B63" s="242">
        <v>162</v>
      </c>
      <c r="C63" s="242">
        <v>164</v>
      </c>
      <c r="D63" s="242">
        <v>62</v>
      </c>
      <c r="E63" s="242">
        <v>42</v>
      </c>
      <c r="F63" s="242">
        <v>262</v>
      </c>
      <c r="G63" s="243">
        <v>561</v>
      </c>
      <c r="H63" s="244">
        <v>566</v>
      </c>
      <c r="I63" s="242">
        <v>23</v>
      </c>
      <c r="J63" s="242">
        <v>300</v>
      </c>
      <c r="K63" s="242">
        <v>111</v>
      </c>
      <c r="L63" s="243">
        <v>46</v>
      </c>
    </row>
    <row r="64" spans="1:12" ht="12" customHeight="1" x14ac:dyDescent="0.2">
      <c r="A64" s="245" t="s">
        <v>294</v>
      </c>
      <c r="B64" s="246">
        <v>162</v>
      </c>
      <c r="C64" s="246">
        <v>167</v>
      </c>
      <c r="D64" s="246">
        <v>62</v>
      </c>
      <c r="E64" s="246">
        <v>41</v>
      </c>
      <c r="F64" s="246">
        <v>264</v>
      </c>
      <c r="G64" s="247">
        <v>573</v>
      </c>
      <c r="H64" s="248">
        <v>564</v>
      </c>
      <c r="I64" s="246">
        <v>23</v>
      </c>
      <c r="J64" s="246">
        <v>298</v>
      </c>
      <c r="K64" s="246">
        <v>105</v>
      </c>
      <c r="L64" s="247">
        <v>46</v>
      </c>
    </row>
    <row r="65" spans="1:12" ht="12" customHeight="1" x14ac:dyDescent="0.2">
      <c r="A65" s="154" t="s">
        <v>295</v>
      </c>
      <c r="B65" s="249">
        <v>167</v>
      </c>
      <c r="C65" s="249">
        <v>164</v>
      </c>
      <c r="D65" s="249">
        <v>60</v>
      </c>
      <c r="E65" s="249">
        <v>41</v>
      </c>
      <c r="F65" s="249">
        <v>269</v>
      </c>
      <c r="G65" s="250">
        <v>572</v>
      </c>
      <c r="H65" s="251">
        <v>566</v>
      </c>
      <c r="I65" s="249">
        <v>22</v>
      </c>
      <c r="J65" s="249">
        <v>292</v>
      </c>
      <c r="K65" s="249">
        <v>107</v>
      </c>
      <c r="L65" s="250">
        <v>45</v>
      </c>
    </row>
    <row r="66" spans="1:12" ht="12" customHeight="1" x14ac:dyDescent="0.2">
      <c r="A66" s="154" t="s">
        <v>139</v>
      </c>
      <c r="B66" s="249">
        <v>168</v>
      </c>
      <c r="C66" s="249">
        <v>162</v>
      </c>
      <c r="D66" s="249">
        <v>61</v>
      </c>
      <c r="E66" s="249">
        <v>41</v>
      </c>
      <c r="F66" s="249">
        <v>274</v>
      </c>
      <c r="G66" s="250">
        <v>585</v>
      </c>
      <c r="H66" s="251">
        <v>567</v>
      </c>
      <c r="I66" s="249">
        <v>22</v>
      </c>
      <c r="J66" s="249">
        <v>291</v>
      </c>
      <c r="K66" s="249">
        <v>109</v>
      </c>
      <c r="L66" s="250">
        <v>49</v>
      </c>
    </row>
    <row r="67" spans="1:12" ht="12" customHeight="1" x14ac:dyDescent="0.2">
      <c r="A67" s="161" t="s">
        <v>325</v>
      </c>
      <c r="B67" s="242">
        <v>171</v>
      </c>
      <c r="C67" s="242">
        <v>162</v>
      </c>
      <c r="D67" s="242">
        <v>61</v>
      </c>
      <c r="E67" s="242">
        <v>41</v>
      </c>
      <c r="F67" s="242">
        <v>283</v>
      </c>
      <c r="G67" s="243">
        <v>571</v>
      </c>
      <c r="H67" s="252">
        <v>566</v>
      </c>
      <c r="I67" s="242">
        <v>22</v>
      </c>
      <c r="J67" s="242">
        <v>290</v>
      </c>
      <c r="K67" s="242">
        <v>109</v>
      </c>
      <c r="L67" s="243">
        <v>50</v>
      </c>
    </row>
    <row r="68" spans="1:12" ht="12" customHeight="1" x14ac:dyDescent="0.2">
      <c r="A68" s="161" t="s">
        <v>326</v>
      </c>
      <c r="B68" s="242">
        <v>175</v>
      </c>
      <c r="C68" s="242">
        <v>161</v>
      </c>
      <c r="D68" s="242">
        <v>61</v>
      </c>
      <c r="E68" s="242">
        <v>40</v>
      </c>
      <c r="F68" s="242">
        <v>287</v>
      </c>
      <c r="G68" s="243">
        <v>582</v>
      </c>
      <c r="H68" s="252">
        <v>567</v>
      </c>
      <c r="I68" s="242">
        <v>22</v>
      </c>
      <c r="J68" s="242">
        <v>291</v>
      </c>
      <c r="K68" s="242">
        <v>111</v>
      </c>
      <c r="L68" s="243">
        <v>50</v>
      </c>
    </row>
    <row r="69" spans="1:12" ht="12" customHeight="1" x14ac:dyDescent="0.2">
      <c r="A69" s="245" t="s">
        <v>327</v>
      </c>
      <c r="B69" s="246">
        <v>178</v>
      </c>
      <c r="C69" s="246">
        <v>159</v>
      </c>
      <c r="D69" s="246">
        <v>59</v>
      </c>
      <c r="E69" s="246">
        <v>39</v>
      </c>
      <c r="F69" s="246">
        <v>289</v>
      </c>
      <c r="G69" s="247">
        <v>596</v>
      </c>
      <c r="H69" s="248">
        <v>562</v>
      </c>
      <c r="I69" s="246">
        <v>24</v>
      </c>
      <c r="J69" s="246">
        <v>291</v>
      </c>
      <c r="K69" s="246">
        <v>111</v>
      </c>
      <c r="L69" s="247">
        <v>49</v>
      </c>
    </row>
    <row r="70" spans="1:12" ht="12" customHeight="1" x14ac:dyDescent="0.2">
      <c r="A70" s="161" t="s">
        <v>422</v>
      </c>
      <c r="B70" s="242">
        <v>177</v>
      </c>
      <c r="C70" s="242">
        <v>159</v>
      </c>
      <c r="D70" s="242">
        <v>57</v>
      </c>
      <c r="E70" s="242">
        <v>38</v>
      </c>
      <c r="F70" s="862">
        <v>294</v>
      </c>
      <c r="G70" s="863">
        <v>599</v>
      </c>
      <c r="H70" s="252">
        <v>561</v>
      </c>
      <c r="I70" s="242">
        <v>23</v>
      </c>
      <c r="J70" s="242">
        <v>290</v>
      </c>
      <c r="K70" s="242">
        <v>140</v>
      </c>
      <c r="L70" s="243">
        <v>44</v>
      </c>
    </row>
    <row r="71" spans="1:12" ht="12" customHeight="1" thickBot="1" x14ac:dyDescent="0.25">
      <c r="A71" s="864" t="s">
        <v>452</v>
      </c>
      <c r="B71" s="865">
        <v>177</v>
      </c>
      <c r="C71" s="865">
        <v>159</v>
      </c>
      <c r="D71" s="865">
        <v>57</v>
      </c>
      <c r="E71" s="865">
        <v>38</v>
      </c>
      <c r="F71" s="866">
        <v>298</v>
      </c>
      <c r="G71" s="867">
        <v>599</v>
      </c>
      <c r="H71" s="868">
        <v>559</v>
      </c>
      <c r="I71" s="865">
        <v>21</v>
      </c>
      <c r="J71" s="865">
        <v>291</v>
      </c>
      <c r="K71" s="865">
        <v>131</v>
      </c>
      <c r="L71" s="869">
        <v>45</v>
      </c>
    </row>
    <row r="72" spans="1:12" ht="5.25" customHeight="1" x14ac:dyDescent="0.2">
      <c r="A72" s="253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</row>
    <row r="73" spans="1:12" ht="12" customHeight="1" x14ac:dyDescent="0.2">
      <c r="A73" s="1075" t="s">
        <v>328</v>
      </c>
      <c r="B73" s="1075"/>
      <c r="C73" s="1075"/>
      <c r="D73" s="1075"/>
      <c r="E73" s="1075"/>
      <c r="F73" s="1075"/>
      <c r="G73" s="1075"/>
      <c r="H73" s="1075"/>
      <c r="I73" s="1075"/>
      <c r="J73" s="1075"/>
      <c r="K73" s="1075"/>
      <c r="L73" s="1075"/>
    </row>
    <row r="74" spans="1:12" ht="12" customHeight="1" x14ac:dyDescent="0.2">
      <c r="A74" s="1075" t="s">
        <v>329</v>
      </c>
      <c r="B74" s="1075"/>
      <c r="C74" s="1075"/>
      <c r="D74" s="1075"/>
      <c r="E74" s="1075"/>
      <c r="F74" s="1075"/>
      <c r="G74" s="1075"/>
      <c r="H74" s="1075"/>
      <c r="I74" s="1075"/>
      <c r="J74" s="1075"/>
      <c r="K74" s="1075"/>
      <c r="L74" s="1075"/>
    </row>
    <row r="75" spans="1:12" ht="12" customHeight="1" x14ac:dyDescent="0.2">
      <c r="A75" s="255" t="s">
        <v>154</v>
      </c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</row>
    <row r="76" spans="1:12" ht="12" customHeight="1" x14ac:dyDescent="0.2">
      <c r="A76" s="255" t="s">
        <v>155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</row>
    <row r="77" spans="1:12" ht="12" customHeight="1" x14ac:dyDescent="0.2">
      <c r="A77" s="255" t="s">
        <v>330</v>
      </c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</row>
    <row r="78" spans="1:12" ht="12" customHeight="1" x14ac:dyDescent="0.2">
      <c r="A78" s="255" t="s">
        <v>331</v>
      </c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</row>
    <row r="79" spans="1:12" ht="14.5" customHeight="1" x14ac:dyDescent="0.2">
      <c r="A79" s="1"/>
    </row>
    <row r="80" spans="1:12" ht="14.5" customHeight="1" x14ac:dyDescent="0.2">
      <c r="A80" s="255"/>
    </row>
    <row r="81" s="112" customFormat="1" ht="14.5" customHeight="1" x14ac:dyDescent="0.2"/>
  </sheetData>
  <mergeCells count="35">
    <mergeCell ref="A74:L74"/>
    <mergeCell ref="H40:H42"/>
    <mergeCell ref="I40:I42"/>
    <mergeCell ref="J40:J42"/>
    <mergeCell ref="K40:K42"/>
    <mergeCell ref="L40:L42"/>
    <mergeCell ref="A73:L73"/>
    <mergeCell ref="K38:L38"/>
    <mergeCell ref="A39:A42"/>
    <mergeCell ref="B39:G39"/>
    <mergeCell ref="H39:L39"/>
    <mergeCell ref="B40:B42"/>
    <mergeCell ref="C40:C42"/>
    <mergeCell ref="D40:D42"/>
    <mergeCell ref="E40:E42"/>
    <mergeCell ref="F40:F42"/>
    <mergeCell ref="G40:G42"/>
    <mergeCell ref="A37:L3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35:L35"/>
    <mergeCell ref="E5:F5"/>
    <mergeCell ref="A1:L1"/>
    <mergeCell ref="I2:J2"/>
    <mergeCell ref="B3:C3"/>
    <mergeCell ref="D3:G3"/>
    <mergeCell ref="H3:J3"/>
  </mergeCells>
  <phoneticPr fontId="2"/>
  <printOptions horizontalCentered="1"/>
  <pageMargins left="0.78740157480314965" right="0.9055118110236221" top="0.78740157480314965" bottom="0.82677165354330717" header="0.51181102362204722" footer="0.39370078740157483"/>
  <pageSetup paperSize="9" scale="73" firstPageNumber="37" fitToWidth="0" orientation="portrait" useFirstPageNumber="1" r:id="rId1"/>
  <headerFooter alignWithMargins="0">
    <oddFooter>&amp;C&amp;"ＭＳ ゴシック,標準"&amp;13 &amp;14 &amp;15 37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F521-8AB2-4EFC-98EF-C718D52E0156}">
  <dimension ref="A1:R98"/>
  <sheetViews>
    <sheetView view="pageBreakPreview" zoomScale="98" zoomScaleNormal="150" zoomScaleSheetLayoutView="98" workbookViewId="0">
      <selection activeCell="S3" sqref="S3"/>
    </sheetView>
  </sheetViews>
  <sheetFormatPr defaultColWidth="8.25" defaultRowHeight="22.5" x14ac:dyDescent="0.2"/>
  <cols>
    <col min="1" max="1" width="3" style="809" customWidth="1" phonetic="1"/>
    <col min="2" max="2" width="0.83203125" style="809" customWidth="1" phonetic="1"/>
    <col min="3" max="3" width="11.33203125" style="809" customWidth="1" phonetic="1"/>
    <col min="4" max="4" width="0.83203125" style="809" customWidth="1" phonetic="1"/>
    <col min="5" max="5" width="5.33203125" style="809" customWidth="1" phonetic="1"/>
    <col min="6" max="15" width="4.5" style="809" customWidth="1" phonetic="1"/>
    <col min="16" max="17" width="4.83203125" style="809" customWidth="1" phonetic="1"/>
    <col min="18" max="256" width="8.25" style="809" phonetic="1"/>
    <col min="257" max="257" width="3" style="809" customWidth="1" phonetic="1"/>
    <col min="258" max="258" width="0.83203125" style="809" customWidth="1" phonetic="1"/>
    <col min="259" max="259" width="11.33203125" style="809" customWidth="1" phonetic="1"/>
    <col min="260" max="260" width="0.83203125" style="809" customWidth="1" phonetic="1"/>
    <col min="261" max="261" width="5.33203125" style="809" customWidth="1" phonetic="1"/>
    <col min="262" max="271" width="4.5" style="809" customWidth="1" phonetic="1"/>
    <col min="272" max="273" width="4.83203125" style="809" customWidth="1" phonetic="1"/>
    <col min="274" max="512" width="8.25" style="809" phonetic="1"/>
    <col min="513" max="513" width="3" style="809" customWidth="1" phonetic="1"/>
    <col min="514" max="514" width="0.83203125" style="809" customWidth="1" phonetic="1"/>
    <col min="515" max="515" width="11.33203125" style="809" customWidth="1" phonetic="1"/>
    <col min="516" max="516" width="0.83203125" style="809" customWidth="1" phonetic="1"/>
    <col min="517" max="517" width="5.33203125" style="809" customWidth="1" phonetic="1"/>
    <col min="518" max="527" width="4.5" style="809" customWidth="1" phonetic="1"/>
    <col min="528" max="529" width="4.83203125" style="809" customWidth="1" phonetic="1"/>
    <col min="530" max="768" width="8.25" style="809" phonetic="1"/>
    <col min="769" max="769" width="3" style="809" customWidth="1" phonetic="1"/>
    <col min="770" max="770" width="0.83203125" style="809" customWidth="1" phonetic="1"/>
    <col min="771" max="771" width="11.33203125" style="809" customWidth="1" phonetic="1"/>
    <col min="772" max="772" width="0.83203125" style="809" customWidth="1" phonetic="1"/>
    <col min="773" max="773" width="5.33203125" style="809" customWidth="1" phonetic="1"/>
    <col min="774" max="783" width="4.5" style="809" customWidth="1" phonetic="1"/>
    <col min="784" max="785" width="4.83203125" style="809" customWidth="1" phonetic="1"/>
    <col min="786" max="1024" width="8.25" style="809" phonetic="1"/>
    <col min="1025" max="1025" width="3" style="809" customWidth="1" phonetic="1"/>
    <col min="1026" max="1026" width="0.83203125" style="809" customWidth="1" phonetic="1"/>
    <col min="1027" max="1027" width="11.33203125" style="809" customWidth="1" phonetic="1"/>
    <col min="1028" max="1028" width="0.83203125" style="809" customWidth="1" phonetic="1"/>
    <col min="1029" max="1029" width="5.33203125" style="809" customWidth="1" phonetic="1"/>
    <col min="1030" max="1039" width="4.5" style="809" customWidth="1" phonetic="1"/>
    <col min="1040" max="1041" width="4.83203125" style="809" customWidth="1" phonetic="1"/>
    <col min="1042" max="1280" width="8.25" style="809" phonetic="1"/>
    <col min="1281" max="1281" width="3" style="809" customWidth="1" phonetic="1"/>
    <col min="1282" max="1282" width="0.83203125" style="809" customWidth="1" phonetic="1"/>
    <col min="1283" max="1283" width="11.33203125" style="809" customWidth="1" phonetic="1"/>
    <col min="1284" max="1284" width="0.83203125" style="809" customWidth="1" phonetic="1"/>
    <col min="1285" max="1285" width="5.33203125" style="809" customWidth="1" phonetic="1"/>
    <col min="1286" max="1295" width="4.5" style="809" customWidth="1" phonetic="1"/>
    <col min="1296" max="1297" width="4.83203125" style="809" customWidth="1" phonetic="1"/>
    <col min="1298" max="1536" width="8.25" style="809" phonetic="1"/>
    <col min="1537" max="1537" width="3" style="809" customWidth="1" phonetic="1"/>
    <col min="1538" max="1538" width="0.83203125" style="809" customWidth="1" phonetic="1"/>
    <col min="1539" max="1539" width="11.33203125" style="809" customWidth="1" phonetic="1"/>
    <col min="1540" max="1540" width="0.83203125" style="809" customWidth="1" phonetic="1"/>
    <col min="1541" max="1541" width="5.33203125" style="809" customWidth="1" phonetic="1"/>
    <col min="1542" max="1551" width="4.5" style="809" customWidth="1" phonetic="1"/>
    <col min="1552" max="1553" width="4.83203125" style="809" customWidth="1" phonetic="1"/>
    <col min="1554" max="1792" width="8.25" style="809" phonetic="1"/>
    <col min="1793" max="1793" width="3" style="809" customWidth="1" phonetic="1"/>
    <col min="1794" max="1794" width="0.83203125" style="809" customWidth="1" phonetic="1"/>
    <col min="1795" max="1795" width="11.33203125" style="809" customWidth="1" phonetic="1"/>
    <col min="1796" max="1796" width="0.83203125" style="809" customWidth="1" phonetic="1"/>
    <col min="1797" max="1797" width="5.33203125" style="809" customWidth="1" phonetic="1"/>
    <col min="1798" max="1807" width="4.5" style="809" customWidth="1" phonetic="1"/>
    <col min="1808" max="1809" width="4.83203125" style="809" customWidth="1" phonetic="1"/>
    <col min="1810" max="2048" width="8.25" style="809" phonetic="1"/>
    <col min="2049" max="2049" width="3" style="809" customWidth="1" phonetic="1"/>
    <col min="2050" max="2050" width="0.83203125" style="809" customWidth="1" phonetic="1"/>
    <col min="2051" max="2051" width="11.33203125" style="809" customWidth="1" phonetic="1"/>
    <col min="2052" max="2052" width="0.83203125" style="809" customWidth="1" phonetic="1"/>
    <col min="2053" max="2053" width="5.33203125" style="809" customWidth="1" phonetic="1"/>
    <col min="2054" max="2063" width="4.5" style="809" customWidth="1" phonetic="1"/>
    <col min="2064" max="2065" width="4.83203125" style="809" customWidth="1" phonetic="1"/>
    <col min="2066" max="2304" width="8.25" style="809" phonetic="1"/>
    <col min="2305" max="2305" width="3" style="809" customWidth="1" phonetic="1"/>
    <col min="2306" max="2306" width="0.83203125" style="809" customWidth="1" phonetic="1"/>
    <col min="2307" max="2307" width="11.33203125" style="809" customWidth="1" phonetic="1"/>
    <col min="2308" max="2308" width="0.83203125" style="809" customWidth="1" phonetic="1"/>
    <col min="2309" max="2309" width="5.33203125" style="809" customWidth="1" phonetic="1"/>
    <col min="2310" max="2319" width="4.5" style="809" customWidth="1" phonetic="1"/>
    <col min="2320" max="2321" width="4.83203125" style="809" customWidth="1" phonetic="1"/>
    <col min="2322" max="2560" width="8.25" style="809" phonetic="1"/>
    <col min="2561" max="2561" width="3" style="809" customWidth="1" phonetic="1"/>
    <col min="2562" max="2562" width="0.83203125" style="809" customWidth="1" phonetic="1"/>
    <col min="2563" max="2563" width="11.33203125" style="809" customWidth="1" phonetic="1"/>
    <col min="2564" max="2564" width="0.83203125" style="809" customWidth="1" phonetic="1"/>
    <col min="2565" max="2565" width="5.33203125" style="809" customWidth="1" phonetic="1"/>
    <col min="2566" max="2575" width="4.5" style="809" customWidth="1" phonetic="1"/>
    <col min="2576" max="2577" width="4.83203125" style="809" customWidth="1" phonetic="1"/>
    <col min="2578" max="2816" width="8.25" style="809" phonetic="1"/>
    <col min="2817" max="2817" width="3" style="809" customWidth="1" phonetic="1"/>
    <col min="2818" max="2818" width="0.83203125" style="809" customWidth="1" phonetic="1"/>
    <col min="2819" max="2819" width="11.33203125" style="809" customWidth="1" phonetic="1"/>
    <col min="2820" max="2820" width="0.83203125" style="809" customWidth="1" phonetic="1"/>
    <col min="2821" max="2821" width="5.33203125" style="809" customWidth="1" phonetic="1"/>
    <col min="2822" max="2831" width="4.5" style="809" customWidth="1" phonetic="1"/>
    <col min="2832" max="2833" width="4.83203125" style="809" customWidth="1" phonetic="1"/>
    <col min="2834" max="3072" width="8.25" style="809" phonetic="1"/>
    <col min="3073" max="3073" width="3" style="809" customWidth="1" phonetic="1"/>
    <col min="3074" max="3074" width="0.83203125" style="809" customWidth="1" phonetic="1"/>
    <col min="3075" max="3075" width="11.33203125" style="809" customWidth="1" phonetic="1"/>
    <col min="3076" max="3076" width="0.83203125" style="809" customWidth="1" phonetic="1"/>
    <col min="3077" max="3077" width="5.33203125" style="809" customWidth="1" phonetic="1"/>
    <col min="3078" max="3087" width="4.5" style="809" customWidth="1" phonetic="1"/>
    <col min="3088" max="3089" width="4.83203125" style="809" customWidth="1" phonetic="1"/>
    <col min="3090" max="3328" width="8.25" style="809" phonetic="1"/>
    <col min="3329" max="3329" width="3" style="809" customWidth="1" phonetic="1"/>
    <col min="3330" max="3330" width="0.83203125" style="809" customWidth="1" phonetic="1"/>
    <col min="3331" max="3331" width="11.33203125" style="809" customWidth="1" phonetic="1"/>
    <col min="3332" max="3332" width="0.83203125" style="809" customWidth="1" phonetic="1"/>
    <col min="3333" max="3333" width="5.33203125" style="809" customWidth="1" phonetic="1"/>
    <col min="3334" max="3343" width="4.5" style="809" customWidth="1" phonetic="1"/>
    <col min="3344" max="3345" width="4.83203125" style="809" customWidth="1" phonetic="1"/>
    <col min="3346" max="3584" width="8.25" style="809" phonetic="1"/>
    <col min="3585" max="3585" width="3" style="809" customWidth="1" phonetic="1"/>
    <col min="3586" max="3586" width="0.83203125" style="809" customWidth="1" phonetic="1"/>
    <col min="3587" max="3587" width="11.33203125" style="809" customWidth="1" phonetic="1"/>
    <col min="3588" max="3588" width="0.83203125" style="809" customWidth="1" phonetic="1"/>
    <col min="3589" max="3589" width="5.33203125" style="809" customWidth="1" phonetic="1"/>
    <col min="3590" max="3599" width="4.5" style="809" customWidth="1" phonetic="1"/>
    <col min="3600" max="3601" width="4.83203125" style="809" customWidth="1" phonetic="1"/>
    <col min="3602" max="3840" width="8.25" style="809" phonetic="1"/>
    <col min="3841" max="3841" width="3" style="809" customWidth="1" phonetic="1"/>
    <col min="3842" max="3842" width="0.83203125" style="809" customWidth="1" phonetic="1"/>
    <col min="3843" max="3843" width="11.33203125" style="809" customWidth="1" phonetic="1"/>
    <col min="3844" max="3844" width="0.83203125" style="809" customWidth="1" phonetic="1"/>
    <col min="3845" max="3845" width="5.33203125" style="809" customWidth="1" phonetic="1"/>
    <col min="3846" max="3855" width="4.5" style="809" customWidth="1" phonetic="1"/>
    <col min="3856" max="3857" width="4.83203125" style="809" customWidth="1" phonetic="1"/>
    <col min="3858" max="4096" width="8.25" style="809" phonetic="1"/>
    <col min="4097" max="4097" width="3" style="809" customWidth="1" phonetic="1"/>
    <col min="4098" max="4098" width="0.83203125" style="809" customWidth="1" phonetic="1"/>
    <col min="4099" max="4099" width="11.33203125" style="809" customWidth="1" phonetic="1"/>
    <col min="4100" max="4100" width="0.83203125" style="809" customWidth="1" phonetic="1"/>
    <col min="4101" max="4101" width="5.33203125" style="809" customWidth="1" phonetic="1"/>
    <col min="4102" max="4111" width="4.5" style="809" customWidth="1" phonetic="1"/>
    <col min="4112" max="4113" width="4.83203125" style="809" customWidth="1" phonetic="1"/>
    <col min="4114" max="4352" width="8.25" style="809" phonetic="1"/>
    <col min="4353" max="4353" width="3" style="809" customWidth="1" phonetic="1"/>
    <col min="4354" max="4354" width="0.83203125" style="809" customWidth="1" phonetic="1"/>
    <col min="4355" max="4355" width="11.33203125" style="809" customWidth="1" phonetic="1"/>
    <col min="4356" max="4356" width="0.83203125" style="809" customWidth="1" phonetic="1"/>
    <col min="4357" max="4357" width="5.33203125" style="809" customWidth="1" phonetic="1"/>
    <col min="4358" max="4367" width="4.5" style="809" customWidth="1" phonetic="1"/>
    <col min="4368" max="4369" width="4.83203125" style="809" customWidth="1" phonetic="1"/>
    <col min="4370" max="4608" width="8.25" style="809" phonetic="1"/>
    <col min="4609" max="4609" width="3" style="809" customWidth="1" phonetic="1"/>
    <col min="4610" max="4610" width="0.83203125" style="809" customWidth="1" phonetic="1"/>
    <col min="4611" max="4611" width="11.33203125" style="809" customWidth="1" phonetic="1"/>
    <col min="4612" max="4612" width="0.83203125" style="809" customWidth="1" phonetic="1"/>
    <col min="4613" max="4613" width="5.33203125" style="809" customWidth="1" phonetic="1"/>
    <col min="4614" max="4623" width="4.5" style="809" customWidth="1" phonetic="1"/>
    <col min="4624" max="4625" width="4.83203125" style="809" customWidth="1" phonetic="1"/>
    <col min="4626" max="4864" width="8.25" style="809" phonetic="1"/>
    <col min="4865" max="4865" width="3" style="809" customWidth="1" phonetic="1"/>
    <col min="4866" max="4866" width="0.83203125" style="809" customWidth="1" phonetic="1"/>
    <col min="4867" max="4867" width="11.33203125" style="809" customWidth="1" phonetic="1"/>
    <col min="4868" max="4868" width="0.83203125" style="809" customWidth="1" phonetic="1"/>
    <col min="4869" max="4869" width="5.33203125" style="809" customWidth="1" phonetic="1"/>
    <col min="4870" max="4879" width="4.5" style="809" customWidth="1" phonetic="1"/>
    <col min="4880" max="4881" width="4.83203125" style="809" customWidth="1" phonetic="1"/>
    <col min="4882" max="5120" width="8.25" style="809" phonetic="1"/>
    <col min="5121" max="5121" width="3" style="809" customWidth="1" phonetic="1"/>
    <col min="5122" max="5122" width="0.83203125" style="809" customWidth="1" phonetic="1"/>
    <col min="5123" max="5123" width="11.33203125" style="809" customWidth="1" phonetic="1"/>
    <col min="5124" max="5124" width="0.83203125" style="809" customWidth="1" phonetic="1"/>
    <col min="5125" max="5125" width="5.33203125" style="809" customWidth="1" phonetic="1"/>
    <col min="5126" max="5135" width="4.5" style="809" customWidth="1" phonetic="1"/>
    <col min="5136" max="5137" width="4.83203125" style="809" customWidth="1" phonetic="1"/>
    <col min="5138" max="5376" width="8.25" style="809" phonetic="1"/>
    <col min="5377" max="5377" width="3" style="809" customWidth="1" phonetic="1"/>
    <col min="5378" max="5378" width="0.83203125" style="809" customWidth="1" phonetic="1"/>
    <col min="5379" max="5379" width="11.33203125" style="809" customWidth="1" phonetic="1"/>
    <col min="5380" max="5380" width="0.83203125" style="809" customWidth="1" phonetic="1"/>
    <col min="5381" max="5381" width="5.33203125" style="809" customWidth="1" phonetic="1"/>
    <col min="5382" max="5391" width="4.5" style="809" customWidth="1" phonetic="1"/>
    <col min="5392" max="5393" width="4.83203125" style="809" customWidth="1" phonetic="1"/>
    <col min="5394" max="5632" width="8.25" style="809" phonetic="1"/>
    <col min="5633" max="5633" width="3" style="809" customWidth="1" phonetic="1"/>
    <col min="5634" max="5634" width="0.83203125" style="809" customWidth="1" phonetic="1"/>
    <col min="5635" max="5635" width="11.33203125" style="809" customWidth="1" phonetic="1"/>
    <col min="5636" max="5636" width="0.83203125" style="809" customWidth="1" phonetic="1"/>
    <col min="5637" max="5637" width="5.33203125" style="809" customWidth="1" phonetic="1"/>
    <col min="5638" max="5647" width="4.5" style="809" customWidth="1" phonetic="1"/>
    <col min="5648" max="5649" width="4.83203125" style="809" customWidth="1" phonetic="1"/>
    <col min="5650" max="5888" width="8.25" style="809" phonetic="1"/>
    <col min="5889" max="5889" width="3" style="809" customWidth="1" phonetic="1"/>
    <col min="5890" max="5890" width="0.83203125" style="809" customWidth="1" phonetic="1"/>
    <col min="5891" max="5891" width="11.33203125" style="809" customWidth="1" phonetic="1"/>
    <col min="5892" max="5892" width="0.83203125" style="809" customWidth="1" phonetic="1"/>
    <col min="5893" max="5893" width="5.33203125" style="809" customWidth="1" phonetic="1"/>
    <col min="5894" max="5903" width="4.5" style="809" customWidth="1" phonetic="1"/>
    <col min="5904" max="5905" width="4.83203125" style="809" customWidth="1" phonetic="1"/>
    <col min="5906" max="6144" width="8.25" style="809" phonetic="1"/>
    <col min="6145" max="6145" width="3" style="809" customWidth="1" phonetic="1"/>
    <col min="6146" max="6146" width="0.83203125" style="809" customWidth="1" phonetic="1"/>
    <col min="6147" max="6147" width="11.33203125" style="809" customWidth="1" phonetic="1"/>
    <col min="6148" max="6148" width="0.83203125" style="809" customWidth="1" phonetic="1"/>
    <col min="6149" max="6149" width="5.33203125" style="809" customWidth="1" phonetic="1"/>
    <col min="6150" max="6159" width="4.5" style="809" customWidth="1" phonetic="1"/>
    <col min="6160" max="6161" width="4.83203125" style="809" customWidth="1" phonetic="1"/>
    <col min="6162" max="6400" width="8.25" style="809" phonetic="1"/>
    <col min="6401" max="6401" width="3" style="809" customWidth="1" phonetic="1"/>
    <col min="6402" max="6402" width="0.83203125" style="809" customWidth="1" phonetic="1"/>
    <col min="6403" max="6403" width="11.33203125" style="809" customWidth="1" phonetic="1"/>
    <col min="6404" max="6404" width="0.83203125" style="809" customWidth="1" phonetic="1"/>
    <col min="6405" max="6405" width="5.33203125" style="809" customWidth="1" phonetic="1"/>
    <col min="6406" max="6415" width="4.5" style="809" customWidth="1" phonetic="1"/>
    <col min="6416" max="6417" width="4.83203125" style="809" customWidth="1" phonetic="1"/>
    <col min="6418" max="6656" width="8.25" style="809" phonetic="1"/>
    <col min="6657" max="6657" width="3" style="809" customWidth="1" phonetic="1"/>
    <col min="6658" max="6658" width="0.83203125" style="809" customWidth="1" phonetic="1"/>
    <col min="6659" max="6659" width="11.33203125" style="809" customWidth="1" phonetic="1"/>
    <col min="6660" max="6660" width="0.83203125" style="809" customWidth="1" phonetic="1"/>
    <col min="6661" max="6661" width="5.33203125" style="809" customWidth="1" phonetic="1"/>
    <col min="6662" max="6671" width="4.5" style="809" customWidth="1" phonetic="1"/>
    <col min="6672" max="6673" width="4.83203125" style="809" customWidth="1" phonetic="1"/>
    <col min="6674" max="6912" width="8.25" style="809" phonetic="1"/>
    <col min="6913" max="6913" width="3" style="809" customWidth="1" phonetic="1"/>
    <col min="6914" max="6914" width="0.83203125" style="809" customWidth="1" phonetic="1"/>
    <col min="6915" max="6915" width="11.33203125" style="809" customWidth="1" phonetic="1"/>
    <col min="6916" max="6916" width="0.83203125" style="809" customWidth="1" phonetic="1"/>
    <col min="6917" max="6917" width="5.33203125" style="809" customWidth="1" phonetic="1"/>
    <col min="6918" max="6927" width="4.5" style="809" customWidth="1" phonetic="1"/>
    <col min="6928" max="6929" width="4.83203125" style="809" customWidth="1" phonetic="1"/>
    <col min="6930" max="7168" width="8.25" style="809" phonetic="1"/>
    <col min="7169" max="7169" width="3" style="809" customWidth="1" phonetic="1"/>
    <col min="7170" max="7170" width="0.83203125" style="809" customWidth="1" phonetic="1"/>
    <col min="7171" max="7171" width="11.33203125" style="809" customWidth="1" phonetic="1"/>
    <col min="7172" max="7172" width="0.83203125" style="809" customWidth="1" phonetic="1"/>
    <col min="7173" max="7173" width="5.33203125" style="809" customWidth="1" phonetic="1"/>
    <col min="7174" max="7183" width="4.5" style="809" customWidth="1" phonetic="1"/>
    <col min="7184" max="7185" width="4.83203125" style="809" customWidth="1" phonetic="1"/>
    <col min="7186" max="7424" width="8.25" style="809" phonetic="1"/>
    <col min="7425" max="7425" width="3" style="809" customWidth="1" phonetic="1"/>
    <col min="7426" max="7426" width="0.83203125" style="809" customWidth="1" phonetic="1"/>
    <col min="7427" max="7427" width="11.33203125" style="809" customWidth="1" phonetic="1"/>
    <col min="7428" max="7428" width="0.83203125" style="809" customWidth="1" phonetic="1"/>
    <col min="7429" max="7429" width="5.33203125" style="809" customWidth="1" phonetic="1"/>
    <col min="7430" max="7439" width="4.5" style="809" customWidth="1" phonetic="1"/>
    <col min="7440" max="7441" width="4.83203125" style="809" customWidth="1" phonetic="1"/>
    <col min="7442" max="7680" width="8.25" style="809" phonetic="1"/>
    <col min="7681" max="7681" width="3" style="809" customWidth="1" phonetic="1"/>
    <col min="7682" max="7682" width="0.83203125" style="809" customWidth="1" phonetic="1"/>
    <col min="7683" max="7683" width="11.33203125" style="809" customWidth="1" phonetic="1"/>
    <col min="7684" max="7684" width="0.83203125" style="809" customWidth="1" phonetic="1"/>
    <col min="7685" max="7685" width="5.33203125" style="809" customWidth="1" phonetic="1"/>
    <col min="7686" max="7695" width="4.5" style="809" customWidth="1" phonetic="1"/>
    <col min="7696" max="7697" width="4.83203125" style="809" customWidth="1" phonetic="1"/>
    <col min="7698" max="7936" width="8.25" style="809" phonetic="1"/>
    <col min="7937" max="7937" width="3" style="809" customWidth="1" phonetic="1"/>
    <col min="7938" max="7938" width="0.83203125" style="809" customWidth="1" phonetic="1"/>
    <col min="7939" max="7939" width="11.33203125" style="809" customWidth="1" phonetic="1"/>
    <col min="7940" max="7940" width="0.83203125" style="809" customWidth="1" phonetic="1"/>
    <col min="7941" max="7941" width="5.33203125" style="809" customWidth="1" phonetic="1"/>
    <col min="7942" max="7951" width="4.5" style="809" customWidth="1" phonetic="1"/>
    <col min="7952" max="7953" width="4.83203125" style="809" customWidth="1" phonetic="1"/>
    <col min="7954" max="8192" width="8.25" style="809" phonetic="1"/>
    <col min="8193" max="8193" width="3" style="809" customWidth="1" phonetic="1"/>
    <col min="8194" max="8194" width="0.83203125" style="809" customWidth="1" phonetic="1"/>
    <col min="8195" max="8195" width="11.33203125" style="809" customWidth="1" phonetic="1"/>
    <col min="8196" max="8196" width="0.83203125" style="809" customWidth="1" phonetic="1"/>
    <col min="8197" max="8197" width="5.33203125" style="809" customWidth="1" phonetic="1"/>
    <col min="8198" max="8207" width="4.5" style="809" customWidth="1" phonetic="1"/>
    <col min="8208" max="8209" width="4.83203125" style="809" customWidth="1" phonetic="1"/>
    <col min="8210" max="8448" width="8.25" style="809" phonetic="1"/>
    <col min="8449" max="8449" width="3" style="809" customWidth="1" phonetic="1"/>
    <col min="8450" max="8450" width="0.83203125" style="809" customWidth="1" phonetic="1"/>
    <col min="8451" max="8451" width="11.33203125" style="809" customWidth="1" phonetic="1"/>
    <col min="8452" max="8452" width="0.83203125" style="809" customWidth="1" phonetic="1"/>
    <col min="8453" max="8453" width="5.33203125" style="809" customWidth="1" phonetic="1"/>
    <col min="8454" max="8463" width="4.5" style="809" customWidth="1" phonetic="1"/>
    <col min="8464" max="8465" width="4.83203125" style="809" customWidth="1" phonetic="1"/>
    <col min="8466" max="8704" width="8.25" style="809" phonetic="1"/>
    <col min="8705" max="8705" width="3" style="809" customWidth="1" phonetic="1"/>
    <col min="8706" max="8706" width="0.83203125" style="809" customWidth="1" phonetic="1"/>
    <col min="8707" max="8707" width="11.33203125" style="809" customWidth="1" phonetic="1"/>
    <col min="8708" max="8708" width="0.83203125" style="809" customWidth="1" phonetic="1"/>
    <col min="8709" max="8709" width="5.33203125" style="809" customWidth="1" phonetic="1"/>
    <col min="8710" max="8719" width="4.5" style="809" customWidth="1" phonetic="1"/>
    <col min="8720" max="8721" width="4.83203125" style="809" customWidth="1" phonetic="1"/>
    <col min="8722" max="8960" width="8.25" style="809" phonetic="1"/>
    <col min="8961" max="8961" width="3" style="809" customWidth="1" phonetic="1"/>
    <col min="8962" max="8962" width="0.83203125" style="809" customWidth="1" phonetic="1"/>
    <col min="8963" max="8963" width="11.33203125" style="809" customWidth="1" phonetic="1"/>
    <col min="8964" max="8964" width="0.83203125" style="809" customWidth="1" phonetic="1"/>
    <col min="8965" max="8965" width="5.33203125" style="809" customWidth="1" phonetic="1"/>
    <col min="8966" max="8975" width="4.5" style="809" customWidth="1" phonetic="1"/>
    <col min="8976" max="8977" width="4.83203125" style="809" customWidth="1" phonetic="1"/>
    <col min="8978" max="9216" width="8.25" style="809" phonetic="1"/>
    <col min="9217" max="9217" width="3" style="809" customWidth="1" phonetic="1"/>
    <col min="9218" max="9218" width="0.83203125" style="809" customWidth="1" phonetic="1"/>
    <col min="9219" max="9219" width="11.33203125" style="809" customWidth="1" phonetic="1"/>
    <col min="9220" max="9220" width="0.83203125" style="809" customWidth="1" phonetic="1"/>
    <col min="9221" max="9221" width="5.33203125" style="809" customWidth="1" phonetic="1"/>
    <col min="9222" max="9231" width="4.5" style="809" customWidth="1" phonetic="1"/>
    <col min="9232" max="9233" width="4.83203125" style="809" customWidth="1" phonetic="1"/>
    <col min="9234" max="9472" width="8.25" style="809" phonetic="1"/>
    <col min="9473" max="9473" width="3" style="809" customWidth="1" phonetic="1"/>
    <col min="9474" max="9474" width="0.83203125" style="809" customWidth="1" phonetic="1"/>
    <col min="9475" max="9475" width="11.33203125" style="809" customWidth="1" phonetic="1"/>
    <col min="9476" max="9476" width="0.83203125" style="809" customWidth="1" phonetic="1"/>
    <col min="9477" max="9477" width="5.33203125" style="809" customWidth="1" phonetic="1"/>
    <col min="9478" max="9487" width="4.5" style="809" customWidth="1" phonetic="1"/>
    <col min="9488" max="9489" width="4.83203125" style="809" customWidth="1" phonetic="1"/>
    <col min="9490" max="9728" width="8.25" style="809" phonetic="1"/>
    <col min="9729" max="9729" width="3" style="809" customWidth="1" phonetic="1"/>
    <col min="9730" max="9730" width="0.83203125" style="809" customWidth="1" phonetic="1"/>
    <col min="9731" max="9731" width="11.33203125" style="809" customWidth="1" phonetic="1"/>
    <col min="9732" max="9732" width="0.83203125" style="809" customWidth="1" phonetic="1"/>
    <col min="9733" max="9733" width="5.33203125" style="809" customWidth="1" phonetic="1"/>
    <col min="9734" max="9743" width="4.5" style="809" customWidth="1" phonetic="1"/>
    <col min="9744" max="9745" width="4.83203125" style="809" customWidth="1" phonetic="1"/>
    <col min="9746" max="9984" width="8.25" style="809" phonetic="1"/>
    <col min="9985" max="9985" width="3" style="809" customWidth="1" phonetic="1"/>
    <col min="9986" max="9986" width="0.83203125" style="809" customWidth="1" phonetic="1"/>
    <col min="9987" max="9987" width="11.33203125" style="809" customWidth="1" phonetic="1"/>
    <col min="9988" max="9988" width="0.83203125" style="809" customWidth="1" phonetic="1"/>
    <col min="9989" max="9989" width="5.33203125" style="809" customWidth="1" phonetic="1"/>
    <col min="9990" max="9999" width="4.5" style="809" customWidth="1" phonetic="1"/>
    <col min="10000" max="10001" width="4.83203125" style="809" customWidth="1" phonetic="1"/>
    <col min="10002" max="10240" width="8.25" style="809" phonetic="1"/>
    <col min="10241" max="10241" width="3" style="809" customWidth="1" phonetic="1"/>
    <col min="10242" max="10242" width="0.83203125" style="809" customWidth="1" phonetic="1"/>
    <col min="10243" max="10243" width="11.33203125" style="809" customWidth="1" phonetic="1"/>
    <col min="10244" max="10244" width="0.83203125" style="809" customWidth="1" phonetic="1"/>
    <col min="10245" max="10245" width="5.33203125" style="809" customWidth="1" phonetic="1"/>
    <col min="10246" max="10255" width="4.5" style="809" customWidth="1" phonetic="1"/>
    <col min="10256" max="10257" width="4.83203125" style="809" customWidth="1" phonetic="1"/>
    <col min="10258" max="10496" width="8.25" style="809" phonetic="1"/>
    <col min="10497" max="10497" width="3" style="809" customWidth="1" phonetic="1"/>
    <col min="10498" max="10498" width="0.83203125" style="809" customWidth="1" phonetic="1"/>
    <col min="10499" max="10499" width="11.33203125" style="809" customWidth="1" phonetic="1"/>
    <col min="10500" max="10500" width="0.83203125" style="809" customWidth="1" phonetic="1"/>
    <col min="10501" max="10501" width="5.33203125" style="809" customWidth="1" phonetic="1"/>
    <col min="10502" max="10511" width="4.5" style="809" customWidth="1" phonetic="1"/>
    <col min="10512" max="10513" width="4.83203125" style="809" customWidth="1" phonetic="1"/>
    <col min="10514" max="10752" width="8.25" style="809" phonetic="1"/>
    <col min="10753" max="10753" width="3" style="809" customWidth="1" phonetic="1"/>
    <col min="10754" max="10754" width="0.83203125" style="809" customWidth="1" phonetic="1"/>
    <col min="10755" max="10755" width="11.33203125" style="809" customWidth="1" phonetic="1"/>
    <col min="10756" max="10756" width="0.83203125" style="809" customWidth="1" phonetic="1"/>
    <col min="10757" max="10757" width="5.33203125" style="809" customWidth="1" phonetic="1"/>
    <col min="10758" max="10767" width="4.5" style="809" customWidth="1" phonetic="1"/>
    <col min="10768" max="10769" width="4.83203125" style="809" customWidth="1" phonetic="1"/>
    <col min="10770" max="11008" width="8.25" style="809" phonetic="1"/>
    <col min="11009" max="11009" width="3" style="809" customWidth="1" phonetic="1"/>
    <col min="11010" max="11010" width="0.83203125" style="809" customWidth="1" phonetic="1"/>
    <col min="11011" max="11011" width="11.33203125" style="809" customWidth="1" phonetic="1"/>
    <col min="11012" max="11012" width="0.83203125" style="809" customWidth="1" phonetic="1"/>
    <col min="11013" max="11013" width="5.33203125" style="809" customWidth="1" phonetic="1"/>
    <col min="11014" max="11023" width="4.5" style="809" customWidth="1" phonetic="1"/>
    <col min="11024" max="11025" width="4.83203125" style="809" customWidth="1" phonetic="1"/>
    <col min="11026" max="11264" width="8.25" style="809" phonetic="1"/>
    <col min="11265" max="11265" width="3" style="809" customWidth="1" phonetic="1"/>
    <col min="11266" max="11266" width="0.83203125" style="809" customWidth="1" phonetic="1"/>
    <col min="11267" max="11267" width="11.33203125" style="809" customWidth="1" phonetic="1"/>
    <col min="11268" max="11268" width="0.83203125" style="809" customWidth="1" phonetic="1"/>
    <col min="11269" max="11269" width="5.33203125" style="809" customWidth="1" phonetic="1"/>
    <col min="11270" max="11279" width="4.5" style="809" customWidth="1" phonetic="1"/>
    <col min="11280" max="11281" width="4.83203125" style="809" customWidth="1" phonetic="1"/>
    <col min="11282" max="11520" width="8.25" style="809" phonetic="1"/>
    <col min="11521" max="11521" width="3" style="809" customWidth="1" phonetic="1"/>
    <col min="11522" max="11522" width="0.83203125" style="809" customWidth="1" phonetic="1"/>
    <col min="11523" max="11523" width="11.33203125" style="809" customWidth="1" phonetic="1"/>
    <col min="11524" max="11524" width="0.83203125" style="809" customWidth="1" phonetic="1"/>
    <col min="11525" max="11525" width="5.33203125" style="809" customWidth="1" phonetic="1"/>
    <col min="11526" max="11535" width="4.5" style="809" customWidth="1" phonetic="1"/>
    <col min="11536" max="11537" width="4.83203125" style="809" customWidth="1" phonetic="1"/>
    <col min="11538" max="11776" width="8.25" style="809" phonetic="1"/>
    <col min="11777" max="11777" width="3" style="809" customWidth="1" phonetic="1"/>
    <col min="11778" max="11778" width="0.83203125" style="809" customWidth="1" phonetic="1"/>
    <col min="11779" max="11779" width="11.33203125" style="809" customWidth="1" phonetic="1"/>
    <col min="11780" max="11780" width="0.83203125" style="809" customWidth="1" phonetic="1"/>
    <col min="11781" max="11781" width="5.33203125" style="809" customWidth="1" phonetic="1"/>
    <col min="11782" max="11791" width="4.5" style="809" customWidth="1" phonetic="1"/>
    <col min="11792" max="11793" width="4.83203125" style="809" customWidth="1" phonetic="1"/>
    <col min="11794" max="12032" width="8.25" style="809" phonetic="1"/>
    <col min="12033" max="12033" width="3" style="809" customWidth="1" phonetic="1"/>
    <col min="12034" max="12034" width="0.83203125" style="809" customWidth="1" phonetic="1"/>
    <col min="12035" max="12035" width="11.33203125" style="809" customWidth="1" phonetic="1"/>
    <col min="12036" max="12036" width="0.83203125" style="809" customWidth="1" phonetic="1"/>
    <col min="12037" max="12037" width="5.33203125" style="809" customWidth="1" phonetic="1"/>
    <col min="12038" max="12047" width="4.5" style="809" customWidth="1" phonetic="1"/>
    <col min="12048" max="12049" width="4.83203125" style="809" customWidth="1" phonetic="1"/>
    <col min="12050" max="12288" width="8.25" style="809" phonetic="1"/>
    <col min="12289" max="12289" width="3" style="809" customWidth="1" phonetic="1"/>
    <col min="12290" max="12290" width="0.83203125" style="809" customWidth="1" phonetic="1"/>
    <col min="12291" max="12291" width="11.33203125" style="809" customWidth="1" phonetic="1"/>
    <col min="12292" max="12292" width="0.83203125" style="809" customWidth="1" phonetic="1"/>
    <col min="12293" max="12293" width="5.33203125" style="809" customWidth="1" phonetic="1"/>
    <col min="12294" max="12303" width="4.5" style="809" customWidth="1" phonetic="1"/>
    <col min="12304" max="12305" width="4.83203125" style="809" customWidth="1" phonetic="1"/>
    <col min="12306" max="12544" width="8.25" style="809" phonetic="1"/>
    <col min="12545" max="12545" width="3" style="809" customWidth="1" phonetic="1"/>
    <col min="12546" max="12546" width="0.83203125" style="809" customWidth="1" phonetic="1"/>
    <col min="12547" max="12547" width="11.33203125" style="809" customWidth="1" phonetic="1"/>
    <col min="12548" max="12548" width="0.83203125" style="809" customWidth="1" phonetic="1"/>
    <col min="12549" max="12549" width="5.33203125" style="809" customWidth="1" phonetic="1"/>
    <col min="12550" max="12559" width="4.5" style="809" customWidth="1" phonetic="1"/>
    <col min="12560" max="12561" width="4.83203125" style="809" customWidth="1" phonetic="1"/>
    <col min="12562" max="12800" width="8.25" style="809" phonetic="1"/>
    <col min="12801" max="12801" width="3" style="809" customWidth="1" phonetic="1"/>
    <col min="12802" max="12802" width="0.83203125" style="809" customWidth="1" phonetic="1"/>
    <col min="12803" max="12803" width="11.33203125" style="809" customWidth="1" phonetic="1"/>
    <col min="12804" max="12804" width="0.83203125" style="809" customWidth="1" phonetic="1"/>
    <col min="12805" max="12805" width="5.33203125" style="809" customWidth="1" phonetic="1"/>
    <col min="12806" max="12815" width="4.5" style="809" customWidth="1" phonetic="1"/>
    <col min="12816" max="12817" width="4.83203125" style="809" customWidth="1" phonetic="1"/>
    <col min="12818" max="13056" width="8.25" style="809" phonetic="1"/>
    <col min="13057" max="13057" width="3" style="809" customWidth="1" phonetic="1"/>
    <col min="13058" max="13058" width="0.83203125" style="809" customWidth="1" phonetic="1"/>
    <col min="13059" max="13059" width="11.33203125" style="809" customWidth="1" phonetic="1"/>
    <col min="13060" max="13060" width="0.83203125" style="809" customWidth="1" phonetic="1"/>
    <col min="13061" max="13061" width="5.33203125" style="809" customWidth="1" phonetic="1"/>
    <col min="13062" max="13071" width="4.5" style="809" customWidth="1" phonetic="1"/>
    <col min="13072" max="13073" width="4.83203125" style="809" customWidth="1" phonetic="1"/>
    <col min="13074" max="13312" width="8.25" style="809" phonetic="1"/>
    <col min="13313" max="13313" width="3" style="809" customWidth="1" phonetic="1"/>
    <col min="13314" max="13314" width="0.83203125" style="809" customWidth="1" phonetic="1"/>
    <col min="13315" max="13315" width="11.33203125" style="809" customWidth="1" phonetic="1"/>
    <col min="13316" max="13316" width="0.83203125" style="809" customWidth="1" phonetic="1"/>
    <col min="13317" max="13317" width="5.33203125" style="809" customWidth="1" phonetic="1"/>
    <col min="13318" max="13327" width="4.5" style="809" customWidth="1" phonetic="1"/>
    <col min="13328" max="13329" width="4.83203125" style="809" customWidth="1" phonetic="1"/>
    <col min="13330" max="13568" width="8.25" style="809" phonetic="1"/>
    <col min="13569" max="13569" width="3" style="809" customWidth="1" phonetic="1"/>
    <col min="13570" max="13570" width="0.83203125" style="809" customWidth="1" phonetic="1"/>
    <col min="13571" max="13571" width="11.33203125" style="809" customWidth="1" phonetic="1"/>
    <col min="13572" max="13572" width="0.83203125" style="809" customWidth="1" phonetic="1"/>
    <col min="13573" max="13573" width="5.33203125" style="809" customWidth="1" phonetic="1"/>
    <col min="13574" max="13583" width="4.5" style="809" customWidth="1" phonetic="1"/>
    <col min="13584" max="13585" width="4.83203125" style="809" customWidth="1" phonetic="1"/>
    <col min="13586" max="13824" width="8.25" style="809" phonetic="1"/>
    <col min="13825" max="13825" width="3" style="809" customWidth="1" phonetic="1"/>
    <col min="13826" max="13826" width="0.83203125" style="809" customWidth="1" phonetic="1"/>
    <col min="13827" max="13827" width="11.33203125" style="809" customWidth="1" phonetic="1"/>
    <col min="13828" max="13828" width="0.83203125" style="809" customWidth="1" phonetic="1"/>
    <col min="13829" max="13829" width="5.33203125" style="809" customWidth="1" phonetic="1"/>
    <col min="13830" max="13839" width="4.5" style="809" customWidth="1" phonetic="1"/>
    <col min="13840" max="13841" width="4.83203125" style="809" customWidth="1" phonetic="1"/>
    <col min="13842" max="14080" width="8.25" style="809" phonetic="1"/>
    <col min="14081" max="14081" width="3" style="809" customWidth="1" phonetic="1"/>
    <col min="14082" max="14082" width="0.83203125" style="809" customWidth="1" phonetic="1"/>
    <col min="14083" max="14083" width="11.33203125" style="809" customWidth="1" phonetic="1"/>
    <col min="14084" max="14084" width="0.83203125" style="809" customWidth="1" phonetic="1"/>
    <col min="14085" max="14085" width="5.33203125" style="809" customWidth="1" phonetic="1"/>
    <col min="14086" max="14095" width="4.5" style="809" customWidth="1" phonetic="1"/>
    <col min="14096" max="14097" width="4.83203125" style="809" customWidth="1" phonetic="1"/>
    <col min="14098" max="14336" width="8.25" style="809" phonetic="1"/>
    <col min="14337" max="14337" width="3" style="809" customWidth="1" phonetic="1"/>
    <col min="14338" max="14338" width="0.83203125" style="809" customWidth="1" phonetic="1"/>
    <col min="14339" max="14339" width="11.33203125" style="809" customWidth="1" phonetic="1"/>
    <col min="14340" max="14340" width="0.83203125" style="809" customWidth="1" phonetic="1"/>
    <col min="14341" max="14341" width="5.33203125" style="809" customWidth="1" phonetic="1"/>
    <col min="14342" max="14351" width="4.5" style="809" customWidth="1" phonetic="1"/>
    <col min="14352" max="14353" width="4.83203125" style="809" customWidth="1" phonetic="1"/>
    <col min="14354" max="14592" width="8.25" style="809" phonetic="1"/>
    <col min="14593" max="14593" width="3" style="809" customWidth="1" phonetic="1"/>
    <col min="14594" max="14594" width="0.83203125" style="809" customWidth="1" phonetic="1"/>
    <col min="14595" max="14595" width="11.33203125" style="809" customWidth="1" phonetic="1"/>
    <col min="14596" max="14596" width="0.83203125" style="809" customWidth="1" phonetic="1"/>
    <col min="14597" max="14597" width="5.33203125" style="809" customWidth="1" phonetic="1"/>
    <col min="14598" max="14607" width="4.5" style="809" customWidth="1" phonetic="1"/>
    <col min="14608" max="14609" width="4.83203125" style="809" customWidth="1" phonetic="1"/>
    <col min="14610" max="14848" width="8.25" style="809" phonetic="1"/>
    <col min="14849" max="14849" width="3" style="809" customWidth="1" phonetic="1"/>
    <col min="14850" max="14850" width="0.83203125" style="809" customWidth="1" phonetic="1"/>
    <col min="14851" max="14851" width="11.33203125" style="809" customWidth="1" phonetic="1"/>
    <col min="14852" max="14852" width="0.83203125" style="809" customWidth="1" phonetic="1"/>
    <col min="14853" max="14853" width="5.33203125" style="809" customWidth="1" phonetic="1"/>
    <col min="14854" max="14863" width="4.5" style="809" customWidth="1" phonetic="1"/>
    <col min="14864" max="14865" width="4.83203125" style="809" customWidth="1" phonetic="1"/>
    <col min="14866" max="15104" width="8.25" style="809" phonetic="1"/>
    <col min="15105" max="15105" width="3" style="809" customWidth="1" phonetic="1"/>
    <col min="15106" max="15106" width="0.83203125" style="809" customWidth="1" phonetic="1"/>
    <col min="15107" max="15107" width="11.33203125" style="809" customWidth="1" phonetic="1"/>
    <col min="15108" max="15108" width="0.83203125" style="809" customWidth="1" phonetic="1"/>
    <col min="15109" max="15109" width="5.33203125" style="809" customWidth="1" phonetic="1"/>
    <col min="15110" max="15119" width="4.5" style="809" customWidth="1" phonetic="1"/>
    <col min="15120" max="15121" width="4.83203125" style="809" customWidth="1" phonetic="1"/>
    <col min="15122" max="15360" width="8.25" style="809" phonetic="1"/>
    <col min="15361" max="15361" width="3" style="809" customWidth="1" phonetic="1"/>
    <col min="15362" max="15362" width="0.83203125" style="809" customWidth="1" phonetic="1"/>
    <col min="15363" max="15363" width="11.33203125" style="809" customWidth="1" phonetic="1"/>
    <col min="15364" max="15364" width="0.83203125" style="809" customWidth="1" phonetic="1"/>
    <col min="15365" max="15365" width="5.33203125" style="809" customWidth="1" phonetic="1"/>
    <col min="15366" max="15375" width="4.5" style="809" customWidth="1" phonetic="1"/>
    <col min="15376" max="15377" width="4.83203125" style="809" customWidth="1" phonetic="1"/>
    <col min="15378" max="15616" width="8.25" style="809" phonetic="1"/>
    <col min="15617" max="15617" width="3" style="809" customWidth="1" phonetic="1"/>
    <col min="15618" max="15618" width="0.83203125" style="809" customWidth="1" phonetic="1"/>
    <col min="15619" max="15619" width="11.33203125" style="809" customWidth="1" phonetic="1"/>
    <col min="15620" max="15620" width="0.83203125" style="809" customWidth="1" phonetic="1"/>
    <col min="15621" max="15621" width="5.33203125" style="809" customWidth="1" phonetic="1"/>
    <col min="15622" max="15631" width="4.5" style="809" customWidth="1" phonetic="1"/>
    <col min="15632" max="15633" width="4.83203125" style="809" customWidth="1" phonetic="1"/>
    <col min="15634" max="15872" width="8.25" style="809" phonetic="1"/>
    <col min="15873" max="15873" width="3" style="809" customWidth="1" phonetic="1"/>
    <col min="15874" max="15874" width="0.83203125" style="809" customWidth="1" phonetic="1"/>
    <col min="15875" max="15875" width="11.33203125" style="809" customWidth="1" phonetic="1"/>
    <col min="15876" max="15876" width="0.83203125" style="809" customWidth="1" phonetic="1"/>
    <col min="15877" max="15877" width="5.33203125" style="809" customWidth="1" phonetic="1"/>
    <col min="15878" max="15887" width="4.5" style="809" customWidth="1" phonetic="1"/>
    <col min="15888" max="15889" width="4.83203125" style="809" customWidth="1" phonetic="1"/>
    <col min="15890" max="16128" width="8.25" style="809" phonetic="1"/>
    <col min="16129" max="16129" width="3" style="809" customWidth="1" phonetic="1"/>
    <col min="16130" max="16130" width="0.83203125" style="809" customWidth="1" phonetic="1"/>
    <col min="16131" max="16131" width="11.33203125" style="809" customWidth="1" phonetic="1"/>
    <col min="16132" max="16132" width="0.83203125" style="809" customWidth="1" phonetic="1"/>
    <col min="16133" max="16133" width="5.33203125" style="809" customWidth="1" phonetic="1"/>
    <col min="16134" max="16143" width="4.5" style="809" customWidth="1" phonetic="1"/>
    <col min="16144" max="16145" width="4.83203125" style="809" customWidth="1" phonetic="1"/>
    <col min="16146" max="16384" width="8.25" style="809" phonetic="1"/>
  </cols>
  <sheetData>
    <row r="1" spans="1:17" ht="30.5" ph="1" x14ac:dyDescent="0.3">
      <c r="A1" s="1089" t="s" ph="1">
        <v>332</v>
      </c>
      <c r="B1" s="1089" ph="1"/>
      <c r="C1" s="1089" ph="1"/>
      <c r="D1" s="1089" ph="1"/>
      <c r="E1" s="1089" ph="1"/>
      <c r="F1" s="1089" ph="1"/>
      <c r="G1" s="1089" ph="1"/>
      <c r="H1" s="1089" ph="1"/>
      <c r="I1" s="1089" ph="1"/>
      <c r="J1" s="1089" ph="1"/>
      <c r="K1" s="1089" ph="1"/>
      <c r="L1" s="1089" ph="1"/>
      <c r="M1" s="1089" ph="1"/>
      <c r="N1" s="1089" ph="1"/>
      <c r="O1" s="1089" ph="1"/>
      <c r="P1" s="1089" ph="1"/>
      <c r="Q1" s="1089" ph="1"/>
    </row>
    <row r="2" spans="1:17" s="1" customFormat="1" ht="15" customHeight="1" ph="1" x14ac:dyDescent="0.3">
      <c r="A2" s="257" ph="1"/>
      <c r="B2" s="257" ph="1"/>
      <c r="C2" s="257" ph="1"/>
      <c r="D2" s="257" ph="1"/>
      <c r="E2" s="257" ph="1"/>
      <c r="F2" s="257" ph="1"/>
      <c r="G2" s="257" ph="1"/>
      <c r="H2" s="257" ph="1"/>
      <c r="I2" s="257" ph="1"/>
      <c r="J2" s="257" ph="1"/>
      <c r="K2" s="257" ph="1"/>
      <c r="L2" s="257" ph="1"/>
      <c r="M2" s="257" ph="1"/>
      <c r="N2" s="257" ph="1"/>
      <c r="O2" s="257" ph="1"/>
      <c r="P2" s="257" ph="1"/>
      <c r="Q2" s="257" ph="1"/>
    </row>
    <row r="3" spans="1:17" s="32" customFormat="1" ht="24" thickBot="1" ph="1" x14ac:dyDescent="0.25">
      <c r="N3" s="1090" t="s">
        <v>453</v>
      </c>
      <c r="O3" s="1090"/>
      <c r="P3" s="1090"/>
      <c r="Q3" s="1090"/>
    </row>
    <row r="4" spans="1:17" s="32" customFormat="1" ht="22.5" customHeight="1" thickBot="1" ph="1" x14ac:dyDescent="0.25">
      <c r="A4" s="258"/>
      <c r="B4" s="259"/>
      <c r="C4" s="260" t="s">
        <v>333</v>
      </c>
      <c r="D4" s="261"/>
      <c r="E4" s="262"/>
      <c r="F4" s="1017" t="s">
        <v>334</v>
      </c>
      <c r="G4" s="1018"/>
      <c r="H4" s="1019"/>
      <c r="I4" s="1017" t="s">
        <v>335</v>
      </c>
      <c r="J4" s="1018"/>
      <c r="K4" s="1018"/>
      <c r="L4" s="1018"/>
      <c r="M4" s="1018"/>
      <c r="N4" s="1017" t="s">
        <v>336</v>
      </c>
      <c r="O4" s="1019"/>
      <c r="P4" s="258"/>
      <c r="Q4" s="263"/>
    </row>
    <row r="5" spans="1:17" s="32" customFormat="1" ht="23.5" ph="1" x14ac:dyDescent="0.2">
      <c r="A5" s="264"/>
      <c r="D5" s="114"/>
      <c r="E5" s="379" t="s">
        <v>124</v>
      </c>
      <c r="F5" s="1091" t="s">
        <v>337</v>
      </c>
      <c r="G5" s="1092"/>
      <c r="H5" s="265"/>
      <c r="I5" s="1091" t="s">
        <v>337</v>
      </c>
      <c r="J5" s="1092"/>
      <c r="K5" s="1091" t="s">
        <v>338</v>
      </c>
      <c r="L5" s="1093"/>
      <c r="M5" s="1093"/>
      <c r="N5" s="265"/>
      <c r="O5" s="265"/>
      <c r="P5" s="372" t="s">
        <v>309</v>
      </c>
      <c r="Q5" s="379" t="s">
        <v>339</v>
      </c>
    </row>
    <row r="6" spans="1:17" s="32" customFormat="1" ht="21.75" customHeight="1" ph="1" x14ac:dyDescent="0.2">
      <c r="A6" s="264"/>
      <c r="D6" s="114"/>
      <c r="E6" s="379" t="s">
        <v>340</v>
      </c>
      <c r="F6" s="266"/>
      <c r="G6" s="267"/>
      <c r="H6" s="369" t="s">
        <v>341</v>
      </c>
      <c r="I6" s="266" t="s">
        <v>342</v>
      </c>
      <c r="J6" s="267" t="s">
        <v>343</v>
      </c>
      <c r="K6" s="268" t="s">
        <v>344</v>
      </c>
      <c r="L6" s="12" t="s">
        <v>345</v>
      </c>
      <c r="M6" s="269" t="s">
        <v>346</v>
      </c>
      <c r="N6" s="369" t="s">
        <v>347</v>
      </c>
      <c r="O6" s="369" t="s">
        <v>343</v>
      </c>
      <c r="P6" s="372" t="s">
        <v>127</v>
      </c>
      <c r="Q6" s="379" t="s">
        <v>348</v>
      </c>
    </row>
    <row r="7" spans="1:17" s="32" customFormat="1" ht="23.5" ph="1" x14ac:dyDescent="0.2">
      <c r="A7" s="264"/>
      <c r="D7" s="114"/>
      <c r="E7" s="379" t="s">
        <v>349</v>
      </c>
      <c r="F7" s="266" t="s">
        <v>350</v>
      </c>
      <c r="G7" s="267" t="s">
        <v>309</v>
      </c>
      <c r="H7" s="369" t="s">
        <v>351</v>
      </c>
      <c r="I7" s="266" t="s">
        <v>352</v>
      </c>
      <c r="J7" s="267" t="s">
        <v>353</v>
      </c>
      <c r="K7" s="268" t="s">
        <v>354</v>
      </c>
      <c r="L7" s="12" t="s">
        <v>355</v>
      </c>
      <c r="M7" s="270" t="s">
        <v>356</v>
      </c>
      <c r="N7" s="369" t="s">
        <v>103</v>
      </c>
      <c r="O7" s="369" t="s">
        <v>340</v>
      </c>
      <c r="P7" s="372" t="s">
        <v>124</v>
      </c>
      <c r="Q7" s="379"/>
    </row>
    <row r="8" spans="1:17" s="32" customFormat="1" ht="24" thickBot="1" ph="1" x14ac:dyDescent="0.25">
      <c r="A8" s="1094" t="s">
        <v>357</v>
      </c>
      <c r="B8" s="1095"/>
      <c r="C8" s="1095"/>
      <c r="D8" s="271"/>
      <c r="E8" s="380"/>
      <c r="F8" s="272"/>
      <c r="G8" s="273"/>
      <c r="H8" s="370" t="s">
        <v>358</v>
      </c>
      <c r="I8" s="272" t="s">
        <v>359</v>
      </c>
      <c r="J8" s="273" t="s">
        <v>360</v>
      </c>
      <c r="K8" s="274" t="s">
        <v>361</v>
      </c>
      <c r="L8" s="11" t="s">
        <v>361</v>
      </c>
      <c r="M8" s="275" t="s">
        <v>361</v>
      </c>
      <c r="N8" s="370" t="s">
        <v>340</v>
      </c>
      <c r="O8" s="370"/>
      <c r="P8" s="117" t="s">
        <v>340</v>
      </c>
      <c r="Q8" s="380"/>
    </row>
    <row r="9" spans="1:17" s="32" customFormat="1" ht="21.75" customHeight="1" thickBot="1" ph="1" x14ac:dyDescent="0.25">
      <c r="A9" s="975" t="s">
        <v>349</v>
      </c>
      <c r="B9" s="980"/>
      <c r="C9" s="980"/>
      <c r="D9" s="306"/>
      <c r="E9" s="579" ph="1">
        <f>SUM(E10:E36)</f>
        <v>4804</v>
      </c>
      <c r="F9" s="580" ph="1">
        <f>SUM(F10:F36)</f>
        <v>4</v>
      </c>
      <c r="G9" s="581" ph="1">
        <f>SUM(G10:G36)</f>
        <v>30</v>
      </c>
      <c r="H9" s="579" ph="1">
        <f>SUM(H10:H36)</f>
        <v>2</v>
      </c>
      <c r="I9" s="580" ph="1">
        <f>SUM(I10:I36)</f>
        <v>35</v>
      </c>
      <c r="J9" s="581" ph="1">
        <f t="shared" ref="J9:Q9" si="0">SUM(J10:J36)</f>
        <v>0</v>
      </c>
      <c r="K9" s="870" ph="1">
        <f t="shared" si="0"/>
        <v>66</v>
      </c>
      <c r="L9" s="871" ph="1">
        <f t="shared" si="0"/>
        <v>22</v>
      </c>
      <c r="M9" s="582" ph="1">
        <f t="shared" si="0"/>
        <v>75</v>
      </c>
      <c r="N9" s="579" ph="1">
        <f t="shared" si="0"/>
        <v>4965</v>
      </c>
      <c r="O9" s="579" ph="1">
        <f t="shared" si="0"/>
        <v>0</v>
      </c>
      <c r="P9" s="579" ph="1">
        <f>SUM(P10:P36)</f>
        <v>0</v>
      </c>
      <c r="Q9" s="579" ph="1">
        <f t="shared" si="0"/>
        <v>13</v>
      </c>
    </row>
    <row r="10" spans="1:17" s="32" customFormat="1" ht="18" customHeight="1" ph="1" x14ac:dyDescent="0.2">
      <c r="A10" s="276">
        <v>1</v>
      </c>
      <c r="B10" s="277"/>
      <c r="C10" s="278" t="s">
        <v>1</v>
      </c>
      <c r="D10" s="278"/>
      <c r="E10" s="410" ph="1">
        <v>1030</v>
      </c>
      <c r="F10" s="583"/>
      <c r="G10" s="584"/>
      <c r="H10" s="585"/>
      <c r="I10" s="583">
        <v>2</v>
      </c>
      <c r="J10" s="584"/>
      <c r="K10" s="411">
        <v>3</v>
      </c>
      <c r="L10" s="586">
        <v>1</v>
      </c>
      <c r="M10" s="587">
        <v>9</v>
      </c>
      <c r="N10" s="585">
        <v>1037</v>
      </c>
      <c r="O10" s="585"/>
      <c r="P10" s="585"/>
      <c r="Q10" s="585" ph="1">
        <v>2</v>
      </c>
    </row>
    <row r="11" spans="1:17" s="32" customFormat="1" ht="18" customHeight="1" ph="1" x14ac:dyDescent="0.2">
      <c r="A11" s="279">
        <v>2</v>
      </c>
      <c r="B11" s="280"/>
      <c r="C11" s="281" t="s">
        <v>2</v>
      </c>
      <c r="D11" s="281"/>
      <c r="E11" s="383" ph="1">
        <v>83</v>
      </c>
      <c r="F11" s="588"/>
      <c r="G11" s="589"/>
      <c r="H11" s="590"/>
      <c r="I11" s="588">
        <v>1</v>
      </c>
      <c r="J11" s="589"/>
      <c r="K11" s="421">
        <v>3</v>
      </c>
      <c r="L11" s="591">
        <v>1</v>
      </c>
      <c r="M11" s="592">
        <v>2</v>
      </c>
      <c r="N11" s="590">
        <v>82</v>
      </c>
      <c r="O11" s="590"/>
      <c r="P11" s="590"/>
      <c r="Q11" s="590"/>
    </row>
    <row r="12" spans="1:17" s="32" customFormat="1" ht="18" customHeight="1" ph="1" x14ac:dyDescent="0.2">
      <c r="A12" s="279">
        <v>3</v>
      </c>
      <c r="B12" s="280"/>
      <c r="C12" s="281" t="s">
        <v>3</v>
      </c>
      <c r="D12" s="281"/>
      <c r="E12" s="383" ph="1">
        <v>291</v>
      </c>
      <c r="F12" s="588"/>
      <c r="G12" s="589"/>
      <c r="H12" s="590"/>
      <c r="I12" s="588">
        <v>2</v>
      </c>
      <c r="J12" s="589"/>
      <c r="K12" s="421">
        <v>3</v>
      </c>
      <c r="L12" s="591">
        <v>1</v>
      </c>
      <c r="M12" s="592">
        <v>4</v>
      </c>
      <c r="N12" s="590">
        <v>299</v>
      </c>
      <c r="O12" s="590"/>
      <c r="P12" s="590"/>
      <c r="Q12" s="590">
        <v>2</v>
      </c>
    </row>
    <row r="13" spans="1:17" s="32" customFormat="1" ht="18" customHeight="1" ph="1" x14ac:dyDescent="0.2">
      <c r="A13" s="279">
        <v>4</v>
      </c>
      <c r="B13" s="280"/>
      <c r="C13" s="281" t="s">
        <v>4</v>
      </c>
      <c r="D13" s="281"/>
      <c r="E13" s="383" ph="1">
        <v>53</v>
      </c>
      <c r="F13" s="588"/>
      <c r="G13" s="589"/>
      <c r="H13" s="590"/>
      <c r="I13" s="588"/>
      <c r="J13" s="589"/>
      <c r="K13" s="421"/>
      <c r="L13" s="591"/>
      <c r="M13" s="592"/>
      <c r="N13" s="590">
        <v>53</v>
      </c>
      <c r="O13" s="590"/>
      <c r="P13" s="590"/>
      <c r="Q13" s="590"/>
    </row>
    <row r="14" spans="1:17" s="32" customFormat="1" ht="18" customHeight="1" ph="1" x14ac:dyDescent="0.2">
      <c r="A14" s="282">
        <v>5</v>
      </c>
      <c r="B14" s="283"/>
      <c r="C14" s="284" t="s">
        <v>5</v>
      </c>
      <c r="D14" s="284"/>
      <c r="E14" s="431" ph="1">
        <v>133</v>
      </c>
      <c r="F14" s="593"/>
      <c r="G14" s="594"/>
      <c r="H14" s="595"/>
      <c r="I14" s="593">
        <v>1</v>
      </c>
      <c r="J14" s="594"/>
      <c r="K14" s="596">
        <v>3</v>
      </c>
      <c r="L14" s="597">
        <v>1</v>
      </c>
      <c r="M14" s="598">
        <v>2</v>
      </c>
      <c r="N14" s="595">
        <v>132</v>
      </c>
      <c r="O14" s="595"/>
      <c r="P14" s="595"/>
      <c r="Q14" s="595"/>
    </row>
    <row r="15" spans="1:17" s="32" customFormat="1" ht="18" customHeight="1" ph="1" x14ac:dyDescent="0.2">
      <c r="A15" s="285">
        <v>6</v>
      </c>
      <c r="B15" s="286"/>
      <c r="C15" s="287" t="s">
        <v>6</v>
      </c>
      <c r="D15" s="287"/>
      <c r="E15" s="465" ph="1">
        <v>43</v>
      </c>
      <c r="F15" s="599"/>
      <c r="G15" s="600"/>
      <c r="H15" s="601"/>
      <c r="I15" s="599">
        <v>1</v>
      </c>
      <c r="J15" s="600"/>
      <c r="K15" s="602">
        <v>3</v>
      </c>
      <c r="L15" s="603">
        <v>1</v>
      </c>
      <c r="M15" s="604">
        <v>2</v>
      </c>
      <c r="N15" s="601">
        <v>42</v>
      </c>
      <c r="O15" s="601"/>
      <c r="P15" s="601"/>
      <c r="Q15" s="601"/>
    </row>
    <row r="16" spans="1:17" s="32" customFormat="1" ht="18" customHeight="1" ph="1" x14ac:dyDescent="0.2">
      <c r="A16" s="279">
        <v>7</v>
      </c>
      <c r="B16" s="280"/>
      <c r="C16" s="281" t="s">
        <v>7</v>
      </c>
      <c r="D16" s="281"/>
      <c r="E16" s="383" ph="1">
        <v>140</v>
      </c>
      <c r="F16" s="588"/>
      <c r="G16" s="589"/>
      <c r="H16" s="590"/>
      <c r="I16" s="588">
        <v>1</v>
      </c>
      <c r="J16" s="589"/>
      <c r="K16" s="421">
        <v>3</v>
      </c>
      <c r="L16" s="591">
        <v>1</v>
      </c>
      <c r="M16" s="592">
        <v>3</v>
      </c>
      <c r="N16" s="590">
        <v>139</v>
      </c>
      <c r="O16" s="590"/>
      <c r="P16" s="590"/>
      <c r="Q16" s="590" ph="1">
        <v>2</v>
      </c>
    </row>
    <row r="17" spans="1:17" s="32" customFormat="1" ht="18" customHeight="1" ph="1" x14ac:dyDescent="0.2">
      <c r="A17" s="279">
        <v>8</v>
      </c>
      <c r="B17" s="280"/>
      <c r="C17" s="281" t="s">
        <v>8</v>
      </c>
      <c r="D17" s="281"/>
      <c r="E17" s="383" ph="1">
        <v>218</v>
      </c>
      <c r="F17" s="588"/>
      <c r="G17" s="589"/>
      <c r="H17" s="590"/>
      <c r="I17" s="588">
        <v>1</v>
      </c>
      <c r="J17" s="589"/>
      <c r="K17" s="421">
        <v>3</v>
      </c>
      <c r="L17" s="591">
        <v>1</v>
      </c>
      <c r="M17" s="592">
        <v>3</v>
      </c>
      <c r="N17" s="590">
        <v>217</v>
      </c>
      <c r="O17" s="590"/>
      <c r="P17" s="590"/>
      <c r="Q17" s="590" ph="1">
        <v>1</v>
      </c>
    </row>
    <row r="18" spans="1:17" s="32" customFormat="1" ht="18" customHeight="1" ph="1" x14ac:dyDescent="0.2">
      <c r="A18" s="288">
        <v>9</v>
      </c>
      <c r="B18" s="289"/>
      <c r="C18" s="290" t="s">
        <v>9</v>
      </c>
      <c r="D18" s="290"/>
      <c r="E18" s="396" ph="1">
        <v>131</v>
      </c>
      <c r="F18" s="605"/>
      <c r="G18" s="606"/>
      <c r="H18" s="607"/>
      <c r="I18" s="605">
        <v>1</v>
      </c>
      <c r="J18" s="606"/>
      <c r="K18" s="608">
        <v>3</v>
      </c>
      <c r="L18" s="609">
        <v>1</v>
      </c>
      <c r="M18" s="610">
        <v>2</v>
      </c>
      <c r="N18" s="607">
        <v>134</v>
      </c>
      <c r="O18" s="607"/>
      <c r="P18" s="607"/>
      <c r="Q18" s="607"/>
    </row>
    <row r="19" spans="1:17" s="32" customFormat="1" ht="18" customHeight="1" ph="1" x14ac:dyDescent="0.2">
      <c r="A19" s="282">
        <v>10</v>
      </c>
      <c r="B19" s="283"/>
      <c r="C19" s="284" t="s">
        <v>10</v>
      </c>
      <c r="D19" s="284"/>
      <c r="E19" s="431" ph="1">
        <v>44</v>
      </c>
      <c r="F19" s="593"/>
      <c r="G19" s="594"/>
      <c r="H19" s="595"/>
      <c r="I19" s="593">
        <v>1</v>
      </c>
      <c r="J19" s="594"/>
      <c r="K19" s="596">
        <v>3</v>
      </c>
      <c r="L19" s="597">
        <v>1</v>
      </c>
      <c r="M19" s="598">
        <v>2</v>
      </c>
      <c r="N19" s="595">
        <v>78</v>
      </c>
      <c r="O19" s="595"/>
      <c r="P19" s="595"/>
      <c r="Q19" s="595"/>
    </row>
    <row r="20" spans="1:17" s="32" customFormat="1" ht="18" customHeight="1" ph="1" x14ac:dyDescent="0.2">
      <c r="A20" s="285">
        <v>11</v>
      </c>
      <c r="B20" s="286"/>
      <c r="C20" s="287" t="s">
        <v>11</v>
      </c>
      <c r="D20" s="287"/>
      <c r="E20" s="465" ph="1">
        <v>103</v>
      </c>
      <c r="F20" s="611"/>
      <c r="G20" s="612"/>
      <c r="H20" s="613"/>
      <c r="I20" s="611">
        <v>1</v>
      </c>
      <c r="J20" s="612"/>
      <c r="K20" s="614">
        <v>3</v>
      </c>
      <c r="L20" s="615">
        <v>1</v>
      </c>
      <c r="M20" s="616">
        <v>2</v>
      </c>
      <c r="N20" s="613">
        <v>102</v>
      </c>
      <c r="O20" s="613"/>
      <c r="P20" s="613"/>
      <c r="Q20" s="613"/>
    </row>
    <row r="21" spans="1:17" s="32" customFormat="1" ht="18" customHeight="1" ph="1" x14ac:dyDescent="0.2">
      <c r="A21" s="279">
        <v>12</v>
      </c>
      <c r="B21" s="280"/>
      <c r="C21" s="281" t="s">
        <v>12</v>
      </c>
      <c r="D21" s="281"/>
      <c r="E21" s="383" ph="1">
        <v>106</v>
      </c>
      <c r="F21" s="588"/>
      <c r="G21" s="589"/>
      <c r="H21" s="590"/>
      <c r="I21" s="588">
        <v>1</v>
      </c>
      <c r="J21" s="589"/>
      <c r="K21" s="421">
        <v>3</v>
      </c>
      <c r="L21" s="591">
        <v>1</v>
      </c>
      <c r="M21" s="592">
        <v>2</v>
      </c>
      <c r="N21" s="590">
        <v>105</v>
      </c>
      <c r="O21" s="590"/>
      <c r="P21" s="590"/>
      <c r="Q21" s="590"/>
    </row>
    <row r="22" spans="1:17" s="32" customFormat="1" ht="18" customHeight="1" ph="1" x14ac:dyDescent="0.2">
      <c r="A22" s="279">
        <v>13</v>
      </c>
      <c r="B22" s="280"/>
      <c r="C22" s="281" t="s">
        <v>13</v>
      </c>
      <c r="D22" s="281"/>
      <c r="E22" s="383" ph="1">
        <v>26</v>
      </c>
      <c r="F22" s="588"/>
      <c r="G22" s="589"/>
      <c r="H22" s="590"/>
      <c r="I22" s="588">
        <v>1</v>
      </c>
      <c r="J22" s="589"/>
      <c r="K22" s="421">
        <v>3</v>
      </c>
      <c r="L22" s="591">
        <v>1</v>
      </c>
      <c r="M22" s="592">
        <v>2</v>
      </c>
      <c r="N22" s="590">
        <v>25</v>
      </c>
      <c r="O22" s="590"/>
      <c r="P22" s="590"/>
      <c r="Q22" s="590"/>
    </row>
    <row r="23" spans="1:17" s="347" customFormat="1" ht="18" hidden="1" customHeight="1" ph="1" x14ac:dyDescent="0.2">
      <c r="A23" s="352">
        <v>14</v>
      </c>
      <c r="B23" s="353"/>
      <c r="C23" s="354" t="s">
        <v>14</v>
      </c>
      <c r="D23" s="354"/>
      <c r="E23" s="481" ph="1"/>
      <c r="F23" s="617"/>
      <c r="G23" s="618"/>
      <c r="H23" s="619"/>
      <c r="I23" s="617"/>
      <c r="J23" s="618"/>
      <c r="K23" s="620"/>
      <c r="L23" s="621"/>
      <c r="M23" s="622"/>
      <c r="N23" s="619"/>
      <c r="O23" s="619"/>
      <c r="P23" s="619"/>
      <c r="Q23" s="619" ph="1"/>
    </row>
    <row r="24" spans="1:17" s="32" customFormat="1" ht="18" customHeight="1" ph="1" x14ac:dyDescent="0.2">
      <c r="A24" s="279">
        <v>14</v>
      </c>
      <c r="B24" s="280"/>
      <c r="C24" s="294" t="s">
        <v>15</v>
      </c>
      <c r="D24" s="281"/>
      <c r="E24" s="383" ph="1">
        <v>314</v>
      </c>
      <c r="F24" s="588">
        <v>2</v>
      </c>
      <c r="G24" s="589">
        <v>30</v>
      </c>
      <c r="H24" s="590">
        <v>2</v>
      </c>
      <c r="I24" s="588">
        <v>1</v>
      </c>
      <c r="J24" s="589"/>
      <c r="K24" s="421">
        <v>3</v>
      </c>
      <c r="L24" s="591">
        <v>1</v>
      </c>
      <c r="M24" s="592">
        <v>3</v>
      </c>
      <c r="N24" s="590">
        <v>282</v>
      </c>
      <c r="O24" s="590"/>
      <c r="P24" s="590"/>
      <c r="Q24" s="590">
        <v>1</v>
      </c>
    </row>
    <row r="25" spans="1:17" s="32" customFormat="1" ht="18" customHeight="1" ph="1" x14ac:dyDescent="0.2">
      <c r="A25" s="282">
        <v>15</v>
      </c>
      <c r="B25" s="283"/>
      <c r="C25" s="284" t="s">
        <v>16</v>
      </c>
      <c r="D25" s="284"/>
      <c r="E25" s="431" ph="1">
        <v>93</v>
      </c>
      <c r="F25" s="593"/>
      <c r="G25" s="594"/>
      <c r="H25" s="595"/>
      <c r="I25" s="593">
        <v>2</v>
      </c>
      <c r="J25" s="594"/>
      <c r="K25" s="596">
        <v>3</v>
      </c>
      <c r="L25" s="597">
        <v>1</v>
      </c>
      <c r="M25" s="598">
        <v>3</v>
      </c>
      <c r="N25" s="595">
        <v>90</v>
      </c>
      <c r="O25" s="595"/>
      <c r="P25" s="595"/>
      <c r="Q25" s="595">
        <v>2</v>
      </c>
    </row>
    <row r="26" spans="1:17" s="32" customFormat="1" ht="18" customHeight="1" ph="1" x14ac:dyDescent="0.2">
      <c r="A26" s="285">
        <v>16</v>
      </c>
      <c r="B26" s="286"/>
      <c r="C26" s="355" t="s">
        <v>17</v>
      </c>
      <c r="D26" s="287"/>
      <c r="E26" s="465" ph="1">
        <v>142</v>
      </c>
      <c r="F26" s="611"/>
      <c r="G26" s="612"/>
      <c r="H26" s="613"/>
      <c r="I26" s="611">
        <v>1</v>
      </c>
      <c r="J26" s="612"/>
      <c r="K26" s="614">
        <v>3</v>
      </c>
      <c r="L26" s="615">
        <v>1</v>
      </c>
      <c r="M26" s="616">
        <v>2</v>
      </c>
      <c r="N26" s="613">
        <v>141</v>
      </c>
      <c r="O26" s="613"/>
      <c r="P26" s="613"/>
      <c r="Q26" s="613"/>
    </row>
    <row r="27" spans="1:17" s="32" customFormat="1" ht="18" customHeight="1" ph="1" x14ac:dyDescent="0.2">
      <c r="A27" s="279">
        <v>17</v>
      </c>
      <c r="B27" s="280"/>
      <c r="C27" s="281" t="s">
        <v>18</v>
      </c>
      <c r="D27" s="281"/>
      <c r="E27" s="383" ph="1">
        <v>45</v>
      </c>
      <c r="F27" s="588"/>
      <c r="G27" s="589"/>
      <c r="H27" s="590"/>
      <c r="I27" s="588">
        <v>1</v>
      </c>
      <c r="J27" s="589"/>
      <c r="K27" s="421">
        <v>3</v>
      </c>
      <c r="L27" s="591">
        <v>1</v>
      </c>
      <c r="M27" s="592">
        <v>2</v>
      </c>
      <c r="N27" s="590">
        <v>44</v>
      </c>
      <c r="O27" s="590"/>
      <c r="P27" s="590"/>
      <c r="Q27" s="590" ph="1">
        <v>3</v>
      </c>
    </row>
    <row r="28" spans="1:17" s="32" customFormat="1" ht="18" customHeight="1" ph="1" x14ac:dyDescent="0.2">
      <c r="A28" s="279">
        <v>18</v>
      </c>
      <c r="B28" s="280"/>
      <c r="C28" s="294" t="s">
        <v>19</v>
      </c>
      <c r="D28" s="281"/>
      <c r="E28" s="383" ph="1">
        <v>128</v>
      </c>
      <c r="F28" s="588"/>
      <c r="G28" s="589"/>
      <c r="H28" s="590"/>
      <c r="I28" s="588">
        <v>1</v>
      </c>
      <c r="J28" s="589"/>
      <c r="K28" s="421">
        <v>3</v>
      </c>
      <c r="L28" s="591">
        <v>1</v>
      </c>
      <c r="M28" s="592">
        <v>2</v>
      </c>
      <c r="N28" s="590">
        <v>127</v>
      </c>
      <c r="O28" s="590"/>
      <c r="P28" s="590"/>
      <c r="Q28" s="590"/>
    </row>
    <row r="29" spans="1:17" s="32" customFormat="1" ht="18" customHeight="1" ph="1" x14ac:dyDescent="0.2">
      <c r="A29" s="279">
        <v>19</v>
      </c>
      <c r="B29" s="280"/>
      <c r="C29" s="294" t="s">
        <v>20</v>
      </c>
      <c r="D29" s="281"/>
      <c r="E29" s="383" ph="1">
        <v>65</v>
      </c>
      <c r="F29" s="588"/>
      <c r="G29" s="589"/>
      <c r="H29" s="590"/>
      <c r="I29" s="588"/>
      <c r="J29" s="589"/>
      <c r="K29" s="421"/>
      <c r="L29" s="591"/>
      <c r="M29" s="592"/>
      <c r="N29" s="590">
        <v>115</v>
      </c>
      <c r="O29" s="590"/>
      <c r="P29" s="590"/>
      <c r="Q29" s="590"/>
    </row>
    <row r="30" spans="1:17" s="32" customFormat="1" ht="18" customHeight="1" ph="1" x14ac:dyDescent="0.2">
      <c r="A30" s="282">
        <v>20</v>
      </c>
      <c r="B30" s="283"/>
      <c r="C30" s="284" t="s">
        <v>21</v>
      </c>
      <c r="D30" s="284"/>
      <c r="E30" s="431" ph="1">
        <v>103</v>
      </c>
      <c r="F30" s="593"/>
      <c r="G30" s="594"/>
      <c r="H30" s="595"/>
      <c r="I30" s="593"/>
      <c r="J30" s="594"/>
      <c r="K30" s="596"/>
      <c r="L30" s="597"/>
      <c r="M30" s="598"/>
      <c r="N30" s="595">
        <v>206</v>
      </c>
      <c r="O30" s="595"/>
      <c r="P30" s="595"/>
      <c r="Q30" s="595"/>
    </row>
    <row r="31" spans="1:17" s="32" customFormat="1" ht="18" customHeight="1" ph="1" x14ac:dyDescent="0.2">
      <c r="A31" s="285">
        <v>21</v>
      </c>
      <c r="B31" s="286"/>
      <c r="C31" s="287" t="s">
        <v>22</v>
      </c>
      <c r="D31" s="287"/>
      <c r="E31" s="465" ph="1">
        <v>215</v>
      </c>
      <c r="F31" s="611"/>
      <c r="G31" s="612"/>
      <c r="H31" s="613"/>
      <c r="I31" s="611">
        <v>1</v>
      </c>
      <c r="J31" s="612"/>
      <c r="K31" s="614">
        <v>3</v>
      </c>
      <c r="L31" s="615">
        <v>1</v>
      </c>
      <c r="M31" s="616">
        <v>3</v>
      </c>
      <c r="N31" s="613">
        <v>217</v>
      </c>
      <c r="O31" s="613"/>
      <c r="P31" s="613"/>
      <c r="Q31" s="613"/>
    </row>
    <row r="32" spans="1:17" s="32" customFormat="1" ht="18" customHeight="1" ph="1" x14ac:dyDescent="0.2">
      <c r="A32" s="279">
        <v>22</v>
      </c>
      <c r="B32" s="280"/>
      <c r="C32" s="294" t="s">
        <v>23</v>
      </c>
      <c r="D32" s="281"/>
      <c r="E32" s="383" ph="1">
        <v>186</v>
      </c>
      <c r="F32" s="588"/>
      <c r="G32" s="589"/>
      <c r="H32" s="590"/>
      <c r="I32" s="588">
        <v>2</v>
      </c>
      <c r="J32" s="589"/>
      <c r="K32" s="421">
        <v>3</v>
      </c>
      <c r="L32" s="591">
        <v>1</v>
      </c>
      <c r="M32" s="592">
        <v>3</v>
      </c>
      <c r="N32" s="590">
        <v>184</v>
      </c>
      <c r="O32" s="590"/>
      <c r="P32" s="590"/>
      <c r="Q32" s="590"/>
    </row>
    <row r="33" spans="1:17" s="32" customFormat="1" ht="18" customHeight="1" ph="1" x14ac:dyDescent="0.2">
      <c r="A33" s="279">
        <v>23</v>
      </c>
      <c r="B33" s="280"/>
      <c r="C33" s="281" t="s">
        <v>24</v>
      </c>
      <c r="D33" s="281"/>
      <c r="E33" s="383" ph="1">
        <v>55</v>
      </c>
      <c r="F33" s="588"/>
      <c r="G33" s="589"/>
      <c r="H33" s="590"/>
      <c r="I33" s="588"/>
      <c r="J33" s="589"/>
      <c r="K33" s="421"/>
      <c r="L33" s="591"/>
      <c r="M33" s="592"/>
      <c r="N33" s="590">
        <v>66</v>
      </c>
      <c r="O33" s="590"/>
      <c r="P33" s="590"/>
      <c r="Q33" s="590"/>
    </row>
    <row r="34" spans="1:17" s="32" customFormat="1" ht="18" customHeight="1" ph="1" x14ac:dyDescent="0.2">
      <c r="A34" s="279">
        <v>24</v>
      </c>
      <c r="B34" s="280"/>
      <c r="C34" s="281" t="s">
        <v>243</v>
      </c>
      <c r="D34" s="281"/>
      <c r="E34" s="383" ph="1">
        <v>419</v>
      </c>
      <c r="F34" s="588">
        <v>2</v>
      </c>
      <c r="G34" s="589"/>
      <c r="H34" s="590"/>
      <c r="I34" s="588">
        <v>10</v>
      </c>
      <c r="J34" s="589"/>
      <c r="K34" s="421">
        <v>3</v>
      </c>
      <c r="L34" s="591">
        <v>1</v>
      </c>
      <c r="M34" s="592">
        <v>13</v>
      </c>
      <c r="N34" s="590">
        <v>412</v>
      </c>
      <c r="O34" s="590"/>
      <c r="P34" s="590"/>
      <c r="Q34" s="590"/>
    </row>
    <row r="35" spans="1:17" s="32" customFormat="1" ht="18" customHeight="1" ph="1" x14ac:dyDescent="0.2">
      <c r="A35" s="282">
        <v>25</v>
      </c>
      <c r="B35" s="283"/>
      <c r="C35" s="284" t="s">
        <v>362</v>
      </c>
      <c r="D35" s="284"/>
      <c r="E35" s="431" ph="1">
        <v>391</v>
      </c>
      <c r="F35" s="593"/>
      <c r="G35" s="594"/>
      <c r="H35" s="595"/>
      <c r="I35" s="593">
        <v>1</v>
      </c>
      <c r="J35" s="594"/>
      <c r="K35" s="596">
        <v>3</v>
      </c>
      <c r="L35" s="597">
        <v>1</v>
      </c>
      <c r="M35" s="598">
        <v>6</v>
      </c>
      <c r="N35" s="595">
        <v>390</v>
      </c>
      <c r="O35" s="595"/>
      <c r="P35" s="595"/>
      <c r="Q35" s="595"/>
    </row>
    <row r="36" spans="1:17" s="32" customFormat="1" ht="18" customHeight="1" thickBot="1" ph="1" x14ac:dyDescent="0.25">
      <c r="A36" s="291">
        <v>26</v>
      </c>
      <c r="B36" s="292"/>
      <c r="C36" s="293" t="s">
        <v>152</v>
      </c>
      <c r="D36" s="293"/>
      <c r="E36" s="443" ph="1">
        <v>247</v>
      </c>
      <c r="F36" s="599"/>
      <c r="G36" s="600"/>
      <c r="H36" s="601"/>
      <c r="I36" s="599">
        <v>1</v>
      </c>
      <c r="J36" s="600"/>
      <c r="K36" s="602">
        <v>3</v>
      </c>
      <c r="L36" s="603">
        <v>1</v>
      </c>
      <c r="M36" s="604">
        <v>3</v>
      </c>
      <c r="N36" s="601">
        <v>246</v>
      </c>
      <c r="O36" s="601"/>
      <c r="P36" s="601"/>
      <c r="Q36" s="601"/>
    </row>
    <row r="37" spans="1:17" s="32" customFormat="1" ht="15" customHeight="1" ph="1" x14ac:dyDescent="0.2">
      <c r="A37" s="1096" t="s">
        <v>363</v>
      </c>
      <c r="B37" s="1096"/>
      <c r="C37" s="1096"/>
      <c r="D37" s="1096"/>
      <c r="E37" s="1096"/>
      <c r="F37" s="1096"/>
      <c r="G37" s="1096"/>
      <c r="H37" s="1096"/>
      <c r="I37" s="1096"/>
      <c r="J37" s="1096"/>
      <c r="K37" s="1096"/>
      <c r="L37" s="1096"/>
      <c r="M37" s="1096"/>
      <c r="N37" s="1096"/>
      <c r="O37" s="1096"/>
      <c r="P37" s="1096"/>
      <c r="Q37" s="1096"/>
    </row>
    <row r="38" spans="1:17" s="32" customFormat="1" ht="15" customHeight="1" ph="1" x14ac:dyDescent="0.2">
      <c r="A38" s="1097" t="s">
        <v>364</v>
      </c>
      <c r="B38" s="1097"/>
      <c r="C38" s="1097"/>
      <c r="D38" s="1097"/>
      <c r="E38" s="1097"/>
      <c r="F38" s="1097"/>
      <c r="G38" s="1097"/>
      <c r="H38" s="1097"/>
      <c r="I38" s="1097"/>
      <c r="J38" s="1097"/>
      <c r="K38" s="1097"/>
      <c r="L38" s="1097"/>
      <c r="M38" s="1097"/>
      <c r="N38" s="1097"/>
      <c r="O38" s="1097"/>
      <c r="P38" s="1097"/>
      <c r="Q38" s="1097"/>
    </row>
    <row r="39" spans="1:17" s="32" customFormat="1" ht="15" customHeight="1" ph="1" x14ac:dyDescent="0.2">
      <c r="A39" s="1098"/>
      <c r="B39" s="1098"/>
      <c r="C39" s="1098"/>
      <c r="D39" s="1098"/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1098"/>
      <c r="P39" s="1098"/>
      <c r="Q39" s="1098"/>
    </row>
    <row r="40" spans="1:17" s="32" customFormat="1" ht="15" customHeight="1" ph="1" x14ac:dyDescent="0.2">
      <c r="A40" s="1088"/>
      <c r="B40" s="1088"/>
      <c r="C40" s="1088"/>
      <c r="D40" s="1088"/>
      <c r="E40" s="1088"/>
      <c r="F40" s="1088"/>
      <c r="G40" s="1088"/>
      <c r="H40" s="1088"/>
      <c r="I40" s="1088"/>
      <c r="J40" s="1088"/>
      <c r="K40" s="1088"/>
      <c r="L40" s="1088"/>
      <c r="M40" s="1088"/>
      <c r="N40" s="1088"/>
      <c r="O40" s="1088"/>
      <c r="P40" s="1088"/>
      <c r="Q40" s="1088"/>
    </row>
    <row r="41" spans="1:17" s="32" customFormat="1" ht="23.5" ph="1" x14ac:dyDescent="0.2">
      <c r="A41" s="32"/>
      <c r="B41" s="32"/>
    </row>
    <row r="42" spans="1:17" ph="1" x14ac:dyDescent="0.2">
      <c r="A42" s="809"/>
      <c r="B42" s="809"/>
    </row>
    <row r="43" spans="1:17" ph="1" x14ac:dyDescent="0.2">
      <c r="A43" s="809"/>
      <c r="B43" s="809"/>
    </row>
    <row r="44" spans="1:17" ph="1" x14ac:dyDescent="0.2">
      <c r="A44" s="809"/>
      <c r="B44" s="809"/>
    </row>
    <row r="45" spans="1:17" ph="1" x14ac:dyDescent="0.2">
      <c r="A45" s="809"/>
      <c r="B45" s="809"/>
    </row>
    <row r="46" spans="1:17" ph="1" x14ac:dyDescent="0.2">
      <c r="A46" s="809"/>
      <c r="B46" s="809"/>
    </row>
    <row r="47" spans="1:17" ph="1" x14ac:dyDescent="0.2">
      <c r="A47" s="809"/>
      <c r="B47" s="809"/>
    </row>
    <row r="48" spans="1:17" ph="1" x14ac:dyDescent="0.2">
      <c r="A48" s="809"/>
      <c r="B48" s="809"/>
    </row>
    <row r="49" spans="1:18" ph="1" x14ac:dyDescent="0.2">
      <c r="A49" s="809"/>
      <c r="B49" s="809"/>
    </row>
    <row r="50" spans="1:18" ph="1" x14ac:dyDescent="0.2">
      <c r="A50" s="809"/>
      <c r="B50" s="809"/>
    </row>
    <row r="51" spans="1:18" ph="1" x14ac:dyDescent="0.2">
      <c r="A51" s="809"/>
      <c r="B51" s="809"/>
    </row>
    <row r="52" spans="1:18" ph="1" x14ac:dyDescent="0.2">
      <c r="A52" s="809"/>
      <c r="B52" s="809"/>
    </row>
    <row r="53" spans="1:18" ph="1" x14ac:dyDescent="0.2">
      <c r="A53" s="809"/>
      <c r="B53" s="809"/>
    </row>
    <row r="54" spans="1:18" ph="1" x14ac:dyDescent="0.2">
      <c r="A54" s="809"/>
      <c r="B54" s="809"/>
    </row>
    <row r="55" spans="1:18" ph="1" x14ac:dyDescent="0.2">
      <c r="A55" s="809"/>
      <c r="B55" s="809"/>
    </row>
    <row r="56" spans="1:18" ph="1" x14ac:dyDescent="0.2">
      <c r="A56" s="809"/>
      <c r="B56" s="809"/>
    </row>
    <row r="57" spans="1:18" ph="1" x14ac:dyDescent="0.2">
      <c r="A57" s="809"/>
      <c r="B57" s="809"/>
      <c r="K57" s="809"/>
      <c r="L57" s="809"/>
      <c r="M57" s="809"/>
      <c r="N57" s="809"/>
      <c r="O57" s="809"/>
      <c r="P57" s="809"/>
      <c r="Q57" s="809"/>
      <c r="R57" s="809"/>
    </row>
    <row r="58" spans="1:18" ph="1" x14ac:dyDescent="0.2">
      <c r="A58" s="809"/>
      <c r="B58" s="809"/>
      <c r="K58" s="809"/>
      <c r="L58" s="809"/>
      <c r="M58" s="809"/>
      <c r="N58" s="809"/>
      <c r="O58" s="809"/>
      <c r="P58" s="809"/>
      <c r="Q58" s="809"/>
      <c r="R58" s="809"/>
    </row>
    <row r="59" spans="1:18" ph="1" x14ac:dyDescent="0.2">
      <c r="A59" s="809"/>
      <c r="B59" s="809"/>
      <c r="K59" s="809"/>
      <c r="L59" s="809"/>
      <c r="M59" s="809"/>
      <c r="N59" s="809"/>
      <c r="O59" s="809"/>
      <c r="P59" s="809"/>
      <c r="Q59" s="809"/>
      <c r="R59" s="809"/>
    </row>
    <row r="60" spans="1:18" ph="1" x14ac:dyDescent="0.2">
      <c r="A60" s="809"/>
      <c r="B60" s="809"/>
      <c r="K60" s="809"/>
      <c r="L60" s="809"/>
      <c r="M60" s="809"/>
      <c r="N60" s="809"/>
      <c r="O60" s="809"/>
      <c r="P60" s="809"/>
      <c r="Q60" s="809"/>
      <c r="R60" s="809"/>
    </row>
    <row r="61" spans="1:18" ph="1" x14ac:dyDescent="0.2">
      <c r="A61" s="809"/>
      <c r="B61" s="809"/>
      <c r="K61" s="809"/>
      <c r="L61" s="809"/>
      <c r="M61" s="809"/>
      <c r="N61" s="809"/>
      <c r="O61" s="809"/>
      <c r="P61" s="809"/>
      <c r="Q61" s="809"/>
      <c r="R61" s="809"/>
    </row>
    <row r="62" spans="1:18" ph="1" x14ac:dyDescent="0.2">
      <c r="A62" s="809"/>
      <c r="B62" s="809"/>
      <c r="K62" s="809"/>
      <c r="L62" s="809"/>
      <c r="M62" s="809"/>
      <c r="N62" s="809"/>
      <c r="O62" s="809"/>
      <c r="P62" s="809"/>
      <c r="Q62" s="809"/>
      <c r="R62" s="809"/>
    </row>
    <row r="63" spans="1:18" ph="1" x14ac:dyDescent="0.2">
      <c r="A63" s="809"/>
      <c r="B63" s="809"/>
      <c r="K63" s="809"/>
      <c r="L63" s="809"/>
      <c r="M63" s="809"/>
      <c r="N63" s="809"/>
      <c r="O63" s="809"/>
      <c r="P63" s="809"/>
      <c r="Q63" s="809"/>
      <c r="R63" s="809"/>
    </row>
    <row r="64" spans="1:18" ph="1" x14ac:dyDescent="0.2">
      <c r="A64" s="809"/>
      <c r="B64" s="809"/>
      <c r="K64" s="809"/>
      <c r="L64" s="809"/>
      <c r="M64" s="809"/>
      <c r="N64" s="809"/>
      <c r="O64" s="809"/>
      <c r="P64" s="809"/>
      <c r="Q64" s="809"/>
      <c r="R64" s="809"/>
    </row>
    <row r="65" spans="1:18" ph="1" x14ac:dyDescent="0.2">
      <c r="A65" s="809"/>
      <c r="B65" s="809"/>
      <c r="K65" s="809"/>
      <c r="L65" s="809"/>
      <c r="M65" s="809"/>
      <c r="N65" s="809"/>
      <c r="O65" s="809"/>
      <c r="P65" s="809"/>
      <c r="Q65" s="809"/>
      <c r="R65" s="809"/>
    </row>
    <row r="66" spans="1:18" ph="1" x14ac:dyDescent="0.2">
      <c r="A66" s="809"/>
      <c r="B66" s="809"/>
      <c r="K66" s="809"/>
      <c r="L66" s="809"/>
      <c r="M66" s="809"/>
      <c r="N66" s="809"/>
      <c r="O66" s="809"/>
      <c r="P66" s="809"/>
      <c r="Q66" s="809"/>
      <c r="R66" s="809"/>
    </row>
    <row r="67" spans="1:18" ph="1" x14ac:dyDescent="0.2">
      <c r="A67" s="809"/>
      <c r="B67" s="809"/>
      <c r="K67" s="809"/>
      <c r="L67" s="809"/>
      <c r="M67" s="809"/>
      <c r="N67" s="809"/>
      <c r="O67" s="809"/>
      <c r="P67" s="809"/>
      <c r="Q67" s="809"/>
      <c r="R67" s="809"/>
    </row>
    <row r="68" spans="1:18" ph="1" x14ac:dyDescent="0.2">
      <c r="A68" s="809"/>
      <c r="B68" s="809"/>
      <c r="K68" s="809"/>
      <c r="L68" s="809"/>
      <c r="M68" s="809"/>
      <c r="N68" s="809"/>
      <c r="O68" s="809"/>
      <c r="P68" s="809"/>
      <c r="Q68" s="809"/>
      <c r="R68" s="809"/>
    </row>
    <row r="69" spans="1:18" ph="1" x14ac:dyDescent="0.2">
      <c r="A69" s="809"/>
      <c r="B69" s="809"/>
      <c r="K69" s="809"/>
      <c r="L69" s="809"/>
      <c r="M69" s="809"/>
      <c r="N69" s="809"/>
      <c r="O69" s="809"/>
      <c r="P69" s="809"/>
      <c r="Q69" s="809"/>
      <c r="R69" s="809"/>
    </row>
    <row r="70" spans="1:18" ph="1" x14ac:dyDescent="0.2">
      <c r="A70" s="809"/>
      <c r="B70" s="809"/>
      <c r="K70" s="809"/>
      <c r="L70" s="809"/>
      <c r="M70" s="809"/>
      <c r="N70" s="809"/>
      <c r="O70" s="809"/>
      <c r="P70" s="809"/>
      <c r="Q70" s="809"/>
      <c r="R70" s="809"/>
    </row>
    <row r="71" spans="1:18" ph="1" x14ac:dyDescent="0.2">
      <c r="A71" s="809"/>
      <c r="B71" s="809"/>
      <c r="R71" s="809"/>
    </row>
    <row r="72" spans="1:18" ph="1" x14ac:dyDescent="0.2">
      <c r="A72" s="809"/>
      <c r="B72" s="809"/>
      <c r="R72" s="809"/>
    </row>
    <row r="73" spans="1:18" ph="1" x14ac:dyDescent="0.2">
      <c r="A73" s="809"/>
      <c r="B73" s="809"/>
      <c r="R73" s="809"/>
    </row>
    <row r="74" spans="1:18" ph="1" x14ac:dyDescent="0.2">
      <c r="A74" s="809"/>
      <c r="B74" s="809"/>
      <c r="R74" s="809"/>
    </row>
    <row r="75" spans="1:18" ph="1" x14ac:dyDescent="0.2">
      <c r="A75" s="809"/>
      <c r="B75" s="809"/>
      <c r="R75" s="809"/>
    </row>
    <row r="76" spans="1:18" ph="1" x14ac:dyDescent="0.2">
      <c r="A76" s="809"/>
      <c r="B76" s="809"/>
      <c r="R76" s="809"/>
    </row>
    <row r="77" spans="1:18" ph="1" x14ac:dyDescent="0.2">
      <c r="A77" s="809"/>
      <c r="B77" s="809"/>
      <c r="R77" s="809"/>
    </row>
    <row r="78" spans="1:18" ph="1" x14ac:dyDescent="0.2">
      <c r="A78" s="809"/>
      <c r="B78" s="809"/>
      <c r="R78" s="809"/>
    </row>
    <row r="79" spans="1:18" ph="1" x14ac:dyDescent="0.2">
      <c r="A79" s="809"/>
      <c r="B79" s="809"/>
      <c r="R79" s="809"/>
    </row>
    <row r="80" spans="1:18" ph="1" x14ac:dyDescent="0.2">
      <c r="A80" s="809"/>
      <c r="B80" s="809"/>
      <c r="R80" s="809"/>
    </row>
    <row r="81" spans="1:18" ph="1" x14ac:dyDescent="0.2">
      <c r="A81" s="809"/>
      <c r="B81" s="809"/>
      <c r="R81" s="809"/>
    </row>
    <row r="82" spans="1:18" ph="1" x14ac:dyDescent="0.2">
      <c r="A82" s="809"/>
      <c r="B82" s="809"/>
      <c r="R82" s="809"/>
    </row>
    <row r="83" spans="1:18" ph="1" x14ac:dyDescent="0.2">
      <c r="A83" s="809"/>
      <c r="B83" s="809"/>
      <c r="R83" s="809"/>
    </row>
    <row r="84" spans="1:18" ph="1" x14ac:dyDescent="0.2">
      <c r="A84" s="809"/>
      <c r="B84" s="809"/>
      <c r="R84" s="809"/>
    </row>
    <row r="85" spans="1:18" ph="1" x14ac:dyDescent="0.2">
      <c r="A85" s="809"/>
      <c r="B85" s="809"/>
      <c r="R85" s="809"/>
    </row>
    <row r="86" spans="1:18" ph="1" x14ac:dyDescent="0.2">
      <c r="A86" s="809"/>
      <c r="B86" s="809"/>
      <c r="R86" s="809"/>
    </row>
    <row r="87" spans="1:18" ph="1" x14ac:dyDescent="0.2">
      <c r="A87" s="809"/>
      <c r="B87" s="809"/>
      <c r="R87" s="809"/>
    </row>
    <row r="88" spans="1:18" ph="1" x14ac:dyDescent="0.2">
      <c r="A88" s="809"/>
      <c r="B88" s="809"/>
      <c r="R88" s="809"/>
    </row>
    <row r="89" spans="1:18" ph="1" x14ac:dyDescent="0.2">
      <c r="A89" s="809"/>
      <c r="B89" s="809"/>
      <c r="R89" s="809"/>
    </row>
    <row r="90" spans="1:18" ph="1" x14ac:dyDescent="0.2">
      <c r="A90" s="809"/>
      <c r="B90" s="809"/>
      <c r="R90" s="809"/>
    </row>
    <row r="91" spans="1:18" ph="1" x14ac:dyDescent="0.2">
      <c r="A91" s="809"/>
      <c r="B91" s="809"/>
      <c r="R91" s="809"/>
    </row>
    <row r="92" spans="1:18" ph="1" x14ac:dyDescent="0.2">
      <c r="A92" s="809"/>
      <c r="B92" s="809"/>
      <c r="R92" s="809"/>
    </row>
    <row r="93" spans="1:18" ph="1" x14ac:dyDescent="0.2">
      <c r="A93" s="809"/>
      <c r="B93" s="809"/>
      <c r="R93" s="809"/>
    </row>
    <row r="94" spans="1:18" ph="1" x14ac:dyDescent="0.2">
      <c r="A94" s="809"/>
      <c r="B94" s="809"/>
    </row>
    <row r="95" spans="1:18" ph="1" x14ac:dyDescent="0.2">
      <c r="A95" s="809"/>
      <c r="B95" s="809"/>
    </row>
    <row r="96" spans="1:18" ph="1" x14ac:dyDescent="0.2">
      <c r="A96" s="809"/>
      <c r="B96" s="809"/>
    </row>
    <row r="97" spans="1:2" ph="1" x14ac:dyDescent="0.2">
      <c r="A97" s="809"/>
      <c r="B97" s="809"/>
    </row>
    <row r="98" spans="1:2" ph="1" x14ac:dyDescent="0.2">
      <c r="A98" s="809"/>
      <c r="B98" s="809"/>
    </row>
  </sheetData>
  <mergeCells count="14">
    <mergeCell ref="A40:Q40"/>
    <mergeCell ref="A1:Q1"/>
    <mergeCell ref="N3:Q3"/>
    <mergeCell ref="F4:H4"/>
    <mergeCell ref="I4:M4"/>
    <mergeCell ref="N4:O4"/>
    <mergeCell ref="F5:G5"/>
    <mergeCell ref="I5:J5"/>
    <mergeCell ref="K5:M5"/>
    <mergeCell ref="A8:C8"/>
    <mergeCell ref="A9:C9"/>
    <mergeCell ref="A37:Q37"/>
    <mergeCell ref="A38:Q38"/>
    <mergeCell ref="A39:Q39"/>
  </mergeCells>
  <phoneticPr fontId="2"/>
  <printOptions horizontalCentered="1"/>
  <pageMargins left="0.98425196850393704" right="0.78740157480314965" top="1.1811023622047245" bottom="0.98425196850393704" header="0.51181102362204722" footer="0.39370078740157483"/>
  <pageSetup paperSize="9" scale="88" orientation="portrait" r:id="rId1"/>
  <headerFooter alignWithMargins="0">
    <oddFooter>&amp;C&amp;"ＭＳ ゴシック,標準"&amp;13 38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D03F-7495-41D1-AA26-2F06DC1C4197}">
  <dimension ref="B1:P62"/>
  <sheetViews>
    <sheetView view="pageBreakPreview" zoomScale="90" zoomScaleNormal="100" zoomScaleSheetLayoutView="90" workbookViewId="0">
      <selection activeCell="G11" sqref="G11"/>
    </sheetView>
  </sheetViews>
  <sheetFormatPr defaultColWidth="8.25" defaultRowHeight="18" x14ac:dyDescent="0.55000000000000004"/>
  <cols>
    <col min="1" max="1" width="3.58203125" style="623" customWidth="1"/>
    <col min="2" max="2" width="5.08203125" style="623" customWidth="1"/>
    <col min="3" max="3" width="1.25" style="623" customWidth="1"/>
    <col min="4" max="4" width="16.33203125" style="623" customWidth="1"/>
    <col min="5" max="5" width="1.25" style="623" customWidth="1"/>
    <col min="6" max="7" width="11.83203125" style="623" customWidth="1"/>
    <col min="8" max="8" width="9.08203125" style="623" customWidth="1"/>
    <col min="9" max="9" width="11.83203125" style="623" customWidth="1"/>
    <col min="10" max="10" width="3.58203125" style="623" customWidth="1"/>
    <col min="11" max="16384" width="8.25" style="623"/>
  </cols>
  <sheetData>
    <row r="1" spans="2:16" ht="33" customHeight="1" x14ac:dyDescent="0.35">
      <c r="B1" s="1102" t="s">
        <v>426</v>
      </c>
      <c r="C1" s="1102"/>
      <c r="D1" s="1102"/>
      <c r="E1" s="1102"/>
      <c r="F1" s="1102"/>
      <c r="G1" s="1102"/>
      <c r="H1" s="1102"/>
      <c r="I1" s="1102"/>
      <c r="J1" s="361"/>
      <c r="K1" s="361"/>
      <c r="L1" s="361"/>
      <c r="M1" s="361"/>
      <c r="N1" s="361"/>
      <c r="O1" s="361"/>
      <c r="P1" s="361"/>
    </row>
    <row r="2" spans="2:16" s="363" customFormat="1" ht="23.25" customHeight="1" thickBot="1" x14ac:dyDescent="0.25">
      <c r="B2" s="624"/>
      <c r="C2" s="624"/>
      <c r="D2" s="624"/>
      <c r="E2" s="624"/>
      <c r="F2" s="624"/>
      <c r="G2" s="1103" t="s">
        <v>454</v>
      </c>
      <c r="H2" s="1103"/>
      <c r="I2" s="1103"/>
      <c r="J2" s="362"/>
      <c r="K2" s="362"/>
      <c r="L2" s="362"/>
      <c r="M2" s="362"/>
      <c r="N2" s="362"/>
      <c r="O2" s="362"/>
      <c r="P2" s="362"/>
    </row>
    <row r="3" spans="2:16" s="363" customFormat="1" ht="25.5" customHeight="1" x14ac:dyDescent="0.55000000000000004">
      <c r="B3" s="1104" t="s">
        <v>0</v>
      </c>
      <c r="C3" s="1105"/>
      <c r="D3" s="1105"/>
      <c r="E3" s="1106"/>
      <c r="F3" s="1110" t="s">
        <v>427</v>
      </c>
      <c r="G3" s="1112" t="s">
        <v>428</v>
      </c>
      <c r="H3" s="1113"/>
      <c r="I3" s="1114" t="s">
        <v>429</v>
      </c>
    </row>
    <row r="4" spans="2:16" s="363" customFormat="1" ht="25.5" customHeight="1" thickBot="1" x14ac:dyDescent="0.6">
      <c r="B4" s="1107"/>
      <c r="C4" s="1108"/>
      <c r="D4" s="1108"/>
      <c r="E4" s="1109"/>
      <c r="F4" s="1111"/>
      <c r="G4" s="625"/>
      <c r="H4" s="626" t="s">
        <v>430</v>
      </c>
      <c r="I4" s="1115"/>
    </row>
    <row r="5" spans="2:16" s="363" customFormat="1" ht="30" customHeight="1" thickBot="1" x14ac:dyDescent="0.6">
      <c r="B5" s="1099" t="s">
        <v>431</v>
      </c>
      <c r="C5" s="1100"/>
      <c r="D5" s="1100"/>
      <c r="E5" s="1101"/>
      <c r="F5" s="1155">
        <f>SUM(F6:F31)</f>
        <v>298</v>
      </c>
      <c r="G5" s="1156">
        <f>SUM(G6:G31)</f>
        <v>360</v>
      </c>
      <c r="H5" s="1157">
        <f>SUM(H6:H31)</f>
        <v>260</v>
      </c>
      <c r="I5" s="1156">
        <f>SUM(I6:I31)</f>
        <v>50</v>
      </c>
      <c r="J5" s="364"/>
    </row>
    <row r="6" spans="2:16" s="363" customFormat="1" ht="21.75" customHeight="1" x14ac:dyDescent="0.55000000000000004">
      <c r="B6" s="627">
        <v>1</v>
      </c>
      <c r="C6" s="628"/>
      <c r="D6" s="629" t="s">
        <v>1</v>
      </c>
      <c r="E6" s="629"/>
      <c r="F6" s="1158">
        <v>42</v>
      </c>
      <c r="G6" s="1159">
        <v>42</v>
      </c>
      <c r="H6" s="1160">
        <v>42</v>
      </c>
      <c r="I6" s="1161">
        <v>5</v>
      </c>
    </row>
    <row r="7" spans="2:16" s="363" customFormat="1" ht="21.75" customHeight="1" x14ac:dyDescent="0.55000000000000004">
      <c r="B7" s="630">
        <v>2</v>
      </c>
      <c r="C7" s="631"/>
      <c r="D7" s="632" t="s">
        <v>2</v>
      </c>
      <c r="E7" s="632"/>
      <c r="F7" s="1162">
        <v>9</v>
      </c>
      <c r="G7" s="1163">
        <v>8</v>
      </c>
      <c r="H7" s="1164">
        <v>8</v>
      </c>
      <c r="I7" s="1165">
        <v>1</v>
      </c>
    </row>
    <row r="8" spans="2:16" s="363" customFormat="1" ht="21.75" customHeight="1" x14ac:dyDescent="0.55000000000000004">
      <c r="B8" s="630">
        <v>3</v>
      </c>
      <c r="C8" s="631"/>
      <c r="D8" s="632" t="s">
        <v>3</v>
      </c>
      <c r="E8" s="632"/>
      <c r="F8" s="1162">
        <v>19</v>
      </c>
      <c r="G8" s="1163">
        <v>15</v>
      </c>
      <c r="H8" s="1164">
        <v>15</v>
      </c>
      <c r="I8" s="1165">
        <v>4</v>
      </c>
    </row>
    <row r="9" spans="2:16" s="363" customFormat="1" ht="21.75" customHeight="1" x14ac:dyDescent="0.55000000000000004">
      <c r="B9" s="630">
        <v>4</v>
      </c>
      <c r="C9" s="631"/>
      <c r="D9" s="632" t="s">
        <v>4</v>
      </c>
      <c r="E9" s="632"/>
      <c r="F9" s="1162">
        <v>5</v>
      </c>
      <c r="G9" s="1163">
        <v>4</v>
      </c>
      <c r="H9" s="1164">
        <v>4</v>
      </c>
      <c r="I9" s="1165"/>
    </row>
    <row r="10" spans="2:16" s="363" customFormat="1" ht="21.75" customHeight="1" x14ac:dyDescent="0.55000000000000004">
      <c r="B10" s="633">
        <v>5</v>
      </c>
      <c r="C10" s="634"/>
      <c r="D10" s="635" t="s">
        <v>5</v>
      </c>
      <c r="E10" s="635"/>
      <c r="F10" s="1166">
        <v>9</v>
      </c>
      <c r="G10" s="1167">
        <v>18</v>
      </c>
      <c r="H10" s="1168"/>
      <c r="I10" s="1169">
        <v>2</v>
      </c>
    </row>
    <row r="11" spans="2:16" s="363" customFormat="1" ht="21.75" customHeight="1" x14ac:dyDescent="0.55000000000000004">
      <c r="B11" s="636">
        <v>6</v>
      </c>
      <c r="C11" s="637"/>
      <c r="D11" s="638" t="s">
        <v>6</v>
      </c>
      <c r="E11" s="638"/>
      <c r="F11" s="1170">
        <v>5</v>
      </c>
      <c r="G11" s="1171">
        <v>5</v>
      </c>
      <c r="H11" s="1172">
        <v>5</v>
      </c>
      <c r="I11" s="1173"/>
    </row>
    <row r="12" spans="2:16" s="363" customFormat="1" ht="21.75" customHeight="1" x14ac:dyDescent="0.55000000000000004">
      <c r="B12" s="630">
        <v>7</v>
      </c>
      <c r="C12" s="631"/>
      <c r="D12" s="632" t="s">
        <v>7</v>
      </c>
      <c r="E12" s="632"/>
      <c r="F12" s="1162">
        <v>10</v>
      </c>
      <c r="G12" s="1163">
        <v>10</v>
      </c>
      <c r="H12" s="1164"/>
      <c r="I12" s="1165"/>
    </row>
    <row r="13" spans="2:16" s="363" customFormat="1" ht="21.75" customHeight="1" x14ac:dyDescent="0.55000000000000004">
      <c r="B13" s="630">
        <v>8</v>
      </c>
      <c r="C13" s="631"/>
      <c r="D13" s="632" t="s">
        <v>8</v>
      </c>
      <c r="E13" s="632"/>
      <c r="F13" s="1162">
        <v>11</v>
      </c>
      <c r="G13" s="1163">
        <v>21</v>
      </c>
      <c r="H13" s="1164">
        <v>21</v>
      </c>
      <c r="I13" s="1165">
        <v>3</v>
      </c>
    </row>
    <row r="14" spans="2:16" s="363" customFormat="1" ht="21.75" customHeight="1" x14ac:dyDescent="0.55000000000000004">
      <c r="B14" s="639">
        <v>9</v>
      </c>
      <c r="C14" s="640"/>
      <c r="D14" s="641" t="s">
        <v>9</v>
      </c>
      <c r="E14" s="641"/>
      <c r="F14" s="1174">
        <v>11</v>
      </c>
      <c r="G14" s="1175">
        <v>20</v>
      </c>
      <c r="H14" s="1176">
        <v>20</v>
      </c>
      <c r="I14" s="1177">
        <v>3</v>
      </c>
    </row>
    <row r="15" spans="2:16" s="363" customFormat="1" ht="21.75" customHeight="1" x14ac:dyDescent="0.55000000000000004">
      <c r="B15" s="633">
        <v>10</v>
      </c>
      <c r="C15" s="634"/>
      <c r="D15" s="635" t="s">
        <v>10</v>
      </c>
      <c r="E15" s="635"/>
      <c r="F15" s="1166">
        <v>4</v>
      </c>
      <c r="G15" s="1167">
        <v>4</v>
      </c>
      <c r="H15" s="1168">
        <v>4</v>
      </c>
      <c r="I15" s="1169"/>
    </row>
    <row r="16" spans="2:16" s="363" customFormat="1" ht="21.75" customHeight="1" x14ac:dyDescent="0.55000000000000004">
      <c r="B16" s="636">
        <v>11</v>
      </c>
      <c r="C16" s="637"/>
      <c r="D16" s="638" t="s">
        <v>11</v>
      </c>
      <c r="E16" s="638"/>
      <c r="F16" s="1170">
        <v>6</v>
      </c>
      <c r="G16" s="1171">
        <v>11</v>
      </c>
      <c r="H16" s="1172">
        <v>6</v>
      </c>
      <c r="I16" s="1173"/>
    </row>
    <row r="17" spans="2:9" s="363" customFormat="1" ht="21.75" customHeight="1" x14ac:dyDescent="0.55000000000000004">
      <c r="B17" s="636">
        <v>12</v>
      </c>
      <c r="C17" s="631"/>
      <c r="D17" s="632" t="s">
        <v>12</v>
      </c>
      <c r="E17" s="632"/>
      <c r="F17" s="1162">
        <v>7</v>
      </c>
      <c r="G17" s="1163">
        <v>12</v>
      </c>
      <c r="H17" s="1164">
        <v>12</v>
      </c>
      <c r="I17" s="1165">
        <v>1</v>
      </c>
    </row>
    <row r="18" spans="2:9" s="363" customFormat="1" ht="21.75" customHeight="1" x14ac:dyDescent="0.55000000000000004">
      <c r="B18" s="642">
        <v>13</v>
      </c>
      <c r="C18" s="640"/>
      <c r="D18" s="641" t="s">
        <v>13</v>
      </c>
      <c r="E18" s="641"/>
      <c r="F18" s="1174">
        <v>5</v>
      </c>
      <c r="G18" s="1175">
        <v>8</v>
      </c>
      <c r="H18" s="1176">
        <v>4</v>
      </c>
      <c r="I18" s="1177"/>
    </row>
    <row r="19" spans="2:9" s="363" customFormat="1" ht="21.75" customHeight="1" x14ac:dyDescent="0.55000000000000004">
      <c r="B19" s="643">
        <v>14</v>
      </c>
      <c r="C19" s="634"/>
      <c r="D19" s="635" t="s">
        <v>15</v>
      </c>
      <c r="E19" s="635"/>
      <c r="F19" s="1166">
        <v>15</v>
      </c>
      <c r="G19" s="1167">
        <v>12</v>
      </c>
      <c r="H19" s="1168">
        <v>12</v>
      </c>
      <c r="I19" s="1169">
        <v>3</v>
      </c>
    </row>
    <row r="20" spans="2:9" s="363" customFormat="1" ht="21.75" customHeight="1" x14ac:dyDescent="0.55000000000000004">
      <c r="B20" s="636">
        <v>15</v>
      </c>
      <c r="C20" s="637"/>
      <c r="D20" s="638" t="s">
        <v>16</v>
      </c>
      <c r="E20" s="638"/>
      <c r="F20" s="1170">
        <v>11</v>
      </c>
      <c r="G20" s="1171">
        <v>10</v>
      </c>
      <c r="H20" s="1172"/>
      <c r="I20" s="1173"/>
    </row>
    <row r="21" spans="2:9" s="363" customFormat="1" ht="21.75" customHeight="1" x14ac:dyDescent="0.55000000000000004">
      <c r="B21" s="630">
        <v>16</v>
      </c>
      <c r="C21" s="631"/>
      <c r="D21" s="632" t="s">
        <v>17</v>
      </c>
      <c r="E21" s="632"/>
      <c r="F21" s="1162">
        <v>9</v>
      </c>
      <c r="G21" s="1163">
        <v>17</v>
      </c>
      <c r="H21" s="1164">
        <v>1</v>
      </c>
      <c r="I21" s="1165">
        <v>1</v>
      </c>
    </row>
    <row r="22" spans="2:9" s="363" customFormat="1" ht="21.75" customHeight="1" x14ac:dyDescent="0.55000000000000004">
      <c r="B22" s="639">
        <v>17</v>
      </c>
      <c r="C22" s="640"/>
      <c r="D22" s="641" t="s">
        <v>18</v>
      </c>
      <c r="E22" s="641"/>
      <c r="F22" s="1174">
        <v>5</v>
      </c>
      <c r="G22" s="1175">
        <v>10</v>
      </c>
      <c r="H22" s="1176">
        <v>10</v>
      </c>
      <c r="I22" s="1177"/>
    </row>
    <row r="23" spans="2:9" s="363" customFormat="1" ht="21.75" customHeight="1" x14ac:dyDescent="0.55000000000000004">
      <c r="B23" s="630">
        <v>18</v>
      </c>
      <c r="C23" s="631"/>
      <c r="D23" s="632" t="s">
        <v>19</v>
      </c>
      <c r="E23" s="632"/>
      <c r="F23" s="1162">
        <v>8</v>
      </c>
      <c r="G23" s="1163">
        <v>7</v>
      </c>
      <c r="H23" s="1164">
        <v>4</v>
      </c>
      <c r="I23" s="1165"/>
    </row>
    <row r="24" spans="2:9" s="363" customFormat="1" ht="21.75" customHeight="1" x14ac:dyDescent="0.55000000000000004">
      <c r="B24" s="633">
        <v>19</v>
      </c>
      <c r="C24" s="634"/>
      <c r="D24" s="635" t="s">
        <v>20</v>
      </c>
      <c r="E24" s="635"/>
      <c r="F24" s="1166">
        <v>7</v>
      </c>
      <c r="G24" s="1167">
        <v>6</v>
      </c>
      <c r="H24" s="1168">
        <v>6</v>
      </c>
      <c r="I24" s="1169">
        <v>2</v>
      </c>
    </row>
    <row r="25" spans="2:9" s="363" customFormat="1" ht="21.75" customHeight="1" x14ac:dyDescent="0.55000000000000004">
      <c r="B25" s="636">
        <v>20</v>
      </c>
      <c r="C25" s="637"/>
      <c r="D25" s="638" t="s">
        <v>21</v>
      </c>
      <c r="E25" s="638"/>
      <c r="F25" s="1170">
        <v>11</v>
      </c>
      <c r="G25" s="1171">
        <v>11</v>
      </c>
      <c r="H25" s="1172">
        <v>5</v>
      </c>
      <c r="I25" s="1173">
        <v>1</v>
      </c>
    </row>
    <row r="26" spans="2:9" s="363" customFormat="1" ht="21.75" customHeight="1" x14ac:dyDescent="0.55000000000000004">
      <c r="B26" s="630">
        <v>21</v>
      </c>
      <c r="C26" s="631"/>
      <c r="D26" s="632" t="s">
        <v>22</v>
      </c>
      <c r="E26" s="632"/>
      <c r="F26" s="1162">
        <v>13</v>
      </c>
      <c r="G26" s="1163">
        <v>11</v>
      </c>
      <c r="H26" s="1164">
        <v>11</v>
      </c>
      <c r="I26" s="1165">
        <v>9</v>
      </c>
    </row>
    <row r="27" spans="2:9" s="363" customFormat="1" ht="21.75" customHeight="1" x14ac:dyDescent="0.55000000000000004">
      <c r="B27" s="642">
        <v>22</v>
      </c>
      <c r="C27" s="640"/>
      <c r="D27" s="641" t="s">
        <v>23</v>
      </c>
      <c r="E27" s="641"/>
      <c r="F27" s="1174">
        <v>12</v>
      </c>
      <c r="G27" s="1175">
        <v>10</v>
      </c>
      <c r="H27" s="1176">
        <v>10</v>
      </c>
      <c r="I27" s="1177">
        <v>2</v>
      </c>
    </row>
    <row r="28" spans="2:9" s="363" customFormat="1" ht="21.75" customHeight="1" x14ac:dyDescent="0.55000000000000004">
      <c r="B28" s="630">
        <v>23</v>
      </c>
      <c r="C28" s="631"/>
      <c r="D28" s="632" t="s">
        <v>24</v>
      </c>
      <c r="E28" s="632"/>
      <c r="F28" s="1162">
        <v>4</v>
      </c>
      <c r="G28" s="1163">
        <v>4</v>
      </c>
      <c r="H28" s="1164">
        <v>4</v>
      </c>
      <c r="I28" s="1165">
        <v>1</v>
      </c>
    </row>
    <row r="29" spans="2:9" s="363" customFormat="1" ht="21.75" customHeight="1" x14ac:dyDescent="0.55000000000000004">
      <c r="B29" s="633">
        <v>24</v>
      </c>
      <c r="C29" s="634"/>
      <c r="D29" s="635" t="s">
        <v>432</v>
      </c>
      <c r="E29" s="635"/>
      <c r="F29" s="1166">
        <v>26</v>
      </c>
      <c r="G29" s="1167">
        <v>26</v>
      </c>
      <c r="H29" s="1168">
        <v>25</v>
      </c>
      <c r="I29" s="1169">
        <v>7</v>
      </c>
    </row>
    <row r="30" spans="2:9" s="363" customFormat="1" ht="21.75" customHeight="1" x14ac:dyDescent="0.55000000000000004">
      <c r="B30" s="636">
        <v>25</v>
      </c>
      <c r="C30" s="644"/>
      <c r="D30" s="645" t="s">
        <v>433</v>
      </c>
      <c r="E30" s="645"/>
      <c r="F30" s="1178">
        <v>22</v>
      </c>
      <c r="G30" s="1179">
        <v>38</v>
      </c>
      <c r="H30" s="1180">
        <v>11</v>
      </c>
      <c r="I30" s="1181">
        <v>1</v>
      </c>
    </row>
    <row r="31" spans="2:9" s="363" customFormat="1" ht="21.75" customHeight="1" thickBot="1" x14ac:dyDescent="0.6">
      <c r="B31" s="646">
        <v>26</v>
      </c>
      <c r="C31" s="647"/>
      <c r="D31" s="648" t="s">
        <v>434</v>
      </c>
      <c r="E31" s="648"/>
      <c r="F31" s="1182">
        <v>12</v>
      </c>
      <c r="G31" s="1183">
        <v>20</v>
      </c>
      <c r="H31" s="1184">
        <v>20</v>
      </c>
      <c r="I31" s="1185">
        <v>4</v>
      </c>
    </row>
    <row r="32" spans="2:9" s="363" customFormat="1" ht="14" x14ac:dyDescent="0.2">
      <c r="B32" s="365"/>
      <c r="C32" s="365"/>
      <c r="D32" s="365"/>
      <c r="E32" s="365"/>
    </row>
    <row r="33" spans="2:9" s="363" customFormat="1" ht="14" x14ac:dyDescent="0.2">
      <c r="B33" s="365"/>
      <c r="C33" s="365"/>
      <c r="D33" s="365"/>
      <c r="E33" s="365"/>
    </row>
    <row r="34" spans="2:9" s="363" customFormat="1" ht="14" hidden="1" x14ac:dyDescent="0.2">
      <c r="B34" s="365"/>
      <c r="C34" s="365"/>
      <c r="D34" s="365"/>
      <c r="E34" s="365"/>
      <c r="F34" s="363">
        <v>269</v>
      </c>
      <c r="G34" s="363">
        <v>312</v>
      </c>
      <c r="H34" s="363">
        <v>203</v>
      </c>
      <c r="I34" s="363">
        <v>62</v>
      </c>
    </row>
    <row r="35" spans="2:9" s="363" customFormat="1" ht="14" hidden="1" x14ac:dyDescent="0.2">
      <c r="B35" s="365"/>
      <c r="C35" s="365"/>
      <c r="D35" s="365" t="s">
        <v>1</v>
      </c>
      <c r="E35" s="365"/>
      <c r="F35" s="363">
        <v>34</v>
      </c>
      <c r="G35" s="363">
        <v>28</v>
      </c>
      <c r="H35" s="363">
        <v>28</v>
      </c>
      <c r="I35" s="363">
        <v>7</v>
      </c>
    </row>
    <row r="36" spans="2:9" s="363" customFormat="1" ht="14" hidden="1" x14ac:dyDescent="0.2">
      <c r="B36" s="365"/>
      <c r="C36" s="365"/>
      <c r="D36" s="365" t="s">
        <v>2</v>
      </c>
      <c r="E36" s="365"/>
      <c r="F36" s="363">
        <v>7</v>
      </c>
      <c r="G36" s="363">
        <v>7</v>
      </c>
      <c r="H36" s="363">
        <v>1</v>
      </c>
      <c r="I36" s="363">
        <v>1</v>
      </c>
    </row>
    <row r="37" spans="2:9" s="363" customFormat="1" ht="14" hidden="1" x14ac:dyDescent="0.2">
      <c r="B37" s="365"/>
      <c r="C37" s="365"/>
      <c r="D37" s="365" t="s">
        <v>3</v>
      </c>
      <c r="E37" s="365"/>
      <c r="F37" s="363">
        <v>15</v>
      </c>
      <c r="G37" s="363">
        <v>12</v>
      </c>
      <c r="H37" s="363">
        <v>12</v>
      </c>
      <c r="I37" s="363">
        <v>3</v>
      </c>
    </row>
    <row r="38" spans="2:9" s="363" customFormat="1" ht="14" hidden="1" x14ac:dyDescent="0.2">
      <c r="B38" s="365"/>
      <c r="C38" s="365"/>
      <c r="D38" s="365" t="s">
        <v>4</v>
      </c>
      <c r="E38" s="365"/>
      <c r="F38" s="363">
        <v>5</v>
      </c>
      <c r="G38" s="363">
        <v>4</v>
      </c>
      <c r="H38" s="363">
        <v>4</v>
      </c>
      <c r="I38" s="363">
        <v>0</v>
      </c>
    </row>
    <row r="39" spans="2:9" s="363" customFormat="1" ht="14" hidden="1" x14ac:dyDescent="0.2">
      <c r="B39" s="365"/>
      <c r="C39" s="365"/>
      <c r="D39" s="365" t="s">
        <v>5</v>
      </c>
      <c r="E39" s="365"/>
      <c r="F39" s="363">
        <v>9</v>
      </c>
      <c r="G39" s="363">
        <v>16</v>
      </c>
      <c r="H39" s="363">
        <v>0</v>
      </c>
      <c r="I39" s="363">
        <v>0</v>
      </c>
    </row>
    <row r="40" spans="2:9" hidden="1" x14ac:dyDescent="0.2">
      <c r="B40" s="366"/>
      <c r="C40" s="366"/>
      <c r="D40" s="366" t="s">
        <v>6</v>
      </c>
      <c r="E40" s="366"/>
      <c r="F40" s="367">
        <v>3</v>
      </c>
      <c r="G40" s="367">
        <v>3</v>
      </c>
      <c r="H40" s="367">
        <v>3</v>
      </c>
      <c r="I40" s="367">
        <v>0</v>
      </c>
    </row>
    <row r="41" spans="2:9" hidden="1" x14ac:dyDescent="0.2">
      <c r="B41" s="366"/>
      <c r="C41" s="366"/>
      <c r="D41" s="366" t="s">
        <v>7</v>
      </c>
      <c r="E41" s="366"/>
      <c r="F41" s="367">
        <v>10</v>
      </c>
      <c r="G41" s="367">
        <v>10</v>
      </c>
      <c r="H41" s="367">
        <v>0</v>
      </c>
      <c r="I41" s="367">
        <v>0</v>
      </c>
    </row>
    <row r="42" spans="2:9" hidden="1" x14ac:dyDescent="0.2">
      <c r="B42" s="366"/>
      <c r="C42" s="366"/>
      <c r="D42" s="366" t="s">
        <v>8</v>
      </c>
      <c r="E42" s="366"/>
      <c r="F42" s="367">
        <v>7</v>
      </c>
      <c r="G42" s="367">
        <v>7</v>
      </c>
      <c r="H42" s="367">
        <v>7</v>
      </c>
      <c r="I42" s="367">
        <v>3</v>
      </c>
    </row>
    <row r="43" spans="2:9" hidden="1" x14ac:dyDescent="0.2">
      <c r="B43" s="366"/>
      <c r="C43" s="366"/>
      <c r="D43" s="366" t="s">
        <v>9</v>
      </c>
      <c r="E43" s="366"/>
      <c r="F43" s="367">
        <v>10</v>
      </c>
      <c r="G43" s="367">
        <v>18</v>
      </c>
      <c r="H43" s="367">
        <v>0</v>
      </c>
      <c r="I43" s="367">
        <v>3</v>
      </c>
    </row>
    <row r="44" spans="2:9" hidden="1" x14ac:dyDescent="0.2">
      <c r="B44" s="366"/>
      <c r="C44" s="366"/>
      <c r="D44" s="366" t="s">
        <v>10</v>
      </c>
      <c r="E44" s="366"/>
      <c r="F44" s="367">
        <v>3</v>
      </c>
      <c r="G44" s="367">
        <v>6</v>
      </c>
      <c r="H44" s="367">
        <v>6</v>
      </c>
      <c r="I44" s="367">
        <v>0</v>
      </c>
    </row>
    <row r="45" spans="2:9" hidden="1" x14ac:dyDescent="0.2">
      <c r="B45" s="366"/>
      <c r="C45" s="366"/>
      <c r="D45" s="366" t="s">
        <v>11</v>
      </c>
      <c r="E45" s="366"/>
      <c r="F45" s="367">
        <v>5</v>
      </c>
      <c r="G45" s="367">
        <v>9</v>
      </c>
      <c r="H45" s="367">
        <v>5</v>
      </c>
      <c r="I45" s="367">
        <v>0</v>
      </c>
    </row>
    <row r="46" spans="2:9" hidden="1" x14ac:dyDescent="0.2">
      <c r="B46" s="366"/>
      <c r="C46" s="366"/>
      <c r="D46" s="366" t="s">
        <v>12</v>
      </c>
      <c r="E46" s="366"/>
      <c r="F46" s="367">
        <v>5</v>
      </c>
      <c r="G46" s="367">
        <v>10</v>
      </c>
      <c r="H46" s="367">
        <v>5</v>
      </c>
      <c r="I46" s="367">
        <v>1</v>
      </c>
    </row>
    <row r="47" spans="2:9" hidden="1" x14ac:dyDescent="0.2">
      <c r="B47" s="366"/>
      <c r="C47" s="366"/>
      <c r="D47" s="366" t="s">
        <v>13</v>
      </c>
      <c r="E47" s="366"/>
      <c r="F47" s="367">
        <v>4</v>
      </c>
      <c r="G47" s="367">
        <v>6</v>
      </c>
      <c r="H47" s="367">
        <v>4</v>
      </c>
      <c r="I47" s="367">
        <v>0</v>
      </c>
    </row>
    <row r="48" spans="2:9" hidden="1" x14ac:dyDescent="0.2">
      <c r="D48" s="366" t="s">
        <v>14</v>
      </c>
      <c r="E48" s="366"/>
      <c r="F48" s="367">
        <v>2</v>
      </c>
      <c r="G48" s="367">
        <v>4</v>
      </c>
      <c r="H48" s="367">
        <v>4</v>
      </c>
      <c r="I48" s="367">
        <v>0</v>
      </c>
    </row>
    <row r="49" spans="4:9" hidden="1" x14ac:dyDescent="0.2">
      <c r="D49" s="366" t="s">
        <v>15</v>
      </c>
      <c r="E49" s="366"/>
      <c r="F49" s="367">
        <v>12</v>
      </c>
      <c r="G49" s="367">
        <v>10</v>
      </c>
      <c r="H49" s="367">
        <v>10</v>
      </c>
      <c r="I49" s="367">
        <v>3</v>
      </c>
    </row>
    <row r="50" spans="4:9" hidden="1" x14ac:dyDescent="0.2">
      <c r="D50" s="366" t="s">
        <v>16</v>
      </c>
      <c r="E50" s="366"/>
      <c r="F50" s="367">
        <v>11</v>
      </c>
      <c r="G50" s="367">
        <v>11</v>
      </c>
      <c r="H50" s="367">
        <v>2</v>
      </c>
      <c r="I50" s="367">
        <v>7</v>
      </c>
    </row>
    <row r="51" spans="4:9" hidden="1" x14ac:dyDescent="0.2">
      <c r="D51" s="366" t="s">
        <v>17</v>
      </c>
      <c r="E51" s="366"/>
      <c r="F51" s="367">
        <v>8</v>
      </c>
      <c r="G51" s="367">
        <v>7</v>
      </c>
      <c r="H51" s="367">
        <v>1</v>
      </c>
      <c r="I51" s="367">
        <v>1</v>
      </c>
    </row>
    <row r="52" spans="4:9" hidden="1" x14ac:dyDescent="0.2">
      <c r="D52" s="366" t="s">
        <v>18</v>
      </c>
      <c r="E52" s="366"/>
      <c r="F52" s="367">
        <v>5</v>
      </c>
      <c r="G52" s="367">
        <v>8</v>
      </c>
      <c r="H52" s="367">
        <v>0</v>
      </c>
      <c r="I52" s="367">
        <v>0</v>
      </c>
    </row>
    <row r="53" spans="4:9" hidden="1" x14ac:dyDescent="0.2">
      <c r="D53" s="366" t="s">
        <v>19</v>
      </c>
      <c r="E53" s="366"/>
      <c r="F53" s="367">
        <v>8</v>
      </c>
      <c r="G53" s="367">
        <v>7</v>
      </c>
      <c r="H53" s="367">
        <v>7</v>
      </c>
      <c r="I53" s="367">
        <v>0</v>
      </c>
    </row>
    <row r="54" spans="4:9" hidden="1" x14ac:dyDescent="0.2">
      <c r="D54" s="366" t="s">
        <v>20</v>
      </c>
      <c r="E54" s="366"/>
      <c r="F54" s="367">
        <v>6</v>
      </c>
      <c r="G54" s="367">
        <v>5</v>
      </c>
      <c r="H54" s="367">
        <v>5</v>
      </c>
      <c r="I54" s="367">
        <v>2</v>
      </c>
    </row>
    <row r="55" spans="4:9" hidden="1" x14ac:dyDescent="0.2">
      <c r="D55" s="366" t="s">
        <v>21</v>
      </c>
      <c r="E55" s="366"/>
      <c r="F55" s="367">
        <v>10</v>
      </c>
      <c r="G55" s="367">
        <v>9</v>
      </c>
      <c r="H55" s="367">
        <v>5</v>
      </c>
      <c r="I55" s="367">
        <v>1</v>
      </c>
    </row>
    <row r="56" spans="4:9" hidden="1" x14ac:dyDescent="0.2">
      <c r="D56" s="366" t="s">
        <v>22</v>
      </c>
      <c r="E56" s="366"/>
      <c r="F56" s="367">
        <v>10</v>
      </c>
      <c r="G56" s="367">
        <v>10</v>
      </c>
      <c r="H56" s="367">
        <v>10</v>
      </c>
      <c r="I56" s="367">
        <v>5</v>
      </c>
    </row>
    <row r="57" spans="4:9" hidden="1" x14ac:dyDescent="0.2">
      <c r="D57" s="366" t="s">
        <v>23</v>
      </c>
      <c r="E57" s="366"/>
      <c r="F57" s="367">
        <v>11</v>
      </c>
      <c r="G57" s="367">
        <v>10</v>
      </c>
      <c r="H57" s="367">
        <v>10</v>
      </c>
      <c r="I57" s="367">
        <v>2</v>
      </c>
    </row>
    <row r="58" spans="4:9" hidden="1" x14ac:dyDescent="0.2">
      <c r="D58" s="366" t="s">
        <v>24</v>
      </c>
      <c r="E58" s="366"/>
      <c r="F58" s="367">
        <v>4</v>
      </c>
      <c r="G58" s="367">
        <v>3</v>
      </c>
      <c r="H58" s="367">
        <v>3</v>
      </c>
      <c r="I58" s="367">
        <v>1</v>
      </c>
    </row>
    <row r="59" spans="4:9" hidden="1" x14ac:dyDescent="0.2">
      <c r="D59" s="366" t="s">
        <v>432</v>
      </c>
      <c r="E59" s="366"/>
      <c r="F59" s="367">
        <v>26</v>
      </c>
      <c r="G59" s="367">
        <v>25</v>
      </c>
      <c r="H59" s="367">
        <v>25</v>
      </c>
      <c r="I59" s="367">
        <v>6</v>
      </c>
    </row>
    <row r="60" spans="4:9" hidden="1" x14ac:dyDescent="0.2">
      <c r="D60" s="366" t="s">
        <v>433</v>
      </c>
      <c r="E60" s="366"/>
      <c r="F60" s="367">
        <v>22</v>
      </c>
      <c r="G60" s="367">
        <v>39</v>
      </c>
      <c r="H60" s="367">
        <v>23</v>
      </c>
      <c r="I60" s="367">
        <v>2</v>
      </c>
    </row>
    <row r="61" spans="4:9" hidden="1" x14ac:dyDescent="0.2">
      <c r="D61" s="366" t="s">
        <v>434</v>
      </c>
      <c r="E61" s="366"/>
      <c r="F61" s="367">
        <v>12</v>
      </c>
      <c r="G61" s="367">
        <v>20</v>
      </c>
      <c r="H61" s="367">
        <v>20</v>
      </c>
      <c r="I61" s="367">
        <v>9</v>
      </c>
    </row>
    <row r="62" spans="4:9" x14ac:dyDescent="0.2">
      <c r="D62" s="366"/>
      <c r="E62" s="366"/>
      <c r="F62" s="367"/>
      <c r="G62" s="367"/>
      <c r="H62" s="367"/>
      <c r="I62" s="367"/>
    </row>
  </sheetData>
  <mergeCells count="7">
    <mergeCell ref="B5:E5"/>
    <mergeCell ref="B1:I1"/>
    <mergeCell ref="G2:I2"/>
    <mergeCell ref="B3:E4"/>
    <mergeCell ref="F3:F4"/>
    <mergeCell ref="G3:H3"/>
    <mergeCell ref="I3:I4"/>
  </mergeCells>
  <phoneticPr fontId="2"/>
  <printOptions horizontalCentered="1"/>
  <pageMargins left="0.78740157480314965" right="0.98425196850393704" top="1.0236220472440944" bottom="0.74803149606299213" header="0.31496062992125984" footer="0.39370078740157483"/>
  <pageSetup paperSize="9" scale="95" orientation="portrait" r:id="rId1"/>
  <headerFooter>
    <oddFooter>&amp;C&amp;"ＭＳ ゴシック,標準"&amp;12 39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70A3-3D7D-4FAC-945F-C351FABBA26C}">
  <dimension ref="A1:AD116"/>
  <sheetViews>
    <sheetView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R9" sqref="R9"/>
    </sheetView>
  </sheetViews>
  <sheetFormatPr defaultColWidth="8.25" defaultRowHeight="13" x14ac:dyDescent="0.2"/>
  <cols>
    <col min="1" max="1" width="3.08203125" style="1" bestFit="1" customWidth="1"/>
    <col min="2" max="2" width="0.83203125" style="1" customWidth="1"/>
    <col min="3" max="3" width="11.83203125" style="1" bestFit="1" customWidth="1"/>
    <col min="4" max="4" width="0.83203125" style="1" customWidth="1"/>
    <col min="5" max="5" width="7.83203125" style="1" customWidth="1"/>
    <col min="6" max="7" width="5.5" style="1" customWidth="1"/>
    <col min="8" max="8" width="7.83203125" style="1" customWidth="1"/>
    <col min="9" max="9" width="5.33203125" style="1" bestFit="1" customWidth="1"/>
    <col min="10" max="10" width="7" style="1" customWidth="1"/>
    <col min="11" max="11" width="6.5" style="1" customWidth="1"/>
    <col min="12" max="15" width="4.33203125" style="1" customWidth="1"/>
    <col min="16" max="256" width="8.25" style="1"/>
    <col min="257" max="257" width="3.08203125" style="1" bestFit="1" customWidth="1"/>
    <col min="258" max="258" width="0.83203125" style="1" customWidth="1"/>
    <col min="259" max="259" width="11.83203125" style="1" bestFit="1" customWidth="1"/>
    <col min="260" max="260" width="0.83203125" style="1" customWidth="1"/>
    <col min="261" max="261" width="7.33203125" style="1" customWidth="1"/>
    <col min="262" max="263" width="5.5" style="1" customWidth="1"/>
    <col min="264" max="264" width="5.58203125" style="1" customWidth="1"/>
    <col min="265" max="265" width="5.33203125" style="1" bestFit="1" customWidth="1"/>
    <col min="266" max="266" width="7" style="1" customWidth="1"/>
    <col min="267" max="267" width="6.5" style="1" customWidth="1"/>
    <col min="268" max="271" width="4.33203125" style="1" customWidth="1"/>
    <col min="272" max="512" width="8.25" style="1"/>
    <col min="513" max="513" width="3.08203125" style="1" bestFit="1" customWidth="1"/>
    <col min="514" max="514" width="0.83203125" style="1" customWidth="1"/>
    <col min="515" max="515" width="11.83203125" style="1" bestFit="1" customWidth="1"/>
    <col min="516" max="516" width="0.83203125" style="1" customWidth="1"/>
    <col min="517" max="517" width="7.33203125" style="1" customWidth="1"/>
    <col min="518" max="519" width="5.5" style="1" customWidth="1"/>
    <col min="520" max="520" width="5.58203125" style="1" customWidth="1"/>
    <col min="521" max="521" width="5.33203125" style="1" bestFit="1" customWidth="1"/>
    <col min="522" max="522" width="7" style="1" customWidth="1"/>
    <col min="523" max="523" width="6.5" style="1" customWidth="1"/>
    <col min="524" max="527" width="4.33203125" style="1" customWidth="1"/>
    <col min="528" max="768" width="8.25" style="1"/>
    <col min="769" max="769" width="3.08203125" style="1" bestFit="1" customWidth="1"/>
    <col min="770" max="770" width="0.83203125" style="1" customWidth="1"/>
    <col min="771" max="771" width="11.83203125" style="1" bestFit="1" customWidth="1"/>
    <col min="772" max="772" width="0.83203125" style="1" customWidth="1"/>
    <col min="773" max="773" width="7.33203125" style="1" customWidth="1"/>
    <col min="774" max="775" width="5.5" style="1" customWidth="1"/>
    <col min="776" max="776" width="5.58203125" style="1" customWidth="1"/>
    <col min="777" max="777" width="5.33203125" style="1" bestFit="1" customWidth="1"/>
    <col min="778" max="778" width="7" style="1" customWidth="1"/>
    <col min="779" max="779" width="6.5" style="1" customWidth="1"/>
    <col min="780" max="783" width="4.33203125" style="1" customWidth="1"/>
    <col min="784" max="1024" width="8.25" style="1"/>
    <col min="1025" max="1025" width="3.08203125" style="1" bestFit="1" customWidth="1"/>
    <col min="1026" max="1026" width="0.83203125" style="1" customWidth="1"/>
    <col min="1027" max="1027" width="11.83203125" style="1" bestFit="1" customWidth="1"/>
    <col min="1028" max="1028" width="0.83203125" style="1" customWidth="1"/>
    <col min="1029" max="1029" width="7.33203125" style="1" customWidth="1"/>
    <col min="1030" max="1031" width="5.5" style="1" customWidth="1"/>
    <col min="1032" max="1032" width="5.58203125" style="1" customWidth="1"/>
    <col min="1033" max="1033" width="5.33203125" style="1" bestFit="1" customWidth="1"/>
    <col min="1034" max="1034" width="7" style="1" customWidth="1"/>
    <col min="1035" max="1035" width="6.5" style="1" customWidth="1"/>
    <col min="1036" max="1039" width="4.33203125" style="1" customWidth="1"/>
    <col min="1040" max="1280" width="8.25" style="1"/>
    <col min="1281" max="1281" width="3.08203125" style="1" bestFit="1" customWidth="1"/>
    <col min="1282" max="1282" width="0.83203125" style="1" customWidth="1"/>
    <col min="1283" max="1283" width="11.83203125" style="1" bestFit="1" customWidth="1"/>
    <col min="1284" max="1284" width="0.83203125" style="1" customWidth="1"/>
    <col min="1285" max="1285" width="7.33203125" style="1" customWidth="1"/>
    <col min="1286" max="1287" width="5.5" style="1" customWidth="1"/>
    <col min="1288" max="1288" width="5.58203125" style="1" customWidth="1"/>
    <col min="1289" max="1289" width="5.33203125" style="1" bestFit="1" customWidth="1"/>
    <col min="1290" max="1290" width="7" style="1" customWidth="1"/>
    <col min="1291" max="1291" width="6.5" style="1" customWidth="1"/>
    <col min="1292" max="1295" width="4.33203125" style="1" customWidth="1"/>
    <col min="1296" max="1536" width="8.25" style="1"/>
    <col min="1537" max="1537" width="3.08203125" style="1" bestFit="1" customWidth="1"/>
    <col min="1538" max="1538" width="0.83203125" style="1" customWidth="1"/>
    <col min="1539" max="1539" width="11.83203125" style="1" bestFit="1" customWidth="1"/>
    <col min="1540" max="1540" width="0.83203125" style="1" customWidth="1"/>
    <col min="1541" max="1541" width="7.33203125" style="1" customWidth="1"/>
    <col min="1542" max="1543" width="5.5" style="1" customWidth="1"/>
    <col min="1544" max="1544" width="5.58203125" style="1" customWidth="1"/>
    <col min="1545" max="1545" width="5.33203125" style="1" bestFit="1" customWidth="1"/>
    <col min="1546" max="1546" width="7" style="1" customWidth="1"/>
    <col min="1547" max="1547" width="6.5" style="1" customWidth="1"/>
    <col min="1548" max="1551" width="4.33203125" style="1" customWidth="1"/>
    <col min="1552" max="1792" width="8.25" style="1"/>
    <col min="1793" max="1793" width="3.08203125" style="1" bestFit="1" customWidth="1"/>
    <col min="1794" max="1794" width="0.83203125" style="1" customWidth="1"/>
    <col min="1795" max="1795" width="11.83203125" style="1" bestFit="1" customWidth="1"/>
    <col min="1796" max="1796" width="0.83203125" style="1" customWidth="1"/>
    <col min="1797" max="1797" width="7.33203125" style="1" customWidth="1"/>
    <col min="1798" max="1799" width="5.5" style="1" customWidth="1"/>
    <col min="1800" max="1800" width="5.58203125" style="1" customWidth="1"/>
    <col min="1801" max="1801" width="5.33203125" style="1" bestFit="1" customWidth="1"/>
    <col min="1802" max="1802" width="7" style="1" customWidth="1"/>
    <col min="1803" max="1803" width="6.5" style="1" customWidth="1"/>
    <col min="1804" max="1807" width="4.33203125" style="1" customWidth="1"/>
    <col min="1808" max="2048" width="8.25" style="1"/>
    <col min="2049" max="2049" width="3.08203125" style="1" bestFit="1" customWidth="1"/>
    <col min="2050" max="2050" width="0.83203125" style="1" customWidth="1"/>
    <col min="2051" max="2051" width="11.83203125" style="1" bestFit="1" customWidth="1"/>
    <col min="2052" max="2052" width="0.83203125" style="1" customWidth="1"/>
    <col min="2053" max="2053" width="7.33203125" style="1" customWidth="1"/>
    <col min="2054" max="2055" width="5.5" style="1" customWidth="1"/>
    <col min="2056" max="2056" width="5.58203125" style="1" customWidth="1"/>
    <col min="2057" max="2057" width="5.33203125" style="1" bestFit="1" customWidth="1"/>
    <col min="2058" max="2058" width="7" style="1" customWidth="1"/>
    <col min="2059" max="2059" width="6.5" style="1" customWidth="1"/>
    <col min="2060" max="2063" width="4.33203125" style="1" customWidth="1"/>
    <col min="2064" max="2304" width="8.25" style="1"/>
    <col min="2305" max="2305" width="3.08203125" style="1" bestFit="1" customWidth="1"/>
    <col min="2306" max="2306" width="0.83203125" style="1" customWidth="1"/>
    <col min="2307" max="2307" width="11.83203125" style="1" bestFit="1" customWidth="1"/>
    <col min="2308" max="2308" width="0.83203125" style="1" customWidth="1"/>
    <col min="2309" max="2309" width="7.33203125" style="1" customWidth="1"/>
    <col min="2310" max="2311" width="5.5" style="1" customWidth="1"/>
    <col min="2312" max="2312" width="5.58203125" style="1" customWidth="1"/>
    <col min="2313" max="2313" width="5.33203125" style="1" bestFit="1" customWidth="1"/>
    <col min="2314" max="2314" width="7" style="1" customWidth="1"/>
    <col min="2315" max="2315" width="6.5" style="1" customWidth="1"/>
    <col min="2316" max="2319" width="4.33203125" style="1" customWidth="1"/>
    <col min="2320" max="2560" width="8.25" style="1"/>
    <col min="2561" max="2561" width="3.08203125" style="1" bestFit="1" customWidth="1"/>
    <col min="2562" max="2562" width="0.83203125" style="1" customWidth="1"/>
    <col min="2563" max="2563" width="11.83203125" style="1" bestFit="1" customWidth="1"/>
    <col min="2564" max="2564" width="0.83203125" style="1" customWidth="1"/>
    <col min="2565" max="2565" width="7.33203125" style="1" customWidth="1"/>
    <col min="2566" max="2567" width="5.5" style="1" customWidth="1"/>
    <col min="2568" max="2568" width="5.58203125" style="1" customWidth="1"/>
    <col min="2569" max="2569" width="5.33203125" style="1" bestFit="1" customWidth="1"/>
    <col min="2570" max="2570" width="7" style="1" customWidth="1"/>
    <col min="2571" max="2571" width="6.5" style="1" customWidth="1"/>
    <col min="2572" max="2575" width="4.33203125" style="1" customWidth="1"/>
    <col min="2576" max="2816" width="8.25" style="1"/>
    <col min="2817" max="2817" width="3.08203125" style="1" bestFit="1" customWidth="1"/>
    <col min="2818" max="2818" width="0.83203125" style="1" customWidth="1"/>
    <col min="2819" max="2819" width="11.83203125" style="1" bestFit="1" customWidth="1"/>
    <col min="2820" max="2820" width="0.83203125" style="1" customWidth="1"/>
    <col min="2821" max="2821" width="7.33203125" style="1" customWidth="1"/>
    <col min="2822" max="2823" width="5.5" style="1" customWidth="1"/>
    <col min="2824" max="2824" width="5.58203125" style="1" customWidth="1"/>
    <col min="2825" max="2825" width="5.33203125" style="1" bestFit="1" customWidth="1"/>
    <col min="2826" max="2826" width="7" style="1" customWidth="1"/>
    <col min="2827" max="2827" width="6.5" style="1" customWidth="1"/>
    <col min="2828" max="2831" width="4.33203125" style="1" customWidth="1"/>
    <col min="2832" max="3072" width="8.25" style="1"/>
    <col min="3073" max="3073" width="3.08203125" style="1" bestFit="1" customWidth="1"/>
    <col min="3074" max="3074" width="0.83203125" style="1" customWidth="1"/>
    <col min="3075" max="3075" width="11.83203125" style="1" bestFit="1" customWidth="1"/>
    <col min="3076" max="3076" width="0.83203125" style="1" customWidth="1"/>
    <col min="3077" max="3077" width="7.33203125" style="1" customWidth="1"/>
    <col min="3078" max="3079" width="5.5" style="1" customWidth="1"/>
    <col min="3080" max="3080" width="5.58203125" style="1" customWidth="1"/>
    <col min="3081" max="3081" width="5.33203125" style="1" bestFit="1" customWidth="1"/>
    <col min="3082" max="3082" width="7" style="1" customWidth="1"/>
    <col min="3083" max="3083" width="6.5" style="1" customWidth="1"/>
    <col min="3084" max="3087" width="4.33203125" style="1" customWidth="1"/>
    <col min="3088" max="3328" width="8.25" style="1"/>
    <col min="3329" max="3329" width="3.08203125" style="1" bestFit="1" customWidth="1"/>
    <col min="3330" max="3330" width="0.83203125" style="1" customWidth="1"/>
    <col min="3331" max="3331" width="11.83203125" style="1" bestFit="1" customWidth="1"/>
    <col min="3332" max="3332" width="0.83203125" style="1" customWidth="1"/>
    <col min="3333" max="3333" width="7.33203125" style="1" customWidth="1"/>
    <col min="3334" max="3335" width="5.5" style="1" customWidth="1"/>
    <col min="3336" max="3336" width="5.58203125" style="1" customWidth="1"/>
    <col min="3337" max="3337" width="5.33203125" style="1" bestFit="1" customWidth="1"/>
    <col min="3338" max="3338" width="7" style="1" customWidth="1"/>
    <col min="3339" max="3339" width="6.5" style="1" customWidth="1"/>
    <col min="3340" max="3343" width="4.33203125" style="1" customWidth="1"/>
    <col min="3344" max="3584" width="8.25" style="1"/>
    <col min="3585" max="3585" width="3.08203125" style="1" bestFit="1" customWidth="1"/>
    <col min="3586" max="3586" width="0.83203125" style="1" customWidth="1"/>
    <col min="3587" max="3587" width="11.83203125" style="1" bestFit="1" customWidth="1"/>
    <col min="3588" max="3588" width="0.83203125" style="1" customWidth="1"/>
    <col min="3589" max="3589" width="7.33203125" style="1" customWidth="1"/>
    <col min="3590" max="3591" width="5.5" style="1" customWidth="1"/>
    <col min="3592" max="3592" width="5.58203125" style="1" customWidth="1"/>
    <col min="3593" max="3593" width="5.33203125" style="1" bestFit="1" customWidth="1"/>
    <col min="3594" max="3594" width="7" style="1" customWidth="1"/>
    <col min="3595" max="3595" width="6.5" style="1" customWidth="1"/>
    <col min="3596" max="3599" width="4.33203125" style="1" customWidth="1"/>
    <col min="3600" max="3840" width="8.25" style="1"/>
    <col min="3841" max="3841" width="3.08203125" style="1" bestFit="1" customWidth="1"/>
    <col min="3842" max="3842" width="0.83203125" style="1" customWidth="1"/>
    <col min="3843" max="3843" width="11.83203125" style="1" bestFit="1" customWidth="1"/>
    <col min="3844" max="3844" width="0.83203125" style="1" customWidth="1"/>
    <col min="3845" max="3845" width="7.33203125" style="1" customWidth="1"/>
    <col min="3846" max="3847" width="5.5" style="1" customWidth="1"/>
    <col min="3848" max="3848" width="5.58203125" style="1" customWidth="1"/>
    <col min="3849" max="3849" width="5.33203125" style="1" bestFit="1" customWidth="1"/>
    <col min="3850" max="3850" width="7" style="1" customWidth="1"/>
    <col min="3851" max="3851" width="6.5" style="1" customWidth="1"/>
    <col min="3852" max="3855" width="4.33203125" style="1" customWidth="1"/>
    <col min="3856" max="4096" width="8.25" style="1"/>
    <col min="4097" max="4097" width="3.08203125" style="1" bestFit="1" customWidth="1"/>
    <col min="4098" max="4098" width="0.83203125" style="1" customWidth="1"/>
    <col min="4099" max="4099" width="11.83203125" style="1" bestFit="1" customWidth="1"/>
    <col min="4100" max="4100" width="0.83203125" style="1" customWidth="1"/>
    <col min="4101" max="4101" width="7.33203125" style="1" customWidth="1"/>
    <col min="4102" max="4103" width="5.5" style="1" customWidth="1"/>
    <col min="4104" max="4104" width="5.58203125" style="1" customWidth="1"/>
    <col min="4105" max="4105" width="5.33203125" style="1" bestFit="1" customWidth="1"/>
    <col min="4106" max="4106" width="7" style="1" customWidth="1"/>
    <col min="4107" max="4107" width="6.5" style="1" customWidth="1"/>
    <col min="4108" max="4111" width="4.33203125" style="1" customWidth="1"/>
    <col min="4112" max="4352" width="8.25" style="1"/>
    <col min="4353" max="4353" width="3.08203125" style="1" bestFit="1" customWidth="1"/>
    <col min="4354" max="4354" width="0.83203125" style="1" customWidth="1"/>
    <col min="4355" max="4355" width="11.83203125" style="1" bestFit="1" customWidth="1"/>
    <col min="4356" max="4356" width="0.83203125" style="1" customWidth="1"/>
    <col min="4357" max="4357" width="7.33203125" style="1" customWidth="1"/>
    <col min="4358" max="4359" width="5.5" style="1" customWidth="1"/>
    <col min="4360" max="4360" width="5.58203125" style="1" customWidth="1"/>
    <col min="4361" max="4361" width="5.33203125" style="1" bestFit="1" customWidth="1"/>
    <col min="4362" max="4362" width="7" style="1" customWidth="1"/>
    <col min="4363" max="4363" width="6.5" style="1" customWidth="1"/>
    <col min="4364" max="4367" width="4.33203125" style="1" customWidth="1"/>
    <col min="4368" max="4608" width="8.25" style="1"/>
    <col min="4609" max="4609" width="3.08203125" style="1" bestFit="1" customWidth="1"/>
    <col min="4610" max="4610" width="0.83203125" style="1" customWidth="1"/>
    <col min="4611" max="4611" width="11.83203125" style="1" bestFit="1" customWidth="1"/>
    <col min="4612" max="4612" width="0.83203125" style="1" customWidth="1"/>
    <col min="4613" max="4613" width="7.33203125" style="1" customWidth="1"/>
    <col min="4614" max="4615" width="5.5" style="1" customWidth="1"/>
    <col min="4616" max="4616" width="5.58203125" style="1" customWidth="1"/>
    <col min="4617" max="4617" width="5.33203125" style="1" bestFit="1" customWidth="1"/>
    <col min="4618" max="4618" width="7" style="1" customWidth="1"/>
    <col min="4619" max="4619" width="6.5" style="1" customWidth="1"/>
    <col min="4620" max="4623" width="4.33203125" style="1" customWidth="1"/>
    <col min="4624" max="4864" width="8.25" style="1"/>
    <col min="4865" max="4865" width="3.08203125" style="1" bestFit="1" customWidth="1"/>
    <col min="4866" max="4866" width="0.83203125" style="1" customWidth="1"/>
    <col min="4867" max="4867" width="11.83203125" style="1" bestFit="1" customWidth="1"/>
    <col min="4868" max="4868" width="0.83203125" style="1" customWidth="1"/>
    <col min="4869" max="4869" width="7.33203125" style="1" customWidth="1"/>
    <col min="4870" max="4871" width="5.5" style="1" customWidth="1"/>
    <col min="4872" max="4872" width="5.58203125" style="1" customWidth="1"/>
    <col min="4873" max="4873" width="5.33203125" style="1" bestFit="1" customWidth="1"/>
    <col min="4874" max="4874" width="7" style="1" customWidth="1"/>
    <col min="4875" max="4875" width="6.5" style="1" customWidth="1"/>
    <col min="4876" max="4879" width="4.33203125" style="1" customWidth="1"/>
    <col min="4880" max="5120" width="8.25" style="1"/>
    <col min="5121" max="5121" width="3.08203125" style="1" bestFit="1" customWidth="1"/>
    <col min="5122" max="5122" width="0.83203125" style="1" customWidth="1"/>
    <col min="5123" max="5123" width="11.83203125" style="1" bestFit="1" customWidth="1"/>
    <col min="5124" max="5124" width="0.83203125" style="1" customWidth="1"/>
    <col min="5125" max="5125" width="7.33203125" style="1" customWidth="1"/>
    <col min="5126" max="5127" width="5.5" style="1" customWidth="1"/>
    <col min="5128" max="5128" width="5.58203125" style="1" customWidth="1"/>
    <col min="5129" max="5129" width="5.33203125" style="1" bestFit="1" customWidth="1"/>
    <col min="5130" max="5130" width="7" style="1" customWidth="1"/>
    <col min="5131" max="5131" width="6.5" style="1" customWidth="1"/>
    <col min="5132" max="5135" width="4.33203125" style="1" customWidth="1"/>
    <col min="5136" max="5376" width="8.25" style="1"/>
    <col min="5377" max="5377" width="3.08203125" style="1" bestFit="1" customWidth="1"/>
    <col min="5378" max="5378" width="0.83203125" style="1" customWidth="1"/>
    <col min="5379" max="5379" width="11.83203125" style="1" bestFit="1" customWidth="1"/>
    <col min="5380" max="5380" width="0.83203125" style="1" customWidth="1"/>
    <col min="5381" max="5381" width="7.33203125" style="1" customWidth="1"/>
    <col min="5382" max="5383" width="5.5" style="1" customWidth="1"/>
    <col min="5384" max="5384" width="5.58203125" style="1" customWidth="1"/>
    <col min="5385" max="5385" width="5.33203125" style="1" bestFit="1" customWidth="1"/>
    <col min="5386" max="5386" width="7" style="1" customWidth="1"/>
    <col min="5387" max="5387" width="6.5" style="1" customWidth="1"/>
    <col min="5388" max="5391" width="4.33203125" style="1" customWidth="1"/>
    <col min="5392" max="5632" width="8.25" style="1"/>
    <col min="5633" max="5633" width="3.08203125" style="1" bestFit="1" customWidth="1"/>
    <col min="5634" max="5634" width="0.83203125" style="1" customWidth="1"/>
    <col min="5635" max="5635" width="11.83203125" style="1" bestFit="1" customWidth="1"/>
    <col min="5636" max="5636" width="0.83203125" style="1" customWidth="1"/>
    <col min="5637" max="5637" width="7.33203125" style="1" customWidth="1"/>
    <col min="5638" max="5639" width="5.5" style="1" customWidth="1"/>
    <col min="5640" max="5640" width="5.58203125" style="1" customWidth="1"/>
    <col min="5641" max="5641" width="5.33203125" style="1" bestFit="1" customWidth="1"/>
    <col min="5642" max="5642" width="7" style="1" customWidth="1"/>
    <col min="5643" max="5643" width="6.5" style="1" customWidth="1"/>
    <col min="5644" max="5647" width="4.33203125" style="1" customWidth="1"/>
    <col min="5648" max="5888" width="8.25" style="1"/>
    <col min="5889" max="5889" width="3.08203125" style="1" bestFit="1" customWidth="1"/>
    <col min="5890" max="5890" width="0.83203125" style="1" customWidth="1"/>
    <col min="5891" max="5891" width="11.83203125" style="1" bestFit="1" customWidth="1"/>
    <col min="5892" max="5892" width="0.83203125" style="1" customWidth="1"/>
    <col min="5893" max="5893" width="7.33203125" style="1" customWidth="1"/>
    <col min="5894" max="5895" width="5.5" style="1" customWidth="1"/>
    <col min="5896" max="5896" width="5.58203125" style="1" customWidth="1"/>
    <col min="5897" max="5897" width="5.33203125" style="1" bestFit="1" customWidth="1"/>
    <col min="5898" max="5898" width="7" style="1" customWidth="1"/>
    <col min="5899" max="5899" width="6.5" style="1" customWidth="1"/>
    <col min="5900" max="5903" width="4.33203125" style="1" customWidth="1"/>
    <col min="5904" max="6144" width="8.25" style="1"/>
    <col min="6145" max="6145" width="3.08203125" style="1" bestFit="1" customWidth="1"/>
    <col min="6146" max="6146" width="0.83203125" style="1" customWidth="1"/>
    <col min="6147" max="6147" width="11.83203125" style="1" bestFit="1" customWidth="1"/>
    <col min="6148" max="6148" width="0.83203125" style="1" customWidth="1"/>
    <col min="6149" max="6149" width="7.33203125" style="1" customWidth="1"/>
    <col min="6150" max="6151" width="5.5" style="1" customWidth="1"/>
    <col min="6152" max="6152" width="5.58203125" style="1" customWidth="1"/>
    <col min="6153" max="6153" width="5.33203125" style="1" bestFit="1" customWidth="1"/>
    <col min="6154" max="6154" width="7" style="1" customWidth="1"/>
    <col min="6155" max="6155" width="6.5" style="1" customWidth="1"/>
    <col min="6156" max="6159" width="4.33203125" style="1" customWidth="1"/>
    <col min="6160" max="6400" width="8.25" style="1"/>
    <col min="6401" max="6401" width="3.08203125" style="1" bestFit="1" customWidth="1"/>
    <col min="6402" max="6402" width="0.83203125" style="1" customWidth="1"/>
    <col min="6403" max="6403" width="11.83203125" style="1" bestFit="1" customWidth="1"/>
    <col min="6404" max="6404" width="0.83203125" style="1" customWidth="1"/>
    <col min="6405" max="6405" width="7.33203125" style="1" customWidth="1"/>
    <col min="6406" max="6407" width="5.5" style="1" customWidth="1"/>
    <col min="6408" max="6408" width="5.58203125" style="1" customWidth="1"/>
    <col min="6409" max="6409" width="5.33203125" style="1" bestFit="1" customWidth="1"/>
    <col min="6410" max="6410" width="7" style="1" customWidth="1"/>
    <col min="6411" max="6411" width="6.5" style="1" customWidth="1"/>
    <col min="6412" max="6415" width="4.33203125" style="1" customWidth="1"/>
    <col min="6416" max="6656" width="8.25" style="1"/>
    <col min="6657" max="6657" width="3.08203125" style="1" bestFit="1" customWidth="1"/>
    <col min="6658" max="6658" width="0.83203125" style="1" customWidth="1"/>
    <col min="6659" max="6659" width="11.83203125" style="1" bestFit="1" customWidth="1"/>
    <col min="6660" max="6660" width="0.83203125" style="1" customWidth="1"/>
    <col min="6661" max="6661" width="7.33203125" style="1" customWidth="1"/>
    <col min="6662" max="6663" width="5.5" style="1" customWidth="1"/>
    <col min="6664" max="6664" width="5.58203125" style="1" customWidth="1"/>
    <col min="6665" max="6665" width="5.33203125" style="1" bestFit="1" customWidth="1"/>
    <col min="6666" max="6666" width="7" style="1" customWidth="1"/>
    <col min="6667" max="6667" width="6.5" style="1" customWidth="1"/>
    <col min="6668" max="6671" width="4.33203125" style="1" customWidth="1"/>
    <col min="6672" max="6912" width="8.25" style="1"/>
    <col min="6913" max="6913" width="3.08203125" style="1" bestFit="1" customWidth="1"/>
    <col min="6914" max="6914" width="0.83203125" style="1" customWidth="1"/>
    <col min="6915" max="6915" width="11.83203125" style="1" bestFit="1" customWidth="1"/>
    <col min="6916" max="6916" width="0.83203125" style="1" customWidth="1"/>
    <col min="6917" max="6917" width="7.33203125" style="1" customWidth="1"/>
    <col min="6918" max="6919" width="5.5" style="1" customWidth="1"/>
    <col min="6920" max="6920" width="5.58203125" style="1" customWidth="1"/>
    <col min="6921" max="6921" width="5.33203125" style="1" bestFit="1" customWidth="1"/>
    <col min="6922" max="6922" width="7" style="1" customWidth="1"/>
    <col min="6923" max="6923" width="6.5" style="1" customWidth="1"/>
    <col min="6924" max="6927" width="4.33203125" style="1" customWidth="1"/>
    <col min="6928" max="7168" width="8.25" style="1"/>
    <col min="7169" max="7169" width="3.08203125" style="1" bestFit="1" customWidth="1"/>
    <col min="7170" max="7170" width="0.83203125" style="1" customWidth="1"/>
    <col min="7171" max="7171" width="11.83203125" style="1" bestFit="1" customWidth="1"/>
    <col min="7172" max="7172" width="0.83203125" style="1" customWidth="1"/>
    <col min="7173" max="7173" width="7.33203125" style="1" customWidth="1"/>
    <col min="7174" max="7175" width="5.5" style="1" customWidth="1"/>
    <col min="7176" max="7176" width="5.58203125" style="1" customWidth="1"/>
    <col min="7177" max="7177" width="5.33203125" style="1" bestFit="1" customWidth="1"/>
    <col min="7178" max="7178" width="7" style="1" customWidth="1"/>
    <col min="7179" max="7179" width="6.5" style="1" customWidth="1"/>
    <col min="7180" max="7183" width="4.33203125" style="1" customWidth="1"/>
    <col min="7184" max="7424" width="8.25" style="1"/>
    <col min="7425" max="7425" width="3.08203125" style="1" bestFit="1" customWidth="1"/>
    <col min="7426" max="7426" width="0.83203125" style="1" customWidth="1"/>
    <col min="7427" max="7427" width="11.83203125" style="1" bestFit="1" customWidth="1"/>
    <col min="7428" max="7428" width="0.83203125" style="1" customWidth="1"/>
    <col min="7429" max="7429" width="7.33203125" style="1" customWidth="1"/>
    <col min="7430" max="7431" width="5.5" style="1" customWidth="1"/>
    <col min="7432" max="7432" width="5.58203125" style="1" customWidth="1"/>
    <col min="7433" max="7433" width="5.33203125" style="1" bestFit="1" customWidth="1"/>
    <col min="7434" max="7434" width="7" style="1" customWidth="1"/>
    <col min="7435" max="7435" width="6.5" style="1" customWidth="1"/>
    <col min="7436" max="7439" width="4.33203125" style="1" customWidth="1"/>
    <col min="7440" max="7680" width="8.25" style="1"/>
    <col min="7681" max="7681" width="3.08203125" style="1" bestFit="1" customWidth="1"/>
    <col min="7682" max="7682" width="0.83203125" style="1" customWidth="1"/>
    <col min="7683" max="7683" width="11.83203125" style="1" bestFit="1" customWidth="1"/>
    <col min="7684" max="7684" width="0.83203125" style="1" customWidth="1"/>
    <col min="7685" max="7685" width="7.33203125" style="1" customWidth="1"/>
    <col min="7686" max="7687" width="5.5" style="1" customWidth="1"/>
    <col min="7688" max="7688" width="5.58203125" style="1" customWidth="1"/>
    <col min="7689" max="7689" width="5.33203125" style="1" bestFit="1" customWidth="1"/>
    <col min="7690" max="7690" width="7" style="1" customWidth="1"/>
    <col min="7691" max="7691" width="6.5" style="1" customWidth="1"/>
    <col min="7692" max="7695" width="4.33203125" style="1" customWidth="1"/>
    <col min="7696" max="7936" width="8.25" style="1"/>
    <col min="7937" max="7937" width="3.08203125" style="1" bestFit="1" customWidth="1"/>
    <col min="7938" max="7938" width="0.83203125" style="1" customWidth="1"/>
    <col min="7939" max="7939" width="11.83203125" style="1" bestFit="1" customWidth="1"/>
    <col min="7940" max="7940" width="0.83203125" style="1" customWidth="1"/>
    <col min="7941" max="7941" width="7.33203125" style="1" customWidth="1"/>
    <col min="7942" max="7943" width="5.5" style="1" customWidth="1"/>
    <col min="7944" max="7944" width="5.58203125" style="1" customWidth="1"/>
    <col min="7945" max="7945" width="5.33203125" style="1" bestFit="1" customWidth="1"/>
    <col min="7946" max="7946" width="7" style="1" customWidth="1"/>
    <col min="7947" max="7947" width="6.5" style="1" customWidth="1"/>
    <col min="7948" max="7951" width="4.33203125" style="1" customWidth="1"/>
    <col min="7952" max="8192" width="8.25" style="1"/>
    <col min="8193" max="8193" width="3.08203125" style="1" bestFit="1" customWidth="1"/>
    <col min="8194" max="8194" width="0.83203125" style="1" customWidth="1"/>
    <col min="8195" max="8195" width="11.83203125" style="1" bestFit="1" customWidth="1"/>
    <col min="8196" max="8196" width="0.83203125" style="1" customWidth="1"/>
    <col min="8197" max="8197" width="7.33203125" style="1" customWidth="1"/>
    <col min="8198" max="8199" width="5.5" style="1" customWidth="1"/>
    <col min="8200" max="8200" width="5.58203125" style="1" customWidth="1"/>
    <col min="8201" max="8201" width="5.33203125" style="1" bestFit="1" customWidth="1"/>
    <col min="8202" max="8202" width="7" style="1" customWidth="1"/>
    <col min="8203" max="8203" width="6.5" style="1" customWidth="1"/>
    <col min="8204" max="8207" width="4.33203125" style="1" customWidth="1"/>
    <col min="8208" max="8448" width="8.25" style="1"/>
    <col min="8449" max="8449" width="3.08203125" style="1" bestFit="1" customWidth="1"/>
    <col min="8450" max="8450" width="0.83203125" style="1" customWidth="1"/>
    <col min="8451" max="8451" width="11.83203125" style="1" bestFit="1" customWidth="1"/>
    <col min="8452" max="8452" width="0.83203125" style="1" customWidth="1"/>
    <col min="8453" max="8453" width="7.33203125" style="1" customWidth="1"/>
    <col min="8454" max="8455" width="5.5" style="1" customWidth="1"/>
    <col min="8456" max="8456" width="5.58203125" style="1" customWidth="1"/>
    <col min="8457" max="8457" width="5.33203125" style="1" bestFit="1" customWidth="1"/>
    <col min="8458" max="8458" width="7" style="1" customWidth="1"/>
    <col min="8459" max="8459" width="6.5" style="1" customWidth="1"/>
    <col min="8460" max="8463" width="4.33203125" style="1" customWidth="1"/>
    <col min="8464" max="8704" width="8.25" style="1"/>
    <col min="8705" max="8705" width="3.08203125" style="1" bestFit="1" customWidth="1"/>
    <col min="8706" max="8706" width="0.83203125" style="1" customWidth="1"/>
    <col min="8707" max="8707" width="11.83203125" style="1" bestFit="1" customWidth="1"/>
    <col min="8708" max="8708" width="0.83203125" style="1" customWidth="1"/>
    <col min="8709" max="8709" width="7.33203125" style="1" customWidth="1"/>
    <col min="8710" max="8711" width="5.5" style="1" customWidth="1"/>
    <col min="8712" max="8712" width="5.58203125" style="1" customWidth="1"/>
    <col min="8713" max="8713" width="5.33203125" style="1" bestFit="1" customWidth="1"/>
    <col min="8714" max="8714" width="7" style="1" customWidth="1"/>
    <col min="8715" max="8715" width="6.5" style="1" customWidth="1"/>
    <col min="8716" max="8719" width="4.33203125" style="1" customWidth="1"/>
    <col min="8720" max="8960" width="8.25" style="1"/>
    <col min="8961" max="8961" width="3.08203125" style="1" bestFit="1" customWidth="1"/>
    <col min="8962" max="8962" width="0.83203125" style="1" customWidth="1"/>
    <col min="8963" max="8963" width="11.83203125" style="1" bestFit="1" customWidth="1"/>
    <col min="8964" max="8964" width="0.83203125" style="1" customWidth="1"/>
    <col min="8965" max="8965" width="7.33203125" style="1" customWidth="1"/>
    <col min="8966" max="8967" width="5.5" style="1" customWidth="1"/>
    <col min="8968" max="8968" width="5.58203125" style="1" customWidth="1"/>
    <col min="8969" max="8969" width="5.33203125" style="1" bestFit="1" customWidth="1"/>
    <col min="8970" max="8970" width="7" style="1" customWidth="1"/>
    <col min="8971" max="8971" width="6.5" style="1" customWidth="1"/>
    <col min="8972" max="8975" width="4.33203125" style="1" customWidth="1"/>
    <col min="8976" max="9216" width="8.25" style="1"/>
    <col min="9217" max="9217" width="3.08203125" style="1" bestFit="1" customWidth="1"/>
    <col min="9218" max="9218" width="0.83203125" style="1" customWidth="1"/>
    <col min="9219" max="9219" width="11.83203125" style="1" bestFit="1" customWidth="1"/>
    <col min="9220" max="9220" width="0.83203125" style="1" customWidth="1"/>
    <col min="9221" max="9221" width="7.33203125" style="1" customWidth="1"/>
    <col min="9222" max="9223" width="5.5" style="1" customWidth="1"/>
    <col min="9224" max="9224" width="5.58203125" style="1" customWidth="1"/>
    <col min="9225" max="9225" width="5.33203125" style="1" bestFit="1" customWidth="1"/>
    <col min="9226" max="9226" width="7" style="1" customWidth="1"/>
    <col min="9227" max="9227" width="6.5" style="1" customWidth="1"/>
    <col min="9228" max="9231" width="4.33203125" style="1" customWidth="1"/>
    <col min="9232" max="9472" width="8.25" style="1"/>
    <col min="9473" max="9473" width="3.08203125" style="1" bestFit="1" customWidth="1"/>
    <col min="9474" max="9474" width="0.83203125" style="1" customWidth="1"/>
    <col min="9475" max="9475" width="11.83203125" style="1" bestFit="1" customWidth="1"/>
    <col min="9476" max="9476" width="0.83203125" style="1" customWidth="1"/>
    <col min="9477" max="9477" width="7.33203125" style="1" customWidth="1"/>
    <col min="9478" max="9479" width="5.5" style="1" customWidth="1"/>
    <col min="9480" max="9480" width="5.58203125" style="1" customWidth="1"/>
    <col min="9481" max="9481" width="5.33203125" style="1" bestFit="1" customWidth="1"/>
    <col min="9482" max="9482" width="7" style="1" customWidth="1"/>
    <col min="9483" max="9483" width="6.5" style="1" customWidth="1"/>
    <col min="9484" max="9487" width="4.33203125" style="1" customWidth="1"/>
    <col min="9488" max="9728" width="8.25" style="1"/>
    <col min="9729" max="9729" width="3.08203125" style="1" bestFit="1" customWidth="1"/>
    <col min="9730" max="9730" width="0.83203125" style="1" customWidth="1"/>
    <col min="9731" max="9731" width="11.83203125" style="1" bestFit="1" customWidth="1"/>
    <col min="9732" max="9732" width="0.83203125" style="1" customWidth="1"/>
    <col min="9733" max="9733" width="7.33203125" style="1" customWidth="1"/>
    <col min="9734" max="9735" width="5.5" style="1" customWidth="1"/>
    <col min="9736" max="9736" width="5.58203125" style="1" customWidth="1"/>
    <col min="9737" max="9737" width="5.33203125" style="1" bestFit="1" customWidth="1"/>
    <col min="9738" max="9738" width="7" style="1" customWidth="1"/>
    <col min="9739" max="9739" width="6.5" style="1" customWidth="1"/>
    <col min="9740" max="9743" width="4.33203125" style="1" customWidth="1"/>
    <col min="9744" max="9984" width="8.25" style="1"/>
    <col min="9985" max="9985" width="3.08203125" style="1" bestFit="1" customWidth="1"/>
    <col min="9986" max="9986" width="0.83203125" style="1" customWidth="1"/>
    <col min="9987" max="9987" width="11.83203125" style="1" bestFit="1" customWidth="1"/>
    <col min="9988" max="9988" width="0.83203125" style="1" customWidth="1"/>
    <col min="9989" max="9989" width="7.33203125" style="1" customWidth="1"/>
    <col min="9990" max="9991" width="5.5" style="1" customWidth="1"/>
    <col min="9992" max="9992" width="5.58203125" style="1" customWidth="1"/>
    <col min="9993" max="9993" width="5.33203125" style="1" bestFit="1" customWidth="1"/>
    <col min="9994" max="9994" width="7" style="1" customWidth="1"/>
    <col min="9995" max="9995" width="6.5" style="1" customWidth="1"/>
    <col min="9996" max="9999" width="4.33203125" style="1" customWidth="1"/>
    <col min="10000" max="10240" width="8.25" style="1"/>
    <col min="10241" max="10241" width="3.08203125" style="1" bestFit="1" customWidth="1"/>
    <col min="10242" max="10242" width="0.83203125" style="1" customWidth="1"/>
    <col min="10243" max="10243" width="11.83203125" style="1" bestFit="1" customWidth="1"/>
    <col min="10244" max="10244" width="0.83203125" style="1" customWidth="1"/>
    <col min="10245" max="10245" width="7.33203125" style="1" customWidth="1"/>
    <col min="10246" max="10247" width="5.5" style="1" customWidth="1"/>
    <col min="10248" max="10248" width="5.58203125" style="1" customWidth="1"/>
    <col min="10249" max="10249" width="5.33203125" style="1" bestFit="1" customWidth="1"/>
    <col min="10250" max="10250" width="7" style="1" customWidth="1"/>
    <col min="10251" max="10251" width="6.5" style="1" customWidth="1"/>
    <col min="10252" max="10255" width="4.33203125" style="1" customWidth="1"/>
    <col min="10256" max="10496" width="8.25" style="1"/>
    <col min="10497" max="10497" width="3.08203125" style="1" bestFit="1" customWidth="1"/>
    <col min="10498" max="10498" width="0.83203125" style="1" customWidth="1"/>
    <col min="10499" max="10499" width="11.83203125" style="1" bestFit="1" customWidth="1"/>
    <col min="10500" max="10500" width="0.83203125" style="1" customWidth="1"/>
    <col min="10501" max="10501" width="7.33203125" style="1" customWidth="1"/>
    <col min="10502" max="10503" width="5.5" style="1" customWidth="1"/>
    <col min="10504" max="10504" width="5.58203125" style="1" customWidth="1"/>
    <col min="10505" max="10505" width="5.33203125" style="1" bestFit="1" customWidth="1"/>
    <col min="10506" max="10506" width="7" style="1" customWidth="1"/>
    <col min="10507" max="10507" width="6.5" style="1" customWidth="1"/>
    <col min="10508" max="10511" width="4.33203125" style="1" customWidth="1"/>
    <col min="10512" max="10752" width="8.25" style="1"/>
    <col min="10753" max="10753" width="3.08203125" style="1" bestFit="1" customWidth="1"/>
    <col min="10754" max="10754" width="0.83203125" style="1" customWidth="1"/>
    <col min="10755" max="10755" width="11.83203125" style="1" bestFit="1" customWidth="1"/>
    <col min="10756" max="10756" width="0.83203125" style="1" customWidth="1"/>
    <col min="10757" max="10757" width="7.33203125" style="1" customWidth="1"/>
    <col min="10758" max="10759" width="5.5" style="1" customWidth="1"/>
    <col min="10760" max="10760" width="5.58203125" style="1" customWidth="1"/>
    <col min="10761" max="10761" width="5.33203125" style="1" bestFit="1" customWidth="1"/>
    <col min="10762" max="10762" width="7" style="1" customWidth="1"/>
    <col min="10763" max="10763" width="6.5" style="1" customWidth="1"/>
    <col min="10764" max="10767" width="4.33203125" style="1" customWidth="1"/>
    <col min="10768" max="11008" width="8.25" style="1"/>
    <col min="11009" max="11009" width="3.08203125" style="1" bestFit="1" customWidth="1"/>
    <col min="11010" max="11010" width="0.83203125" style="1" customWidth="1"/>
    <col min="11011" max="11011" width="11.83203125" style="1" bestFit="1" customWidth="1"/>
    <col min="11012" max="11012" width="0.83203125" style="1" customWidth="1"/>
    <col min="11013" max="11013" width="7.33203125" style="1" customWidth="1"/>
    <col min="11014" max="11015" width="5.5" style="1" customWidth="1"/>
    <col min="11016" max="11016" width="5.58203125" style="1" customWidth="1"/>
    <col min="11017" max="11017" width="5.33203125" style="1" bestFit="1" customWidth="1"/>
    <col min="11018" max="11018" width="7" style="1" customWidth="1"/>
    <col min="11019" max="11019" width="6.5" style="1" customWidth="1"/>
    <col min="11020" max="11023" width="4.33203125" style="1" customWidth="1"/>
    <col min="11024" max="11264" width="8.25" style="1"/>
    <col min="11265" max="11265" width="3.08203125" style="1" bestFit="1" customWidth="1"/>
    <col min="11266" max="11266" width="0.83203125" style="1" customWidth="1"/>
    <col min="11267" max="11267" width="11.83203125" style="1" bestFit="1" customWidth="1"/>
    <col min="11268" max="11268" width="0.83203125" style="1" customWidth="1"/>
    <col min="11269" max="11269" width="7.33203125" style="1" customWidth="1"/>
    <col min="11270" max="11271" width="5.5" style="1" customWidth="1"/>
    <col min="11272" max="11272" width="5.58203125" style="1" customWidth="1"/>
    <col min="11273" max="11273" width="5.33203125" style="1" bestFit="1" customWidth="1"/>
    <col min="11274" max="11274" width="7" style="1" customWidth="1"/>
    <col min="11275" max="11275" width="6.5" style="1" customWidth="1"/>
    <col min="11276" max="11279" width="4.33203125" style="1" customWidth="1"/>
    <col min="11280" max="11520" width="8.25" style="1"/>
    <col min="11521" max="11521" width="3.08203125" style="1" bestFit="1" customWidth="1"/>
    <col min="11522" max="11522" width="0.83203125" style="1" customWidth="1"/>
    <col min="11523" max="11523" width="11.83203125" style="1" bestFit="1" customWidth="1"/>
    <col min="11524" max="11524" width="0.83203125" style="1" customWidth="1"/>
    <col min="11525" max="11525" width="7.33203125" style="1" customWidth="1"/>
    <col min="11526" max="11527" width="5.5" style="1" customWidth="1"/>
    <col min="11528" max="11528" width="5.58203125" style="1" customWidth="1"/>
    <col min="11529" max="11529" width="5.33203125" style="1" bestFit="1" customWidth="1"/>
    <col min="11530" max="11530" width="7" style="1" customWidth="1"/>
    <col min="11531" max="11531" width="6.5" style="1" customWidth="1"/>
    <col min="11532" max="11535" width="4.33203125" style="1" customWidth="1"/>
    <col min="11536" max="11776" width="8.25" style="1"/>
    <col min="11777" max="11777" width="3.08203125" style="1" bestFit="1" customWidth="1"/>
    <col min="11778" max="11778" width="0.83203125" style="1" customWidth="1"/>
    <col min="11779" max="11779" width="11.83203125" style="1" bestFit="1" customWidth="1"/>
    <col min="11780" max="11780" width="0.83203125" style="1" customWidth="1"/>
    <col min="11781" max="11781" width="7.33203125" style="1" customWidth="1"/>
    <col min="11782" max="11783" width="5.5" style="1" customWidth="1"/>
    <col min="11784" max="11784" width="5.58203125" style="1" customWidth="1"/>
    <col min="11785" max="11785" width="5.33203125" style="1" bestFit="1" customWidth="1"/>
    <col min="11786" max="11786" width="7" style="1" customWidth="1"/>
    <col min="11787" max="11787" width="6.5" style="1" customWidth="1"/>
    <col min="11788" max="11791" width="4.33203125" style="1" customWidth="1"/>
    <col min="11792" max="12032" width="8.25" style="1"/>
    <col min="12033" max="12033" width="3.08203125" style="1" bestFit="1" customWidth="1"/>
    <col min="12034" max="12034" width="0.83203125" style="1" customWidth="1"/>
    <col min="12035" max="12035" width="11.83203125" style="1" bestFit="1" customWidth="1"/>
    <col min="12036" max="12036" width="0.83203125" style="1" customWidth="1"/>
    <col min="12037" max="12037" width="7.33203125" style="1" customWidth="1"/>
    <col min="12038" max="12039" width="5.5" style="1" customWidth="1"/>
    <col min="12040" max="12040" width="5.58203125" style="1" customWidth="1"/>
    <col min="12041" max="12041" width="5.33203125" style="1" bestFit="1" customWidth="1"/>
    <col min="12042" max="12042" width="7" style="1" customWidth="1"/>
    <col min="12043" max="12043" width="6.5" style="1" customWidth="1"/>
    <col min="12044" max="12047" width="4.33203125" style="1" customWidth="1"/>
    <col min="12048" max="12288" width="8.25" style="1"/>
    <col min="12289" max="12289" width="3.08203125" style="1" bestFit="1" customWidth="1"/>
    <col min="12290" max="12290" width="0.83203125" style="1" customWidth="1"/>
    <col min="12291" max="12291" width="11.83203125" style="1" bestFit="1" customWidth="1"/>
    <col min="12292" max="12292" width="0.83203125" style="1" customWidth="1"/>
    <col min="12293" max="12293" width="7.33203125" style="1" customWidth="1"/>
    <col min="12294" max="12295" width="5.5" style="1" customWidth="1"/>
    <col min="12296" max="12296" width="5.58203125" style="1" customWidth="1"/>
    <col min="12297" max="12297" width="5.33203125" style="1" bestFit="1" customWidth="1"/>
    <col min="12298" max="12298" width="7" style="1" customWidth="1"/>
    <col min="12299" max="12299" width="6.5" style="1" customWidth="1"/>
    <col min="12300" max="12303" width="4.33203125" style="1" customWidth="1"/>
    <col min="12304" max="12544" width="8.25" style="1"/>
    <col min="12545" max="12545" width="3.08203125" style="1" bestFit="1" customWidth="1"/>
    <col min="12546" max="12546" width="0.83203125" style="1" customWidth="1"/>
    <col min="12547" max="12547" width="11.83203125" style="1" bestFit="1" customWidth="1"/>
    <col min="12548" max="12548" width="0.83203125" style="1" customWidth="1"/>
    <col min="12549" max="12549" width="7.33203125" style="1" customWidth="1"/>
    <col min="12550" max="12551" width="5.5" style="1" customWidth="1"/>
    <col min="12552" max="12552" width="5.58203125" style="1" customWidth="1"/>
    <col min="12553" max="12553" width="5.33203125" style="1" bestFit="1" customWidth="1"/>
    <col min="12554" max="12554" width="7" style="1" customWidth="1"/>
    <col min="12555" max="12555" width="6.5" style="1" customWidth="1"/>
    <col min="12556" max="12559" width="4.33203125" style="1" customWidth="1"/>
    <col min="12560" max="12800" width="8.25" style="1"/>
    <col min="12801" max="12801" width="3.08203125" style="1" bestFit="1" customWidth="1"/>
    <col min="12802" max="12802" width="0.83203125" style="1" customWidth="1"/>
    <col min="12803" max="12803" width="11.83203125" style="1" bestFit="1" customWidth="1"/>
    <col min="12804" max="12804" width="0.83203125" style="1" customWidth="1"/>
    <col min="12805" max="12805" width="7.33203125" style="1" customWidth="1"/>
    <col min="12806" max="12807" width="5.5" style="1" customWidth="1"/>
    <col min="12808" max="12808" width="5.58203125" style="1" customWidth="1"/>
    <col min="12809" max="12809" width="5.33203125" style="1" bestFit="1" customWidth="1"/>
    <col min="12810" max="12810" width="7" style="1" customWidth="1"/>
    <col min="12811" max="12811" width="6.5" style="1" customWidth="1"/>
    <col min="12812" max="12815" width="4.33203125" style="1" customWidth="1"/>
    <col min="12816" max="13056" width="8.25" style="1"/>
    <col min="13057" max="13057" width="3.08203125" style="1" bestFit="1" customWidth="1"/>
    <col min="13058" max="13058" width="0.83203125" style="1" customWidth="1"/>
    <col min="13059" max="13059" width="11.83203125" style="1" bestFit="1" customWidth="1"/>
    <col min="13060" max="13060" width="0.83203125" style="1" customWidth="1"/>
    <col min="13061" max="13061" width="7.33203125" style="1" customWidth="1"/>
    <col min="13062" max="13063" width="5.5" style="1" customWidth="1"/>
    <col min="13064" max="13064" width="5.58203125" style="1" customWidth="1"/>
    <col min="13065" max="13065" width="5.33203125" style="1" bestFit="1" customWidth="1"/>
    <col min="13066" max="13066" width="7" style="1" customWidth="1"/>
    <col min="13067" max="13067" width="6.5" style="1" customWidth="1"/>
    <col min="13068" max="13071" width="4.33203125" style="1" customWidth="1"/>
    <col min="13072" max="13312" width="8.25" style="1"/>
    <col min="13313" max="13313" width="3.08203125" style="1" bestFit="1" customWidth="1"/>
    <col min="13314" max="13314" width="0.83203125" style="1" customWidth="1"/>
    <col min="13315" max="13315" width="11.83203125" style="1" bestFit="1" customWidth="1"/>
    <col min="13316" max="13316" width="0.83203125" style="1" customWidth="1"/>
    <col min="13317" max="13317" width="7.33203125" style="1" customWidth="1"/>
    <col min="13318" max="13319" width="5.5" style="1" customWidth="1"/>
    <col min="13320" max="13320" width="5.58203125" style="1" customWidth="1"/>
    <col min="13321" max="13321" width="5.33203125" style="1" bestFit="1" customWidth="1"/>
    <col min="13322" max="13322" width="7" style="1" customWidth="1"/>
    <col min="13323" max="13323" width="6.5" style="1" customWidth="1"/>
    <col min="13324" max="13327" width="4.33203125" style="1" customWidth="1"/>
    <col min="13328" max="13568" width="8.25" style="1"/>
    <col min="13569" max="13569" width="3.08203125" style="1" bestFit="1" customWidth="1"/>
    <col min="13570" max="13570" width="0.83203125" style="1" customWidth="1"/>
    <col min="13571" max="13571" width="11.83203125" style="1" bestFit="1" customWidth="1"/>
    <col min="13572" max="13572" width="0.83203125" style="1" customWidth="1"/>
    <col min="13573" max="13573" width="7.33203125" style="1" customWidth="1"/>
    <col min="13574" max="13575" width="5.5" style="1" customWidth="1"/>
    <col min="13576" max="13576" width="5.58203125" style="1" customWidth="1"/>
    <col min="13577" max="13577" width="5.33203125" style="1" bestFit="1" customWidth="1"/>
    <col min="13578" max="13578" width="7" style="1" customWidth="1"/>
    <col min="13579" max="13579" width="6.5" style="1" customWidth="1"/>
    <col min="13580" max="13583" width="4.33203125" style="1" customWidth="1"/>
    <col min="13584" max="13824" width="8.25" style="1"/>
    <col min="13825" max="13825" width="3.08203125" style="1" bestFit="1" customWidth="1"/>
    <col min="13826" max="13826" width="0.83203125" style="1" customWidth="1"/>
    <col min="13827" max="13827" width="11.83203125" style="1" bestFit="1" customWidth="1"/>
    <col min="13828" max="13828" width="0.83203125" style="1" customWidth="1"/>
    <col min="13829" max="13829" width="7.33203125" style="1" customWidth="1"/>
    <col min="13830" max="13831" width="5.5" style="1" customWidth="1"/>
    <col min="13832" max="13832" width="5.58203125" style="1" customWidth="1"/>
    <col min="13833" max="13833" width="5.33203125" style="1" bestFit="1" customWidth="1"/>
    <col min="13834" max="13834" width="7" style="1" customWidth="1"/>
    <col min="13835" max="13835" width="6.5" style="1" customWidth="1"/>
    <col min="13836" max="13839" width="4.33203125" style="1" customWidth="1"/>
    <col min="13840" max="14080" width="8.25" style="1"/>
    <col min="14081" max="14081" width="3.08203125" style="1" bestFit="1" customWidth="1"/>
    <col min="14082" max="14082" width="0.83203125" style="1" customWidth="1"/>
    <col min="14083" max="14083" width="11.83203125" style="1" bestFit="1" customWidth="1"/>
    <col min="14084" max="14084" width="0.83203125" style="1" customWidth="1"/>
    <col min="14085" max="14085" width="7.33203125" style="1" customWidth="1"/>
    <col min="14086" max="14087" width="5.5" style="1" customWidth="1"/>
    <col min="14088" max="14088" width="5.58203125" style="1" customWidth="1"/>
    <col min="14089" max="14089" width="5.33203125" style="1" bestFit="1" customWidth="1"/>
    <col min="14090" max="14090" width="7" style="1" customWidth="1"/>
    <col min="14091" max="14091" width="6.5" style="1" customWidth="1"/>
    <col min="14092" max="14095" width="4.33203125" style="1" customWidth="1"/>
    <col min="14096" max="14336" width="8.25" style="1"/>
    <col min="14337" max="14337" width="3.08203125" style="1" bestFit="1" customWidth="1"/>
    <col min="14338" max="14338" width="0.83203125" style="1" customWidth="1"/>
    <col min="14339" max="14339" width="11.83203125" style="1" bestFit="1" customWidth="1"/>
    <col min="14340" max="14340" width="0.83203125" style="1" customWidth="1"/>
    <col min="14341" max="14341" width="7.33203125" style="1" customWidth="1"/>
    <col min="14342" max="14343" width="5.5" style="1" customWidth="1"/>
    <col min="14344" max="14344" width="5.58203125" style="1" customWidth="1"/>
    <col min="14345" max="14345" width="5.33203125" style="1" bestFit="1" customWidth="1"/>
    <col min="14346" max="14346" width="7" style="1" customWidth="1"/>
    <col min="14347" max="14347" width="6.5" style="1" customWidth="1"/>
    <col min="14348" max="14351" width="4.33203125" style="1" customWidth="1"/>
    <col min="14352" max="14592" width="8.25" style="1"/>
    <col min="14593" max="14593" width="3.08203125" style="1" bestFit="1" customWidth="1"/>
    <col min="14594" max="14594" width="0.83203125" style="1" customWidth="1"/>
    <col min="14595" max="14595" width="11.83203125" style="1" bestFit="1" customWidth="1"/>
    <col min="14596" max="14596" width="0.83203125" style="1" customWidth="1"/>
    <col min="14597" max="14597" width="7.33203125" style="1" customWidth="1"/>
    <col min="14598" max="14599" width="5.5" style="1" customWidth="1"/>
    <col min="14600" max="14600" width="5.58203125" style="1" customWidth="1"/>
    <col min="14601" max="14601" width="5.33203125" style="1" bestFit="1" customWidth="1"/>
    <col min="14602" max="14602" width="7" style="1" customWidth="1"/>
    <col min="14603" max="14603" width="6.5" style="1" customWidth="1"/>
    <col min="14604" max="14607" width="4.33203125" style="1" customWidth="1"/>
    <col min="14608" max="14848" width="8.25" style="1"/>
    <col min="14849" max="14849" width="3.08203125" style="1" bestFit="1" customWidth="1"/>
    <col min="14850" max="14850" width="0.83203125" style="1" customWidth="1"/>
    <col min="14851" max="14851" width="11.83203125" style="1" bestFit="1" customWidth="1"/>
    <col min="14852" max="14852" width="0.83203125" style="1" customWidth="1"/>
    <col min="14853" max="14853" width="7.33203125" style="1" customWidth="1"/>
    <col min="14854" max="14855" width="5.5" style="1" customWidth="1"/>
    <col min="14856" max="14856" width="5.58203125" style="1" customWidth="1"/>
    <col min="14857" max="14857" width="5.33203125" style="1" bestFit="1" customWidth="1"/>
    <col min="14858" max="14858" width="7" style="1" customWidth="1"/>
    <col min="14859" max="14859" width="6.5" style="1" customWidth="1"/>
    <col min="14860" max="14863" width="4.33203125" style="1" customWidth="1"/>
    <col min="14864" max="15104" width="8.25" style="1"/>
    <col min="15105" max="15105" width="3.08203125" style="1" bestFit="1" customWidth="1"/>
    <col min="15106" max="15106" width="0.83203125" style="1" customWidth="1"/>
    <col min="15107" max="15107" width="11.83203125" style="1" bestFit="1" customWidth="1"/>
    <col min="15108" max="15108" width="0.83203125" style="1" customWidth="1"/>
    <col min="15109" max="15109" width="7.33203125" style="1" customWidth="1"/>
    <col min="15110" max="15111" width="5.5" style="1" customWidth="1"/>
    <col min="15112" max="15112" width="5.58203125" style="1" customWidth="1"/>
    <col min="15113" max="15113" width="5.33203125" style="1" bestFit="1" customWidth="1"/>
    <col min="15114" max="15114" width="7" style="1" customWidth="1"/>
    <col min="15115" max="15115" width="6.5" style="1" customWidth="1"/>
    <col min="15116" max="15119" width="4.33203125" style="1" customWidth="1"/>
    <col min="15120" max="15360" width="8.25" style="1"/>
    <col min="15361" max="15361" width="3.08203125" style="1" bestFit="1" customWidth="1"/>
    <col min="15362" max="15362" width="0.83203125" style="1" customWidth="1"/>
    <col min="15363" max="15363" width="11.83203125" style="1" bestFit="1" customWidth="1"/>
    <col min="15364" max="15364" width="0.83203125" style="1" customWidth="1"/>
    <col min="15365" max="15365" width="7.33203125" style="1" customWidth="1"/>
    <col min="15366" max="15367" width="5.5" style="1" customWidth="1"/>
    <col min="15368" max="15368" width="5.58203125" style="1" customWidth="1"/>
    <col min="15369" max="15369" width="5.33203125" style="1" bestFit="1" customWidth="1"/>
    <col min="15370" max="15370" width="7" style="1" customWidth="1"/>
    <col min="15371" max="15371" width="6.5" style="1" customWidth="1"/>
    <col min="15372" max="15375" width="4.33203125" style="1" customWidth="1"/>
    <col min="15376" max="15616" width="8.25" style="1"/>
    <col min="15617" max="15617" width="3.08203125" style="1" bestFit="1" customWidth="1"/>
    <col min="15618" max="15618" width="0.83203125" style="1" customWidth="1"/>
    <col min="15619" max="15619" width="11.83203125" style="1" bestFit="1" customWidth="1"/>
    <col min="15620" max="15620" width="0.83203125" style="1" customWidth="1"/>
    <col min="15621" max="15621" width="7.33203125" style="1" customWidth="1"/>
    <col min="15622" max="15623" width="5.5" style="1" customWidth="1"/>
    <col min="15624" max="15624" width="5.58203125" style="1" customWidth="1"/>
    <col min="15625" max="15625" width="5.33203125" style="1" bestFit="1" customWidth="1"/>
    <col min="15626" max="15626" width="7" style="1" customWidth="1"/>
    <col min="15627" max="15627" width="6.5" style="1" customWidth="1"/>
    <col min="15628" max="15631" width="4.33203125" style="1" customWidth="1"/>
    <col min="15632" max="15872" width="8.25" style="1"/>
    <col min="15873" max="15873" width="3.08203125" style="1" bestFit="1" customWidth="1"/>
    <col min="15874" max="15874" width="0.83203125" style="1" customWidth="1"/>
    <col min="15875" max="15875" width="11.83203125" style="1" bestFit="1" customWidth="1"/>
    <col min="15876" max="15876" width="0.83203125" style="1" customWidth="1"/>
    <col min="15877" max="15877" width="7.33203125" style="1" customWidth="1"/>
    <col min="15878" max="15879" width="5.5" style="1" customWidth="1"/>
    <col min="15880" max="15880" width="5.58203125" style="1" customWidth="1"/>
    <col min="15881" max="15881" width="5.33203125" style="1" bestFit="1" customWidth="1"/>
    <col min="15882" max="15882" width="7" style="1" customWidth="1"/>
    <col min="15883" max="15883" width="6.5" style="1" customWidth="1"/>
    <col min="15884" max="15887" width="4.33203125" style="1" customWidth="1"/>
    <col min="15888" max="16128" width="8.25" style="1"/>
    <col min="16129" max="16129" width="3.08203125" style="1" bestFit="1" customWidth="1"/>
    <col min="16130" max="16130" width="0.83203125" style="1" customWidth="1"/>
    <col min="16131" max="16131" width="11.83203125" style="1" bestFit="1" customWidth="1"/>
    <col min="16132" max="16132" width="0.83203125" style="1" customWidth="1"/>
    <col min="16133" max="16133" width="7.33203125" style="1" customWidth="1"/>
    <col min="16134" max="16135" width="5.5" style="1" customWidth="1"/>
    <col min="16136" max="16136" width="5.58203125" style="1" customWidth="1"/>
    <col min="16137" max="16137" width="5.33203125" style="1" bestFit="1" customWidth="1"/>
    <col min="16138" max="16138" width="7" style="1" customWidth="1"/>
    <col min="16139" max="16139" width="6.5" style="1" customWidth="1"/>
    <col min="16140" max="16143" width="4.33203125" style="1" customWidth="1"/>
    <col min="16144" max="16384" width="8.25" style="1"/>
  </cols>
  <sheetData>
    <row r="1" spans="1:30" ht="28.5" customHeight="1" x14ac:dyDescent="0.3">
      <c r="A1" s="1119" t="s">
        <v>365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  <c r="N1" s="1119"/>
      <c r="O1" s="1119"/>
      <c r="AD1" s="96"/>
    </row>
    <row r="2" spans="1:30" ht="9.75" customHeight="1" x14ac:dyDescent="0.35">
      <c r="E2" s="295"/>
      <c r="I2" s="296"/>
      <c r="AD2" s="96"/>
    </row>
    <row r="3" spans="1:30" s="32" customFormat="1" ht="14.5" thickBot="1" x14ac:dyDescent="0.25">
      <c r="L3" s="1090" t="s">
        <v>453</v>
      </c>
      <c r="M3" s="1090"/>
      <c r="N3" s="1090"/>
      <c r="O3" s="1090"/>
    </row>
    <row r="4" spans="1:30" s="32" customFormat="1" ht="20.25" customHeight="1" x14ac:dyDescent="0.2">
      <c r="A4" s="1120" t="s">
        <v>0</v>
      </c>
      <c r="B4" s="1121"/>
      <c r="C4" s="1121"/>
      <c r="D4" s="376"/>
      <c r="E4" s="1123" t="s">
        <v>366</v>
      </c>
      <c r="F4" s="1125"/>
      <c r="G4" s="1125"/>
      <c r="H4" s="297"/>
      <c r="I4" s="297"/>
      <c r="J4" s="298"/>
      <c r="K4" s="1123" t="s">
        <v>367</v>
      </c>
      <c r="L4" s="1125"/>
      <c r="M4" s="1125"/>
      <c r="N4" s="1125"/>
      <c r="O4" s="1127"/>
    </row>
    <row r="5" spans="1:30" s="32" customFormat="1" ht="72.75" customHeight="1" x14ac:dyDescent="0.2">
      <c r="A5" s="1041"/>
      <c r="B5" s="1122"/>
      <c r="C5" s="1122"/>
      <c r="D5" s="377"/>
      <c r="E5" s="1124"/>
      <c r="F5" s="1128" t="s">
        <v>368</v>
      </c>
      <c r="G5" s="1129"/>
      <c r="H5" s="1130" t="s">
        <v>369</v>
      </c>
      <c r="I5" s="1130" t="s">
        <v>458</v>
      </c>
      <c r="J5" s="1116" t="s">
        <v>370</v>
      </c>
      <c r="K5" s="1126"/>
      <c r="L5" s="299"/>
      <c r="M5" s="1118" t="s">
        <v>371</v>
      </c>
      <c r="N5" s="1118"/>
      <c r="O5" s="300"/>
    </row>
    <row r="6" spans="1:30" s="32" customFormat="1" ht="65.25" customHeight="1" thickBot="1" x14ac:dyDescent="0.25">
      <c r="A6" s="1041"/>
      <c r="B6" s="1122"/>
      <c r="C6" s="1122"/>
      <c r="D6" s="377"/>
      <c r="E6" s="95" t="s">
        <v>372</v>
      </c>
      <c r="F6" s="301" t="s">
        <v>373</v>
      </c>
      <c r="G6" s="302" t="s">
        <v>374</v>
      </c>
      <c r="H6" s="1131"/>
      <c r="I6" s="1131"/>
      <c r="J6" s="1117"/>
      <c r="K6" s="303" t="s">
        <v>375</v>
      </c>
      <c r="L6" s="301" t="s">
        <v>376</v>
      </c>
      <c r="M6" s="304" t="s">
        <v>377</v>
      </c>
      <c r="N6" s="304" t="s">
        <v>378</v>
      </c>
      <c r="O6" s="305" t="s">
        <v>379</v>
      </c>
    </row>
    <row r="7" spans="1:30" s="32" customFormat="1" ht="22" customHeight="1" thickBot="1" x14ac:dyDescent="0.25">
      <c r="A7" s="975" t="s">
        <v>380</v>
      </c>
      <c r="B7" s="980"/>
      <c r="C7" s="980"/>
      <c r="D7" s="306"/>
      <c r="E7" s="872">
        <f>SUM(E8:E34)</f>
        <v>104.50000000000003</v>
      </c>
      <c r="F7" s="873">
        <f>SUM(F8:F34)</f>
        <v>3.68</v>
      </c>
      <c r="G7" s="649"/>
      <c r="H7" s="874">
        <f>SUM(H8:H34)</f>
        <v>98.200000000000017</v>
      </c>
      <c r="I7" s="874">
        <f>SUM(I8:I34)</f>
        <v>1.9000000000000001</v>
      </c>
      <c r="J7" s="650">
        <f>SUM(J8:J34)</f>
        <v>0.72</v>
      </c>
      <c r="K7" s="651">
        <v>306</v>
      </c>
      <c r="L7" s="652"/>
      <c r="M7" s="653"/>
      <c r="N7" s="653">
        <f>SUM(N8:N34)</f>
        <v>306</v>
      </c>
      <c r="O7" s="654"/>
    </row>
    <row r="8" spans="1:30" s="32" customFormat="1" ht="19.5" customHeight="1" x14ac:dyDescent="0.2">
      <c r="A8" s="307">
        <v>1</v>
      </c>
      <c r="B8" s="308"/>
      <c r="C8" s="278" t="s">
        <v>1</v>
      </c>
      <c r="D8" s="309"/>
      <c r="E8" s="875">
        <f>SUM(F8:J8)</f>
        <v>30.65</v>
      </c>
      <c r="F8" s="656"/>
      <c r="G8" s="657"/>
      <c r="H8" s="658">
        <v>30.65</v>
      </c>
      <c r="I8" s="658"/>
      <c r="J8" s="659"/>
      <c r="K8" s="660"/>
      <c r="L8" s="661"/>
      <c r="M8" s="662"/>
      <c r="N8" s="662"/>
      <c r="O8" s="663"/>
    </row>
    <row r="9" spans="1:30" s="32" customFormat="1" ht="19.5" customHeight="1" x14ac:dyDescent="0.2">
      <c r="A9" s="310">
        <v>2</v>
      </c>
      <c r="B9" s="311"/>
      <c r="C9" s="281" t="s">
        <v>2</v>
      </c>
      <c r="D9" s="312"/>
      <c r="E9" s="664">
        <f t="shared" ref="E9:E34" si="0">SUM(F9:J9)</f>
        <v>7.79</v>
      </c>
      <c r="F9" s="665"/>
      <c r="G9" s="666"/>
      <c r="H9" s="667">
        <v>7.79</v>
      </c>
      <c r="I9" s="667"/>
      <c r="J9" s="668"/>
      <c r="K9" s="669"/>
      <c r="L9" s="670"/>
      <c r="M9" s="671"/>
      <c r="N9" s="671"/>
      <c r="O9" s="672"/>
    </row>
    <row r="10" spans="1:30" s="32" customFormat="1" ht="19.5" customHeight="1" x14ac:dyDescent="0.2">
      <c r="A10" s="310">
        <v>3</v>
      </c>
      <c r="B10" s="311"/>
      <c r="C10" s="281" t="s">
        <v>3</v>
      </c>
      <c r="D10" s="312"/>
      <c r="E10" s="664">
        <f t="shared" si="0"/>
        <v>4.58</v>
      </c>
      <c r="F10" s="665">
        <v>0.08</v>
      </c>
      <c r="G10" s="666"/>
      <c r="H10" s="667">
        <v>4.5</v>
      </c>
      <c r="I10" s="667"/>
      <c r="J10" s="668"/>
      <c r="K10" s="669"/>
      <c r="L10" s="670"/>
      <c r="M10" s="671"/>
      <c r="N10" s="671"/>
      <c r="O10" s="672"/>
    </row>
    <row r="11" spans="1:30" s="32" customFormat="1" ht="19.5" customHeight="1" x14ac:dyDescent="0.2">
      <c r="A11" s="310">
        <v>4</v>
      </c>
      <c r="B11" s="311"/>
      <c r="C11" s="281" t="s">
        <v>4</v>
      </c>
      <c r="D11" s="312"/>
      <c r="E11" s="664">
        <f t="shared" si="0"/>
        <v>1.2999999999999998</v>
      </c>
      <c r="F11" s="665">
        <v>0.3</v>
      </c>
      <c r="G11" s="666"/>
      <c r="H11" s="667">
        <v>0.84</v>
      </c>
      <c r="I11" s="667"/>
      <c r="J11" s="668">
        <v>0.16</v>
      </c>
      <c r="K11" s="669"/>
      <c r="L11" s="670"/>
      <c r="M11" s="671"/>
      <c r="N11" s="671"/>
      <c r="O11" s="672"/>
    </row>
    <row r="12" spans="1:30" s="32" customFormat="1" ht="19.5" customHeight="1" x14ac:dyDescent="0.2">
      <c r="A12" s="313">
        <v>5</v>
      </c>
      <c r="B12" s="314"/>
      <c r="C12" s="284" t="s">
        <v>5</v>
      </c>
      <c r="D12" s="315"/>
      <c r="E12" s="673">
        <f t="shared" si="0"/>
        <v>1.1000000000000001</v>
      </c>
      <c r="F12" s="674"/>
      <c r="G12" s="675"/>
      <c r="H12" s="676">
        <v>0.5</v>
      </c>
      <c r="I12" s="676">
        <v>0.6</v>
      </c>
      <c r="J12" s="677"/>
      <c r="K12" s="678"/>
      <c r="L12" s="679"/>
      <c r="M12" s="680"/>
      <c r="N12" s="680"/>
      <c r="O12" s="681"/>
    </row>
    <row r="13" spans="1:30" s="32" customFormat="1" ht="19.5" customHeight="1" x14ac:dyDescent="0.2">
      <c r="A13" s="316">
        <v>6</v>
      </c>
      <c r="B13" s="317"/>
      <c r="C13" s="293" t="s">
        <v>6</v>
      </c>
      <c r="D13" s="318"/>
      <c r="E13" s="876">
        <f>SUM(F13:J13)</f>
        <v>2.1800000000000002</v>
      </c>
      <c r="F13" s="682"/>
      <c r="G13" s="683"/>
      <c r="H13" s="684">
        <v>1.96</v>
      </c>
      <c r="I13" s="684">
        <v>0.22</v>
      </c>
      <c r="J13" s="685"/>
      <c r="K13" s="686">
        <v>306</v>
      </c>
      <c r="L13" s="687"/>
      <c r="M13" s="688"/>
      <c r="N13" s="688">
        <v>306</v>
      </c>
      <c r="O13" s="689"/>
    </row>
    <row r="14" spans="1:30" s="32" customFormat="1" ht="19.5" customHeight="1" x14ac:dyDescent="0.2">
      <c r="A14" s="310">
        <v>7</v>
      </c>
      <c r="B14" s="311"/>
      <c r="C14" s="281" t="s">
        <v>7</v>
      </c>
      <c r="D14" s="312"/>
      <c r="E14" s="664">
        <f t="shared" si="0"/>
        <v>4.7399999999999993</v>
      </c>
      <c r="F14" s="665"/>
      <c r="G14" s="666"/>
      <c r="H14" s="667">
        <v>4.5199999999999996</v>
      </c>
      <c r="I14" s="667">
        <v>0.22</v>
      </c>
      <c r="J14" s="668"/>
      <c r="K14" s="669"/>
      <c r="L14" s="670"/>
      <c r="M14" s="671"/>
      <c r="N14" s="671"/>
      <c r="O14" s="672"/>
    </row>
    <row r="15" spans="1:30" s="32" customFormat="1" ht="19.5" customHeight="1" x14ac:dyDescent="0.2">
      <c r="A15" s="310">
        <v>8</v>
      </c>
      <c r="B15" s="311"/>
      <c r="C15" s="281" t="s">
        <v>8</v>
      </c>
      <c r="D15" s="312"/>
      <c r="E15" s="664">
        <f t="shared" si="0"/>
        <v>1.4000000000000001</v>
      </c>
      <c r="F15" s="665"/>
      <c r="G15" s="666"/>
      <c r="H15" s="667">
        <v>1.3</v>
      </c>
      <c r="I15" s="667">
        <v>0.1</v>
      </c>
      <c r="J15" s="668"/>
      <c r="K15" s="669"/>
      <c r="L15" s="670"/>
      <c r="M15" s="671"/>
      <c r="N15" s="671"/>
      <c r="O15" s="672"/>
    </row>
    <row r="16" spans="1:30" s="32" customFormat="1" ht="19.5" customHeight="1" x14ac:dyDescent="0.2">
      <c r="A16" s="319">
        <v>9</v>
      </c>
      <c r="B16" s="320"/>
      <c r="C16" s="290" t="s">
        <v>9</v>
      </c>
      <c r="D16" s="321"/>
      <c r="E16" s="877">
        <f t="shared" si="0"/>
        <v>5.26</v>
      </c>
      <c r="F16" s="690"/>
      <c r="G16" s="691"/>
      <c r="H16" s="692">
        <v>5.04</v>
      </c>
      <c r="I16" s="692"/>
      <c r="J16" s="878">
        <v>0.22</v>
      </c>
      <c r="K16" s="693"/>
      <c r="L16" s="694"/>
      <c r="M16" s="695"/>
      <c r="N16" s="695"/>
      <c r="O16" s="696"/>
    </row>
    <row r="17" spans="1:15" s="32" customFormat="1" ht="19.5" customHeight="1" x14ac:dyDescent="0.2">
      <c r="A17" s="313">
        <v>10</v>
      </c>
      <c r="B17" s="314"/>
      <c r="C17" s="284" t="s">
        <v>10</v>
      </c>
      <c r="D17" s="315"/>
      <c r="E17" s="673">
        <f t="shared" si="0"/>
        <v>0.37</v>
      </c>
      <c r="F17" s="674"/>
      <c r="G17" s="675"/>
      <c r="H17" s="676">
        <v>0.33</v>
      </c>
      <c r="I17" s="676">
        <v>0.04</v>
      </c>
      <c r="J17" s="677"/>
      <c r="K17" s="678"/>
      <c r="L17" s="679"/>
      <c r="M17" s="680"/>
      <c r="N17" s="680"/>
      <c r="O17" s="681"/>
    </row>
    <row r="18" spans="1:15" s="32" customFormat="1" ht="19.5" customHeight="1" x14ac:dyDescent="0.2">
      <c r="A18" s="322">
        <v>11</v>
      </c>
      <c r="B18" s="323"/>
      <c r="C18" s="287" t="s">
        <v>11</v>
      </c>
      <c r="D18" s="324"/>
      <c r="E18" s="697">
        <f t="shared" si="0"/>
        <v>2</v>
      </c>
      <c r="F18" s="698"/>
      <c r="G18" s="699"/>
      <c r="H18" s="700">
        <v>2</v>
      </c>
      <c r="I18" s="700"/>
      <c r="J18" s="701"/>
      <c r="K18" s="702"/>
      <c r="L18" s="703"/>
      <c r="M18" s="704"/>
      <c r="N18" s="704"/>
      <c r="O18" s="705"/>
    </row>
    <row r="19" spans="1:15" s="32" customFormat="1" ht="19.5" customHeight="1" x14ac:dyDescent="0.2">
      <c r="A19" s="310">
        <v>12</v>
      </c>
      <c r="B19" s="311"/>
      <c r="C19" s="281" t="s">
        <v>12</v>
      </c>
      <c r="D19" s="312"/>
      <c r="E19" s="664">
        <f t="shared" si="0"/>
        <v>2.5</v>
      </c>
      <c r="F19" s="665"/>
      <c r="G19" s="666"/>
      <c r="H19" s="667">
        <v>2.5</v>
      </c>
      <c r="I19" s="667"/>
      <c r="J19" s="668"/>
      <c r="K19" s="669"/>
      <c r="L19" s="670"/>
      <c r="M19" s="671"/>
      <c r="N19" s="671"/>
      <c r="O19" s="672"/>
    </row>
    <row r="20" spans="1:15" s="32" customFormat="1" ht="19.5" customHeight="1" x14ac:dyDescent="0.2">
      <c r="A20" s="310">
        <v>13</v>
      </c>
      <c r="B20" s="311"/>
      <c r="C20" s="281" t="s">
        <v>13</v>
      </c>
      <c r="D20" s="312"/>
      <c r="E20" s="664">
        <f t="shared" si="0"/>
        <v>1.7</v>
      </c>
      <c r="F20" s="665"/>
      <c r="G20" s="666"/>
      <c r="H20" s="667">
        <v>1.7</v>
      </c>
      <c r="I20" s="667"/>
      <c r="J20" s="668"/>
      <c r="K20" s="669"/>
      <c r="L20" s="670"/>
      <c r="M20" s="671"/>
      <c r="N20" s="671"/>
      <c r="O20" s="672"/>
    </row>
    <row r="21" spans="1:15" s="32" customFormat="1" ht="19.5" hidden="1" customHeight="1" x14ac:dyDescent="0.2">
      <c r="A21" s="310">
        <v>14</v>
      </c>
      <c r="B21" s="311"/>
      <c r="C21" s="281" t="s">
        <v>14</v>
      </c>
      <c r="D21" s="312"/>
      <c r="E21" s="664">
        <f t="shared" si="0"/>
        <v>0</v>
      </c>
      <c r="F21" s="665"/>
      <c r="G21" s="666"/>
      <c r="H21" s="667"/>
      <c r="I21" s="667"/>
      <c r="J21" s="668"/>
      <c r="K21" s="669"/>
      <c r="L21" s="670"/>
      <c r="M21" s="671"/>
      <c r="N21" s="671"/>
      <c r="O21" s="672"/>
    </row>
    <row r="22" spans="1:15" s="32" customFormat="1" ht="19.5" customHeight="1" x14ac:dyDescent="0.2">
      <c r="A22" s="310">
        <v>14</v>
      </c>
      <c r="B22" s="311"/>
      <c r="C22" s="281" t="s">
        <v>15</v>
      </c>
      <c r="D22" s="294"/>
      <c r="E22" s="664">
        <f t="shared" si="0"/>
        <v>5.9300000000000006</v>
      </c>
      <c r="F22" s="665">
        <v>0.28000000000000003</v>
      </c>
      <c r="G22" s="666"/>
      <c r="H22" s="667">
        <v>5.41</v>
      </c>
      <c r="I22" s="667">
        <v>0.24</v>
      </c>
      <c r="J22" s="668"/>
      <c r="K22" s="669"/>
      <c r="L22" s="670"/>
      <c r="M22" s="671"/>
      <c r="N22" s="671"/>
      <c r="O22" s="672"/>
    </row>
    <row r="23" spans="1:15" s="32" customFormat="1" ht="19.5" customHeight="1" x14ac:dyDescent="0.2">
      <c r="A23" s="313">
        <v>15</v>
      </c>
      <c r="B23" s="314"/>
      <c r="C23" s="284" t="s">
        <v>16</v>
      </c>
      <c r="D23" s="315"/>
      <c r="E23" s="673">
        <f t="shared" si="0"/>
        <v>0.48</v>
      </c>
      <c r="F23" s="674"/>
      <c r="G23" s="675"/>
      <c r="H23" s="676">
        <v>0.48</v>
      </c>
      <c r="I23" s="676"/>
      <c r="J23" s="677"/>
      <c r="K23" s="678"/>
      <c r="L23" s="679"/>
      <c r="M23" s="680"/>
      <c r="N23" s="680"/>
      <c r="O23" s="681"/>
    </row>
    <row r="24" spans="1:15" s="32" customFormat="1" ht="19.5" customHeight="1" x14ac:dyDescent="0.2">
      <c r="A24" s="322">
        <v>16</v>
      </c>
      <c r="B24" s="323"/>
      <c r="C24" s="287" t="s">
        <v>17</v>
      </c>
      <c r="D24" s="287"/>
      <c r="E24" s="697">
        <f t="shared" si="0"/>
        <v>2.54</v>
      </c>
      <c r="F24" s="698">
        <v>1.74</v>
      </c>
      <c r="G24" s="699"/>
      <c r="H24" s="700">
        <v>0.8</v>
      </c>
      <c r="I24" s="700"/>
      <c r="J24" s="701"/>
      <c r="K24" s="702"/>
      <c r="L24" s="703"/>
      <c r="M24" s="704"/>
      <c r="N24" s="704"/>
      <c r="O24" s="705"/>
    </row>
    <row r="25" spans="1:15" s="32" customFormat="1" ht="19.5" customHeight="1" x14ac:dyDescent="0.2">
      <c r="A25" s="310">
        <v>17</v>
      </c>
      <c r="B25" s="311"/>
      <c r="C25" s="281" t="s">
        <v>18</v>
      </c>
      <c r="D25" s="312"/>
      <c r="E25" s="664">
        <f t="shared" si="0"/>
        <v>1.48</v>
      </c>
      <c r="F25" s="665"/>
      <c r="G25" s="666"/>
      <c r="H25" s="667">
        <v>1.48</v>
      </c>
      <c r="I25" s="667"/>
      <c r="J25" s="668"/>
      <c r="K25" s="669"/>
      <c r="L25" s="670"/>
      <c r="M25" s="671"/>
      <c r="N25" s="671"/>
      <c r="O25" s="672"/>
    </row>
    <row r="26" spans="1:15" s="32" customFormat="1" ht="19.5" customHeight="1" x14ac:dyDescent="0.2">
      <c r="A26" s="310">
        <v>18</v>
      </c>
      <c r="B26" s="311"/>
      <c r="C26" s="281" t="s">
        <v>19</v>
      </c>
      <c r="D26" s="281"/>
      <c r="E26" s="664">
        <f t="shared" si="0"/>
        <v>2.68</v>
      </c>
      <c r="F26" s="665"/>
      <c r="G26" s="666"/>
      <c r="H26" s="667">
        <v>2.68</v>
      </c>
      <c r="I26" s="667"/>
      <c r="J26" s="668"/>
      <c r="K26" s="669"/>
      <c r="L26" s="670"/>
      <c r="M26" s="671"/>
      <c r="N26" s="671"/>
      <c r="O26" s="672"/>
    </row>
    <row r="27" spans="1:15" s="32" customFormat="1" ht="19.5" customHeight="1" x14ac:dyDescent="0.2">
      <c r="A27" s="310">
        <v>19</v>
      </c>
      <c r="B27" s="311"/>
      <c r="C27" s="281" t="s">
        <v>20</v>
      </c>
      <c r="D27" s="281"/>
      <c r="E27" s="664">
        <f t="shared" si="0"/>
        <v>0.46</v>
      </c>
      <c r="F27" s="665"/>
      <c r="G27" s="666"/>
      <c r="H27" s="667">
        <v>0.46</v>
      </c>
      <c r="I27" s="667"/>
      <c r="J27" s="668"/>
      <c r="K27" s="669"/>
      <c r="L27" s="670"/>
      <c r="M27" s="671"/>
      <c r="N27" s="671"/>
      <c r="O27" s="672"/>
    </row>
    <row r="28" spans="1:15" s="32" customFormat="1" ht="19.5" customHeight="1" x14ac:dyDescent="0.2">
      <c r="A28" s="313">
        <v>20</v>
      </c>
      <c r="B28" s="314"/>
      <c r="C28" s="284" t="s">
        <v>21</v>
      </c>
      <c r="D28" s="315"/>
      <c r="E28" s="673">
        <f t="shared" si="0"/>
        <v>2.59</v>
      </c>
      <c r="F28" s="674">
        <v>0.04</v>
      </c>
      <c r="G28" s="675"/>
      <c r="H28" s="676">
        <v>2.5499999999999998</v>
      </c>
      <c r="I28" s="676"/>
      <c r="J28" s="677"/>
      <c r="K28" s="678"/>
      <c r="L28" s="679"/>
      <c r="M28" s="680"/>
      <c r="N28" s="680"/>
      <c r="O28" s="681"/>
    </row>
    <row r="29" spans="1:15" s="32" customFormat="1" ht="19.5" customHeight="1" x14ac:dyDescent="0.2">
      <c r="A29" s="322">
        <v>21</v>
      </c>
      <c r="B29" s="323"/>
      <c r="C29" s="287" t="s">
        <v>22</v>
      </c>
      <c r="D29" s="324"/>
      <c r="E29" s="697">
        <f t="shared" si="0"/>
        <v>7</v>
      </c>
      <c r="F29" s="698">
        <v>1.08</v>
      </c>
      <c r="G29" s="699"/>
      <c r="H29" s="700">
        <v>5.92</v>
      </c>
      <c r="I29" s="700"/>
      <c r="J29" s="701"/>
      <c r="K29" s="702"/>
      <c r="L29" s="703"/>
      <c r="M29" s="704"/>
      <c r="N29" s="704"/>
      <c r="O29" s="705"/>
    </row>
    <row r="30" spans="1:15" s="32" customFormat="1" ht="19.5" customHeight="1" x14ac:dyDescent="0.2">
      <c r="A30" s="310">
        <v>22</v>
      </c>
      <c r="B30" s="311"/>
      <c r="C30" s="281" t="s">
        <v>23</v>
      </c>
      <c r="D30" s="281"/>
      <c r="E30" s="664">
        <f t="shared" si="0"/>
        <v>3.42</v>
      </c>
      <c r="F30" s="665"/>
      <c r="G30" s="666"/>
      <c r="H30" s="667">
        <v>3.38</v>
      </c>
      <c r="I30" s="667"/>
      <c r="J30" s="668">
        <v>0.04</v>
      </c>
      <c r="K30" s="669"/>
      <c r="L30" s="670"/>
      <c r="M30" s="671"/>
      <c r="N30" s="671"/>
      <c r="O30" s="672"/>
    </row>
    <row r="31" spans="1:15" s="32" customFormat="1" ht="19.5" customHeight="1" x14ac:dyDescent="0.2">
      <c r="A31" s="310">
        <v>23</v>
      </c>
      <c r="B31" s="311"/>
      <c r="C31" s="281" t="s">
        <v>24</v>
      </c>
      <c r="D31" s="281"/>
      <c r="E31" s="664">
        <f t="shared" si="0"/>
        <v>0.47</v>
      </c>
      <c r="F31" s="665"/>
      <c r="G31" s="666"/>
      <c r="H31" s="667">
        <v>0.17</v>
      </c>
      <c r="I31" s="667"/>
      <c r="J31" s="668">
        <v>0.3</v>
      </c>
      <c r="K31" s="669"/>
      <c r="L31" s="670"/>
      <c r="M31" s="671"/>
      <c r="N31" s="671"/>
      <c r="O31" s="672"/>
    </row>
    <row r="32" spans="1:15" s="32" customFormat="1" ht="19.5" customHeight="1" x14ac:dyDescent="0.2">
      <c r="A32" s="310">
        <v>24</v>
      </c>
      <c r="B32" s="311"/>
      <c r="C32" s="281" t="s">
        <v>381</v>
      </c>
      <c r="D32" s="312"/>
      <c r="E32" s="664">
        <f t="shared" si="0"/>
        <v>1.93</v>
      </c>
      <c r="F32" s="665">
        <v>0.16</v>
      </c>
      <c r="G32" s="666"/>
      <c r="H32" s="667">
        <v>1.29</v>
      </c>
      <c r="I32" s="667">
        <v>0.48</v>
      </c>
      <c r="J32" s="668"/>
      <c r="K32" s="669"/>
      <c r="L32" s="670"/>
      <c r="M32" s="671"/>
      <c r="N32" s="671"/>
      <c r="O32" s="672"/>
    </row>
    <row r="33" spans="1:24" s="32" customFormat="1" ht="19.5" customHeight="1" x14ac:dyDescent="0.2">
      <c r="A33" s="313">
        <v>25</v>
      </c>
      <c r="B33" s="314"/>
      <c r="C33" s="284" t="s">
        <v>382</v>
      </c>
      <c r="D33" s="315"/>
      <c r="E33" s="673">
        <f t="shared" si="0"/>
        <v>4.53</v>
      </c>
      <c r="F33" s="674"/>
      <c r="G33" s="675"/>
      <c r="H33" s="676">
        <v>4.53</v>
      </c>
      <c r="I33" s="676"/>
      <c r="J33" s="677"/>
      <c r="K33" s="678"/>
      <c r="L33" s="679"/>
      <c r="M33" s="680"/>
      <c r="N33" s="680"/>
      <c r="O33" s="681"/>
    </row>
    <row r="34" spans="1:24" s="32" customFormat="1" ht="19.5" customHeight="1" thickBot="1" x14ac:dyDescent="0.25">
      <c r="A34" s="356">
        <v>26</v>
      </c>
      <c r="B34" s="368"/>
      <c r="C34" s="357" t="s">
        <v>152</v>
      </c>
      <c r="D34" s="358"/>
      <c r="E34" s="879">
        <f t="shared" si="0"/>
        <v>5.42</v>
      </c>
      <c r="F34" s="706"/>
      <c r="G34" s="707"/>
      <c r="H34" s="708">
        <v>5.42</v>
      </c>
      <c r="I34" s="708"/>
      <c r="J34" s="709"/>
      <c r="K34" s="710"/>
      <c r="L34" s="711"/>
      <c r="M34" s="712"/>
      <c r="N34" s="712"/>
      <c r="O34" s="713"/>
    </row>
    <row r="35" spans="1:24" ht="14" x14ac:dyDescent="0.2">
      <c r="F35" s="96"/>
      <c r="G35" s="96"/>
      <c r="H35" s="96"/>
      <c r="I35" s="96"/>
      <c r="J35" s="96"/>
      <c r="L35" s="96"/>
      <c r="M35" s="96"/>
      <c r="N35" s="96"/>
      <c r="O35" s="96"/>
    </row>
    <row r="39" spans="1:24" ht="14" x14ac:dyDescent="0.2">
      <c r="X39" s="96"/>
    </row>
    <row r="40" spans="1:24" ht="14" x14ac:dyDescent="0.2">
      <c r="X40" s="96"/>
    </row>
    <row r="41" spans="1:24" ht="14" x14ac:dyDescent="0.2">
      <c r="X41" s="96"/>
    </row>
    <row r="42" spans="1:24" ht="14" x14ac:dyDescent="0.2">
      <c r="X42" s="96"/>
    </row>
    <row r="43" spans="1:24" ht="14" x14ac:dyDescent="0.2">
      <c r="X43" s="96"/>
    </row>
    <row r="44" spans="1:24" ht="14" x14ac:dyDescent="0.2">
      <c r="X44" s="96"/>
    </row>
    <row r="45" spans="1:24" ht="14" x14ac:dyDescent="0.2">
      <c r="X45" s="96"/>
    </row>
    <row r="46" spans="1:24" ht="14" x14ac:dyDescent="0.2">
      <c r="X46" s="96"/>
    </row>
    <row r="47" spans="1:24" ht="14" x14ac:dyDescent="0.2">
      <c r="X47" s="96"/>
    </row>
    <row r="48" spans="1:24" ht="14" x14ac:dyDescent="0.2">
      <c r="X48" s="96"/>
    </row>
    <row r="49" spans="24:24" ht="14" x14ac:dyDescent="0.2">
      <c r="X49" s="96"/>
    </row>
    <row r="50" spans="24:24" ht="14" x14ac:dyDescent="0.2">
      <c r="X50" s="96"/>
    </row>
    <row r="51" spans="24:24" ht="14" x14ac:dyDescent="0.2">
      <c r="X51" s="96"/>
    </row>
    <row r="52" spans="24:24" ht="14" x14ac:dyDescent="0.2">
      <c r="X52" s="96"/>
    </row>
    <row r="53" spans="24:24" ht="14" x14ac:dyDescent="0.2">
      <c r="X53" s="96"/>
    </row>
    <row r="54" spans="24:24" ht="14" x14ac:dyDescent="0.2">
      <c r="X54" s="96"/>
    </row>
    <row r="55" spans="24:24" ht="14" x14ac:dyDescent="0.2">
      <c r="X55" s="96"/>
    </row>
    <row r="56" spans="24:24" ht="14" x14ac:dyDescent="0.2">
      <c r="X56" s="96"/>
    </row>
    <row r="57" spans="24:24" ht="14" x14ac:dyDescent="0.2">
      <c r="X57" s="96"/>
    </row>
    <row r="58" spans="24:24" ht="14" x14ac:dyDescent="0.2">
      <c r="X58" s="96"/>
    </row>
    <row r="59" spans="24:24" ht="14" x14ac:dyDescent="0.2">
      <c r="X59" s="96"/>
    </row>
    <row r="60" spans="24:24" ht="14" x14ac:dyDescent="0.2">
      <c r="X60" s="96"/>
    </row>
    <row r="61" spans="24:24" ht="14" x14ac:dyDescent="0.2">
      <c r="X61" s="96"/>
    </row>
    <row r="62" spans="24:24" ht="14" x14ac:dyDescent="0.2">
      <c r="X62" s="96"/>
    </row>
    <row r="63" spans="24:24" ht="14" x14ac:dyDescent="0.2">
      <c r="X63" s="96"/>
    </row>
    <row r="64" spans="24:24" ht="14" x14ac:dyDescent="0.2">
      <c r="X64" s="96"/>
    </row>
    <row r="65" spans="24:24" ht="14" x14ac:dyDescent="0.2">
      <c r="X65" s="96"/>
    </row>
    <row r="66" spans="24:24" ht="14" x14ac:dyDescent="0.2">
      <c r="X66" s="96"/>
    </row>
    <row r="67" spans="24:24" ht="14" x14ac:dyDescent="0.2">
      <c r="X67" s="96"/>
    </row>
    <row r="68" spans="24:24" ht="14" x14ac:dyDescent="0.2">
      <c r="X68" s="96"/>
    </row>
    <row r="69" spans="24:24" ht="14" x14ac:dyDescent="0.2">
      <c r="X69" s="96"/>
    </row>
    <row r="70" spans="24:24" ht="14" x14ac:dyDescent="0.2">
      <c r="X70" s="96"/>
    </row>
    <row r="71" spans="24:24" ht="14" x14ac:dyDescent="0.2">
      <c r="X71" s="96"/>
    </row>
    <row r="72" spans="24:24" ht="14" x14ac:dyDescent="0.2">
      <c r="X72" s="96"/>
    </row>
    <row r="73" spans="24:24" ht="14" x14ac:dyDescent="0.2">
      <c r="X73" s="96"/>
    </row>
    <row r="74" spans="24:24" ht="14" x14ac:dyDescent="0.2">
      <c r="X74" s="96"/>
    </row>
    <row r="75" spans="24:24" ht="14" x14ac:dyDescent="0.2">
      <c r="X75" s="96"/>
    </row>
    <row r="76" spans="24:24" ht="14" x14ac:dyDescent="0.2">
      <c r="X76" s="96"/>
    </row>
    <row r="77" spans="24:24" ht="14" x14ac:dyDescent="0.2">
      <c r="X77" s="96"/>
    </row>
    <row r="78" spans="24:24" ht="14" x14ac:dyDescent="0.2">
      <c r="X78" s="96"/>
    </row>
    <row r="79" spans="24:24" ht="14" x14ac:dyDescent="0.2">
      <c r="X79" s="96"/>
    </row>
    <row r="80" spans="24:24" ht="14" x14ac:dyDescent="0.2">
      <c r="X80" s="96"/>
    </row>
    <row r="81" spans="24:24" ht="14" x14ac:dyDescent="0.2">
      <c r="X81" s="96"/>
    </row>
    <row r="82" spans="24:24" ht="14" x14ac:dyDescent="0.2">
      <c r="X82" s="96"/>
    </row>
    <row r="83" spans="24:24" ht="14" x14ac:dyDescent="0.2">
      <c r="X83" s="96"/>
    </row>
    <row r="84" spans="24:24" ht="14" x14ac:dyDescent="0.2">
      <c r="X84" s="96"/>
    </row>
    <row r="85" spans="24:24" ht="14" x14ac:dyDescent="0.2">
      <c r="X85" s="96"/>
    </row>
    <row r="86" spans="24:24" ht="14" x14ac:dyDescent="0.2">
      <c r="X86" s="96"/>
    </row>
    <row r="87" spans="24:24" ht="14" x14ac:dyDescent="0.2">
      <c r="X87" s="96"/>
    </row>
    <row r="88" spans="24:24" ht="14" x14ac:dyDescent="0.2">
      <c r="X88" s="96"/>
    </row>
    <row r="89" spans="24:24" ht="14" x14ac:dyDescent="0.2">
      <c r="X89" s="96"/>
    </row>
    <row r="90" spans="24:24" ht="14" x14ac:dyDescent="0.2">
      <c r="X90" s="96"/>
    </row>
    <row r="91" spans="24:24" ht="14" x14ac:dyDescent="0.2">
      <c r="X91" s="96"/>
    </row>
    <row r="92" spans="24:24" ht="14" x14ac:dyDescent="0.2">
      <c r="X92" s="96"/>
    </row>
    <row r="93" spans="24:24" ht="14" x14ac:dyDescent="0.2">
      <c r="X93" s="96"/>
    </row>
    <row r="94" spans="24:24" ht="14" x14ac:dyDescent="0.2">
      <c r="X94" s="96"/>
    </row>
    <row r="95" spans="24:24" ht="14" x14ac:dyDescent="0.2">
      <c r="X95" s="96"/>
    </row>
    <row r="96" spans="24:24" ht="14" x14ac:dyDescent="0.2">
      <c r="X96" s="96"/>
    </row>
    <row r="97" spans="24:24" ht="14" x14ac:dyDescent="0.2">
      <c r="X97" s="96"/>
    </row>
    <row r="98" spans="24:24" ht="14" x14ac:dyDescent="0.2">
      <c r="X98" s="96"/>
    </row>
    <row r="99" spans="24:24" ht="14" x14ac:dyDescent="0.2">
      <c r="X99" s="96"/>
    </row>
    <row r="100" spans="24:24" ht="14" x14ac:dyDescent="0.2">
      <c r="X100" s="96"/>
    </row>
    <row r="101" spans="24:24" ht="14" x14ac:dyDescent="0.2">
      <c r="X101" s="96"/>
    </row>
    <row r="102" spans="24:24" ht="14" x14ac:dyDescent="0.2">
      <c r="X102" s="96"/>
    </row>
    <row r="103" spans="24:24" ht="14" x14ac:dyDescent="0.2">
      <c r="X103" s="96"/>
    </row>
    <row r="104" spans="24:24" ht="14" x14ac:dyDescent="0.2">
      <c r="X104" s="96"/>
    </row>
    <row r="105" spans="24:24" ht="14" x14ac:dyDescent="0.2">
      <c r="X105" s="96"/>
    </row>
    <row r="106" spans="24:24" ht="14" x14ac:dyDescent="0.2">
      <c r="X106" s="96"/>
    </row>
    <row r="107" spans="24:24" ht="14" x14ac:dyDescent="0.2">
      <c r="X107" s="96"/>
    </row>
    <row r="108" spans="24:24" ht="14" x14ac:dyDescent="0.2">
      <c r="X108" s="96"/>
    </row>
    <row r="109" spans="24:24" ht="14" x14ac:dyDescent="0.2">
      <c r="X109" s="96"/>
    </row>
    <row r="110" spans="24:24" ht="14" x14ac:dyDescent="0.2">
      <c r="X110" s="96"/>
    </row>
    <row r="111" spans="24:24" ht="14" x14ac:dyDescent="0.2">
      <c r="X111" s="96"/>
    </row>
    <row r="112" spans="24:24" ht="14" x14ac:dyDescent="0.2">
      <c r="X112" s="96"/>
    </row>
    <row r="113" spans="24:24" ht="14" x14ac:dyDescent="0.2">
      <c r="X113" s="96"/>
    </row>
    <row r="114" spans="24:24" ht="14" x14ac:dyDescent="0.2">
      <c r="X114" s="96"/>
    </row>
    <row r="115" spans="24:24" ht="14" x14ac:dyDescent="0.2">
      <c r="X115" s="96"/>
    </row>
    <row r="116" spans="24:24" ht="14" x14ac:dyDescent="0.2">
      <c r="X116" s="96"/>
    </row>
  </sheetData>
  <mergeCells count="13">
    <mergeCell ref="J5:J6"/>
    <mergeCell ref="M5:N5"/>
    <mergeCell ref="A7:C7"/>
    <mergeCell ref="A1:O1"/>
    <mergeCell ref="L3:O3"/>
    <mergeCell ref="A4:C6"/>
    <mergeCell ref="E4:E5"/>
    <mergeCell ref="F4:G4"/>
    <mergeCell ref="K4:K5"/>
    <mergeCell ref="L4:O4"/>
    <mergeCell ref="F5:G5"/>
    <mergeCell ref="H5:H6"/>
    <mergeCell ref="I5:I6"/>
  </mergeCells>
  <phoneticPr fontId="2"/>
  <printOptions horizontalCentered="1"/>
  <pageMargins left="0.98425196850393704" right="0.78740157480314965" top="0.98425196850393704" bottom="0.78740157480314965" header="0.51181102362204722" footer="0.39370078740157483"/>
  <pageSetup paperSize="9" scale="91" orientation="portrait" r:id="rId1"/>
  <headerFooter alignWithMargins="0">
    <oddFooter>&amp;C&amp;"ＭＳ ゴシック,標準"&amp;12 &amp;14 40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FE17-19B9-4EC4-925D-D1F34C6AA149}">
  <dimension ref="A1:ER96"/>
  <sheetViews>
    <sheetView tabSelected="1" view="pageBreakPreview" zoomScale="85" zoomScaleNormal="80" zoomScaleSheetLayoutView="85" workbookViewId="0">
      <selection activeCell="W7" sqref="W7"/>
    </sheetView>
  </sheetViews>
  <sheetFormatPr defaultColWidth="8.25" defaultRowHeight="13" x14ac:dyDescent="0.2"/>
  <cols>
    <col min="1" max="1" width="3.08203125" style="880" customWidth="1"/>
    <col min="2" max="2" width="0.83203125" style="809" customWidth="1"/>
    <col min="3" max="3" width="10.33203125" style="809" customWidth="1"/>
    <col min="4" max="4" width="0.83203125" style="809" customWidth="1"/>
    <col min="5" max="5" width="7.33203125" style="809" customWidth="1"/>
    <col min="6" max="7" width="6.83203125" style="809" customWidth="1"/>
    <col min="8" max="8" width="4.83203125" style="809" customWidth="1"/>
    <col min="9" max="9" width="5.08203125" style="809" customWidth="1"/>
    <col min="10" max="11" width="6.08203125" style="809" customWidth="1"/>
    <col min="12" max="12" width="5.83203125" style="809" customWidth="1"/>
    <col min="13" max="13" width="5.25" style="809" customWidth="1"/>
    <col min="14" max="17" width="6.08203125" style="809" customWidth="1"/>
    <col min="18" max="18" width="3.08203125" style="809" customWidth="1"/>
    <col min="19" max="22" width="7.25" style="809" customWidth="1"/>
    <col min="23" max="23" width="8.08203125" style="809" customWidth="1"/>
    <col min="24" max="29" width="7.83203125" style="809" customWidth="1"/>
    <col min="30" max="257" width="8.25" style="809"/>
    <col min="258" max="258" width="3.08203125" style="809" customWidth="1"/>
    <col min="259" max="259" width="0.83203125" style="809" customWidth="1"/>
    <col min="260" max="260" width="10.33203125" style="809" customWidth="1"/>
    <col min="261" max="261" width="0.83203125" style="809" customWidth="1"/>
    <col min="262" max="262" width="7.33203125" style="809" customWidth="1"/>
    <col min="263" max="264" width="6.83203125" style="809" customWidth="1"/>
    <col min="265" max="265" width="4.83203125" style="809" customWidth="1"/>
    <col min="266" max="266" width="5.08203125" style="809" customWidth="1"/>
    <col min="267" max="268" width="6.08203125" style="809" customWidth="1"/>
    <col min="269" max="269" width="5.83203125" style="809" customWidth="1"/>
    <col min="270" max="270" width="5.25" style="809" customWidth="1"/>
    <col min="271" max="273" width="6.08203125" style="809" customWidth="1"/>
    <col min="274" max="274" width="3.08203125" style="809" customWidth="1"/>
    <col min="275" max="278" width="7.25" style="809" customWidth="1"/>
    <col min="279" max="279" width="8.08203125" style="809" customWidth="1"/>
    <col min="280" max="285" width="7.83203125" style="809" customWidth="1"/>
    <col min="286" max="513" width="8.25" style="809"/>
    <col min="514" max="514" width="3.08203125" style="809" customWidth="1"/>
    <col min="515" max="515" width="0.83203125" style="809" customWidth="1"/>
    <col min="516" max="516" width="10.33203125" style="809" customWidth="1"/>
    <col min="517" max="517" width="0.83203125" style="809" customWidth="1"/>
    <col min="518" max="518" width="7.33203125" style="809" customWidth="1"/>
    <col min="519" max="520" width="6.83203125" style="809" customWidth="1"/>
    <col min="521" max="521" width="4.83203125" style="809" customWidth="1"/>
    <col min="522" max="522" width="5.08203125" style="809" customWidth="1"/>
    <col min="523" max="524" width="6.08203125" style="809" customWidth="1"/>
    <col min="525" max="525" width="5.83203125" style="809" customWidth="1"/>
    <col min="526" max="526" width="5.25" style="809" customWidth="1"/>
    <col min="527" max="529" width="6.08203125" style="809" customWidth="1"/>
    <col min="530" max="530" width="3.08203125" style="809" customWidth="1"/>
    <col min="531" max="534" width="7.25" style="809" customWidth="1"/>
    <col min="535" max="535" width="8.08203125" style="809" customWidth="1"/>
    <col min="536" max="541" width="7.83203125" style="809" customWidth="1"/>
    <col min="542" max="769" width="8.25" style="809"/>
    <col min="770" max="770" width="3.08203125" style="809" customWidth="1"/>
    <col min="771" max="771" width="0.83203125" style="809" customWidth="1"/>
    <col min="772" max="772" width="10.33203125" style="809" customWidth="1"/>
    <col min="773" max="773" width="0.83203125" style="809" customWidth="1"/>
    <col min="774" max="774" width="7.33203125" style="809" customWidth="1"/>
    <col min="775" max="776" width="6.83203125" style="809" customWidth="1"/>
    <col min="777" max="777" width="4.83203125" style="809" customWidth="1"/>
    <col min="778" max="778" width="5.08203125" style="809" customWidth="1"/>
    <col min="779" max="780" width="6.08203125" style="809" customWidth="1"/>
    <col min="781" max="781" width="5.83203125" style="809" customWidth="1"/>
    <col min="782" max="782" width="5.25" style="809" customWidth="1"/>
    <col min="783" max="785" width="6.08203125" style="809" customWidth="1"/>
    <col min="786" max="786" width="3.08203125" style="809" customWidth="1"/>
    <col min="787" max="790" width="7.25" style="809" customWidth="1"/>
    <col min="791" max="791" width="8.08203125" style="809" customWidth="1"/>
    <col min="792" max="797" width="7.83203125" style="809" customWidth="1"/>
    <col min="798" max="1025" width="8.25" style="809"/>
    <col min="1026" max="1026" width="3.08203125" style="809" customWidth="1"/>
    <col min="1027" max="1027" width="0.83203125" style="809" customWidth="1"/>
    <col min="1028" max="1028" width="10.33203125" style="809" customWidth="1"/>
    <col min="1029" max="1029" width="0.83203125" style="809" customWidth="1"/>
    <col min="1030" max="1030" width="7.33203125" style="809" customWidth="1"/>
    <col min="1031" max="1032" width="6.83203125" style="809" customWidth="1"/>
    <col min="1033" max="1033" width="4.83203125" style="809" customWidth="1"/>
    <col min="1034" max="1034" width="5.08203125" style="809" customWidth="1"/>
    <col min="1035" max="1036" width="6.08203125" style="809" customWidth="1"/>
    <col min="1037" max="1037" width="5.83203125" style="809" customWidth="1"/>
    <col min="1038" max="1038" width="5.25" style="809" customWidth="1"/>
    <col min="1039" max="1041" width="6.08203125" style="809" customWidth="1"/>
    <col min="1042" max="1042" width="3.08203125" style="809" customWidth="1"/>
    <col min="1043" max="1046" width="7.25" style="809" customWidth="1"/>
    <col min="1047" max="1047" width="8.08203125" style="809" customWidth="1"/>
    <col min="1048" max="1053" width="7.83203125" style="809" customWidth="1"/>
    <col min="1054" max="1281" width="8.25" style="809"/>
    <col min="1282" max="1282" width="3.08203125" style="809" customWidth="1"/>
    <col min="1283" max="1283" width="0.83203125" style="809" customWidth="1"/>
    <col min="1284" max="1284" width="10.33203125" style="809" customWidth="1"/>
    <col min="1285" max="1285" width="0.83203125" style="809" customWidth="1"/>
    <col min="1286" max="1286" width="7.33203125" style="809" customWidth="1"/>
    <col min="1287" max="1288" width="6.83203125" style="809" customWidth="1"/>
    <col min="1289" max="1289" width="4.83203125" style="809" customWidth="1"/>
    <col min="1290" max="1290" width="5.08203125" style="809" customWidth="1"/>
    <col min="1291" max="1292" width="6.08203125" style="809" customWidth="1"/>
    <col min="1293" max="1293" width="5.83203125" style="809" customWidth="1"/>
    <col min="1294" max="1294" width="5.25" style="809" customWidth="1"/>
    <col min="1295" max="1297" width="6.08203125" style="809" customWidth="1"/>
    <col min="1298" max="1298" width="3.08203125" style="809" customWidth="1"/>
    <col min="1299" max="1302" width="7.25" style="809" customWidth="1"/>
    <col min="1303" max="1303" width="8.08203125" style="809" customWidth="1"/>
    <col min="1304" max="1309" width="7.83203125" style="809" customWidth="1"/>
    <col min="1310" max="1537" width="8.25" style="809"/>
    <col min="1538" max="1538" width="3.08203125" style="809" customWidth="1"/>
    <col min="1539" max="1539" width="0.83203125" style="809" customWidth="1"/>
    <col min="1540" max="1540" width="10.33203125" style="809" customWidth="1"/>
    <col min="1541" max="1541" width="0.83203125" style="809" customWidth="1"/>
    <col min="1542" max="1542" width="7.33203125" style="809" customWidth="1"/>
    <col min="1543" max="1544" width="6.83203125" style="809" customWidth="1"/>
    <col min="1545" max="1545" width="4.83203125" style="809" customWidth="1"/>
    <col min="1546" max="1546" width="5.08203125" style="809" customWidth="1"/>
    <col min="1547" max="1548" width="6.08203125" style="809" customWidth="1"/>
    <col min="1549" max="1549" width="5.83203125" style="809" customWidth="1"/>
    <col min="1550" max="1550" width="5.25" style="809" customWidth="1"/>
    <col min="1551" max="1553" width="6.08203125" style="809" customWidth="1"/>
    <col min="1554" max="1554" width="3.08203125" style="809" customWidth="1"/>
    <col min="1555" max="1558" width="7.25" style="809" customWidth="1"/>
    <col min="1559" max="1559" width="8.08203125" style="809" customWidth="1"/>
    <col min="1560" max="1565" width="7.83203125" style="809" customWidth="1"/>
    <col min="1566" max="1793" width="8.25" style="809"/>
    <col min="1794" max="1794" width="3.08203125" style="809" customWidth="1"/>
    <col min="1795" max="1795" width="0.83203125" style="809" customWidth="1"/>
    <col min="1796" max="1796" width="10.33203125" style="809" customWidth="1"/>
    <col min="1797" max="1797" width="0.83203125" style="809" customWidth="1"/>
    <col min="1798" max="1798" width="7.33203125" style="809" customWidth="1"/>
    <col min="1799" max="1800" width="6.83203125" style="809" customWidth="1"/>
    <col min="1801" max="1801" width="4.83203125" style="809" customWidth="1"/>
    <col min="1802" max="1802" width="5.08203125" style="809" customWidth="1"/>
    <col min="1803" max="1804" width="6.08203125" style="809" customWidth="1"/>
    <col min="1805" max="1805" width="5.83203125" style="809" customWidth="1"/>
    <col min="1806" max="1806" width="5.25" style="809" customWidth="1"/>
    <col min="1807" max="1809" width="6.08203125" style="809" customWidth="1"/>
    <col min="1810" max="1810" width="3.08203125" style="809" customWidth="1"/>
    <col min="1811" max="1814" width="7.25" style="809" customWidth="1"/>
    <col min="1815" max="1815" width="8.08203125" style="809" customWidth="1"/>
    <col min="1816" max="1821" width="7.83203125" style="809" customWidth="1"/>
    <col min="1822" max="2049" width="8.25" style="809"/>
    <col min="2050" max="2050" width="3.08203125" style="809" customWidth="1"/>
    <col min="2051" max="2051" width="0.83203125" style="809" customWidth="1"/>
    <col min="2052" max="2052" width="10.33203125" style="809" customWidth="1"/>
    <col min="2053" max="2053" width="0.83203125" style="809" customWidth="1"/>
    <col min="2054" max="2054" width="7.33203125" style="809" customWidth="1"/>
    <col min="2055" max="2056" width="6.83203125" style="809" customWidth="1"/>
    <col min="2057" max="2057" width="4.83203125" style="809" customWidth="1"/>
    <col min="2058" max="2058" width="5.08203125" style="809" customWidth="1"/>
    <col min="2059" max="2060" width="6.08203125" style="809" customWidth="1"/>
    <col min="2061" max="2061" width="5.83203125" style="809" customWidth="1"/>
    <col min="2062" max="2062" width="5.25" style="809" customWidth="1"/>
    <col min="2063" max="2065" width="6.08203125" style="809" customWidth="1"/>
    <col min="2066" max="2066" width="3.08203125" style="809" customWidth="1"/>
    <col min="2067" max="2070" width="7.25" style="809" customWidth="1"/>
    <col min="2071" max="2071" width="8.08203125" style="809" customWidth="1"/>
    <col min="2072" max="2077" width="7.83203125" style="809" customWidth="1"/>
    <col min="2078" max="2305" width="8.25" style="809"/>
    <col min="2306" max="2306" width="3.08203125" style="809" customWidth="1"/>
    <col min="2307" max="2307" width="0.83203125" style="809" customWidth="1"/>
    <col min="2308" max="2308" width="10.33203125" style="809" customWidth="1"/>
    <col min="2309" max="2309" width="0.83203125" style="809" customWidth="1"/>
    <col min="2310" max="2310" width="7.33203125" style="809" customWidth="1"/>
    <col min="2311" max="2312" width="6.83203125" style="809" customWidth="1"/>
    <col min="2313" max="2313" width="4.83203125" style="809" customWidth="1"/>
    <col min="2314" max="2314" width="5.08203125" style="809" customWidth="1"/>
    <col min="2315" max="2316" width="6.08203125" style="809" customWidth="1"/>
    <col min="2317" max="2317" width="5.83203125" style="809" customWidth="1"/>
    <col min="2318" max="2318" width="5.25" style="809" customWidth="1"/>
    <col min="2319" max="2321" width="6.08203125" style="809" customWidth="1"/>
    <col min="2322" max="2322" width="3.08203125" style="809" customWidth="1"/>
    <col min="2323" max="2326" width="7.25" style="809" customWidth="1"/>
    <col min="2327" max="2327" width="8.08203125" style="809" customWidth="1"/>
    <col min="2328" max="2333" width="7.83203125" style="809" customWidth="1"/>
    <col min="2334" max="2561" width="8.25" style="809"/>
    <col min="2562" max="2562" width="3.08203125" style="809" customWidth="1"/>
    <col min="2563" max="2563" width="0.83203125" style="809" customWidth="1"/>
    <col min="2564" max="2564" width="10.33203125" style="809" customWidth="1"/>
    <col min="2565" max="2565" width="0.83203125" style="809" customWidth="1"/>
    <col min="2566" max="2566" width="7.33203125" style="809" customWidth="1"/>
    <col min="2567" max="2568" width="6.83203125" style="809" customWidth="1"/>
    <col min="2569" max="2569" width="4.83203125" style="809" customWidth="1"/>
    <col min="2570" max="2570" width="5.08203125" style="809" customWidth="1"/>
    <col min="2571" max="2572" width="6.08203125" style="809" customWidth="1"/>
    <col min="2573" max="2573" width="5.83203125" style="809" customWidth="1"/>
    <col min="2574" max="2574" width="5.25" style="809" customWidth="1"/>
    <col min="2575" max="2577" width="6.08203125" style="809" customWidth="1"/>
    <col min="2578" max="2578" width="3.08203125" style="809" customWidth="1"/>
    <col min="2579" max="2582" width="7.25" style="809" customWidth="1"/>
    <col min="2583" max="2583" width="8.08203125" style="809" customWidth="1"/>
    <col min="2584" max="2589" width="7.83203125" style="809" customWidth="1"/>
    <col min="2590" max="2817" width="8.25" style="809"/>
    <col min="2818" max="2818" width="3.08203125" style="809" customWidth="1"/>
    <col min="2819" max="2819" width="0.83203125" style="809" customWidth="1"/>
    <col min="2820" max="2820" width="10.33203125" style="809" customWidth="1"/>
    <col min="2821" max="2821" width="0.83203125" style="809" customWidth="1"/>
    <col min="2822" max="2822" width="7.33203125" style="809" customWidth="1"/>
    <col min="2823" max="2824" width="6.83203125" style="809" customWidth="1"/>
    <col min="2825" max="2825" width="4.83203125" style="809" customWidth="1"/>
    <col min="2826" max="2826" width="5.08203125" style="809" customWidth="1"/>
    <col min="2827" max="2828" width="6.08203125" style="809" customWidth="1"/>
    <col min="2829" max="2829" width="5.83203125" style="809" customWidth="1"/>
    <col min="2830" max="2830" width="5.25" style="809" customWidth="1"/>
    <col min="2831" max="2833" width="6.08203125" style="809" customWidth="1"/>
    <col min="2834" max="2834" width="3.08203125" style="809" customWidth="1"/>
    <col min="2835" max="2838" width="7.25" style="809" customWidth="1"/>
    <col min="2839" max="2839" width="8.08203125" style="809" customWidth="1"/>
    <col min="2840" max="2845" width="7.83203125" style="809" customWidth="1"/>
    <col min="2846" max="3073" width="8.25" style="809"/>
    <col min="3074" max="3074" width="3.08203125" style="809" customWidth="1"/>
    <col min="3075" max="3075" width="0.83203125" style="809" customWidth="1"/>
    <col min="3076" max="3076" width="10.33203125" style="809" customWidth="1"/>
    <col min="3077" max="3077" width="0.83203125" style="809" customWidth="1"/>
    <col min="3078" max="3078" width="7.33203125" style="809" customWidth="1"/>
    <col min="3079" max="3080" width="6.83203125" style="809" customWidth="1"/>
    <col min="3081" max="3081" width="4.83203125" style="809" customWidth="1"/>
    <col min="3082" max="3082" width="5.08203125" style="809" customWidth="1"/>
    <col min="3083" max="3084" width="6.08203125" style="809" customWidth="1"/>
    <col min="3085" max="3085" width="5.83203125" style="809" customWidth="1"/>
    <col min="3086" max="3086" width="5.25" style="809" customWidth="1"/>
    <col min="3087" max="3089" width="6.08203125" style="809" customWidth="1"/>
    <col min="3090" max="3090" width="3.08203125" style="809" customWidth="1"/>
    <col min="3091" max="3094" width="7.25" style="809" customWidth="1"/>
    <col min="3095" max="3095" width="8.08203125" style="809" customWidth="1"/>
    <col min="3096" max="3101" width="7.83203125" style="809" customWidth="1"/>
    <col min="3102" max="3329" width="8.25" style="809"/>
    <col min="3330" max="3330" width="3.08203125" style="809" customWidth="1"/>
    <col min="3331" max="3331" width="0.83203125" style="809" customWidth="1"/>
    <col min="3332" max="3332" width="10.33203125" style="809" customWidth="1"/>
    <col min="3333" max="3333" width="0.83203125" style="809" customWidth="1"/>
    <col min="3334" max="3334" width="7.33203125" style="809" customWidth="1"/>
    <col min="3335" max="3336" width="6.83203125" style="809" customWidth="1"/>
    <col min="3337" max="3337" width="4.83203125" style="809" customWidth="1"/>
    <col min="3338" max="3338" width="5.08203125" style="809" customWidth="1"/>
    <col min="3339" max="3340" width="6.08203125" style="809" customWidth="1"/>
    <col min="3341" max="3341" width="5.83203125" style="809" customWidth="1"/>
    <col min="3342" max="3342" width="5.25" style="809" customWidth="1"/>
    <col min="3343" max="3345" width="6.08203125" style="809" customWidth="1"/>
    <col min="3346" max="3346" width="3.08203125" style="809" customWidth="1"/>
    <col min="3347" max="3350" width="7.25" style="809" customWidth="1"/>
    <col min="3351" max="3351" width="8.08203125" style="809" customWidth="1"/>
    <col min="3352" max="3357" width="7.83203125" style="809" customWidth="1"/>
    <col min="3358" max="3585" width="8.25" style="809"/>
    <col min="3586" max="3586" width="3.08203125" style="809" customWidth="1"/>
    <col min="3587" max="3587" width="0.83203125" style="809" customWidth="1"/>
    <col min="3588" max="3588" width="10.33203125" style="809" customWidth="1"/>
    <col min="3589" max="3589" width="0.83203125" style="809" customWidth="1"/>
    <col min="3590" max="3590" width="7.33203125" style="809" customWidth="1"/>
    <col min="3591" max="3592" width="6.83203125" style="809" customWidth="1"/>
    <col min="3593" max="3593" width="4.83203125" style="809" customWidth="1"/>
    <col min="3594" max="3594" width="5.08203125" style="809" customWidth="1"/>
    <col min="3595" max="3596" width="6.08203125" style="809" customWidth="1"/>
    <col min="3597" max="3597" width="5.83203125" style="809" customWidth="1"/>
    <col min="3598" max="3598" width="5.25" style="809" customWidth="1"/>
    <col min="3599" max="3601" width="6.08203125" style="809" customWidth="1"/>
    <col min="3602" max="3602" width="3.08203125" style="809" customWidth="1"/>
    <col min="3603" max="3606" width="7.25" style="809" customWidth="1"/>
    <col min="3607" max="3607" width="8.08203125" style="809" customWidth="1"/>
    <col min="3608" max="3613" width="7.83203125" style="809" customWidth="1"/>
    <col min="3614" max="3841" width="8.25" style="809"/>
    <col min="3842" max="3842" width="3.08203125" style="809" customWidth="1"/>
    <col min="3843" max="3843" width="0.83203125" style="809" customWidth="1"/>
    <col min="3844" max="3844" width="10.33203125" style="809" customWidth="1"/>
    <col min="3845" max="3845" width="0.83203125" style="809" customWidth="1"/>
    <col min="3846" max="3846" width="7.33203125" style="809" customWidth="1"/>
    <col min="3847" max="3848" width="6.83203125" style="809" customWidth="1"/>
    <col min="3849" max="3849" width="4.83203125" style="809" customWidth="1"/>
    <col min="3850" max="3850" width="5.08203125" style="809" customWidth="1"/>
    <col min="3851" max="3852" width="6.08203125" style="809" customWidth="1"/>
    <col min="3853" max="3853" width="5.83203125" style="809" customWidth="1"/>
    <col min="3854" max="3854" width="5.25" style="809" customWidth="1"/>
    <col min="3855" max="3857" width="6.08203125" style="809" customWidth="1"/>
    <col min="3858" max="3858" width="3.08203125" style="809" customWidth="1"/>
    <col min="3859" max="3862" width="7.25" style="809" customWidth="1"/>
    <col min="3863" max="3863" width="8.08203125" style="809" customWidth="1"/>
    <col min="3864" max="3869" width="7.83203125" style="809" customWidth="1"/>
    <col min="3870" max="4097" width="8.25" style="809"/>
    <col min="4098" max="4098" width="3.08203125" style="809" customWidth="1"/>
    <col min="4099" max="4099" width="0.83203125" style="809" customWidth="1"/>
    <col min="4100" max="4100" width="10.33203125" style="809" customWidth="1"/>
    <col min="4101" max="4101" width="0.83203125" style="809" customWidth="1"/>
    <col min="4102" max="4102" width="7.33203125" style="809" customWidth="1"/>
    <col min="4103" max="4104" width="6.83203125" style="809" customWidth="1"/>
    <col min="4105" max="4105" width="4.83203125" style="809" customWidth="1"/>
    <col min="4106" max="4106" width="5.08203125" style="809" customWidth="1"/>
    <col min="4107" max="4108" width="6.08203125" style="809" customWidth="1"/>
    <col min="4109" max="4109" width="5.83203125" style="809" customWidth="1"/>
    <col min="4110" max="4110" width="5.25" style="809" customWidth="1"/>
    <col min="4111" max="4113" width="6.08203125" style="809" customWidth="1"/>
    <col min="4114" max="4114" width="3.08203125" style="809" customWidth="1"/>
    <col min="4115" max="4118" width="7.25" style="809" customWidth="1"/>
    <col min="4119" max="4119" width="8.08203125" style="809" customWidth="1"/>
    <col min="4120" max="4125" width="7.83203125" style="809" customWidth="1"/>
    <col min="4126" max="4353" width="8.25" style="809"/>
    <col min="4354" max="4354" width="3.08203125" style="809" customWidth="1"/>
    <col min="4355" max="4355" width="0.83203125" style="809" customWidth="1"/>
    <col min="4356" max="4356" width="10.33203125" style="809" customWidth="1"/>
    <col min="4357" max="4357" width="0.83203125" style="809" customWidth="1"/>
    <col min="4358" max="4358" width="7.33203125" style="809" customWidth="1"/>
    <col min="4359" max="4360" width="6.83203125" style="809" customWidth="1"/>
    <col min="4361" max="4361" width="4.83203125" style="809" customWidth="1"/>
    <col min="4362" max="4362" width="5.08203125" style="809" customWidth="1"/>
    <col min="4363" max="4364" width="6.08203125" style="809" customWidth="1"/>
    <col min="4365" max="4365" width="5.83203125" style="809" customWidth="1"/>
    <col min="4366" max="4366" width="5.25" style="809" customWidth="1"/>
    <col min="4367" max="4369" width="6.08203125" style="809" customWidth="1"/>
    <col min="4370" max="4370" width="3.08203125" style="809" customWidth="1"/>
    <col min="4371" max="4374" width="7.25" style="809" customWidth="1"/>
    <col min="4375" max="4375" width="8.08203125" style="809" customWidth="1"/>
    <col min="4376" max="4381" width="7.83203125" style="809" customWidth="1"/>
    <col min="4382" max="4609" width="8.25" style="809"/>
    <col min="4610" max="4610" width="3.08203125" style="809" customWidth="1"/>
    <col min="4611" max="4611" width="0.83203125" style="809" customWidth="1"/>
    <col min="4612" max="4612" width="10.33203125" style="809" customWidth="1"/>
    <col min="4613" max="4613" width="0.83203125" style="809" customWidth="1"/>
    <col min="4614" max="4614" width="7.33203125" style="809" customWidth="1"/>
    <col min="4615" max="4616" width="6.83203125" style="809" customWidth="1"/>
    <col min="4617" max="4617" width="4.83203125" style="809" customWidth="1"/>
    <col min="4618" max="4618" width="5.08203125" style="809" customWidth="1"/>
    <col min="4619" max="4620" width="6.08203125" style="809" customWidth="1"/>
    <col min="4621" max="4621" width="5.83203125" style="809" customWidth="1"/>
    <col min="4622" max="4622" width="5.25" style="809" customWidth="1"/>
    <col min="4623" max="4625" width="6.08203125" style="809" customWidth="1"/>
    <col min="4626" max="4626" width="3.08203125" style="809" customWidth="1"/>
    <col min="4627" max="4630" width="7.25" style="809" customWidth="1"/>
    <col min="4631" max="4631" width="8.08203125" style="809" customWidth="1"/>
    <col min="4632" max="4637" width="7.83203125" style="809" customWidth="1"/>
    <col min="4638" max="4865" width="8.25" style="809"/>
    <col min="4866" max="4866" width="3.08203125" style="809" customWidth="1"/>
    <col min="4867" max="4867" width="0.83203125" style="809" customWidth="1"/>
    <col min="4868" max="4868" width="10.33203125" style="809" customWidth="1"/>
    <col min="4869" max="4869" width="0.83203125" style="809" customWidth="1"/>
    <col min="4870" max="4870" width="7.33203125" style="809" customWidth="1"/>
    <col min="4871" max="4872" width="6.83203125" style="809" customWidth="1"/>
    <col min="4873" max="4873" width="4.83203125" style="809" customWidth="1"/>
    <col min="4874" max="4874" width="5.08203125" style="809" customWidth="1"/>
    <col min="4875" max="4876" width="6.08203125" style="809" customWidth="1"/>
    <col min="4877" max="4877" width="5.83203125" style="809" customWidth="1"/>
    <col min="4878" max="4878" width="5.25" style="809" customWidth="1"/>
    <col min="4879" max="4881" width="6.08203125" style="809" customWidth="1"/>
    <col min="4882" max="4882" width="3.08203125" style="809" customWidth="1"/>
    <col min="4883" max="4886" width="7.25" style="809" customWidth="1"/>
    <col min="4887" max="4887" width="8.08203125" style="809" customWidth="1"/>
    <col min="4888" max="4893" width="7.83203125" style="809" customWidth="1"/>
    <col min="4894" max="5121" width="8.25" style="809"/>
    <col min="5122" max="5122" width="3.08203125" style="809" customWidth="1"/>
    <col min="5123" max="5123" width="0.83203125" style="809" customWidth="1"/>
    <col min="5124" max="5124" width="10.33203125" style="809" customWidth="1"/>
    <col min="5125" max="5125" width="0.83203125" style="809" customWidth="1"/>
    <col min="5126" max="5126" width="7.33203125" style="809" customWidth="1"/>
    <col min="5127" max="5128" width="6.83203125" style="809" customWidth="1"/>
    <col min="5129" max="5129" width="4.83203125" style="809" customWidth="1"/>
    <col min="5130" max="5130" width="5.08203125" style="809" customWidth="1"/>
    <col min="5131" max="5132" width="6.08203125" style="809" customWidth="1"/>
    <col min="5133" max="5133" width="5.83203125" style="809" customWidth="1"/>
    <col min="5134" max="5134" width="5.25" style="809" customWidth="1"/>
    <col min="5135" max="5137" width="6.08203125" style="809" customWidth="1"/>
    <col min="5138" max="5138" width="3.08203125" style="809" customWidth="1"/>
    <col min="5139" max="5142" width="7.25" style="809" customWidth="1"/>
    <col min="5143" max="5143" width="8.08203125" style="809" customWidth="1"/>
    <col min="5144" max="5149" width="7.83203125" style="809" customWidth="1"/>
    <col min="5150" max="5377" width="8.25" style="809"/>
    <col min="5378" max="5378" width="3.08203125" style="809" customWidth="1"/>
    <col min="5379" max="5379" width="0.83203125" style="809" customWidth="1"/>
    <col min="5380" max="5380" width="10.33203125" style="809" customWidth="1"/>
    <col min="5381" max="5381" width="0.83203125" style="809" customWidth="1"/>
    <col min="5382" max="5382" width="7.33203125" style="809" customWidth="1"/>
    <col min="5383" max="5384" width="6.83203125" style="809" customWidth="1"/>
    <col min="5385" max="5385" width="4.83203125" style="809" customWidth="1"/>
    <col min="5386" max="5386" width="5.08203125" style="809" customWidth="1"/>
    <col min="5387" max="5388" width="6.08203125" style="809" customWidth="1"/>
    <col min="5389" max="5389" width="5.83203125" style="809" customWidth="1"/>
    <col min="5390" max="5390" width="5.25" style="809" customWidth="1"/>
    <col min="5391" max="5393" width="6.08203125" style="809" customWidth="1"/>
    <col min="5394" max="5394" width="3.08203125" style="809" customWidth="1"/>
    <col min="5395" max="5398" width="7.25" style="809" customWidth="1"/>
    <col min="5399" max="5399" width="8.08203125" style="809" customWidth="1"/>
    <col min="5400" max="5405" width="7.83203125" style="809" customWidth="1"/>
    <col min="5406" max="5633" width="8.25" style="809"/>
    <col min="5634" max="5634" width="3.08203125" style="809" customWidth="1"/>
    <col min="5635" max="5635" width="0.83203125" style="809" customWidth="1"/>
    <col min="5636" max="5636" width="10.33203125" style="809" customWidth="1"/>
    <col min="5637" max="5637" width="0.83203125" style="809" customWidth="1"/>
    <col min="5638" max="5638" width="7.33203125" style="809" customWidth="1"/>
    <col min="5639" max="5640" width="6.83203125" style="809" customWidth="1"/>
    <col min="5641" max="5641" width="4.83203125" style="809" customWidth="1"/>
    <col min="5642" max="5642" width="5.08203125" style="809" customWidth="1"/>
    <col min="5643" max="5644" width="6.08203125" style="809" customWidth="1"/>
    <col min="5645" max="5645" width="5.83203125" style="809" customWidth="1"/>
    <col min="5646" max="5646" width="5.25" style="809" customWidth="1"/>
    <col min="5647" max="5649" width="6.08203125" style="809" customWidth="1"/>
    <col min="5650" max="5650" width="3.08203125" style="809" customWidth="1"/>
    <col min="5651" max="5654" width="7.25" style="809" customWidth="1"/>
    <col min="5655" max="5655" width="8.08203125" style="809" customWidth="1"/>
    <col min="5656" max="5661" width="7.83203125" style="809" customWidth="1"/>
    <col min="5662" max="5889" width="8.25" style="809"/>
    <col min="5890" max="5890" width="3.08203125" style="809" customWidth="1"/>
    <col min="5891" max="5891" width="0.83203125" style="809" customWidth="1"/>
    <col min="5892" max="5892" width="10.33203125" style="809" customWidth="1"/>
    <col min="5893" max="5893" width="0.83203125" style="809" customWidth="1"/>
    <col min="5894" max="5894" width="7.33203125" style="809" customWidth="1"/>
    <col min="5895" max="5896" width="6.83203125" style="809" customWidth="1"/>
    <col min="5897" max="5897" width="4.83203125" style="809" customWidth="1"/>
    <col min="5898" max="5898" width="5.08203125" style="809" customWidth="1"/>
    <col min="5899" max="5900" width="6.08203125" style="809" customWidth="1"/>
    <col min="5901" max="5901" width="5.83203125" style="809" customWidth="1"/>
    <col min="5902" max="5902" width="5.25" style="809" customWidth="1"/>
    <col min="5903" max="5905" width="6.08203125" style="809" customWidth="1"/>
    <col min="5906" max="5906" width="3.08203125" style="809" customWidth="1"/>
    <col min="5907" max="5910" width="7.25" style="809" customWidth="1"/>
    <col min="5911" max="5911" width="8.08203125" style="809" customWidth="1"/>
    <col min="5912" max="5917" width="7.83203125" style="809" customWidth="1"/>
    <col min="5918" max="6145" width="8.25" style="809"/>
    <col min="6146" max="6146" width="3.08203125" style="809" customWidth="1"/>
    <col min="6147" max="6147" width="0.83203125" style="809" customWidth="1"/>
    <col min="6148" max="6148" width="10.33203125" style="809" customWidth="1"/>
    <col min="6149" max="6149" width="0.83203125" style="809" customWidth="1"/>
    <col min="6150" max="6150" width="7.33203125" style="809" customWidth="1"/>
    <col min="6151" max="6152" width="6.83203125" style="809" customWidth="1"/>
    <col min="6153" max="6153" width="4.83203125" style="809" customWidth="1"/>
    <col min="6154" max="6154" width="5.08203125" style="809" customWidth="1"/>
    <col min="6155" max="6156" width="6.08203125" style="809" customWidth="1"/>
    <col min="6157" max="6157" width="5.83203125" style="809" customWidth="1"/>
    <col min="6158" max="6158" width="5.25" style="809" customWidth="1"/>
    <col min="6159" max="6161" width="6.08203125" style="809" customWidth="1"/>
    <col min="6162" max="6162" width="3.08203125" style="809" customWidth="1"/>
    <col min="6163" max="6166" width="7.25" style="809" customWidth="1"/>
    <col min="6167" max="6167" width="8.08203125" style="809" customWidth="1"/>
    <col min="6168" max="6173" width="7.83203125" style="809" customWidth="1"/>
    <col min="6174" max="6401" width="8.25" style="809"/>
    <col min="6402" max="6402" width="3.08203125" style="809" customWidth="1"/>
    <col min="6403" max="6403" width="0.83203125" style="809" customWidth="1"/>
    <col min="6404" max="6404" width="10.33203125" style="809" customWidth="1"/>
    <col min="6405" max="6405" width="0.83203125" style="809" customWidth="1"/>
    <col min="6406" max="6406" width="7.33203125" style="809" customWidth="1"/>
    <col min="6407" max="6408" width="6.83203125" style="809" customWidth="1"/>
    <col min="6409" max="6409" width="4.83203125" style="809" customWidth="1"/>
    <col min="6410" max="6410" width="5.08203125" style="809" customWidth="1"/>
    <col min="6411" max="6412" width="6.08203125" style="809" customWidth="1"/>
    <col min="6413" max="6413" width="5.83203125" style="809" customWidth="1"/>
    <col min="6414" max="6414" width="5.25" style="809" customWidth="1"/>
    <col min="6415" max="6417" width="6.08203125" style="809" customWidth="1"/>
    <col min="6418" max="6418" width="3.08203125" style="809" customWidth="1"/>
    <col min="6419" max="6422" width="7.25" style="809" customWidth="1"/>
    <col min="6423" max="6423" width="8.08203125" style="809" customWidth="1"/>
    <col min="6424" max="6429" width="7.83203125" style="809" customWidth="1"/>
    <col min="6430" max="6657" width="8.25" style="809"/>
    <col min="6658" max="6658" width="3.08203125" style="809" customWidth="1"/>
    <col min="6659" max="6659" width="0.83203125" style="809" customWidth="1"/>
    <col min="6660" max="6660" width="10.33203125" style="809" customWidth="1"/>
    <col min="6661" max="6661" width="0.83203125" style="809" customWidth="1"/>
    <col min="6662" max="6662" width="7.33203125" style="809" customWidth="1"/>
    <col min="6663" max="6664" width="6.83203125" style="809" customWidth="1"/>
    <col min="6665" max="6665" width="4.83203125" style="809" customWidth="1"/>
    <col min="6666" max="6666" width="5.08203125" style="809" customWidth="1"/>
    <col min="6667" max="6668" width="6.08203125" style="809" customWidth="1"/>
    <col min="6669" max="6669" width="5.83203125" style="809" customWidth="1"/>
    <col min="6670" max="6670" width="5.25" style="809" customWidth="1"/>
    <col min="6671" max="6673" width="6.08203125" style="809" customWidth="1"/>
    <col min="6674" max="6674" width="3.08203125" style="809" customWidth="1"/>
    <col min="6675" max="6678" width="7.25" style="809" customWidth="1"/>
    <col min="6679" max="6679" width="8.08203125" style="809" customWidth="1"/>
    <col min="6680" max="6685" width="7.83203125" style="809" customWidth="1"/>
    <col min="6686" max="6913" width="8.25" style="809"/>
    <col min="6914" max="6914" width="3.08203125" style="809" customWidth="1"/>
    <col min="6915" max="6915" width="0.83203125" style="809" customWidth="1"/>
    <col min="6916" max="6916" width="10.33203125" style="809" customWidth="1"/>
    <col min="6917" max="6917" width="0.83203125" style="809" customWidth="1"/>
    <col min="6918" max="6918" width="7.33203125" style="809" customWidth="1"/>
    <col min="6919" max="6920" width="6.83203125" style="809" customWidth="1"/>
    <col min="6921" max="6921" width="4.83203125" style="809" customWidth="1"/>
    <col min="6922" max="6922" width="5.08203125" style="809" customWidth="1"/>
    <col min="6923" max="6924" width="6.08203125" style="809" customWidth="1"/>
    <col min="6925" max="6925" width="5.83203125" style="809" customWidth="1"/>
    <col min="6926" max="6926" width="5.25" style="809" customWidth="1"/>
    <col min="6927" max="6929" width="6.08203125" style="809" customWidth="1"/>
    <col min="6930" max="6930" width="3.08203125" style="809" customWidth="1"/>
    <col min="6931" max="6934" width="7.25" style="809" customWidth="1"/>
    <col min="6935" max="6935" width="8.08203125" style="809" customWidth="1"/>
    <col min="6936" max="6941" width="7.83203125" style="809" customWidth="1"/>
    <col min="6942" max="7169" width="8.25" style="809"/>
    <col min="7170" max="7170" width="3.08203125" style="809" customWidth="1"/>
    <col min="7171" max="7171" width="0.83203125" style="809" customWidth="1"/>
    <col min="7172" max="7172" width="10.33203125" style="809" customWidth="1"/>
    <col min="7173" max="7173" width="0.83203125" style="809" customWidth="1"/>
    <col min="7174" max="7174" width="7.33203125" style="809" customWidth="1"/>
    <col min="7175" max="7176" width="6.83203125" style="809" customWidth="1"/>
    <col min="7177" max="7177" width="4.83203125" style="809" customWidth="1"/>
    <col min="7178" max="7178" width="5.08203125" style="809" customWidth="1"/>
    <col min="7179" max="7180" width="6.08203125" style="809" customWidth="1"/>
    <col min="7181" max="7181" width="5.83203125" style="809" customWidth="1"/>
    <col min="7182" max="7182" width="5.25" style="809" customWidth="1"/>
    <col min="7183" max="7185" width="6.08203125" style="809" customWidth="1"/>
    <col min="7186" max="7186" width="3.08203125" style="809" customWidth="1"/>
    <col min="7187" max="7190" width="7.25" style="809" customWidth="1"/>
    <col min="7191" max="7191" width="8.08203125" style="809" customWidth="1"/>
    <col min="7192" max="7197" width="7.83203125" style="809" customWidth="1"/>
    <col min="7198" max="7425" width="8.25" style="809"/>
    <col min="7426" max="7426" width="3.08203125" style="809" customWidth="1"/>
    <col min="7427" max="7427" width="0.83203125" style="809" customWidth="1"/>
    <col min="7428" max="7428" width="10.33203125" style="809" customWidth="1"/>
    <col min="7429" max="7429" width="0.83203125" style="809" customWidth="1"/>
    <col min="7430" max="7430" width="7.33203125" style="809" customWidth="1"/>
    <col min="7431" max="7432" width="6.83203125" style="809" customWidth="1"/>
    <col min="7433" max="7433" width="4.83203125" style="809" customWidth="1"/>
    <col min="7434" max="7434" width="5.08203125" style="809" customWidth="1"/>
    <col min="7435" max="7436" width="6.08203125" style="809" customWidth="1"/>
    <col min="7437" max="7437" width="5.83203125" style="809" customWidth="1"/>
    <col min="7438" max="7438" width="5.25" style="809" customWidth="1"/>
    <col min="7439" max="7441" width="6.08203125" style="809" customWidth="1"/>
    <col min="7442" max="7442" width="3.08203125" style="809" customWidth="1"/>
    <col min="7443" max="7446" width="7.25" style="809" customWidth="1"/>
    <col min="7447" max="7447" width="8.08203125" style="809" customWidth="1"/>
    <col min="7448" max="7453" width="7.83203125" style="809" customWidth="1"/>
    <col min="7454" max="7681" width="8.25" style="809"/>
    <col min="7682" max="7682" width="3.08203125" style="809" customWidth="1"/>
    <col min="7683" max="7683" width="0.83203125" style="809" customWidth="1"/>
    <col min="7684" max="7684" width="10.33203125" style="809" customWidth="1"/>
    <col min="7685" max="7685" width="0.83203125" style="809" customWidth="1"/>
    <col min="7686" max="7686" width="7.33203125" style="809" customWidth="1"/>
    <col min="7687" max="7688" width="6.83203125" style="809" customWidth="1"/>
    <col min="7689" max="7689" width="4.83203125" style="809" customWidth="1"/>
    <col min="7690" max="7690" width="5.08203125" style="809" customWidth="1"/>
    <col min="7691" max="7692" width="6.08203125" style="809" customWidth="1"/>
    <col min="7693" max="7693" width="5.83203125" style="809" customWidth="1"/>
    <col min="7694" max="7694" width="5.25" style="809" customWidth="1"/>
    <col min="7695" max="7697" width="6.08203125" style="809" customWidth="1"/>
    <col min="7698" max="7698" width="3.08203125" style="809" customWidth="1"/>
    <col min="7699" max="7702" width="7.25" style="809" customWidth="1"/>
    <col min="7703" max="7703" width="8.08203125" style="809" customWidth="1"/>
    <col min="7704" max="7709" width="7.83203125" style="809" customWidth="1"/>
    <col min="7710" max="7937" width="8.25" style="809"/>
    <col min="7938" max="7938" width="3.08203125" style="809" customWidth="1"/>
    <col min="7939" max="7939" width="0.83203125" style="809" customWidth="1"/>
    <col min="7940" max="7940" width="10.33203125" style="809" customWidth="1"/>
    <col min="7941" max="7941" width="0.83203125" style="809" customWidth="1"/>
    <col min="7942" max="7942" width="7.33203125" style="809" customWidth="1"/>
    <col min="7943" max="7944" width="6.83203125" style="809" customWidth="1"/>
    <col min="7945" max="7945" width="4.83203125" style="809" customWidth="1"/>
    <col min="7946" max="7946" width="5.08203125" style="809" customWidth="1"/>
    <col min="7947" max="7948" width="6.08203125" style="809" customWidth="1"/>
    <col min="7949" max="7949" width="5.83203125" style="809" customWidth="1"/>
    <col min="7950" max="7950" width="5.25" style="809" customWidth="1"/>
    <col min="7951" max="7953" width="6.08203125" style="809" customWidth="1"/>
    <col min="7954" max="7954" width="3.08203125" style="809" customWidth="1"/>
    <col min="7955" max="7958" width="7.25" style="809" customWidth="1"/>
    <col min="7959" max="7959" width="8.08203125" style="809" customWidth="1"/>
    <col min="7960" max="7965" width="7.83203125" style="809" customWidth="1"/>
    <col min="7966" max="8193" width="8.25" style="809"/>
    <col min="8194" max="8194" width="3.08203125" style="809" customWidth="1"/>
    <col min="8195" max="8195" width="0.83203125" style="809" customWidth="1"/>
    <col min="8196" max="8196" width="10.33203125" style="809" customWidth="1"/>
    <col min="8197" max="8197" width="0.83203125" style="809" customWidth="1"/>
    <col min="8198" max="8198" width="7.33203125" style="809" customWidth="1"/>
    <col min="8199" max="8200" width="6.83203125" style="809" customWidth="1"/>
    <col min="8201" max="8201" width="4.83203125" style="809" customWidth="1"/>
    <col min="8202" max="8202" width="5.08203125" style="809" customWidth="1"/>
    <col min="8203" max="8204" width="6.08203125" style="809" customWidth="1"/>
    <col min="8205" max="8205" width="5.83203125" style="809" customWidth="1"/>
    <col min="8206" max="8206" width="5.25" style="809" customWidth="1"/>
    <col min="8207" max="8209" width="6.08203125" style="809" customWidth="1"/>
    <col min="8210" max="8210" width="3.08203125" style="809" customWidth="1"/>
    <col min="8211" max="8214" width="7.25" style="809" customWidth="1"/>
    <col min="8215" max="8215" width="8.08203125" style="809" customWidth="1"/>
    <col min="8216" max="8221" width="7.83203125" style="809" customWidth="1"/>
    <col min="8222" max="8449" width="8.25" style="809"/>
    <col min="8450" max="8450" width="3.08203125" style="809" customWidth="1"/>
    <col min="8451" max="8451" width="0.83203125" style="809" customWidth="1"/>
    <col min="8452" max="8452" width="10.33203125" style="809" customWidth="1"/>
    <col min="8453" max="8453" width="0.83203125" style="809" customWidth="1"/>
    <col min="8454" max="8454" width="7.33203125" style="809" customWidth="1"/>
    <col min="8455" max="8456" width="6.83203125" style="809" customWidth="1"/>
    <col min="8457" max="8457" width="4.83203125" style="809" customWidth="1"/>
    <col min="8458" max="8458" width="5.08203125" style="809" customWidth="1"/>
    <col min="8459" max="8460" width="6.08203125" style="809" customWidth="1"/>
    <col min="8461" max="8461" width="5.83203125" style="809" customWidth="1"/>
    <col min="8462" max="8462" width="5.25" style="809" customWidth="1"/>
    <col min="8463" max="8465" width="6.08203125" style="809" customWidth="1"/>
    <col min="8466" max="8466" width="3.08203125" style="809" customWidth="1"/>
    <col min="8467" max="8470" width="7.25" style="809" customWidth="1"/>
    <col min="8471" max="8471" width="8.08203125" style="809" customWidth="1"/>
    <col min="8472" max="8477" width="7.83203125" style="809" customWidth="1"/>
    <col min="8478" max="8705" width="8.25" style="809"/>
    <col min="8706" max="8706" width="3.08203125" style="809" customWidth="1"/>
    <col min="8707" max="8707" width="0.83203125" style="809" customWidth="1"/>
    <col min="8708" max="8708" width="10.33203125" style="809" customWidth="1"/>
    <col min="8709" max="8709" width="0.83203125" style="809" customWidth="1"/>
    <col min="8710" max="8710" width="7.33203125" style="809" customWidth="1"/>
    <col min="8711" max="8712" width="6.83203125" style="809" customWidth="1"/>
    <col min="8713" max="8713" width="4.83203125" style="809" customWidth="1"/>
    <col min="8714" max="8714" width="5.08203125" style="809" customWidth="1"/>
    <col min="8715" max="8716" width="6.08203125" style="809" customWidth="1"/>
    <col min="8717" max="8717" width="5.83203125" style="809" customWidth="1"/>
    <col min="8718" max="8718" width="5.25" style="809" customWidth="1"/>
    <col min="8719" max="8721" width="6.08203125" style="809" customWidth="1"/>
    <col min="8722" max="8722" width="3.08203125" style="809" customWidth="1"/>
    <col min="8723" max="8726" width="7.25" style="809" customWidth="1"/>
    <col min="8727" max="8727" width="8.08203125" style="809" customWidth="1"/>
    <col min="8728" max="8733" width="7.83203125" style="809" customWidth="1"/>
    <col min="8734" max="8961" width="8.25" style="809"/>
    <col min="8962" max="8962" width="3.08203125" style="809" customWidth="1"/>
    <col min="8963" max="8963" width="0.83203125" style="809" customWidth="1"/>
    <col min="8964" max="8964" width="10.33203125" style="809" customWidth="1"/>
    <col min="8965" max="8965" width="0.83203125" style="809" customWidth="1"/>
    <col min="8966" max="8966" width="7.33203125" style="809" customWidth="1"/>
    <col min="8967" max="8968" width="6.83203125" style="809" customWidth="1"/>
    <col min="8969" max="8969" width="4.83203125" style="809" customWidth="1"/>
    <col min="8970" max="8970" width="5.08203125" style="809" customWidth="1"/>
    <col min="8971" max="8972" width="6.08203125" style="809" customWidth="1"/>
    <col min="8973" max="8973" width="5.83203125" style="809" customWidth="1"/>
    <col min="8974" max="8974" width="5.25" style="809" customWidth="1"/>
    <col min="8975" max="8977" width="6.08203125" style="809" customWidth="1"/>
    <col min="8978" max="8978" width="3.08203125" style="809" customWidth="1"/>
    <col min="8979" max="8982" width="7.25" style="809" customWidth="1"/>
    <col min="8983" max="8983" width="8.08203125" style="809" customWidth="1"/>
    <col min="8984" max="8989" width="7.83203125" style="809" customWidth="1"/>
    <col min="8990" max="9217" width="8.25" style="809"/>
    <col min="9218" max="9218" width="3.08203125" style="809" customWidth="1"/>
    <col min="9219" max="9219" width="0.83203125" style="809" customWidth="1"/>
    <col min="9220" max="9220" width="10.33203125" style="809" customWidth="1"/>
    <col min="9221" max="9221" width="0.83203125" style="809" customWidth="1"/>
    <col min="9222" max="9222" width="7.33203125" style="809" customWidth="1"/>
    <col min="9223" max="9224" width="6.83203125" style="809" customWidth="1"/>
    <col min="9225" max="9225" width="4.83203125" style="809" customWidth="1"/>
    <col min="9226" max="9226" width="5.08203125" style="809" customWidth="1"/>
    <col min="9227" max="9228" width="6.08203125" style="809" customWidth="1"/>
    <col min="9229" max="9229" width="5.83203125" style="809" customWidth="1"/>
    <col min="9230" max="9230" width="5.25" style="809" customWidth="1"/>
    <col min="9231" max="9233" width="6.08203125" style="809" customWidth="1"/>
    <col min="9234" max="9234" width="3.08203125" style="809" customWidth="1"/>
    <col min="9235" max="9238" width="7.25" style="809" customWidth="1"/>
    <col min="9239" max="9239" width="8.08203125" style="809" customWidth="1"/>
    <col min="9240" max="9245" width="7.83203125" style="809" customWidth="1"/>
    <col min="9246" max="9473" width="8.25" style="809"/>
    <col min="9474" max="9474" width="3.08203125" style="809" customWidth="1"/>
    <col min="9475" max="9475" width="0.83203125" style="809" customWidth="1"/>
    <col min="9476" max="9476" width="10.33203125" style="809" customWidth="1"/>
    <col min="9477" max="9477" width="0.83203125" style="809" customWidth="1"/>
    <col min="9478" max="9478" width="7.33203125" style="809" customWidth="1"/>
    <col min="9479" max="9480" width="6.83203125" style="809" customWidth="1"/>
    <col min="9481" max="9481" width="4.83203125" style="809" customWidth="1"/>
    <col min="9482" max="9482" width="5.08203125" style="809" customWidth="1"/>
    <col min="9483" max="9484" width="6.08203125" style="809" customWidth="1"/>
    <col min="9485" max="9485" width="5.83203125" style="809" customWidth="1"/>
    <col min="9486" max="9486" width="5.25" style="809" customWidth="1"/>
    <col min="9487" max="9489" width="6.08203125" style="809" customWidth="1"/>
    <col min="9490" max="9490" width="3.08203125" style="809" customWidth="1"/>
    <col min="9491" max="9494" width="7.25" style="809" customWidth="1"/>
    <col min="9495" max="9495" width="8.08203125" style="809" customWidth="1"/>
    <col min="9496" max="9501" width="7.83203125" style="809" customWidth="1"/>
    <col min="9502" max="9729" width="8.25" style="809"/>
    <col min="9730" max="9730" width="3.08203125" style="809" customWidth="1"/>
    <col min="9731" max="9731" width="0.83203125" style="809" customWidth="1"/>
    <col min="9732" max="9732" width="10.33203125" style="809" customWidth="1"/>
    <col min="9733" max="9733" width="0.83203125" style="809" customWidth="1"/>
    <col min="9734" max="9734" width="7.33203125" style="809" customWidth="1"/>
    <col min="9735" max="9736" width="6.83203125" style="809" customWidth="1"/>
    <col min="9737" max="9737" width="4.83203125" style="809" customWidth="1"/>
    <col min="9738" max="9738" width="5.08203125" style="809" customWidth="1"/>
    <col min="9739" max="9740" width="6.08203125" style="809" customWidth="1"/>
    <col min="9741" max="9741" width="5.83203125" style="809" customWidth="1"/>
    <col min="9742" max="9742" width="5.25" style="809" customWidth="1"/>
    <col min="9743" max="9745" width="6.08203125" style="809" customWidth="1"/>
    <col min="9746" max="9746" width="3.08203125" style="809" customWidth="1"/>
    <col min="9747" max="9750" width="7.25" style="809" customWidth="1"/>
    <col min="9751" max="9751" width="8.08203125" style="809" customWidth="1"/>
    <col min="9752" max="9757" width="7.83203125" style="809" customWidth="1"/>
    <col min="9758" max="9985" width="8.25" style="809"/>
    <col min="9986" max="9986" width="3.08203125" style="809" customWidth="1"/>
    <col min="9987" max="9987" width="0.83203125" style="809" customWidth="1"/>
    <col min="9988" max="9988" width="10.33203125" style="809" customWidth="1"/>
    <col min="9989" max="9989" width="0.83203125" style="809" customWidth="1"/>
    <col min="9990" max="9990" width="7.33203125" style="809" customWidth="1"/>
    <col min="9991" max="9992" width="6.83203125" style="809" customWidth="1"/>
    <col min="9993" max="9993" width="4.83203125" style="809" customWidth="1"/>
    <col min="9994" max="9994" width="5.08203125" style="809" customWidth="1"/>
    <col min="9995" max="9996" width="6.08203125" style="809" customWidth="1"/>
    <col min="9997" max="9997" width="5.83203125" style="809" customWidth="1"/>
    <col min="9998" max="9998" width="5.25" style="809" customWidth="1"/>
    <col min="9999" max="10001" width="6.08203125" style="809" customWidth="1"/>
    <col min="10002" max="10002" width="3.08203125" style="809" customWidth="1"/>
    <col min="10003" max="10006" width="7.25" style="809" customWidth="1"/>
    <col min="10007" max="10007" width="8.08203125" style="809" customWidth="1"/>
    <col min="10008" max="10013" width="7.83203125" style="809" customWidth="1"/>
    <col min="10014" max="10241" width="8.25" style="809"/>
    <col min="10242" max="10242" width="3.08203125" style="809" customWidth="1"/>
    <col min="10243" max="10243" width="0.83203125" style="809" customWidth="1"/>
    <col min="10244" max="10244" width="10.33203125" style="809" customWidth="1"/>
    <col min="10245" max="10245" width="0.83203125" style="809" customWidth="1"/>
    <col min="10246" max="10246" width="7.33203125" style="809" customWidth="1"/>
    <col min="10247" max="10248" width="6.83203125" style="809" customWidth="1"/>
    <col min="10249" max="10249" width="4.83203125" style="809" customWidth="1"/>
    <col min="10250" max="10250" width="5.08203125" style="809" customWidth="1"/>
    <col min="10251" max="10252" width="6.08203125" style="809" customWidth="1"/>
    <col min="10253" max="10253" width="5.83203125" style="809" customWidth="1"/>
    <col min="10254" max="10254" width="5.25" style="809" customWidth="1"/>
    <col min="10255" max="10257" width="6.08203125" style="809" customWidth="1"/>
    <col min="10258" max="10258" width="3.08203125" style="809" customWidth="1"/>
    <col min="10259" max="10262" width="7.25" style="809" customWidth="1"/>
    <col min="10263" max="10263" width="8.08203125" style="809" customWidth="1"/>
    <col min="10264" max="10269" width="7.83203125" style="809" customWidth="1"/>
    <col min="10270" max="10497" width="8.25" style="809"/>
    <col min="10498" max="10498" width="3.08203125" style="809" customWidth="1"/>
    <col min="10499" max="10499" width="0.83203125" style="809" customWidth="1"/>
    <col min="10500" max="10500" width="10.33203125" style="809" customWidth="1"/>
    <col min="10501" max="10501" width="0.83203125" style="809" customWidth="1"/>
    <col min="10502" max="10502" width="7.33203125" style="809" customWidth="1"/>
    <col min="10503" max="10504" width="6.83203125" style="809" customWidth="1"/>
    <col min="10505" max="10505" width="4.83203125" style="809" customWidth="1"/>
    <col min="10506" max="10506" width="5.08203125" style="809" customWidth="1"/>
    <col min="10507" max="10508" width="6.08203125" style="809" customWidth="1"/>
    <col min="10509" max="10509" width="5.83203125" style="809" customWidth="1"/>
    <col min="10510" max="10510" width="5.25" style="809" customWidth="1"/>
    <col min="10511" max="10513" width="6.08203125" style="809" customWidth="1"/>
    <col min="10514" max="10514" width="3.08203125" style="809" customWidth="1"/>
    <col min="10515" max="10518" width="7.25" style="809" customWidth="1"/>
    <col min="10519" max="10519" width="8.08203125" style="809" customWidth="1"/>
    <col min="10520" max="10525" width="7.83203125" style="809" customWidth="1"/>
    <col min="10526" max="10753" width="8.25" style="809"/>
    <col min="10754" max="10754" width="3.08203125" style="809" customWidth="1"/>
    <col min="10755" max="10755" width="0.83203125" style="809" customWidth="1"/>
    <col min="10756" max="10756" width="10.33203125" style="809" customWidth="1"/>
    <col min="10757" max="10757" width="0.83203125" style="809" customWidth="1"/>
    <col min="10758" max="10758" width="7.33203125" style="809" customWidth="1"/>
    <col min="10759" max="10760" width="6.83203125" style="809" customWidth="1"/>
    <col min="10761" max="10761" width="4.83203125" style="809" customWidth="1"/>
    <col min="10762" max="10762" width="5.08203125" style="809" customWidth="1"/>
    <col min="10763" max="10764" width="6.08203125" style="809" customWidth="1"/>
    <col min="10765" max="10765" width="5.83203125" style="809" customWidth="1"/>
    <col min="10766" max="10766" width="5.25" style="809" customWidth="1"/>
    <col min="10767" max="10769" width="6.08203125" style="809" customWidth="1"/>
    <col min="10770" max="10770" width="3.08203125" style="809" customWidth="1"/>
    <col min="10771" max="10774" width="7.25" style="809" customWidth="1"/>
    <col min="10775" max="10775" width="8.08203125" style="809" customWidth="1"/>
    <col min="10776" max="10781" width="7.83203125" style="809" customWidth="1"/>
    <col min="10782" max="11009" width="8.25" style="809"/>
    <col min="11010" max="11010" width="3.08203125" style="809" customWidth="1"/>
    <col min="11011" max="11011" width="0.83203125" style="809" customWidth="1"/>
    <col min="11012" max="11012" width="10.33203125" style="809" customWidth="1"/>
    <col min="11013" max="11013" width="0.83203125" style="809" customWidth="1"/>
    <col min="11014" max="11014" width="7.33203125" style="809" customWidth="1"/>
    <col min="11015" max="11016" width="6.83203125" style="809" customWidth="1"/>
    <col min="11017" max="11017" width="4.83203125" style="809" customWidth="1"/>
    <col min="11018" max="11018" width="5.08203125" style="809" customWidth="1"/>
    <col min="11019" max="11020" width="6.08203125" style="809" customWidth="1"/>
    <col min="11021" max="11021" width="5.83203125" style="809" customWidth="1"/>
    <col min="11022" max="11022" width="5.25" style="809" customWidth="1"/>
    <col min="11023" max="11025" width="6.08203125" style="809" customWidth="1"/>
    <col min="11026" max="11026" width="3.08203125" style="809" customWidth="1"/>
    <col min="11027" max="11030" width="7.25" style="809" customWidth="1"/>
    <col min="11031" max="11031" width="8.08203125" style="809" customWidth="1"/>
    <col min="11032" max="11037" width="7.83203125" style="809" customWidth="1"/>
    <col min="11038" max="11265" width="8.25" style="809"/>
    <col min="11266" max="11266" width="3.08203125" style="809" customWidth="1"/>
    <col min="11267" max="11267" width="0.83203125" style="809" customWidth="1"/>
    <col min="11268" max="11268" width="10.33203125" style="809" customWidth="1"/>
    <col min="11269" max="11269" width="0.83203125" style="809" customWidth="1"/>
    <col min="11270" max="11270" width="7.33203125" style="809" customWidth="1"/>
    <col min="11271" max="11272" width="6.83203125" style="809" customWidth="1"/>
    <col min="11273" max="11273" width="4.83203125" style="809" customWidth="1"/>
    <col min="11274" max="11274" width="5.08203125" style="809" customWidth="1"/>
    <col min="11275" max="11276" width="6.08203125" style="809" customWidth="1"/>
    <col min="11277" max="11277" width="5.83203125" style="809" customWidth="1"/>
    <col min="11278" max="11278" width="5.25" style="809" customWidth="1"/>
    <col min="11279" max="11281" width="6.08203125" style="809" customWidth="1"/>
    <col min="11282" max="11282" width="3.08203125" style="809" customWidth="1"/>
    <col min="11283" max="11286" width="7.25" style="809" customWidth="1"/>
    <col min="11287" max="11287" width="8.08203125" style="809" customWidth="1"/>
    <col min="11288" max="11293" width="7.83203125" style="809" customWidth="1"/>
    <col min="11294" max="11521" width="8.25" style="809"/>
    <col min="11522" max="11522" width="3.08203125" style="809" customWidth="1"/>
    <col min="11523" max="11523" width="0.83203125" style="809" customWidth="1"/>
    <col min="11524" max="11524" width="10.33203125" style="809" customWidth="1"/>
    <col min="11525" max="11525" width="0.83203125" style="809" customWidth="1"/>
    <col min="11526" max="11526" width="7.33203125" style="809" customWidth="1"/>
    <col min="11527" max="11528" width="6.83203125" style="809" customWidth="1"/>
    <col min="11529" max="11529" width="4.83203125" style="809" customWidth="1"/>
    <col min="11530" max="11530" width="5.08203125" style="809" customWidth="1"/>
    <col min="11531" max="11532" width="6.08203125" style="809" customWidth="1"/>
    <col min="11533" max="11533" width="5.83203125" style="809" customWidth="1"/>
    <col min="11534" max="11534" width="5.25" style="809" customWidth="1"/>
    <col min="11535" max="11537" width="6.08203125" style="809" customWidth="1"/>
    <col min="11538" max="11538" width="3.08203125" style="809" customWidth="1"/>
    <col min="11539" max="11542" width="7.25" style="809" customWidth="1"/>
    <col min="11543" max="11543" width="8.08203125" style="809" customWidth="1"/>
    <col min="11544" max="11549" width="7.83203125" style="809" customWidth="1"/>
    <col min="11550" max="11777" width="8.25" style="809"/>
    <col min="11778" max="11778" width="3.08203125" style="809" customWidth="1"/>
    <col min="11779" max="11779" width="0.83203125" style="809" customWidth="1"/>
    <col min="11780" max="11780" width="10.33203125" style="809" customWidth="1"/>
    <col min="11781" max="11781" width="0.83203125" style="809" customWidth="1"/>
    <col min="11782" max="11782" width="7.33203125" style="809" customWidth="1"/>
    <col min="11783" max="11784" width="6.83203125" style="809" customWidth="1"/>
    <col min="11785" max="11785" width="4.83203125" style="809" customWidth="1"/>
    <col min="11786" max="11786" width="5.08203125" style="809" customWidth="1"/>
    <col min="11787" max="11788" width="6.08203125" style="809" customWidth="1"/>
    <col min="11789" max="11789" width="5.83203125" style="809" customWidth="1"/>
    <col min="11790" max="11790" width="5.25" style="809" customWidth="1"/>
    <col min="11791" max="11793" width="6.08203125" style="809" customWidth="1"/>
    <col min="11794" max="11794" width="3.08203125" style="809" customWidth="1"/>
    <col min="11795" max="11798" width="7.25" style="809" customWidth="1"/>
    <col min="11799" max="11799" width="8.08203125" style="809" customWidth="1"/>
    <col min="11800" max="11805" width="7.83203125" style="809" customWidth="1"/>
    <col min="11806" max="12033" width="8.25" style="809"/>
    <col min="12034" max="12034" width="3.08203125" style="809" customWidth="1"/>
    <col min="12035" max="12035" width="0.83203125" style="809" customWidth="1"/>
    <col min="12036" max="12036" width="10.33203125" style="809" customWidth="1"/>
    <col min="12037" max="12037" width="0.83203125" style="809" customWidth="1"/>
    <col min="12038" max="12038" width="7.33203125" style="809" customWidth="1"/>
    <col min="12039" max="12040" width="6.83203125" style="809" customWidth="1"/>
    <col min="12041" max="12041" width="4.83203125" style="809" customWidth="1"/>
    <col min="12042" max="12042" width="5.08203125" style="809" customWidth="1"/>
    <col min="12043" max="12044" width="6.08203125" style="809" customWidth="1"/>
    <col min="12045" max="12045" width="5.83203125" style="809" customWidth="1"/>
    <col min="12046" max="12046" width="5.25" style="809" customWidth="1"/>
    <col min="12047" max="12049" width="6.08203125" style="809" customWidth="1"/>
    <col min="12050" max="12050" width="3.08203125" style="809" customWidth="1"/>
    <col min="12051" max="12054" width="7.25" style="809" customWidth="1"/>
    <col min="12055" max="12055" width="8.08203125" style="809" customWidth="1"/>
    <col min="12056" max="12061" width="7.83203125" style="809" customWidth="1"/>
    <col min="12062" max="12289" width="8.25" style="809"/>
    <col min="12290" max="12290" width="3.08203125" style="809" customWidth="1"/>
    <col min="12291" max="12291" width="0.83203125" style="809" customWidth="1"/>
    <col min="12292" max="12292" width="10.33203125" style="809" customWidth="1"/>
    <col min="12293" max="12293" width="0.83203125" style="809" customWidth="1"/>
    <col min="12294" max="12294" width="7.33203125" style="809" customWidth="1"/>
    <col min="12295" max="12296" width="6.83203125" style="809" customWidth="1"/>
    <col min="12297" max="12297" width="4.83203125" style="809" customWidth="1"/>
    <col min="12298" max="12298" width="5.08203125" style="809" customWidth="1"/>
    <col min="12299" max="12300" width="6.08203125" style="809" customWidth="1"/>
    <col min="12301" max="12301" width="5.83203125" style="809" customWidth="1"/>
    <col min="12302" max="12302" width="5.25" style="809" customWidth="1"/>
    <col min="12303" max="12305" width="6.08203125" style="809" customWidth="1"/>
    <col min="12306" max="12306" width="3.08203125" style="809" customWidth="1"/>
    <col min="12307" max="12310" width="7.25" style="809" customWidth="1"/>
    <col min="12311" max="12311" width="8.08203125" style="809" customWidth="1"/>
    <col min="12312" max="12317" width="7.83203125" style="809" customWidth="1"/>
    <col min="12318" max="12545" width="8.25" style="809"/>
    <col min="12546" max="12546" width="3.08203125" style="809" customWidth="1"/>
    <col min="12547" max="12547" width="0.83203125" style="809" customWidth="1"/>
    <col min="12548" max="12548" width="10.33203125" style="809" customWidth="1"/>
    <col min="12549" max="12549" width="0.83203125" style="809" customWidth="1"/>
    <col min="12550" max="12550" width="7.33203125" style="809" customWidth="1"/>
    <col min="12551" max="12552" width="6.83203125" style="809" customWidth="1"/>
    <col min="12553" max="12553" width="4.83203125" style="809" customWidth="1"/>
    <col min="12554" max="12554" width="5.08203125" style="809" customWidth="1"/>
    <col min="12555" max="12556" width="6.08203125" style="809" customWidth="1"/>
    <col min="12557" max="12557" width="5.83203125" style="809" customWidth="1"/>
    <col min="12558" max="12558" width="5.25" style="809" customWidth="1"/>
    <col min="12559" max="12561" width="6.08203125" style="809" customWidth="1"/>
    <col min="12562" max="12562" width="3.08203125" style="809" customWidth="1"/>
    <col min="12563" max="12566" width="7.25" style="809" customWidth="1"/>
    <col min="12567" max="12567" width="8.08203125" style="809" customWidth="1"/>
    <col min="12568" max="12573" width="7.83203125" style="809" customWidth="1"/>
    <col min="12574" max="12801" width="8.25" style="809"/>
    <col min="12802" max="12802" width="3.08203125" style="809" customWidth="1"/>
    <col min="12803" max="12803" width="0.83203125" style="809" customWidth="1"/>
    <col min="12804" max="12804" width="10.33203125" style="809" customWidth="1"/>
    <col min="12805" max="12805" width="0.83203125" style="809" customWidth="1"/>
    <col min="12806" max="12806" width="7.33203125" style="809" customWidth="1"/>
    <col min="12807" max="12808" width="6.83203125" style="809" customWidth="1"/>
    <col min="12809" max="12809" width="4.83203125" style="809" customWidth="1"/>
    <col min="12810" max="12810" width="5.08203125" style="809" customWidth="1"/>
    <col min="12811" max="12812" width="6.08203125" style="809" customWidth="1"/>
    <col min="12813" max="12813" width="5.83203125" style="809" customWidth="1"/>
    <col min="12814" max="12814" width="5.25" style="809" customWidth="1"/>
    <col min="12815" max="12817" width="6.08203125" style="809" customWidth="1"/>
    <col min="12818" max="12818" width="3.08203125" style="809" customWidth="1"/>
    <col min="12819" max="12822" width="7.25" style="809" customWidth="1"/>
    <col min="12823" max="12823" width="8.08203125" style="809" customWidth="1"/>
    <col min="12824" max="12829" width="7.83203125" style="809" customWidth="1"/>
    <col min="12830" max="13057" width="8.25" style="809"/>
    <col min="13058" max="13058" width="3.08203125" style="809" customWidth="1"/>
    <col min="13059" max="13059" width="0.83203125" style="809" customWidth="1"/>
    <col min="13060" max="13060" width="10.33203125" style="809" customWidth="1"/>
    <col min="13061" max="13061" width="0.83203125" style="809" customWidth="1"/>
    <col min="13062" max="13062" width="7.33203125" style="809" customWidth="1"/>
    <col min="13063" max="13064" width="6.83203125" style="809" customWidth="1"/>
    <col min="13065" max="13065" width="4.83203125" style="809" customWidth="1"/>
    <col min="13066" max="13066" width="5.08203125" style="809" customWidth="1"/>
    <col min="13067" max="13068" width="6.08203125" style="809" customWidth="1"/>
    <col min="13069" max="13069" width="5.83203125" style="809" customWidth="1"/>
    <col min="13070" max="13070" width="5.25" style="809" customWidth="1"/>
    <col min="13071" max="13073" width="6.08203125" style="809" customWidth="1"/>
    <col min="13074" max="13074" width="3.08203125" style="809" customWidth="1"/>
    <col min="13075" max="13078" width="7.25" style="809" customWidth="1"/>
    <col min="13079" max="13079" width="8.08203125" style="809" customWidth="1"/>
    <col min="13080" max="13085" width="7.83203125" style="809" customWidth="1"/>
    <col min="13086" max="13313" width="8.25" style="809"/>
    <col min="13314" max="13314" width="3.08203125" style="809" customWidth="1"/>
    <col min="13315" max="13315" width="0.83203125" style="809" customWidth="1"/>
    <col min="13316" max="13316" width="10.33203125" style="809" customWidth="1"/>
    <col min="13317" max="13317" width="0.83203125" style="809" customWidth="1"/>
    <col min="13318" max="13318" width="7.33203125" style="809" customWidth="1"/>
    <col min="13319" max="13320" width="6.83203125" style="809" customWidth="1"/>
    <col min="13321" max="13321" width="4.83203125" style="809" customWidth="1"/>
    <col min="13322" max="13322" width="5.08203125" style="809" customWidth="1"/>
    <col min="13323" max="13324" width="6.08203125" style="809" customWidth="1"/>
    <col min="13325" max="13325" width="5.83203125" style="809" customWidth="1"/>
    <col min="13326" max="13326" width="5.25" style="809" customWidth="1"/>
    <col min="13327" max="13329" width="6.08203125" style="809" customWidth="1"/>
    <col min="13330" max="13330" width="3.08203125" style="809" customWidth="1"/>
    <col min="13331" max="13334" width="7.25" style="809" customWidth="1"/>
    <col min="13335" max="13335" width="8.08203125" style="809" customWidth="1"/>
    <col min="13336" max="13341" width="7.83203125" style="809" customWidth="1"/>
    <col min="13342" max="13569" width="8.25" style="809"/>
    <col min="13570" max="13570" width="3.08203125" style="809" customWidth="1"/>
    <col min="13571" max="13571" width="0.83203125" style="809" customWidth="1"/>
    <col min="13572" max="13572" width="10.33203125" style="809" customWidth="1"/>
    <col min="13573" max="13573" width="0.83203125" style="809" customWidth="1"/>
    <col min="13574" max="13574" width="7.33203125" style="809" customWidth="1"/>
    <col min="13575" max="13576" width="6.83203125" style="809" customWidth="1"/>
    <col min="13577" max="13577" width="4.83203125" style="809" customWidth="1"/>
    <col min="13578" max="13578" width="5.08203125" style="809" customWidth="1"/>
    <col min="13579" max="13580" width="6.08203125" style="809" customWidth="1"/>
    <col min="13581" max="13581" width="5.83203125" style="809" customWidth="1"/>
    <col min="13582" max="13582" width="5.25" style="809" customWidth="1"/>
    <col min="13583" max="13585" width="6.08203125" style="809" customWidth="1"/>
    <col min="13586" max="13586" width="3.08203125" style="809" customWidth="1"/>
    <col min="13587" max="13590" width="7.25" style="809" customWidth="1"/>
    <col min="13591" max="13591" width="8.08203125" style="809" customWidth="1"/>
    <col min="13592" max="13597" width="7.83203125" style="809" customWidth="1"/>
    <col min="13598" max="13825" width="8.25" style="809"/>
    <col min="13826" max="13826" width="3.08203125" style="809" customWidth="1"/>
    <col min="13827" max="13827" width="0.83203125" style="809" customWidth="1"/>
    <col min="13828" max="13828" width="10.33203125" style="809" customWidth="1"/>
    <col min="13829" max="13829" width="0.83203125" style="809" customWidth="1"/>
    <col min="13830" max="13830" width="7.33203125" style="809" customWidth="1"/>
    <col min="13831" max="13832" width="6.83203125" style="809" customWidth="1"/>
    <col min="13833" max="13833" width="4.83203125" style="809" customWidth="1"/>
    <col min="13834" max="13834" width="5.08203125" style="809" customWidth="1"/>
    <col min="13835" max="13836" width="6.08203125" style="809" customWidth="1"/>
    <col min="13837" max="13837" width="5.83203125" style="809" customWidth="1"/>
    <col min="13838" max="13838" width="5.25" style="809" customWidth="1"/>
    <col min="13839" max="13841" width="6.08203125" style="809" customWidth="1"/>
    <col min="13842" max="13842" width="3.08203125" style="809" customWidth="1"/>
    <col min="13843" max="13846" width="7.25" style="809" customWidth="1"/>
    <col min="13847" max="13847" width="8.08203125" style="809" customWidth="1"/>
    <col min="13848" max="13853" width="7.83203125" style="809" customWidth="1"/>
    <col min="13854" max="14081" width="8.25" style="809"/>
    <col min="14082" max="14082" width="3.08203125" style="809" customWidth="1"/>
    <col min="14083" max="14083" width="0.83203125" style="809" customWidth="1"/>
    <col min="14084" max="14084" width="10.33203125" style="809" customWidth="1"/>
    <col min="14085" max="14085" width="0.83203125" style="809" customWidth="1"/>
    <col min="14086" max="14086" width="7.33203125" style="809" customWidth="1"/>
    <col min="14087" max="14088" width="6.83203125" style="809" customWidth="1"/>
    <col min="14089" max="14089" width="4.83203125" style="809" customWidth="1"/>
    <col min="14090" max="14090" width="5.08203125" style="809" customWidth="1"/>
    <col min="14091" max="14092" width="6.08203125" style="809" customWidth="1"/>
    <col min="14093" max="14093" width="5.83203125" style="809" customWidth="1"/>
    <col min="14094" max="14094" width="5.25" style="809" customWidth="1"/>
    <col min="14095" max="14097" width="6.08203125" style="809" customWidth="1"/>
    <col min="14098" max="14098" width="3.08203125" style="809" customWidth="1"/>
    <col min="14099" max="14102" width="7.25" style="809" customWidth="1"/>
    <col min="14103" max="14103" width="8.08203125" style="809" customWidth="1"/>
    <col min="14104" max="14109" width="7.83203125" style="809" customWidth="1"/>
    <col min="14110" max="14337" width="8.25" style="809"/>
    <col min="14338" max="14338" width="3.08203125" style="809" customWidth="1"/>
    <col min="14339" max="14339" width="0.83203125" style="809" customWidth="1"/>
    <col min="14340" max="14340" width="10.33203125" style="809" customWidth="1"/>
    <col min="14341" max="14341" width="0.83203125" style="809" customWidth="1"/>
    <col min="14342" max="14342" width="7.33203125" style="809" customWidth="1"/>
    <col min="14343" max="14344" width="6.83203125" style="809" customWidth="1"/>
    <col min="14345" max="14345" width="4.83203125" style="809" customWidth="1"/>
    <col min="14346" max="14346" width="5.08203125" style="809" customWidth="1"/>
    <col min="14347" max="14348" width="6.08203125" style="809" customWidth="1"/>
    <col min="14349" max="14349" width="5.83203125" style="809" customWidth="1"/>
    <col min="14350" max="14350" width="5.25" style="809" customWidth="1"/>
    <col min="14351" max="14353" width="6.08203125" style="809" customWidth="1"/>
    <col min="14354" max="14354" width="3.08203125" style="809" customWidth="1"/>
    <col min="14355" max="14358" width="7.25" style="809" customWidth="1"/>
    <col min="14359" max="14359" width="8.08203125" style="809" customWidth="1"/>
    <col min="14360" max="14365" width="7.83203125" style="809" customWidth="1"/>
    <col min="14366" max="14593" width="8.25" style="809"/>
    <col min="14594" max="14594" width="3.08203125" style="809" customWidth="1"/>
    <col min="14595" max="14595" width="0.83203125" style="809" customWidth="1"/>
    <col min="14596" max="14596" width="10.33203125" style="809" customWidth="1"/>
    <col min="14597" max="14597" width="0.83203125" style="809" customWidth="1"/>
    <col min="14598" max="14598" width="7.33203125" style="809" customWidth="1"/>
    <col min="14599" max="14600" width="6.83203125" style="809" customWidth="1"/>
    <col min="14601" max="14601" width="4.83203125" style="809" customWidth="1"/>
    <col min="14602" max="14602" width="5.08203125" style="809" customWidth="1"/>
    <col min="14603" max="14604" width="6.08203125" style="809" customWidth="1"/>
    <col min="14605" max="14605" width="5.83203125" style="809" customWidth="1"/>
    <col min="14606" max="14606" width="5.25" style="809" customWidth="1"/>
    <col min="14607" max="14609" width="6.08203125" style="809" customWidth="1"/>
    <col min="14610" max="14610" width="3.08203125" style="809" customWidth="1"/>
    <col min="14611" max="14614" width="7.25" style="809" customWidth="1"/>
    <col min="14615" max="14615" width="8.08203125" style="809" customWidth="1"/>
    <col min="14616" max="14621" width="7.83203125" style="809" customWidth="1"/>
    <col min="14622" max="14849" width="8.25" style="809"/>
    <col min="14850" max="14850" width="3.08203125" style="809" customWidth="1"/>
    <col min="14851" max="14851" width="0.83203125" style="809" customWidth="1"/>
    <col min="14852" max="14852" width="10.33203125" style="809" customWidth="1"/>
    <col min="14853" max="14853" width="0.83203125" style="809" customWidth="1"/>
    <col min="14854" max="14854" width="7.33203125" style="809" customWidth="1"/>
    <col min="14855" max="14856" width="6.83203125" style="809" customWidth="1"/>
    <col min="14857" max="14857" width="4.83203125" style="809" customWidth="1"/>
    <col min="14858" max="14858" width="5.08203125" style="809" customWidth="1"/>
    <col min="14859" max="14860" width="6.08203125" style="809" customWidth="1"/>
    <col min="14861" max="14861" width="5.83203125" style="809" customWidth="1"/>
    <col min="14862" max="14862" width="5.25" style="809" customWidth="1"/>
    <col min="14863" max="14865" width="6.08203125" style="809" customWidth="1"/>
    <col min="14866" max="14866" width="3.08203125" style="809" customWidth="1"/>
    <col min="14867" max="14870" width="7.25" style="809" customWidth="1"/>
    <col min="14871" max="14871" width="8.08203125" style="809" customWidth="1"/>
    <col min="14872" max="14877" width="7.83203125" style="809" customWidth="1"/>
    <col min="14878" max="15105" width="8.25" style="809"/>
    <col min="15106" max="15106" width="3.08203125" style="809" customWidth="1"/>
    <col min="15107" max="15107" width="0.83203125" style="809" customWidth="1"/>
    <col min="15108" max="15108" width="10.33203125" style="809" customWidth="1"/>
    <col min="15109" max="15109" width="0.83203125" style="809" customWidth="1"/>
    <col min="15110" max="15110" width="7.33203125" style="809" customWidth="1"/>
    <col min="15111" max="15112" width="6.83203125" style="809" customWidth="1"/>
    <col min="15113" max="15113" width="4.83203125" style="809" customWidth="1"/>
    <col min="15114" max="15114" width="5.08203125" style="809" customWidth="1"/>
    <col min="15115" max="15116" width="6.08203125" style="809" customWidth="1"/>
    <col min="15117" max="15117" width="5.83203125" style="809" customWidth="1"/>
    <col min="15118" max="15118" width="5.25" style="809" customWidth="1"/>
    <col min="15119" max="15121" width="6.08203125" style="809" customWidth="1"/>
    <col min="15122" max="15122" width="3.08203125" style="809" customWidth="1"/>
    <col min="15123" max="15126" width="7.25" style="809" customWidth="1"/>
    <col min="15127" max="15127" width="8.08203125" style="809" customWidth="1"/>
    <col min="15128" max="15133" width="7.83203125" style="809" customWidth="1"/>
    <col min="15134" max="15361" width="8.25" style="809"/>
    <col min="15362" max="15362" width="3.08203125" style="809" customWidth="1"/>
    <col min="15363" max="15363" width="0.83203125" style="809" customWidth="1"/>
    <col min="15364" max="15364" width="10.33203125" style="809" customWidth="1"/>
    <col min="15365" max="15365" width="0.83203125" style="809" customWidth="1"/>
    <col min="15366" max="15366" width="7.33203125" style="809" customWidth="1"/>
    <col min="15367" max="15368" width="6.83203125" style="809" customWidth="1"/>
    <col min="15369" max="15369" width="4.83203125" style="809" customWidth="1"/>
    <col min="15370" max="15370" width="5.08203125" style="809" customWidth="1"/>
    <col min="15371" max="15372" width="6.08203125" style="809" customWidth="1"/>
    <col min="15373" max="15373" width="5.83203125" style="809" customWidth="1"/>
    <col min="15374" max="15374" width="5.25" style="809" customWidth="1"/>
    <col min="15375" max="15377" width="6.08203125" style="809" customWidth="1"/>
    <col min="15378" max="15378" width="3.08203125" style="809" customWidth="1"/>
    <col min="15379" max="15382" width="7.25" style="809" customWidth="1"/>
    <col min="15383" max="15383" width="8.08203125" style="809" customWidth="1"/>
    <col min="15384" max="15389" width="7.83203125" style="809" customWidth="1"/>
    <col min="15390" max="15617" width="8.25" style="809"/>
    <col min="15618" max="15618" width="3.08203125" style="809" customWidth="1"/>
    <col min="15619" max="15619" width="0.83203125" style="809" customWidth="1"/>
    <col min="15620" max="15620" width="10.33203125" style="809" customWidth="1"/>
    <col min="15621" max="15621" width="0.83203125" style="809" customWidth="1"/>
    <col min="15622" max="15622" width="7.33203125" style="809" customWidth="1"/>
    <col min="15623" max="15624" width="6.83203125" style="809" customWidth="1"/>
    <col min="15625" max="15625" width="4.83203125" style="809" customWidth="1"/>
    <col min="15626" max="15626" width="5.08203125" style="809" customWidth="1"/>
    <col min="15627" max="15628" width="6.08203125" style="809" customWidth="1"/>
    <col min="15629" max="15629" width="5.83203125" style="809" customWidth="1"/>
    <col min="15630" max="15630" width="5.25" style="809" customWidth="1"/>
    <col min="15631" max="15633" width="6.08203125" style="809" customWidth="1"/>
    <col min="15634" max="15634" width="3.08203125" style="809" customWidth="1"/>
    <col min="15635" max="15638" width="7.25" style="809" customWidth="1"/>
    <col min="15639" max="15639" width="8.08203125" style="809" customWidth="1"/>
    <col min="15640" max="15645" width="7.83203125" style="809" customWidth="1"/>
    <col min="15646" max="15873" width="8.25" style="809"/>
    <col min="15874" max="15874" width="3.08203125" style="809" customWidth="1"/>
    <col min="15875" max="15875" width="0.83203125" style="809" customWidth="1"/>
    <col min="15876" max="15876" width="10.33203125" style="809" customWidth="1"/>
    <col min="15877" max="15877" width="0.83203125" style="809" customWidth="1"/>
    <col min="15878" max="15878" width="7.33203125" style="809" customWidth="1"/>
    <col min="15879" max="15880" width="6.83203125" style="809" customWidth="1"/>
    <col min="15881" max="15881" width="4.83203125" style="809" customWidth="1"/>
    <col min="15882" max="15882" width="5.08203125" style="809" customWidth="1"/>
    <col min="15883" max="15884" width="6.08203125" style="809" customWidth="1"/>
    <col min="15885" max="15885" width="5.83203125" style="809" customWidth="1"/>
    <col min="15886" max="15886" width="5.25" style="809" customWidth="1"/>
    <col min="15887" max="15889" width="6.08203125" style="809" customWidth="1"/>
    <col min="15890" max="15890" width="3.08203125" style="809" customWidth="1"/>
    <col min="15891" max="15894" width="7.25" style="809" customWidth="1"/>
    <col min="15895" max="15895" width="8.08203125" style="809" customWidth="1"/>
    <col min="15896" max="15901" width="7.83203125" style="809" customWidth="1"/>
    <col min="15902" max="16129" width="8.25" style="809"/>
    <col min="16130" max="16130" width="3.08203125" style="809" customWidth="1"/>
    <col min="16131" max="16131" width="0.83203125" style="809" customWidth="1"/>
    <col min="16132" max="16132" width="10.33203125" style="809" customWidth="1"/>
    <col min="16133" max="16133" width="0.83203125" style="809" customWidth="1"/>
    <col min="16134" max="16134" width="7.33203125" style="809" customWidth="1"/>
    <col min="16135" max="16136" width="6.83203125" style="809" customWidth="1"/>
    <col min="16137" max="16137" width="4.83203125" style="809" customWidth="1"/>
    <col min="16138" max="16138" width="5.08203125" style="809" customWidth="1"/>
    <col min="16139" max="16140" width="6.08203125" style="809" customWidth="1"/>
    <col min="16141" max="16141" width="5.83203125" style="809" customWidth="1"/>
    <col min="16142" max="16142" width="5.25" style="809" customWidth="1"/>
    <col min="16143" max="16145" width="6.08203125" style="809" customWidth="1"/>
    <col min="16146" max="16146" width="3.08203125" style="809" customWidth="1"/>
    <col min="16147" max="16150" width="7.25" style="809" customWidth="1"/>
    <col min="16151" max="16151" width="8.08203125" style="809" customWidth="1"/>
    <col min="16152" max="16157" width="7.83203125" style="809" customWidth="1"/>
    <col min="16158" max="16384" width="8.25" style="809"/>
  </cols>
  <sheetData>
    <row r="1" spans="1:53" ht="21" x14ac:dyDescent="0.2">
      <c r="C1" s="325"/>
      <c r="D1" s="325"/>
      <c r="E1" s="1138" t="s">
        <v>383</v>
      </c>
      <c r="F1" s="1138"/>
      <c r="G1" s="1138"/>
      <c r="H1" s="1138"/>
      <c r="I1" s="1138"/>
      <c r="J1" s="1138"/>
      <c r="K1" s="1138"/>
      <c r="L1" s="1138"/>
      <c r="M1" s="1138"/>
      <c r="N1" s="1138"/>
      <c r="O1" s="1138"/>
      <c r="P1" s="1138"/>
      <c r="Q1" s="903"/>
      <c r="R1" s="326"/>
      <c r="S1" s="325" t="s">
        <v>384</v>
      </c>
      <c r="T1" s="325"/>
      <c r="U1" s="325"/>
      <c r="V1" s="325"/>
      <c r="W1" s="325"/>
      <c r="X1" s="325"/>
      <c r="Y1" s="325"/>
      <c r="Z1" s="325"/>
      <c r="AA1" s="325"/>
      <c r="AB1" s="325"/>
      <c r="AC1" s="325"/>
    </row>
    <row r="2" spans="1:53" s="46" customFormat="1" ht="14.5" thickBot="1" x14ac:dyDescent="0.25">
      <c r="A2" s="32"/>
      <c r="B2" s="32"/>
      <c r="C2" s="32"/>
      <c r="D2" s="32"/>
      <c r="E2" s="32"/>
      <c r="F2" s="32"/>
      <c r="G2" s="32"/>
      <c r="H2" s="3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1090" t="s">
        <v>450</v>
      </c>
      <c r="Z2" s="1090"/>
      <c r="AA2" s="1090"/>
      <c r="AB2" s="1090"/>
      <c r="AC2" s="1090"/>
      <c r="AG2" s="343"/>
    </row>
    <row r="3" spans="1:53" s="46" customFormat="1" ht="22.5" customHeight="1" thickBot="1" x14ac:dyDescent="0.25">
      <c r="A3" s="1139" t="s">
        <v>385</v>
      </c>
      <c r="B3" s="1140"/>
      <c r="C3" s="1140"/>
      <c r="D3" s="1141"/>
      <c r="E3" s="1135" t="s">
        <v>129</v>
      </c>
      <c r="F3" s="374" t="s">
        <v>386</v>
      </c>
      <c r="G3" s="373" t="s">
        <v>387</v>
      </c>
      <c r="H3" s="306" t="s">
        <v>388</v>
      </c>
      <c r="I3" s="1142" t="s">
        <v>389</v>
      </c>
      <c r="J3" s="1142"/>
      <c r="K3" s="1142"/>
      <c r="L3" s="1142"/>
      <c r="M3" s="975" t="s">
        <v>390</v>
      </c>
      <c r="N3" s="980"/>
      <c r="O3" s="980"/>
      <c r="P3" s="976"/>
      <c r="Q3" s="42"/>
      <c r="R3" s="904"/>
      <c r="S3" s="1142" t="s">
        <v>391</v>
      </c>
      <c r="T3" s="1142"/>
      <c r="U3" s="1142"/>
      <c r="V3" s="1142"/>
      <c r="W3" s="977" t="s">
        <v>424</v>
      </c>
      <c r="X3" s="978"/>
      <c r="Y3" s="978"/>
      <c r="Z3" s="978"/>
      <c r="AA3" s="978"/>
      <c r="AB3" s="978"/>
      <c r="AC3" s="979"/>
    </row>
    <row r="4" spans="1:53" s="46" customFormat="1" ht="14.5" thickBot="1" x14ac:dyDescent="0.25">
      <c r="A4" s="327"/>
      <c r="B4" s="328"/>
      <c r="C4" s="328"/>
      <c r="D4" s="329"/>
      <c r="E4" s="1152"/>
      <c r="F4" s="375"/>
      <c r="G4" s="1135" t="s">
        <v>392</v>
      </c>
      <c r="H4" s="1135" t="s">
        <v>393</v>
      </c>
      <c r="I4" s="1132" t="s">
        <v>394</v>
      </c>
      <c r="J4" s="1133"/>
      <c r="K4" s="1134"/>
      <c r="L4" s="1135" t="s">
        <v>395</v>
      </c>
      <c r="M4" s="1132" t="s">
        <v>394</v>
      </c>
      <c r="N4" s="1133"/>
      <c r="O4" s="1134"/>
      <c r="P4" s="1135" t="s">
        <v>395</v>
      </c>
      <c r="Q4" s="372"/>
      <c r="R4" s="798"/>
      <c r="S4" s="1132" t="s">
        <v>394</v>
      </c>
      <c r="T4" s="1133"/>
      <c r="U4" s="1134"/>
      <c r="V4" s="1135" t="s">
        <v>395</v>
      </c>
      <c r="W4" s="379"/>
      <c r="X4" s="330" t="s">
        <v>396</v>
      </c>
      <c r="Y4" s="331" t="s">
        <v>397</v>
      </c>
      <c r="Z4" s="331" t="s">
        <v>398</v>
      </c>
      <c r="AA4" s="331" t="s">
        <v>399</v>
      </c>
      <c r="AB4" s="331" t="s">
        <v>400</v>
      </c>
      <c r="AC4" s="332" t="s">
        <v>108</v>
      </c>
      <c r="AJ4" s="819"/>
    </row>
    <row r="5" spans="1:53" s="46" customFormat="1" ht="22.5" customHeight="1" x14ac:dyDescent="0.2">
      <c r="A5" s="327"/>
      <c r="B5" s="328"/>
      <c r="C5" s="328"/>
      <c r="D5" s="329"/>
      <c r="E5" s="1153" t="s">
        <v>423</v>
      </c>
      <c r="F5" s="372" t="s">
        <v>401</v>
      </c>
      <c r="G5" s="1136"/>
      <c r="H5" s="1136"/>
      <c r="I5" s="333" t="s">
        <v>402</v>
      </c>
      <c r="J5" s="7" t="s">
        <v>403</v>
      </c>
      <c r="K5" s="334" t="s">
        <v>404</v>
      </c>
      <c r="L5" s="1136"/>
      <c r="M5" s="333" t="s">
        <v>402</v>
      </c>
      <c r="N5" s="7" t="s">
        <v>403</v>
      </c>
      <c r="O5" s="334" t="s">
        <v>404</v>
      </c>
      <c r="P5" s="1136"/>
      <c r="Q5" s="372"/>
      <c r="R5" s="798"/>
      <c r="S5" s="333" t="s">
        <v>402</v>
      </c>
      <c r="T5" s="7" t="s">
        <v>403</v>
      </c>
      <c r="U5" s="334" t="s">
        <v>404</v>
      </c>
      <c r="V5" s="1136"/>
      <c r="W5" s="379" t="s">
        <v>405</v>
      </c>
      <c r="X5" s="93"/>
      <c r="Y5" s="335" t="s">
        <v>406</v>
      </c>
      <c r="Z5" s="336" t="s">
        <v>407</v>
      </c>
      <c r="AA5" s="337" t="s">
        <v>408</v>
      </c>
      <c r="AB5" s="337" t="s">
        <v>409</v>
      </c>
      <c r="AC5" s="338" t="s">
        <v>127</v>
      </c>
    </row>
    <row r="6" spans="1:53" s="46" customFormat="1" ht="22.5" customHeight="1" thickBot="1" x14ac:dyDescent="0.25">
      <c r="A6" s="1143" t="s">
        <v>357</v>
      </c>
      <c r="B6" s="1144"/>
      <c r="C6" s="1144"/>
      <c r="D6" s="1145"/>
      <c r="E6" s="1154"/>
      <c r="F6" s="117" t="s">
        <v>410</v>
      </c>
      <c r="G6" s="1137"/>
      <c r="H6" s="1137"/>
      <c r="I6" s="95" t="s">
        <v>411</v>
      </c>
      <c r="J6" s="339" t="s">
        <v>412</v>
      </c>
      <c r="K6" s="340" t="s">
        <v>412</v>
      </c>
      <c r="L6" s="1137"/>
      <c r="M6" s="95" t="s">
        <v>411</v>
      </c>
      <c r="N6" s="339" t="s">
        <v>412</v>
      </c>
      <c r="O6" s="340" t="s">
        <v>412</v>
      </c>
      <c r="P6" s="1137"/>
      <c r="Q6" s="372"/>
      <c r="R6" s="798"/>
      <c r="S6" s="95" t="s">
        <v>411</v>
      </c>
      <c r="T6" s="339" t="s">
        <v>412</v>
      </c>
      <c r="U6" s="340" t="s">
        <v>412</v>
      </c>
      <c r="V6" s="1137"/>
      <c r="W6" s="380" t="s">
        <v>425</v>
      </c>
      <c r="X6" s="95" t="s">
        <v>413</v>
      </c>
      <c r="Y6" s="339" t="s">
        <v>414</v>
      </c>
      <c r="Z6" s="339" t="s">
        <v>415</v>
      </c>
      <c r="AA6" s="339" t="s">
        <v>416</v>
      </c>
      <c r="AB6" s="339" t="s">
        <v>417</v>
      </c>
      <c r="AC6" s="340" t="s">
        <v>137</v>
      </c>
    </row>
    <row r="7" spans="1:53" s="46" customFormat="1" ht="22" customHeight="1" x14ac:dyDescent="0.2">
      <c r="A7" s="1146" t="s">
        <v>445</v>
      </c>
      <c r="B7" s="1147"/>
      <c r="C7" s="1147"/>
      <c r="D7" s="1148"/>
      <c r="E7" s="714">
        <v>115684</v>
      </c>
      <c r="F7" s="714">
        <v>68791</v>
      </c>
      <c r="G7" s="714">
        <v>68454</v>
      </c>
      <c r="H7" s="715">
        <v>337</v>
      </c>
      <c r="I7" s="716">
        <v>900</v>
      </c>
      <c r="J7" s="717">
        <v>27609</v>
      </c>
      <c r="K7" s="718">
        <v>13936</v>
      </c>
      <c r="L7" s="714">
        <v>2457</v>
      </c>
      <c r="M7" s="716">
        <v>369</v>
      </c>
      <c r="N7" s="717">
        <v>12819</v>
      </c>
      <c r="O7" s="718">
        <v>6106</v>
      </c>
      <c r="P7" s="714">
        <v>2052</v>
      </c>
      <c r="Q7" s="907"/>
      <c r="R7" s="905"/>
      <c r="S7" s="716">
        <v>531</v>
      </c>
      <c r="T7" s="717">
        <v>14790</v>
      </c>
      <c r="U7" s="718">
        <v>7785</v>
      </c>
      <c r="V7" s="714">
        <v>405</v>
      </c>
      <c r="W7" s="714">
        <v>1991</v>
      </c>
      <c r="X7" s="716">
        <v>211</v>
      </c>
      <c r="Y7" s="717">
        <v>3</v>
      </c>
      <c r="Z7" s="717">
        <v>1280</v>
      </c>
      <c r="AA7" s="717">
        <v>147</v>
      </c>
      <c r="AB7" s="717">
        <v>0</v>
      </c>
      <c r="AC7" s="718">
        <v>350</v>
      </c>
    </row>
    <row r="8" spans="1:53" s="46" customFormat="1" ht="22" customHeight="1" x14ac:dyDescent="0.2">
      <c r="A8" s="1146" t="s">
        <v>446</v>
      </c>
      <c r="B8" s="1147"/>
      <c r="C8" s="1147"/>
      <c r="D8" s="1148"/>
      <c r="E8" s="714">
        <v>116665</v>
      </c>
      <c r="F8" s="714">
        <v>69616</v>
      </c>
      <c r="G8" s="714">
        <v>69272</v>
      </c>
      <c r="H8" s="715">
        <v>344</v>
      </c>
      <c r="I8" s="716">
        <v>916</v>
      </c>
      <c r="J8" s="717">
        <v>27760</v>
      </c>
      <c r="K8" s="718">
        <v>13914</v>
      </c>
      <c r="L8" s="714">
        <v>2448</v>
      </c>
      <c r="M8" s="716">
        <v>375</v>
      </c>
      <c r="N8" s="717">
        <v>12707</v>
      </c>
      <c r="O8" s="718">
        <v>6135</v>
      </c>
      <c r="P8" s="714">
        <v>2051</v>
      </c>
      <c r="Q8" s="907"/>
      <c r="R8" s="905"/>
      <c r="S8" s="716">
        <v>541</v>
      </c>
      <c r="T8" s="717">
        <v>15053</v>
      </c>
      <c r="U8" s="718">
        <v>7779</v>
      </c>
      <c r="V8" s="714">
        <v>397</v>
      </c>
      <c r="W8" s="714">
        <v>2011</v>
      </c>
      <c r="X8" s="716">
        <v>211</v>
      </c>
      <c r="Y8" s="717">
        <v>3</v>
      </c>
      <c r="Z8" s="717">
        <v>1296</v>
      </c>
      <c r="AA8" s="717">
        <v>147</v>
      </c>
      <c r="AB8" s="717">
        <v>0</v>
      </c>
      <c r="AC8" s="718">
        <v>354</v>
      </c>
    </row>
    <row r="9" spans="1:53" s="46" customFormat="1" ht="22" customHeight="1" x14ac:dyDescent="0.2">
      <c r="A9" s="1146" t="s">
        <v>447</v>
      </c>
      <c r="B9" s="1147"/>
      <c r="C9" s="1147"/>
      <c r="D9" s="1148"/>
      <c r="E9" s="714">
        <v>117833</v>
      </c>
      <c r="F9" s="714">
        <v>70791</v>
      </c>
      <c r="G9" s="714">
        <v>70447</v>
      </c>
      <c r="H9" s="715">
        <v>344</v>
      </c>
      <c r="I9" s="716">
        <v>937</v>
      </c>
      <c r="J9" s="717">
        <v>27886</v>
      </c>
      <c r="K9" s="718">
        <v>13978</v>
      </c>
      <c r="L9" s="714">
        <v>2436</v>
      </c>
      <c r="M9" s="716">
        <v>376</v>
      </c>
      <c r="N9" s="717">
        <v>12766</v>
      </c>
      <c r="O9" s="718">
        <v>6218</v>
      </c>
      <c r="P9" s="714">
        <v>2040</v>
      </c>
      <c r="Q9" s="907"/>
      <c r="R9" s="905"/>
      <c r="S9" s="716">
        <v>561</v>
      </c>
      <c r="T9" s="717">
        <v>15120</v>
      </c>
      <c r="U9" s="718">
        <v>7760</v>
      </c>
      <c r="V9" s="714">
        <v>396</v>
      </c>
      <c r="W9" s="714">
        <v>1805</v>
      </c>
      <c r="X9" s="716">
        <v>211</v>
      </c>
      <c r="Y9" s="717">
        <v>3</v>
      </c>
      <c r="Z9" s="717">
        <v>1308</v>
      </c>
      <c r="AA9" s="717">
        <v>173</v>
      </c>
      <c r="AB9" s="717">
        <v>0</v>
      </c>
      <c r="AC9" s="718">
        <v>110</v>
      </c>
    </row>
    <row r="10" spans="1:53" s="46" customFormat="1" ht="22" customHeight="1" thickBot="1" x14ac:dyDescent="0.25">
      <c r="A10" s="1149" t="s">
        <v>448</v>
      </c>
      <c r="B10" s="1150"/>
      <c r="C10" s="1150"/>
      <c r="D10" s="1151"/>
      <c r="E10" s="719">
        <v>118172</v>
      </c>
      <c r="F10" s="719">
        <v>70913</v>
      </c>
      <c r="G10" s="719">
        <v>70570</v>
      </c>
      <c r="H10" s="720">
        <v>343</v>
      </c>
      <c r="I10" s="721">
        <v>956</v>
      </c>
      <c r="J10" s="722">
        <v>28117</v>
      </c>
      <c r="K10" s="723">
        <v>13939</v>
      </c>
      <c r="L10" s="719">
        <v>2430</v>
      </c>
      <c r="M10" s="721">
        <v>381</v>
      </c>
      <c r="N10" s="722">
        <v>12821</v>
      </c>
      <c r="O10" s="723">
        <v>6183</v>
      </c>
      <c r="P10" s="719">
        <v>2034</v>
      </c>
      <c r="Q10" s="907"/>
      <c r="R10" s="905"/>
      <c r="S10" s="721">
        <v>575</v>
      </c>
      <c r="T10" s="722">
        <v>15296</v>
      </c>
      <c r="U10" s="723">
        <v>7756</v>
      </c>
      <c r="V10" s="719">
        <v>396</v>
      </c>
      <c r="W10" s="719">
        <v>1817</v>
      </c>
      <c r="X10" s="721">
        <v>203</v>
      </c>
      <c r="Y10" s="722">
        <v>3</v>
      </c>
      <c r="Z10" s="722">
        <v>1293</v>
      </c>
      <c r="AA10" s="722">
        <v>195</v>
      </c>
      <c r="AB10" s="722">
        <v>0</v>
      </c>
      <c r="AC10" s="723">
        <v>115</v>
      </c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</row>
    <row r="11" spans="1:53" s="46" customFormat="1" ht="22" customHeight="1" thickBot="1" x14ac:dyDescent="0.25">
      <c r="A11" s="1017" t="s">
        <v>455</v>
      </c>
      <c r="B11" s="1018"/>
      <c r="C11" s="1018"/>
      <c r="D11" s="1019"/>
      <c r="E11" s="881">
        <f>F11+I11+J11+K11+L11+W11</f>
        <v>118423</v>
      </c>
      <c r="F11" s="881">
        <f>SUM(F12:F38)</f>
        <v>71099</v>
      </c>
      <c r="G11" s="881">
        <f t="shared" ref="G11:O11" si="0">SUM(G12:G38)</f>
        <v>70761</v>
      </c>
      <c r="H11" s="882">
        <f t="shared" si="0"/>
        <v>338</v>
      </c>
      <c r="I11" s="883">
        <f>SUM(I12:I38)</f>
        <v>968</v>
      </c>
      <c r="J11" s="884">
        <f t="shared" si="0"/>
        <v>28204</v>
      </c>
      <c r="K11" s="885">
        <f t="shared" si="0"/>
        <v>13935</v>
      </c>
      <c r="L11" s="881">
        <f t="shared" si="0"/>
        <v>2415</v>
      </c>
      <c r="M11" s="883">
        <f t="shared" si="0"/>
        <v>382</v>
      </c>
      <c r="N11" s="884">
        <f t="shared" si="0"/>
        <v>12824</v>
      </c>
      <c r="O11" s="885">
        <f t="shared" si="0"/>
        <v>6196</v>
      </c>
      <c r="P11" s="881">
        <f>SUM(P12:P38)</f>
        <v>2024</v>
      </c>
      <c r="Q11" s="907"/>
      <c r="R11" s="905"/>
      <c r="S11" s="883">
        <f>SUM(S12:S38)</f>
        <v>586</v>
      </c>
      <c r="T11" s="884">
        <f>SUM(T12:T38)</f>
        <v>15380</v>
      </c>
      <c r="U11" s="885">
        <f t="shared" ref="U11:AC11" si="1">SUM(U12:U38)</f>
        <v>7739</v>
      </c>
      <c r="V11" s="881">
        <f>SUM(V12:V38)</f>
        <v>392</v>
      </c>
      <c r="W11" s="881">
        <f t="shared" si="1"/>
        <v>1802</v>
      </c>
      <c r="X11" s="883">
        <f t="shared" si="1"/>
        <v>202</v>
      </c>
      <c r="Y11" s="884">
        <f t="shared" si="1"/>
        <v>3</v>
      </c>
      <c r="Z11" s="884">
        <f>SUM(Z12:Z38)</f>
        <v>1291</v>
      </c>
      <c r="AA11" s="884">
        <f t="shared" si="1"/>
        <v>192</v>
      </c>
      <c r="AB11" s="884">
        <f>SUM(AB12:AB38)</f>
        <v>0</v>
      </c>
      <c r="AC11" s="885">
        <f t="shared" si="1"/>
        <v>114</v>
      </c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</row>
    <row r="12" spans="1:53" s="46" customFormat="1" ht="22" customHeight="1" x14ac:dyDescent="0.2">
      <c r="A12" s="307">
        <v>1</v>
      </c>
      <c r="B12" s="308"/>
      <c r="C12" s="278" t="s">
        <v>1</v>
      </c>
      <c r="D12" s="724"/>
      <c r="E12" s="725">
        <f>F12+I12+J12+K12+L12+W12</f>
        <v>16786</v>
      </c>
      <c r="F12" s="725">
        <v>12318</v>
      </c>
      <c r="G12" s="774">
        <v>12250</v>
      </c>
      <c r="H12" s="775">
        <v>68</v>
      </c>
      <c r="I12" s="655">
        <f>M12+S12</f>
        <v>128</v>
      </c>
      <c r="J12" s="726">
        <f>N12+T12</f>
        <v>2009</v>
      </c>
      <c r="K12" s="727">
        <f>O12+U12</f>
        <v>2121</v>
      </c>
      <c r="L12" s="725"/>
      <c r="M12" s="786">
        <v>89</v>
      </c>
      <c r="N12" s="726">
        <v>490</v>
      </c>
      <c r="O12" s="727">
        <v>435</v>
      </c>
      <c r="P12" s="725"/>
      <c r="Q12" s="907"/>
      <c r="R12" s="906"/>
      <c r="S12" s="786">
        <v>39</v>
      </c>
      <c r="T12" s="726">
        <v>1519</v>
      </c>
      <c r="U12" s="727">
        <v>1686</v>
      </c>
      <c r="V12" s="725"/>
      <c r="W12" s="725">
        <f>SUM(X12:AC12)</f>
        <v>210</v>
      </c>
      <c r="X12" s="786"/>
      <c r="Y12" s="726"/>
      <c r="Z12" s="726">
        <v>181</v>
      </c>
      <c r="AA12" s="726">
        <v>9</v>
      </c>
      <c r="AB12" s="728"/>
      <c r="AC12" s="886">
        <v>20</v>
      </c>
      <c r="AD12" s="341"/>
    </row>
    <row r="13" spans="1:53" s="46" customFormat="1" ht="22" customHeight="1" x14ac:dyDescent="0.2">
      <c r="A13" s="310">
        <v>2</v>
      </c>
      <c r="B13" s="311"/>
      <c r="C13" s="281" t="s">
        <v>2</v>
      </c>
      <c r="D13" s="729"/>
      <c r="E13" s="714">
        <f t="shared" ref="E13:E38" si="2">F13+I13+J13+K13+L13+W13</f>
        <v>4901</v>
      </c>
      <c r="F13" s="714">
        <v>2824</v>
      </c>
      <c r="G13" s="776">
        <v>2819</v>
      </c>
      <c r="H13" s="777">
        <v>5</v>
      </c>
      <c r="I13" s="730">
        <f t="shared" ref="I13:I38" si="3">M13+S13</f>
        <v>16</v>
      </c>
      <c r="J13" s="717">
        <f t="shared" ref="J13:J38" si="4">N13+T13</f>
        <v>690</v>
      </c>
      <c r="K13" s="718">
        <f t="shared" ref="K13:K38" si="5">O13+U13</f>
        <v>719</v>
      </c>
      <c r="L13" s="714">
        <f t="shared" ref="L13:L30" si="6">P13+V13</f>
        <v>599</v>
      </c>
      <c r="M13" s="716">
        <v>5</v>
      </c>
      <c r="N13" s="717">
        <v>285</v>
      </c>
      <c r="O13" s="718">
        <v>284</v>
      </c>
      <c r="P13" s="714">
        <v>419</v>
      </c>
      <c r="Q13" s="907"/>
      <c r="R13" s="906"/>
      <c r="S13" s="716">
        <v>11</v>
      </c>
      <c r="T13" s="717">
        <v>405</v>
      </c>
      <c r="U13" s="718">
        <v>435</v>
      </c>
      <c r="V13" s="714">
        <v>180</v>
      </c>
      <c r="W13" s="714">
        <f t="shared" ref="W13:W38" si="7">SUM(X13:AC13)</f>
        <v>53</v>
      </c>
      <c r="X13" s="716"/>
      <c r="Y13" s="717"/>
      <c r="Z13" s="717">
        <v>50</v>
      </c>
      <c r="AA13" s="717">
        <v>3</v>
      </c>
      <c r="AB13" s="731"/>
      <c r="AC13" s="732"/>
      <c r="AD13" s="341"/>
    </row>
    <row r="14" spans="1:53" s="46" customFormat="1" ht="22" customHeight="1" x14ac:dyDescent="0.2">
      <c r="A14" s="316">
        <v>3</v>
      </c>
      <c r="B14" s="317"/>
      <c r="C14" s="293" t="s">
        <v>3</v>
      </c>
      <c r="D14" s="733"/>
      <c r="E14" s="714">
        <f t="shared" si="2"/>
        <v>9887</v>
      </c>
      <c r="F14" s="734">
        <v>7164</v>
      </c>
      <c r="G14" s="778">
        <v>7108</v>
      </c>
      <c r="H14" s="779">
        <v>56</v>
      </c>
      <c r="I14" s="735">
        <f t="shared" si="3"/>
        <v>59</v>
      </c>
      <c r="J14" s="736">
        <f t="shared" si="4"/>
        <v>622</v>
      </c>
      <c r="K14" s="737">
        <f t="shared" si="5"/>
        <v>1938</v>
      </c>
      <c r="L14" s="734"/>
      <c r="M14" s="738">
        <v>25</v>
      </c>
      <c r="N14" s="736">
        <v>228</v>
      </c>
      <c r="O14" s="737">
        <v>665</v>
      </c>
      <c r="P14" s="734"/>
      <c r="Q14" s="907"/>
      <c r="R14" s="906"/>
      <c r="S14" s="738">
        <v>34</v>
      </c>
      <c r="T14" s="736">
        <v>394</v>
      </c>
      <c r="U14" s="737">
        <v>1273</v>
      </c>
      <c r="V14" s="734"/>
      <c r="W14" s="734">
        <f t="shared" si="7"/>
        <v>104</v>
      </c>
      <c r="X14" s="738"/>
      <c r="Y14" s="736"/>
      <c r="Z14" s="736">
        <v>89</v>
      </c>
      <c r="AA14" s="736">
        <v>3</v>
      </c>
      <c r="AB14" s="739"/>
      <c r="AC14" s="740">
        <v>12</v>
      </c>
      <c r="AD14" s="341"/>
    </row>
    <row r="15" spans="1:53" s="46" customFormat="1" ht="22" customHeight="1" x14ac:dyDescent="0.2">
      <c r="A15" s="310">
        <v>4</v>
      </c>
      <c r="B15" s="311"/>
      <c r="C15" s="281" t="s">
        <v>4</v>
      </c>
      <c r="D15" s="729"/>
      <c r="E15" s="714">
        <f t="shared" si="2"/>
        <v>2268</v>
      </c>
      <c r="F15" s="714">
        <v>818</v>
      </c>
      <c r="G15" s="776">
        <v>810</v>
      </c>
      <c r="H15" s="777">
        <v>8</v>
      </c>
      <c r="I15" s="730">
        <f t="shared" si="3"/>
        <v>1</v>
      </c>
      <c r="J15" s="717">
        <f t="shared" si="4"/>
        <v>135</v>
      </c>
      <c r="K15" s="718">
        <f t="shared" si="5"/>
        <v>50</v>
      </c>
      <c r="L15" s="714">
        <f t="shared" si="6"/>
        <v>1264</v>
      </c>
      <c r="M15" s="716">
        <v>1</v>
      </c>
      <c r="N15" s="717">
        <v>39</v>
      </c>
      <c r="O15" s="718">
        <v>24</v>
      </c>
      <c r="P15" s="714">
        <v>1221</v>
      </c>
      <c r="Q15" s="907"/>
      <c r="R15" s="906"/>
      <c r="S15" s="716"/>
      <c r="T15" s="717">
        <v>96</v>
      </c>
      <c r="U15" s="718">
        <v>26</v>
      </c>
      <c r="V15" s="714">
        <v>43</v>
      </c>
      <c r="W15" s="714">
        <f t="shared" si="7"/>
        <v>0</v>
      </c>
      <c r="X15" s="716"/>
      <c r="Y15" s="717"/>
      <c r="Z15" s="717"/>
      <c r="AA15" s="717"/>
      <c r="AB15" s="731"/>
      <c r="AC15" s="732"/>
      <c r="AD15" s="341"/>
    </row>
    <row r="16" spans="1:53" s="46" customFormat="1" ht="22" customHeight="1" x14ac:dyDescent="0.2">
      <c r="A16" s="313">
        <v>5</v>
      </c>
      <c r="B16" s="314"/>
      <c r="C16" s="284" t="s">
        <v>5</v>
      </c>
      <c r="D16" s="741"/>
      <c r="E16" s="742">
        <f t="shared" si="2"/>
        <v>3237</v>
      </c>
      <c r="F16" s="742">
        <v>2016</v>
      </c>
      <c r="G16" s="780">
        <v>2008</v>
      </c>
      <c r="H16" s="781">
        <v>8</v>
      </c>
      <c r="I16" s="743">
        <f t="shared" si="3"/>
        <v>44</v>
      </c>
      <c r="J16" s="744">
        <f t="shared" si="4"/>
        <v>701</v>
      </c>
      <c r="K16" s="745">
        <f t="shared" si="5"/>
        <v>439</v>
      </c>
      <c r="L16" s="742"/>
      <c r="M16" s="746">
        <v>19</v>
      </c>
      <c r="N16" s="744">
        <v>337</v>
      </c>
      <c r="O16" s="745">
        <v>157</v>
      </c>
      <c r="P16" s="742"/>
      <c r="Q16" s="907"/>
      <c r="R16" s="906"/>
      <c r="S16" s="746">
        <v>25</v>
      </c>
      <c r="T16" s="744">
        <v>364</v>
      </c>
      <c r="U16" s="745">
        <v>282</v>
      </c>
      <c r="V16" s="742"/>
      <c r="W16" s="742">
        <f t="shared" si="7"/>
        <v>37</v>
      </c>
      <c r="X16" s="746"/>
      <c r="Y16" s="744"/>
      <c r="Z16" s="744">
        <v>31</v>
      </c>
      <c r="AA16" s="744">
        <v>4</v>
      </c>
      <c r="AB16" s="747"/>
      <c r="AC16" s="748">
        <v>2</v>
      </c>
      <c r="AD16" s="341"/>
    </row>
    <row r="17" spans="1:148" s="46" customFormat="1" ht="22" customHeight="1" x14ac:dyDescent="0.2">
      <c r="A17" s="316">
        <v>6</v>
      </c>
      <c r="B17" s="317"/>
      <c r="C17" s="293" t="s">
        <v>6</v>
      </c>
      <c r="D17" s="733"/>
      <c r="E17" s="749">
        <f t="shared" si="2"/>
        <v>1238</v>
      </c>
      <c r="F17" s="734">
        <v>385</v>
      </c>
      <c r="G17" s="734">
        <v>385</v>
      </c>
      <c r="H17" s="782"/>
      <c r="I17" s="738">
        <f t="shared" si="3"/>
        <v>5</v>
      </c>
      <c r="J17" s="736">
        <f t="shared" si="4"/>
        <v>318</v>
      </c>
      <c r="K17" s="737">
        <f t="shared" si="5"/>
        <v>358</v>
      </c>
      <c r="L17" s="734">
        <f t="shared" si="6"/>
        <v>149</v>
      </c>
      <c r="M17" s="738"/>
      <c r="N17" s="736">
        <v>150</v>
      </c>
      <c r="O17" s="737">
        <v>238</v>
      </c>
      <c r="P17" s="734">
        <v>134</v>
      </c>
      <c r="Q17" s="907"/>
      <c r="R17" s="906"/>
      <c r="S17" s="738">
        <v>5</v>
      </c>
      <c r="T17" s="736">
        <v>168</v>
      </c>
      <c r="U17" s="737">
        <v>120</v>
      </c>
      <c r="V17" s="734">
        <v>15</v>
      </c>
      <c r="W17" s="734">
        <f t="shared" si="7"/>
        <v>23</v>
      </c>
      <c r="X17" s="738"/>
      <c r="Y17" s="736"/>
      <c r="Z17" s="736">
        <v>18</v>
      </c>
      <c r="AA17" s="736">
        <v>1</v>
      </c>
      <c r="AB17" s="739"/>
      <c r="AC17" s="740">
        <v>4</v>
      </c>
      <c r="AD17" s="341"/>
    </row>
    <row r="18" spans="1:148" s="342" customFormat="1" ht="22" customHeight="1" x14ac:dyDescent="0.2">
      <c r="A18" s="310">
        <v>7</v>
      </c>
      <c r="B18" s="311"/>
      <c r="C18" s="281" t="s">
        <v>7</v>
      </c>
      <c r="D18" s="729"/>
      <c r="E18" s="714">
        <f t="shared" si="2"/>
        <v>5319</v>
      </c>
      <c r="F18" s="714">
        <v>2808</v>
      </c>
      <c r="G18" s="714">
        <v>2808</v>
      </c>
      <c r="H18" s="715"/>
      <c r="I18" s="716">
        <f t="shared" si="3"/>
        <v>18</v>
      </c>
      <c r="J18" s="717">
        <f t="shared" si="4"/>
        <v>1755</v>
      </c>
      <c r="K18" s="718">
        <f t="shared" si="5"/>
        <v>414</v>
      </c>
      <c r="L18" s="714">
        <f t="shared" si="6"/>
        <v>262</v>
      </c>
      <c r="M18" s="716">
        <v>3</v>
      </c>
      <c r="N18" s="717">
        <v>1135</v>
      </c>
      <c r="O18" s="718">
        <v>375</v>
      </c>
      <c r="P18" s="714">
        <v>249</v>
      </c>
      <c r="Q18" s="907"/>
      <c r="R18" s="906"/>
      <c r="S18" s="716">
        <v>15</v>
      </c>
      <c r="T18" s="717">
        <v>620</v>
      </c>
      <c r="U18" s="718">
        <v>39</v>
      </c>
      <c r="V18" s="714">
        <v>13</v>
      </c>
      <c r="W18" s="714">
        <f t="shared" si="7"/>
        <v>62</v>
      </c>
      <c r="X18" s="716">
        <v>5</v>
      </c>
      <c r="Y18" s="717"/>
      <c r="Z18" s="717">
        <v>41</v>
      </c>
      <c r="AA18" s="717">
        <v>13</v>
      </c>
      <c r="AB18" s="717"/>
      <c r="AC18" s="718">
        <v>3</v>
      </c>
      <c r="AD18" s="34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</row>
    <row r="19" spans="1:148" s="46" customFormat="1" ht="22" customHeight="1" x14ac:dyDescent="0.2">
      <c r="A19" s="310">
        <v>8</v>
      </c>
      <c r="B19" s="311"/>
      <c r="C19" s="281" t="s">
        <v>8</v>
      </c>
      <c r="D19" s="729"/>
      <c r="E19" s="714">
        <f t="shared" si="2"/>
        <v>4618</v>
      </c>
      <c r="F19" s="714">
        <v>2844</v>
      </c>
      <c r="G19" s="714">
        <v>2844</v>
      </c>
      <c r="H19" s="715"/>
      <c r="I19" s="716">
        <f t="shared" si="3"/>
        <v>48</v>
      </c>
      <c r="J19" s="717">
        <f t="shared" si="4"/>
        <v>572</v>
      </c>
      <c r="K19" s="718">
        <f t="shared" si="5"/>
        <v>1114</v>
      </c>
      <c r="L19" s="714"/>
      <c r="M19" s="716">
        <v>20</v>
      </c>
      <c r="N19" s="717">
        <v>161</v>
      </c>
      <c r="O19" s="718">
        <v>356</v>
      </c>
      <c r="P19" s="714"/>
      <c r="Q19" s="907"/>
      <c r="R19" s="906"/>
      <c r="S19" s="716">
        <v>28</v>
      </c>
      <c r="T19" s="717">
        <v>411</v>
      </c>
      <c r="U19" s="718">
        <v>758</v>
      </c>
      <c r="V19" s="714"/>
      <c r="W19" s="714">
        <f t="shared" si="7"/>
        <v>40</v>
      </c>
      <c r="X19" s="716"/>
      <c r="Y19" s="717"/>
      <c r="Z19" s="717">
        <v>40</v>
      </c>
      <c r="AA19" s="717"/>
      <c r="AB19" s="717"/>
      <c r="AC19" s="718"/>
      <c r="AD19" s="341"/>
    </row>
    <row r="20" spans="1:148" s="46" customFormat="1" ht="22" customHeight="1" x14ac:dyDescent="0.2">
      <c r="A20" s="319">
        <v>9</v>
      </c>
      <c r="B20" s="320"/>
      <c r="C20" s="290" t="s">
        <v>9</v>
      </c>
      <c r="D20" s="750"/>
      <c r="E20" s="714">
        <f t="shared" si="2"/>
        <v>3185</v>
      </c>
      <c r="F20" s="719">
        <v>1774</v>
      </c>
      <c r="G20" s="719">
        <v>1774</v>
      </c>
      <c r="H20" s="720"/>
      <c r="I20" s="721">
        <f t="shared" si="3"/>
        <v>148</v>
      </c>
      <c r="J20" s="722">
        <f t="shared" si="4"/>
        <v>1104</v>
      </c>
      <c r="K20" s="723">
        <f t="shared" si="5"/>
        <v>81</v>
      </c>
      <c r="L20" s="719"/>
      <c r="M20" s="721">
        <v>60</v>
      </c>
      <c r="N20" s="722">
        <v>388</v>
      </c>
      <c r="O20" s="723">
        <v>50</v>
      </c>
      <c r="P20" s="719"/>
      <c r="Q20" s="907"/>
      <c r="R20" s="906"/>
      <c r="S20" s="721">
        <v>88</v>
      </c>
      <c r="T20" s="722">
        <v>716</v>
      </c>
      <c r="U20" s="723">
        <v>31</v>
      </c>
      <c r="V20" s="719"/>
      <c r="W20" s="719">
        <f t="shared" si="7"/>
        <v>78</v>
      </c>
      <c r="X20" s="721"/>
      <c r="Y20" s="722"/>
      <c r="Z20" s="722">
        <v>60</v>
      </c>
      <c r="AA20" s="722">
        <v>7</v>
      </c>
      <c r="AB20" s="751"/>
      <c r="AC20" s="752">
        <v>11</v>
      </c>
      <c r="AD20" s="341"/>
    </row>
    <row r="21" spans="1:148" s="46" customFormat="1" ht="22" customHeight="1" x14ac:dyDescent="0.2">
      <c r="A21" s="313">
        <v>10</v>
      </c>
      <c r="B21" s="314"/>
      <c r="C21" s="284" t="s">
        <v>10</v>
      </c>
      <c r="D21" s="741"/>
      <c r="E21" s="742">
        <f t="shared" si="2"/>
        <v>916</v>
      </c>
      <c r="F21" s="742">
        <v>604</v>
      </c>
      <c r="G21" s="742">
        <v>604</v>
      </c>
      <c r="H21" s="783"/>
      <c r="I21" s="746">
        <f t="shared" si="3"/>
        <v>22</v>
      </c>
      <c r="J21" s="744">
        <f t="shared" si="4"/>
        <v>211</v>
      </c>
      <c r="K21" s="745">
        <f t="shared" si="5"/>
        <v>69</v>
      </c>
      <c r="L21" s="742"/>
      <c r="M21" s="746">
        <v>8</v>
      </c>
      <c r="N21" s="744">
        <v>13</v>
      </c>
      <c r="O21" s="745">
        <v>52</v>
      </c>
      <c r="P21" s="742"/>
      <c r="Q21" s="907"/>
      <c r="R21" s="906"/>
      <c r="S21" s="746">
        <v>14</v>
      </c>
      <c r="T21" s="744">
        <v>198</v>
      </c>
      <c r="U21" s="745">
        <v>17</v>
      </c>
      <c r="V21" s="742"/>
      <c r="W21" s="742">
        <f t="shared" si="7"/>
        <v>10</v>
      </c>
      <c r="X21" s="746"/>
      <c r="Y21" s="744"/>
      <c r="Z21" s="744">
        <v>10</v>
      </c>
      <c r="AA21" s="744"/>
      <c r="AB21" s="747"/>
      <c r="AC21" s="748"/>
      <c r="AD21" s="341"/>
    </row>
    <row r="22" spans="1:148" s="342" customFormat="1" ht="22" customHeight="1" x14ac:dyDescent="0.2">
      <c r="A22" s="316">
        <v>11</v>
      </c>
      <c r="B22" s="317"/>
      <c r="C22" s="293" t="s">
        <v>11</v>
      </c>
      <c r="D22" s="733"/>
      <c r="E22" s="749">
        <f t="shared" si="2"/>
        <v>2231</v>
      </c>
      <c r="F22" s="734">
        <v>1377</v>
      </c>
      <c r="G22" s="734">
        <v>1377</v>
      </c>
      <c r="H22" s="782"/>
      <c r="I22" s="738">
        <f t="shared" si="3"/>
        <v>10</v>
      </c>
      <c r="J22" s="736">
        <f t="shared" si="4"/>
        <v>819</v>
      </c>
      <c r="K22" s="737">
        <f t="shared" si="5"/>
        <v>6</v>
      </c>
      <c r="L22" s="734"/>
      <c r="M22" s="738">
        <v>5</v>
      </c>
      <c r="N22" s="736">
        <v>198</v>
      </c>
      <c r="O22" s="737">
        <v>2</v>
      </c>
      <c r="P22" s="734"/>
      <c r="Q22" s="907"/>
      <c r="R22" s="906"/>
      <c r="S22" s="738">
        <v>5</v>
      </c>
      <c r="T22" s="736">
        <v>621</v>
      </c>
      <c r="U22" s="737">
        <v>4</v>
      </c>
      <c r="V22" s="734"/>
      <c r="W22" s="734">
        <f t="shared" si="7"/>
        <v>19</v>
      </c>
      <c r="X22" s="738"/>
      <c r="Y22" s="736"/>
      <c r="Z22" s="736">
        <v>18</v>
      </c>
      <c r="AA22" s="736"/>
      <c r="AB22" s="739"/>
      <c r="AC22" s="740">
        <v>1</v>
      </c>
      <c r="AD22" s="341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</row>
    <row r="23" spans="1:148" s="46" customFormat="1" ht="22" customHeight="1" x14ac:dyDescent="0.2">
      <c r="A23" s="310">
        <v>12</v>
      </c>
      <c r="B23" s="311"/>
      <c r="C23" s="281" t="s">
        <v>12</v>
      </c>
      <c r="D23" s="729"/>
      <c r="E23" s="714">
        <f t="shared" si="2"/>
        <v>1673</v>
      </c>
      <c r="F23" s="714">
        <v>1136</v>
      </c>
      <c r="G23" s="714">
        <v>1126</v>
      </c>
      <c r="H23" s="715">
        <v>10</v>
      </c>
      <c r="I23" s="716">
        <f t="shared" si="3"/>
        <v>37</v>
      </c>
      <c r="J23" s="717">
        <f t="shared" si="4"/>
        <v>446</v>
      </c>
      <c r="K23" s="718">
        <f t="shared" si="5"/>
        <v>0</v>
      </c>
      <c r="L23" s="714"/>
      <c r="M23" s="716">
        <v>6</v>
      </c>
      <c r="N23" s="717">
        <v>140</v>
      </c>
      <c r="O23" s="718"/>
      <c r="P23" s="714"/>
      <c r="Q23" s="907"/>
      <c r="R23" s="906"/>
      <c r="S23" s="716">
        <v>31</v>
      </c>
      <c r="T23" s="717">
        <v>306</v>
      </c>
      <c r="U23" s="718"/>
      <c r="V23" s="714"/>
      <c r="W23" s="714">
        <f t="shared" si="7"/>
        <v>54</v>
      </c>
      <c r="X23" s="716">
        <v>25</v>
      </c>
      <c r="Y23" s="717"/>
      <c r="Z23" s="717">
        <v>29</v>
      </c>
      <c r="AA23" s="717"/>
      <c r="AB23" s="731"/>
      <c r="AC23" s="732"/>
    </row>
    <row r="24" spans="1:148" s="46" customFormat="1" ht="22" customHeight="1" x14ac:dyDescent="0.2">
      <c r="A24" s="319">
        <v>13</v>
      </c>
      <c r="B24" s="320"/>
      <c r="C24" s="290" t="s">
        <v>13</v>
      </c>
      <c r="D24" s="750"/>
      <c r="E24" s="714">
        <f t="shared" si="2"/>
        <v>732</v>
      </c>
      <c r="F24" s="719">
        <v>517</v>
      </c>
      <c r="G24" s="719">
        <v>517</v>
      </c>
      <c r="H24" s="720"/>
      <c r="I24" s="721">
        <f t="shared" si="3"/>
        <v>4</v>
      </c>
      <c r="J24" s="722">
        <f t="shared" si="4"/>
        <v>164</v>
      </c>
      <c r="K24" s="723">
        <f t="shared" si="5"/>
        <v>25</v>
      </c>
      <c r="L24" s="719"/>
      <c r="M24" s="721"/>
      <c r="N24" s="722">
        <v>76</v>
      </c>
      <c r="O24" s="723">
        <v>9</v>
      </c>
      <c r="P24" s="719"/>
      <c r="Q24" s="907"/>
      <c r="R24" s="906"/>
      <c r="S24" s="721">
        <v>4</v>
      </c>
      <c r="T24" s="722">
        <v>88</v>
      </c>
      <c r="U24" s="723">
        <v>16</v>
      </c>
      <c r="V24" s="719"/>
      <c r="W24" s="719">
        <f t="shared" si="7"/>
        <v>22</v>
      </c>
      <c r="X24" s="721">
        <v>1</v>
      </c>
      <c r="Y24" s="722"/>
      <c r="Z24" s="722">
        <v>14</v>
      </c>
      <c r="AA24" s="722"/>
      <c r="AB24" s="751"/>
      <c r="AC24" s="752">
        <v>7</v>
      </c>
    </row>
    <row r="25" spans="1:148" s="345" customFormat="1" ht="22" hidden="1" customHeight="1" x14ac:dyDescent="0.2">
      <c r="A25" s="472">
        <v>14</v>
      </c>
      <c r="B25" s="473"/>
      <c r="C25" s="354" t="s">
        <v>14</v>
      </c>
      <c r="D25" s="753"/>
      <c r="E25" s="714">
        <f t="shared" si="2"/>
        <v>0</v>
      </c>
      <c r="F25" s="714"/>
      <c r="G25" s="714"/>
      <c r="H25" s="715"/>
      <c r="I25" s="755">
        <f t="shared" si="3"/>
        <v>0</v>
      </c>
      <c r="J25" s="756">
        <f t="shared" si="4"/>
        <v>0</v>
      </c>
      <c r="K25" s="757">
        <f t="shared" si="5"/>
        <v>0</v>
      </c>
      <c r="L25" s="754"/>
      <c r="M25" s="716"/>
      <c r="N25" s="717">
        <v>0</v>
      </c>
      <c r="O25" s="718"/>
      <c r="P25" s="714"/>
      <c r="Q25" s="907"/>
      <c r="R25" s="906"/>
      <c r="S25" s="716"/>
      <c r="T25" s="717">
        <v>0</v>
      </c>
      <c r="U25" s="718"/>
      <c r="V25" s="714"/>
      <c r="W25" s="714">
        <f t="shared" si="7"/>
        <v>0</v>
      </c>
      <c r="X25" s="716"/>
      <c r="Y25" s="717"/>
      <c r="Z25" s="717"/>
      <c r="AA25" s="717"/>
      <c r="AB25" s="731"/>
      <c r="AC25" s="732"/>
    </row>
    <row r="26" spans="1:148" s="46" customFormat="1" ht="22" customHeight="1" x14ac:dyDescent="0.2">
      <c r="A26" s="319">
        <v>14</v>
      </c>
      <c r="B26" s="320"/>
      <c r="C26" s="758" t="s">
        <v>140</v>
      </c>
      <c r="D26" s="750"/>
      <c r="E26" s="719">
        <f t="shared" si="2"/>
        <v>5107</v>
      </c>
      <c r="F26" s="719">
        <v>3132</v>
      </c>
      <c r="G26" s="719">
        <v>3085</v>
      </c>
      <c r="H26" s="720">
        <v>47</v>
      </c>
      <c r="I26" s="721">
        <f t="shared" si="3"/>
        <v>137</v>
      </c>
      <c r="J26" s="722">
        <f t="shared" si="4"/>
        <v>1760</v>
      </c>
      <c r="K26" s="723">
        <f t="shared" si="5"/>
        <v>0</v>
      </c>
      <c r="L26" s="719"/>
      <c r="M26" s="721">
        <v>32</v>
      </c>
      <c r="N26" s="722">
        <v>845</v>
      </c>
      <c r="O26" s="723"/>
      <c r="P26" s="719"/>
      <c r="Q26" s="907"/>
      <c r="R26" s="906"/>
      <c r="S26" s="721">
        <v>105</v>
      </c>
      <c r="T26" s="722">
        <v>915</v>
      </c>
      <c r="U26" s="723"/>
      <c r="V26" s="719"/>
      <c r="W26" s="719">
        <f t="shared" si="7"/>
        <v>78</v>
      </c>
      <c r="X26" s="721"/>
      <c r="Y26" s="722"/>
      <c r="Z26" s="722">
        <v>61</v>
      </c>
      <c r="AA26" s="722">
        <v>3</v>
      </c>
      <c r="AB26" s="751"/>
      <c r="AC26" s="752">
        <v>14</v>
      </c>
    </row>
    <row r="27" spans="1:148" s="46" customFormat="1" ht="22" customHeight="1" x14ac:dyDescent="0.2">
      <c r="A27" s="313">
        <v>15</v>
      </c>
      <c r="B27" s="314"/>
      <c r="C27" s="290" t="s">
        <v>141</v>
      </c>
      <c r="D27" s="750"/>
      <c r="E27" s="719">
        <f t="shared" si="2"/>
        <v>3281</v>
      </c>
      <c r="F27" s="719">
        <v>1166</v>
      </c>
      <c r="G27" s="719">
        <v>1143</v>
      </c>
      <c r="H27" s="720">
        <v>23</v>
      </c>
      <c r="I27" s="721">
        <f t="shared" si="3"/>
        <v>10</v>
      </c>
      <c r="J27" s="722">
        <f t="shared" si="4"/>
        <v>1666</v>
      </c>
      <c r="K27" s="723">
        <f t="shared" si="5"/>
        <v>394</v>
      </c>
      <c r="L27" s="719"/>
      <c r="M27" s="721">
        <v>7</v>
      </c>
      <c r="N27" s="722">
        <v>1596</v>
      </c>
      <c r="O27" s="723">
        <v>373</v>
      </c>
      <c r="P27" s="719"/>
      <c r="Q27" s="907"/>
      <c r="R27" s="906"/>
      <c r="S27" s="721">
        <v>3</v>
      </c>
      <c r="T27" s="722">
        <v>70</v>
      </c>
      <c r="U27" s="723">
        <v>21</v>
      </c>
      <c r="V27" s="719"/>
      <c r="W27" s="719">
        <f t="shared" si="7"/>
        <v>45</v>
      </c>
      <c r="X27" s="721"/>
      <c r="Y27" s="722">
        <v>1</v>
      </c>
      <c r="Z27" s="722">
        <v>37</v>
      </c>
      <c r="AA27" s="722">
        <v>7</v>
      </c>
      <c r="AB27" s="751"/>
      <c r="AC27" s="752"/>
    </row>
    <row r="28" spans="1:148" s="46" customFormat="1" ht="22" customHeight="1" x14ac:dyDescent="0.2">
      <c r="A28" s="316">
        <v>16</v>
      </c>
      <c r="B28" s="317"/>
      <c r="C28" s="759" t="s">
        <v>17</v>
      </c>
      <c r="D28" s="760"/>
      <c r="E28" s="749">
        <f t="shared" si="2"/>
        <v>5048</v>
      </c>
      <c r="F28" s="749">
        <v>3197</v>
      </c>
      <c r="G28" s="749">
        <v>3197</v>
      </c>
      <c r="H28" s="784"/>
      <c r="I28" s="761">
        <f t="shared" si="3"/>
        <v>3</v>
      </c>
      <c r="J28" s="762">
        <f t="shared" si="4"/>
        <v>1165</v>
      </c>
      <c r="K28" s="763">
        <f t="shared" si="5"/>
        <v>657</v>
      </c>
      <c r="L28" s="749"/>
      <c r="M28" s="761"/>
      <c r="N28" s="762">
        <v>116</v>
      </c>
      <c r="O28" s="763">
        <v>148</v>
      </c>
      <c r="P28" s="749"/>
      <c r="Q28" s="907"/>
      <c r="R28" s="906"/>
      <c r="S28" s="761">
        <v>3</v>
      </c>
      <c r="T28" s="762">
        <v>1049</v>
      </c>
      <c r="U28" s="763">
        <v>509</v>
      </c>
      <c r="V28" s="749"/>
      <c r="W28" s="749">
        <f t="shared" si="7"/>
        <v>26</v>
      </c>
      <c r="X28" s="761"/>
      <c r="Y28" s="762"/>
      <c r="Z28" s="762">
        <v>20</v>
      </c>
      <c r="AA28" s="762">
        <v>2</v>
      </c>
      <c r="AB28" s="764"/>
      <c r="AC28" s="765">
        <v>4</v>
      </c>
    </row>
    <row r="29" spans="1:148" s="46" customFormat="1" ht="22" customHeight="1" x14ac:dyDescent="0.2">
      <c r="A29" s="319">
        <v>17</v>
      </c>
      <c r="B29" s="320"/>
      <c r="C29" s="281" t="s">
        <v>143</v>
      </c>
      <c r="D29" s="729"/>
      <c r="E29" s="714">
        <f t="shared" si="2"/>
        <v>1583</v>
      </c>
      <c r="F29" s="714">
        <v>1123</v>
      </c>
      <c r="G29" s="714">
        <v>1116</v>
      </c>
      <c r="H29" s="715">
        <v>7</v>
      </c>
      <c r="I29" s="716">
        <f t="shared" si="3"/>
        <v>17</v>
      </c>
      <c r="J29" s="717">
        <f t="shared" si="4"/>
        <v>399</v>
      </c>
      <c r="K29" s="718">
        <f t="shared" si="5"/>
        <v>20</v>
      </c>
      <c r="L29" s="714"/>
      <c r="M29" s="716">
        <v>9</v>
      </c>
      <c r="N29" s="717">
        <v>219</v>
      </c>
      <c r="O29" s="718">
        <v>20</v>
      </c>
      <c r="P29" s="714"/>
      <c r="Q29" s="907"/>
      <c r="R29" s="906"/>
      <c r="S29" s="716">
        <v>8</v>
      </c>
      <c r="T29" s="717">
        <v>180</v>
      </c>
      <c r="U29" s="718"/>
      <c r="V29" s="714"/>
      <c r="W29" s="714">
        <f t="shared" si="7"/>
        <v>24</v>
      </c>
      <c r="X29" s="716"/>
      <c r="Y29" s="717"/>
      <c r="Z29" s="717">
        <v>19</v>
      </c>
      <c r="AA29" s="717"/>
      <c r="AB29" s="731"/>
      <c r="AC29" s="732">
        <v>5</v>
      </c>
    </row>
    <row r="30" spans="1:148" s="46" customFormat="1" ht="22" customHeight="1" x14ac:dyDescent="0.2">
      <c r="A30" s="310">
        <v>18</v>
      </c>
      <c r="B30" s="311"/>
      <c r="C30" s="766" t="s">
        <v>144</v>
      </c>
      <c r="D30" s="729"/>
      <c r="E30" s="714">
        <f t="shared" si="2"/>
        <v>3668</v>
      </c>
      <c r="F30" s="714">
        <v>2290</v>
      </c>
      <c r="G30" s="714">
        <v>2290</v>
      </c>
      <c r="H30" s="715"/>
      <c r="I30" s="716">
        <f t="shared" si="3"/>
        <v>3</v>
      </c>
      <c r="J30" s="717">
        <f t="shared" si="4"/>
        <v>989</v>
      </c>
      <c r="K30" s="718">
        <f t="shared" si="5"/>
        <v>211</v>
      </c>
      <c r="L30" s="714">
        <f t="shared" si="6"/>
        <v>141</v>
      </c>
      <c r="M30" s="716">
        <v>3</v>
      </c>
      <c r="N30" s="717">
        <v>905</v>
      </c>
      <c r="O30" s="718">
        <v>211</v>
      </c>
      <c r="P30" s="714"/>
      <c r="Q30" s="907"/>
      <c r="R30" s="906"/>
      <c r="S30" s="716"/>
      <c r="T30" s="717">
        <v>84</v>
      </c>
      <c r="U30" s="718"/>
      <c r="V30" s="714">
        <v>141</v>
      </c>
      <c r="W30" s="787">
        <f t="shared" si="7"/>
        <v>34</v>
      </c>
      <c r="X30" s="716"/>
      <c r="Y30" s="717"/>
      <c r="Z30" s="717">
        <v>34</v>
      </c>
      <c r="AA30" s="717"/>
      <c r="AB30" s="731"/>
      <c r="AC30" s="732"/>
    </row>
    <row r="31" spans="1:148" s="46" customFormat="1" ht="22" customHeight="1" x14ac:dyDescent="0.2">
      <c r="A31" s="319">
        <v>19</v>
      </c>
      <c r="B31" s="320"/>
      <c r="C31" s="758" t="s">
        <v>145</v>
      </c>
      <c r="D31" s="729"/>
      <c r="E31" s="714">
        <f t="shared" si="2"/>
        <v>2369</v>
      </c>
      <c r="F31" s="714">
        <v>980</v>
      </c>
      <c r="G31" s="714">
        <v>980</v>
      </c>
      <c r="H31" s="715"/>
      <c r="I31" s="716">
        <f t="shared" si="3"/>
        <v>14</v>
      </c>
      <c r="J31" s="717">
        <f t="shared" si="4"/>
        <v>844</v>
      </c>
      <c r="K31" s="718">
        <f t="shared" si="5"/>
        <v>488</v>
      </c>
      <c r="L31" s="714"/>
      <c r="M31" s="716">
        <v>11</v>
      </c>
      <c r="N31" s="717">
        <v>349</v>
      </c>
      <c r="O31" s="718">
        <v>359</v>
      </c>
      <c r="P31" s="714"/>
      <c r="Q31" s="907"/>
      <c r="R31" s="906"/>
      <c r="S31" s="716">
        <v>3</v>
      </c>
      <c r="T31" s="717">
        <v>495</v>
      </c>
      <c r="U31" s="718">
        <v>129</v>
      </c>
      <c r="V31" s="714"/>
      <c r="W31" s="787">
        <f t="shared" si="7"/>
        <v>43</v>
      </c>
      <c r="X31" s="716"/>
      <c r="Y31" s="717"/>
      <c r="Z31" s="717">
        <v>43</v>
      </c>
      <c r="AA31" s="717"/>
      <c r="AB31" s="731"/>
      <c r="AC31" s="732"/>
    </row>
    <row r="32" spans="1:148" s="46" customFormat="1" ht="22" customHeight="1" x14ac:dyDescent="0.2">
      <c r="A32" s="313">
        <v>20</v>
      </c>
      <c r="B32" s="314"/>
      <c r="C32" s="284" t="s">
        <v>146</v>
      </c>
      <c r="D32" s="741"/>
      <c r="E32" s="742">
        <f t="shared" si="2"/>
        <v>5642</v>
      </c>
      <c r="F32" s="742">
        <v>3608</v>
      </c>
      <c r="G32" s="742">
        <v>3545</v>
      </c>
      <c r="H32" s="783">
        <v>63</v>
      </c>
      <c r="I32" s="746">
        <f t="shared" si="3"/>
        <v>16</v>
      </c>
      <c r="J32" s="744">
        <f t="shared" si="4"/>
        <v>1456</v>
      </c>
      <c r="K32" s="745">
        <f t="shared" si="5"/>
        <v>401</v>
      </c>
      <c r="L32" s="742"/>
      <c r="M32" s="746">
        <v>8</v>
      </c>
      <c r="N32" s="744">
        <v>903</v>
      </c>
      <c r="O32" s="745">
        <v>188</v>
      </c>
      <c r="P32" s="742"/>
      <c r="Q32" s="907"/>
      <c r="R32" s="906"/>
      <c r="S32" s="746">
        <v>8</v>
      </c>
      <c r="T32" s="744">
        <v>553</v>
      </c>
      <c r="U32" s="745">
        <v>213</v>
      </c>
      <c r="V32" s="742"/>
      <c r="W32" s="788">
        <f t="shared" si="7"/>
        <v>161</v>
      </c>
      <c r="X32" s="746"/>
      <c r="Y32" s="744"/>
      <c r="Z32" s="744">
        <v>56</v>
      </c>
      <c r="AA32" s="744">
        <v>105</v>
      </c>
      <c r="AB32" s="747"/>
      <c r="AC32" s="748"/>
    </row>
    <row r="33" spans="1:29" s="46" customFormat="1" ht="22" customHeight="1" x14ac:dyDescent="0.2">
      <c r="A33" s="316">
        <v>21</v>
      </c>
      <c r="B33" s="317"/>
      <c r="C33" s="293" t="s">
        <v>147</v>
      </c>
      <c r="D33" s="733"/>
      <c r="E33" s="749">
        <f t="shared" si="2"/>
        <v>4922</v>
      </c>
      <c r="F33" s="734">
        <v>2968</v>
      </c>
      <c r="G33" s="734">
        <v>2967</v>
      </c>
      <c r="H33" s="782">
        <v>1</v>
      </c>
      <c r="I33" s="738">
        <f t="shared" si="3"/>
        <v>11</v>
      </c>
      <c r="J33" s="736">
        <f t="shared" si="4"/>
        <v>1316</v>
      </c>
      <c r="K33" s="737">
        <f t="shared" si="5"/>
        <v>538</v>
      </c>
      <c r="L33" s="734"/>
      <c r="M33" s="738">
        <v>4</v>
      </c>
      <c r="N33" s="736">
        <v>491</v>
      </c>
      <c r="O33" s="737">
        <v>492</v>
      </c>
      <c r="P33" s="734"/>
      <c r="Q33" s="907"/>
      <c r="R33" s="906"/>
      <c r="S33" s="738">
        <v>7</v>
      </c>
      <c r="T33" s="736">
        <v>825</v>
      </c>
      <c r="U33" s="737">
        <v>46</v>
      </c>
      <c r="V33" s="734"/>
      <c r="W33" s="789">
        <f t="shared" si="7"/>
        <v>89</v>
      </c>
      <c r="X33" s="738"/>
      <c r="Y33" s="736"/>
      <c r="Z33" s="736">
        <v>87</v>
      </c>
      <c r="AA33" s="736">
        <v>2</v>
      </c>
      <c r="AB33" s="739"/>
      <c r="AC33" s="740"/>
    </row>
    <row r="34" spans="1:29" s="46" customFormat="1" ht="22" customHeight="1" x14ac:dyDescent="0.2">
      <c r="A34" s="319">
        <v>22</v>
      </c>
      <c r="B34" s="320"/>
      <c r="C34" s="758" t="s">
        <v>23</v>
      </c>
      <c r="D34" s="750"/>
      <c r="E34" s="714">
        <f t="shared" si="2"/>
        <v>3925</v>
      </c>
      <c r="F34" s="719">
        <v>2216</v>
      </c>
      <c r="G34" s="719">
        <v>2216</v>
      </c>
      <c r="H34" s="720"/>
      <c r="I34" s="721">
        <f t="shared" si="3"/>
        <v>12</v>
      </c>
      <c r="J34" s="722">
        <f t="shared" si="4"/>
        <v>759</v>
      </c>
      <c r="K34" s="723">
        <f t="shared" si="5"/>
        <v>855</v>
      </c>
      <c r="L34" s="719"/>
      <c r="M34" s="721">
        <v>1</v>
      </c>
      <c r="N34" s="722">
        <v>335</v>
      </c>
      <c r="O34" s="723">
        <v>512</v>
      </c>
      <c r="P34" s="719">
        <v>1</v>
      </c>
      <c r="Q34" s="907"/>
      <c r="R34" s="906"/>
      <c r="S34" s="721">
        <v>11</v>
      </c>
      <c r="T34" s="722">
        <v>424</v>
      </c>
      <c r="U34" s="723">
        <v>343</v>
      </c>
      <c r="V34" s="719"/>
      <c r="W34" s="790">
        <f t="shared" si="7"/>
        <v>83</v>
      </c>
      <c r="X34" s="721">
        <v>27</v>
      </c>
      <c r="Y34" s="722"/>
      <c r="Z34" s="722">
        <v>53</v>
      </c>
      <c r="AA34" s="722">
        <v>1</v>
      </c>
      <c r="AB34" s="751"/>
      <c r="AC34" s="752">
        <v>2</v>
      </c>
    </row>
    <row r="35" spans="1:29" s="46" customFormat="1" ht="22" customHeight="1" x14ac:dyDescent="0.2">
      <c r="A35" s="310">
        <v>23</v>
      </c>
      <c r="B35" s="311"/>
      <c r="C35" s="281" t="s">
        <v>149</v>
      </c>
      <c r="D35" s="729"/>
      <c r="E35" s="714">
        <f t="shared" si="2"/>
        <v>1384</v>
      </c>
      <c r="F35" s="714">
        <v>596</v>
      </c>
      <c r="G35" s="714">
        <v>593</v>
      </c>
      <c r="H35" s="715">
        <v>3</v>
      </c>
      <c r="I35" s="716">
        <f t="shared" si="3"/>
        <v>18</v>
      </c>
      <c r="J35" s="717">
        <f t="shared" si="4"/>
        <v>567</v>
      </c>
      <c r="K35" s="718">
        <f t="shared" si="5"/>
        <v>182</v>
      </c>
      <c r="L35" s="714"/>
      <c r="M35" s="716">
        <v>2</v>
      </c>
      <c r="N35" s="717">
        <v>368</v>
      </c>
      <c r="O35" s="718">
        <v>149</v>
      </c>
      <c r="P35" s="714"/>
      <c r="Q35" s="907"/>
      <c r="R35" s="906"/>
      <c r="S35" s="716">
        <v>16</v>
      </c>
      <c r="T35" s="717">
        <v>199</v>
      </c>
      <c r="U35" s="718">
        <v>33</v>
      </c>
      <c r="V35" s="714"/>
      <c r="W35" s="787">
        <f t="shared" si="7"/>
        <v>21</v>
      </c>
      <c r="X35" s="716">
        <v>2</v>
      </c>
      <c r="Y35" s="717">
        <v>2</v>
      </c>
      <c r="Z35" s="717">
        <v>13</v>
      </c>
      <c r="AA35" s="717">
        <v>4</v>
      </c>
      <c r="AB35" s="731"/>
      <c r="AC35" s="732"/>
    </row>
    <row r="36" spans="1:29" s="46" customFormat="1" ht="22" customHeight="1" x14ac:dyDescent="0.2">
      <c r="A36" s="319">
        <v>24</v>
      </c>
      <c r="B36" s="320"/>
      <c r="C36" s="290" t="s">
        <v>243</v>
      </c>
      <c r="D36" s="750"/>
      <c r="E36" s="714">
        <f t="shared" si="2"/>
        <v>12391</v>
      </c>
      <c r="F36" s="719">
        <v>6279</v>
      </c>
      <c r="G36" s="719">
        <v>6270</v>
      </c>
      <c r="H36" s="720">
        <v>9</v>
      </c>
      <c r="I36" s="721">
        <f t="shared" si="3"/>
        <v>25</v>
      </c>
      <c r="J36" s="722">
        <f t="shared" si="4"/>
        <v>3853</v>
      </c>
      <c r="K36" s="723">
        <f t="shared" si="5"/>
        <v>2068</v>
      </c>
      <c r="L36" s="719"/>
      <c r="M36" s="721">
        <v>9</v>
      </c>
      <c r="N36" s="722">
        <v>1144</v>
      </c>
      <c r="O36" s="723">
        <v>735</v>
      </c>
      <c r="P36" s="719"/>
      <c r="Q36" s="907"/>
      <c r="R36" s="906"/>
      <c r="S36" s="721">
        <v>16</v>
      </c>
      <c r="T36" s="722">
        <v>2709</v>
      </c>
      <c r="U36" s="723">
        <v>1333</v>
      </c>
      <c r="V36" s="719"/>
      <c r="W36" s="790">
        <f t="shared" si="7"/>
        <v>166</v>
      </c>
      <c r="X36" s="721">
        <v>3</v>
      </c>
      <c r="Y36" s="722"/>
      <c r="Z36" s="722">
        <v>128</v>
      </c>
      <c r="AA36" s="722">
        <v>7</v>
      </c>
      <c r="AB36" s="751"/>
      <c r="AC36" s="752">
        <v>28</v>
      </c>
    </row>
    <row r="37" spans="1:29" s="46" customFormat="1" ht="22" customHeight="1" x14ac:dyDescent="0.2">
      <c r="A37" s="313">
        <v>25</v>
      </c>
      <c r="B37" s="314"/>
      <c r="C37" s="284" t="s">
        <v>151</v>
      </c>
      <c r="D37" s="741"/>
      <c r="E37" s="742">
        <f t="shared" si="2"/>
        <v>8221</v>
      </c>
      <c r="F37" s="742">
        <v>4767</v>
      </c>
      <c r="G37" s="742">
        <v>4737</v>
      </c>
      <c r="H37" s="783">
        <v>30</v>
      </c>
      <c r="I37" s="746">
        <f t="shared" si="3"/>
        <v>41</v>
      </c>
      <c r="J37" s="744">
        <f t="shared" si="4"/>
        <v>2552</v>
      </c>
      <c r="K37" s="745">
        <f t="shared" si="5"/>
        <v>598</v>
      </c>
      <c r="L37" s="742"/>
      <c r="M37" s="746">
        <v>17</v>
      </c>
      <c r="N37" s="744">
        <v>1485</v>
      </c>
      <c r="O37" s="745">
        <v>323</v>
      </c>
      <c r="P37" s="742"/>
      <c r="Q37" s="907"/>
      <c r="R37" s="906"/>
      <c r="S37" s="746">
        <v>24</v>
      </c>
      <c r="T37" s="744">
        <v>1067</v>
      </c>
      <c r="U37" s="745">
        <v>275</v>
      </c>
      <c r="V37" s="742"/>
      <c r="W37" s="788">
        <f t="shared" si="7"/>
        <v>263</v>
      </c>
      <c r="X37" s="746">
        <v>139</v>
      </c>
      <c r="Y37" s="744"/>
      <c r="Z37" s="744">
        <v>102</v>
      </c>
      <c r="AA37" s="744">
        <v>21</v>
      </c>
      <c r="AB37" s="747"/>
      <c r="AC37" s="748">
        <v>1</v>
      </c>
    </row>
    <row r="38" spans="1:29" s="46" customFormat="1" ht="22" customHeight="1" thickBot="1" x14ac:dyDescent="0.25">
      <c r="A38" s="356">
        <v>26</v>
      </c>
      <c r="B38" s="368"/>
      <c r="C38" s="357" t="s">
        <v>418</v>
      </c>
      <c r="D38" s="767"/>
      <c r="E38" s="768">
        <f t="shared" si="2"/>
        <v>3891</v>
      </c>
      <c r="F38" s="768">
        <v>2192</v>
      </c>
      <c r="G38" s="768">
        <v>2192</v>
      </c>
      <c r="H38" s="785">
        <v>0</v>
      </c>
      <c r="I38" s="769">
        <f t="shared" si="3"/>
        <v>121</v>
      </c>
      <c r="J38" s="770">
        <f t="shared" si="4"/>
        <v>1332</v>
      </c>
      <c r="K38" s="771">
        <f t="shared" si="5"/>
        <v>189</v>
      </c>
      <c r="L38" s="768"/>
      <c r="M38" s="769">
        <v>38</v>
      </c>
      <c r="N38" s="770">
        <v>428</v>
      </c>
      <c r="O38" s="771">
        <v>39</v>
      </c>
      <c r="P38" s="768"/>
      <c r="Q38" s="907"/>
      <c r="R38" s="906"/>
      <c r="S38" s="769">
        <v>83</v>
      </c>
      <c r="T38" s="770">
        <v>904</v>
      </c>
      <c r="U38" s="771">
        <v>150</v>
      </c>
      <c r="V38" s="768"/>
      <c r="W38" s="791">
        <f t="shared" si="7"/>
        <v>57</v>
      </c>
      <c r="X38" s="769"/>
      <c r="Y38" s="770"/>
      <c r="Z38" s="770">
        <v>57</v>
      </c>
      <c r="AA38" s="770"/>
      <c r="AB38" s="772"/>
      <c r="AC38" s="773"/>
    </row>
    <row r="39" spans="1:29" s="46" customFormat="1" ht="14" x14ac:dyDescent="0.2">
      <c r="E39" s="343"/>
      <c r="F39" s="344"/>
      <c r="G39" s="344"/>
      <c r="H39" s="344"/>
      <c r="U39" s="344"/>
      <c r="V39" s="344"/>
    </row>
    <row r="40" spans="1:29" s="46" customFormat="1" ht="14" x14ac:dyDescent="0.2">
      <c r="C40" s="345"/>
      <c r="E40" s="343"/>
      <c r="F40" s="344"/>
      <c r="G40" s="344"/>
      <c r="H40" s="344"/>
      <c r="U40" s="344"/>
      <c r="V40" s="344"/>
    </row>
    <row r="41" spans="1:29" s="46" customFormat="1" ht="14" x14ac:dyDescent="0.2"/>
    <row r="42" spans="1:29" s="46" customFormat="1" ht="14" x14ac:dyDescent="0.2"/>
    <row r="43" spans="1:29" s="46" customFormat="1" ht="14" x14ac:dyDescent="0.2">
      <c r="I43" s="45"/>
    </row>
    <row r="44" spans="1:29" s="46" customFormat="1" ht="14" x14ac:dyDescent="0.2"/>
    <row r="45" spans="1:29" s="46" customFormat="1" ht="14" x14ac:dyDescent="0.2"/>
    <row r="46" spans="1:29" s="46" customFormat="1" ht="14" x14ac:dyDescent="0.2"/>
    <row r="47" spans="1:29" s="46" customFormat="1" ht="14" x14ac:dyDescent="0.2"/>
    <row r="48" spans="1:29" s="46" customFormat="1" ht="14" x14ac:dyDescent="0.2"/>
    <row r="49" spans="1:29" s="46" customFormat="1" ht="14" x14ac:dyDescent="0.2"/>
    <row r="50" spans="1:29" ht="14" x14ac:dyDescent="0.2">
      <c r="A50" s="46"/>
      <c r="B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:29" ht="14" x14ac:dyDescent="0.2">
      <c r="A51" s="46"/>
      <c r="B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29" ht="14" x14ac:dyDescent="0.2">
      <c r="A52" s="46"/>
      <c r="B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1:29" ht="14" x14ac:dyDescent="0.2">
      <c r="A53" s="46"/>
      <c r="B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:29" ht="14" x14ac:dyDescent="0.2">
      <c r="A54" s="46"/>
      <c r="B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1:29" ht="14" x14ac:dyDescent="0.2">
      <c r="A55" s="46"/>
      <c r="B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spans="1:29" ht="14" x14ac:dyDescent="0.2">
      <c r="A56" s="46"/>
      <c r="B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:29" ht="14" x14ac:dyDescent="0.2">
      <c r="A57" s="46"/>
      <c r="B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1:29" ht="14" x14ac:dyDescent="0.2">
      <c r="A58" s="46"/>
      <c r="B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</row>
    <row r="59" spans="1:29" ht="14" x14ac:dyDescent="0.2">
      <c r="A59" s="46"/>
      <c r="B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1:29" ht="14" x14ac:dyDescent="0.2">
      <c r="A60" s="46"/>
      <c r="B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1:29" ht="14" x14ac:dyDescent="0.2">
      <c r="A61" s="46"/>
      <c r="B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</row>
    <row r="62" spans="1:29" ht="14" x14ac:dyDescent="0.2">
      <c r="A62" s="46"/>
      <c r="B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</row>
    <row r="63" spans="1:29" ht="14" x14ac:dyDescent="0.2">
      <c r="A63" s="46"/>
      <c r="B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</row>
    <row r="64" spans="1:29" ht="14" x14ac:dyDescent="0.2">
      <c r="A64" s="46"/>
      <c r="B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spans="1:41" ht="14" x14ac:dyDescent="0.2">
      <c r="A65" s="46"/>
      <c r="B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</row>
    <row r="66" spans="1:41" ht="14" x14ac:dyDescent="0.2">
      <c r="A66" s="46"/>
      <c r="B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</row>
    <row r="67" spans="1:41" ht="14" x14ac:dyDescent="0.2">
      <c r="A67" s="46"/>
      <c r="B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</row>
    <row r="68" spans="1:41" ht="14" x14ac:dyDescent="0.2">
      <c r="A68" s="46"/>
      <c r="B68" s="54"/>
    </row>
    <row r="69" spans="1:41" ht="14" x14ac:dyDescent="0.2">
      <c r="A69" s="46"/>
      <c r="B69" s="54"/>
      <c r="C69" s="820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887"/>
      <c r="AC69" s="887"/>
      <c r="AD69" s="887"/>
      <c r="AE69" s="887"/>
      <c r="AF69" s="887"/>
      <c r="AG69" s="887"/>
      <c r="AH69" s="887"/>
      <c r="AI69" s="887"/>
      <c r="AJ69" s="887"/>
      <c r="AK69" s="887"/>
      <c r="AL69" s="887"/>
      <c r="AM69" s="887"/>
      <c r="AN69" s="887"/>
      <c r="AO69" s="887"/>
    </row>
    <row r="70" spans="1:41" ht="14" x14ac:dyDescent="0.2">
      <c r="A70" s="46"/>
      <c r="B70" s="54"/>
      <c r="E70" s="887"/>
      <c r="F70" s="887"/>
      <c r="G70" s="887"/>
      <c r="H70" s="887"/>
      <c r="I70" s="887"/>
      <c r="J70" s="887"/>
      <c r="K70" s="887"/>
      <c r="L70" s="887"/>
      <c r="M70" s="887"/>
      <c r="N70" s="887"/>
      <c r="O70" s="887"/>
      <c r="P70" s="887"/>
      <c r="Q70" s="887"/>
      <c r="R70" s="887"/>
      <c r="S70" s="887"/>
      <c r="T70" s="887"/>
      <c r="U70" s="887"/>
      <c r="V70" s="887"/>
      <c r="W70" s="887"/>
      <c r="X70" s="887"/>
      <c r="Y70" s="887"/>
      <c r="Z70" s="887"/>
      <c r="AA70" s="887"/>
      <c r="AB70" s="887"/>
      <c r="AC70" s="887"/>
      <c r="AD70" s="887"/>
      <c r="AE70" s="887"/>
      <c r="AF70" s="887"/>
      <c r="AG70" s="887"/>
      <c r="AH70" s="887"/>
      <c r="AI70" s="887"/>
      <c r="AJ70" s="887"/>
      <c r="AK70" s="887"/>
      <c r="AL70" s="887"/>
      <c r="AM70" s="887"/>
      <c r="AN70" s="887"/>
      <c r="AO70" s="887"/>
    </row>
    <row r="71" spans="1:41" ht="14" x14ac:dyDescent="0.2">
      <c r="A71" s="46"/>
      <c r="B71" s="54"/>
      <c r="E71" s="887"/>
      <c r="F71" s="887"/>
      <c r="G71" s="887"/>
      <c r="H71" s="887"/>
      <c r="I71" s="887"/>
      <c r="J71" s="887"/>
      <c r="K71" s="887"/>
      <c r="L71" s="887"/>
      <c r="M71" s="887"/>
      <c r="N71" s="887"/>
      <c r="O71" s="887"/>
      <c r="P71" s="887"/>
      <c r="Q71" s="887"/>
      <c r="R71" s="887"/>
      <c r="S71" s="887"/>
      <c r="T71" s="887"/>
      <c r="U71" s="887"/>
      <c r="V71" s="887"/>
      <c r="W71" s="887"/>
      <c r="X71" s="887"/>
      <c r="Y71" s="887"/>
      <c r="Z71" s="887"/>
      <c r="AA71" s="887"/>
      <c r="AB71" s="887"/>
      <c r="AC71" s="887"/>
      <c r="AD71" s="887"/>
      <c r="AE71" s="887"/>
      <c r="AF71" s="887"/>
      <c r="AG71" s="887"/>
      <c r="AH71" s="887"/>
      <c r="AI71" s="887"/>
      <c r="AJ71" s="887"/>
      <c r="AK71" s="887"/>
      <c r="AL71" s="887"/>
      <c r="AM71" s="887"/>
      <c r="AN71" s="887"/>
      <c r="AO71" s="887"/>
    </row>
    <row r="72" spans="1:41" ht="14" x14ac:dyDescent="0.2">
      <c r="A72" s="46"/>
      <c r="B72" s="54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887"/>
      <c r="AD72" s="887"/>
      <c r="AE72" s="887"/>
      <c r="AF72" s="887"/>
      <c r="AG72" s="887"/>
      <c r="AH72" s="887"/>
      <c r="AI72" s="887"/>
      <c r="AJ72" s="887"/>
      <c r="AK72" s="887"/>
      <c r="AL72" s="887"/>
      <c r="AM72" s="887"/>
      <c r="AN72" s="887"/>
      <c r="AO72" s="887"/>
    </row>
    <row r="73" spans="1:41" ht="14" x14ac:dyDescent="0.2">
      <c r="A73" s="46"/>
      <c r="B73" s="54"/>
      <c r="E73" s="887"/>
      <c r="F73" s="887"/>
      <c r="G73" s="887"/>
      <c r="H73" s="887"/>
      <c r="I73" s="887"/>
      <c r="J73" s="887"/>
      <c r="K73" s="887"/>
      <c r="L73" s="887"/>
      <c r="M73" s="887"/>
      <c r="N73" s="887"/>
      <c r="O73" s="887"/>
      <c r="P73" s="887"/>
      <c r="Q73" s="887"/>
      <c r="R73" s="887"/>
      <c r="S73" s="887"/>
      <c r="T73" s="887"/>
      <c r="U73" s="887"/>
      <c r="V73" s="887"/>
      <c r="W73" s="887"/>
      <c r="X73" s="887"/>
      <c r="Y73" s="887"/>
      <c r="Z73" s="887"/>
      <c r="AA73" s="887"/>
      <c r="AB73" s="887"/>
      <c r="AC73" s="887"/>
      <c r="AD73" s="887"/>
      <c r="AE73" s="887"/>
      <c r="AF73" s="887"/>
      <c r="AG73" s="887"/>
      <c r="AH73" s="887"/>
      <c r="AI73" s="887"/>
      <c r="AJ73" s="887"/>
      <c r="AK73" s="887"/>
      <c r="AL73" s="887"/>
      <c r="AM73" s="887"/>
      <c r="AN73" s="887"/>
      <c r="AO73" s="887"/>
    </row>
    <row r="74" spans="1:41" ht="14" x14ac:dyDescent="0.2">
      <c r="A74" s="46"/>
      <c r="B74" s="54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7"/>
      <c r="AG74" s="887"/>
      <c r="AH74" s="887"/>
      <c r="AI74" s="887"/>
      <c r="AJ74" s="887"/>
      <c r="AK74" s="887"/>
      <c r="AL74" s="887"/>
      <c r="AM74" s="887"/>
      <c r="AN74" s="887"/>
      <c r="AO74" s="887"/>
    </row>
    <row r="75" spans="1:41" ht="14" x14ac:dyDescent="0.2">
      <c r="A75" s="46"/>
      <c r="B75" s="54"/>
      <c r="E75" s="887"/>
      <c r="F75" s="887"/>
      <c r="G75" s="887"/>
      <c r="H75" s="887"/>
      <c r="I75" s="887"/>
      <c r="J75" s="887"/>
      <c r="K75" s="887"/>
      <c r="L75" s="887"/>
      <c r="M75" s="887"/>
      <c r="N75" s="887"/>
      <c r="O75" s="887"/>
      <c r="P75" s="887"/>
      <c r="Q75" s="887"/>
      <c r="R75" s="887"/>
      <c r="S75" s="887"/>
      <c r="T75" s="887"/>
      <c r="U75" s="887"/>
      <c r="V75" s="887"/>
      <c r="W75" s="887"/>
      <c r="X75" s="887"/>
      <c r="Y75" s="887"/>
      <c r="Z75" s="887"/>
      <c r="AA75" s="887"/>
      <c r="AB75" s="887"/>
      <c r="AC75" s="887"/>
      <c r="AD75" s="887"/>
      <c r="AE75" s="887"/>
      <c r="AF75" s="887"/>
      <c r="AG75" s="887"/>
      <c r="AH75" s="887"/>
      <c r="AI75" s="887"/>
      <c r="AJ75" s="887"/>
      <c r="AK75" s="887"/>
      <c r="AL75" s="887"/>
      <c r="AM75" s="887"/>
      <c r="AN75" s="887"/>
      <c r="AO75" s="887"/>
    </row>
    <row r="76" spans="1:41" ht="14" x14ac:dyDescent="0.2">
      <c r="A76" s="46"/>
      <c r="B76" s="54"/>
      <c r="E76" s="887"/>
      <c r="F76" s="887"/>
      <c r="G76" s="887"/>
      <c r="H76" s="887"/>
      <c r="I76" s="887"/>
      <c r="J76" s="887"/>
      <c r="K76" s="887"/>
      <c r="L76" s="887"/>
      <c r="M76" s="887"/>
      <c r="N76" s="887"/>
      <c r="O76" s="887"/>
      <c r="P76" s="887"/>
      <c r="Q76" s="887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  <c r="AJ76" s="887"/>
      <c r="AK76" s="887"/>
      <c r="AL76" s="887"/>
      <c r="AM76" s="887"/>
      <c r="AN76" s="887"/>
      <c r="AO76" s="887"/>
    </row>
    <row r="77" spans="1:41" ht="14" x14ac:dyDescent="0.2">
      <c r="A77" s="46"/>
      <c r="B77" s="54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887"/>
      <c r="AC77" s="887"/>
      <c r="AD77" s="887"/>
      <c r="AE77" s="887"/>
      <c r="AF77" s="887"/>
      <c r="AG77" s="887"/>
      <c r="AH77" s="887"/>
      <c r="AI77" s="887"/>
      <c r="AJ77" s="887"/>
      <c r="AK77" s="887"/>
      <c r="AL77" s="887"/>
      <c r="AM77" s="887"/>
      <c r="AN77" s="887"/>
      <c r="AO77" s="887"/>
    </row>
    <row r="78" spans="1:41" ht="14" x14ac:dyDescent="0.2">
      <c r="A78" s="46"/>
      <c r="B78" s="54"/>
      <c r="E78" s="887"/>
      <c r="F78" s="887"/>
      <c r="G78" s="887"/>
      <c r="H78" s="887"/>
      <c r="I78" s="887"/>
      <c r="J78" s="887"/>
      <c r="K78" s="887"/>
      <c r="L78" s="887"/>
      <c r="M78" s="887"/>
      <c r="N78" s="887"/>
      <c r="O78" s="887"/>
      <c r="P78" s="887"/>
      <c r="Q78" s="887"/>
      <c r="R78" s="887"/>
      <c r="S78" s="887"/>
      <c r="T78" s="887"/>
      <c r="U78" s="887"/>
      <c r="V78" s="887"/>
      <c r="W78" s="887"/>
      <c r="X78" s="887"/>
      <c r="Y78" s="887"/>
      <c r="Z78" s="887"/>
      <c r="AA78" s="887"/>
      <c r="AB78" s="887"/>
      <c r="AC78" s="887"/>
      <c r="AD78" s="887"/>
      <c r="AE78" s="887"/>
      <c r="AF78" s="887"/>
      <c r="AG78" s="887"/>
      <c r="AH78" s="887"/>
      <c r="AI78" s="887"/>
      <c r="AJ78" s="887"/>
      <c r="AK78" s="887"/>
      <c r="AL78" s="887"/>
      <c r="AM78" s="887"/>
      <c r="AN78" s="887"/>
      <c r="AO78" s="887"/>
    </row>
    <row r="79" spans="1:41" ht="14" x14ac:dyDescent="0.2">
      <c r="A79" s="46"/>
      <c r="B79" s="54"/>
      <c r="E79" s="887"/>
      <c r="F79" s="887"/>
      <c r="G79" s="887"/>
      <c r="H79" s="887"/>
      <c r="I79" s="887"/>
      <c r="J79" s="887"/>
      <c r="K79" s="887"/>
      <c r="L79" s="887"/>
      <c r="M79" s="887"/>
      <c r="N79" s="887"/>
      <c r="O79" s="887"/>
      <c r="P79" s="887"/>
      <c r="Q79" s="887"/>
      <c r="R79" s="887"/>
      <c r="S79" s="887"/>
      <c r="T79" s="887"/>
      <c r="U79" s="887"/>
      <c r="V79" s="887"/>
      <c r="W79" s="887"/>
      <c r="X79" s="887"/>
      <c r="Y79" s="887"/>
      <c r="Z79" s="887"/>
      <c r="AA79" s="887"/>
      <c r="AB79" s="887"/>
      <c r="AC79" s="887"/>
      <c r="AD79" s="887"/>
      <c r="AE79" s="887"/>
      <c r="AF79" s="887"/>
      <c r="AG79" s="887"/>
      <c r="AH79" s="887"/>
      <c r="AI79" s="887"/>
      <c r="AJ79" s="887"/>
      <c r="AK79" s="887"/>
      <c r="AL79" s="887"/>
      <c r="AM79" s="887"/>
      <c r="AN79" s="887"/>
      <c r="AO79" s="887"/>
    </row>
    <row r="80" spans="1:41" ht="14" x14ac:dyDescent="0.2">
      <c r="A80" s="46"/>
      <c r="B80" s="54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887"/>
      <c r="AC80" s="887"/>
      <c r="AD80" s="887"/>
      <c r="AE80" s="887"/>
      <c r="AF80" s="887"/>
      <c r="AG80" s="887"/>
      <c r="AH80" s="887"/>
      <c r="AI80" s="887"/>
      <c r="AJ80" s="887"/>
      <c r="AK80" s="887"/>
      <c r="AL80" s="887"/>
      <c r="AM80" s="887"/>
      <c r="AN80" s="887"/>
      <c r="AO80" s="887"/>
    </row>
    <row r="81" spans="1:41" ht="14" x14ac:dyDescent="0.2">
      <c r="A81" s="46"/>
      <c r="B81" s="54"/>
      <c r="E81" s="887"/>
      <c r="F81" s="887"/>
      <c r="G81" s="887"/>
      <c r="H81" s="887"/>
      <c r="I81" s="887"/>
      <c r="J81" s="887"/>
      <c r="K81" s="887"/>
      <c r="L81" s="887"/>
      <c r="M81" s="887"/>
      <c r="N81" s="887"/>
      <c r="O81" s="887"/>
      <c r="P81" s="887"/>
      <c r="Q81" s="887"/>
      <c r="R81" s="887"/>
      <c r="S81" s="887"/>
      <c r="T81" s="887"/>
      <c r="U81" s="887"/>
      <c r="V81" s="887"/>
      <c r="W81" s="887"/>
      <c r="X81" s="887"/>
      <c r="Y81" s="887"/>
      <c r="Z81" s="887"/>
      <c r="AA81" s="887"/>
      <c r="AB81" s="887"/>
      <c r="AC81" s="887"/>
      <c r="AD81" s="887"/>
      <c r="AE81" s="887"/>
      <c r="AF81" s="887"/>
      <c r="AG81" s="887"/>
      <c r="AH81" s="887"/>
      <c r="AI81" s="887"/>
      <c r="AJ81" s="887"/>
      <c r="AK81" s="887"/>
      <c r="AL81" s="887"/>
      <c r="AM81" s="887"/>
      <c r="AN81" s="887"/>
      <c r="AO81" s="887"/>
    </row>
    <row r="82" spans="1:41" ht="14" x14ac:dyDescent="0.2">
      <c r="A82" s="46"/>
      <c r="B82" s="54"/>
      <c r="E82" s="887"/>
      <c r="F82" s="887"/>
      <c r="G82" s="887"/>
      <c r="H82" s="887"/>
      <c r="I82" s="887"/>
      <c r="J82" s="887"/>
      <c r="K82" s="887"/>
      <c r="L82" s="887"/>
      <c r="M82" s="887"/>
      <c r="N82" s="887"/>
      <c r="O82" s="887"/>
      <c r="P82" s="887"/>
      <c r="Q82" s="887"/>
      <c r="R82" s="887"/>
      <c r="S82" s="887"/>
      <c r="T82" s="887"/>
      <c r="U82" s="887"/>
      <c r="V82" s="887"/>
      <c r="W82" s="887"/>
      <c r="X82" s="887"/>
      <c r="Y82" s="887"/>
      <c r="Z82" s="887"/>
      <c r="AA82" s="887"/>
      <c r="AB82" s="887"/>
      <c r="AC82" s="887"/>
      <c r="AD82" s="887"/>
      <c r="AE82" s="887"/>
      <c r="AF82" s="887"/>
      <c r="AG82" s="887"/>
      <c r="AH82" s="887"/>
      <c r="AI82" s="887"/>
      <c r="AJ82" s="887"/>
      <c r="AK82" s="887"/>
      <c r="AL82" s="887"/>
      <c r="AM82" s="887"/>
      <c r="AN82" s="887"/>
      <c r="AO82" s="887"/>
    </row>
    <row r="83" spans="1:41" ht="14" x14ac:dyDescent="0.2">
      <c r="A83" s="46"/>
      <c r="B83" s="54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887"/>
      <c r="AC83" s="887"/>
      <c r="AD83" s="887"/>
      <c r="AE83" s="887"/>
      <c r="AF83" s="887"/>
      <c r="AG83" s="887"/>
      <c r="AH83" s="887"/>
      <c r="AI83" s="887"/>
      <c r="AJ83" s="887"/>
      <c r="AK83" s="887"/>
      <c r="AL83" s="887"/>
      <c r="AM83" s="887"/>
      <c r="AN83" s="887"/>
      <c r="AO83" s="887"/>
    </row>
    <row r="84" spans="1:41" x14ac:dyDescent="0.2">
      <c r="E84" s="887"/>
      <c r="F84" s="887"/>
      <c r="G84" s="887"/>
      <c r="H84" s="887"/>
      <c r="I84" s="887"/>
      <c r="J84" s="887"/>
      <c r="K84" s="887"/>
      <c r="L84" s="887"/>
      <c r="M84" s="887"/>
      <c r="N84" s="887"/>
      <c r="O84" s="887"/>
      <c r="P84" s="887"/>
      <c r="Q84" s="887"/>
      <c r="R84" s="887"/>
      <c r="S84" s="887"/>
      <c r="T84" s="887"/>
      <c r="U84" s="887"/>
      <c r="V84" s="887"/>
      <c r="W84" s="887"/>
      <c r="X84" s="887"/>
      <c r="Y84" s="887"/>
      <c r="Z84" s="887"/>
      <c r="AA84" s="887"/>
      <c r="AB84" s="887"/>
      <c r="AC84" s="887"/>
      <c r="AD84" s="887"/>
      <c r="AE84" s="887"/>
      <c r="AF84" s="887"/>
      <c r="AG84" s="887"/>
      <c r="AH84" s="887"/>
      <c r="AI84" s="887"/>
      <c r="AJ84" s="887"/>
      <c r="AK84" s="887"/>
      <c r="AL84" s="887"/>
      <c r="AM84" s="887"/>
      <c r="AN84" s="887"/>
      <c r="AO84" s="887"/>
    </row>
    <row r="85" spans="1:41" x14ac:dyDescent="0.2">
      <c r="E85" s="887"/>
      <c r="F85" s="887"/>
      <c r="G85" s="887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887"/>
      <c r="S85" s="887"/>
      <c r="T85" s="887"/>
      <c r="U85" s="887"/>
      <c r="V85" s="887"/>
      <c r="W85" s="887"/>
      <c r="X85" s="887"/>
      <c r="Y85" s="887"/>
      <c r="Z85" s="887"/>
      <c r="AA85" s="887"/>
      <c r="AB85" s="887"/>
      <c r="AC85" s="887"/>
      <c r="AD85" s="887"/>
      <c r="AE85" s="887"/>
      <c r="AF85" s="887"/>
      <c r="AG85" s="887"/>
      <c r="AH85" s="887"/>
      <c r="AI85" s="887"/>
      <c r="AJ85" s="887"/>
      <c r="AK85" s="887"/>
      <c r="AL85" s="887"/>
      <c r="AM85" s="887"/>
      <c r="AN85" s="887"/>
      <c r="AO85" s="887"/>
    </row>
    <row r="86" spans="1:41" x14ac:dyDescent="0.2">
      <c r="E86" s="887"/>
      <c r="F86" s="887"/>
      <c r="G86" s="887"/>
      <c r="H86" s="887"/>
      <c r="I86" s="887"/>
      <c r="J86" s="887"/>
      <c r="K86" s="887"/>
      <c r="L86" s="887"/>
      <c r="M86" s="887"/>
      <c r="N86" s="887"/>
      <c r="O86" s="887"/>
      <c r="P86" s="887"/>
      <c r="Q86" s="887"/>
      <c r="R86" s="887"/>
      <c r="S86" s="887"/>
      <c r="T86" s="887"/>
      <c r="U86" s="887"/>
      <c r="V86" s="887"/>
      <c r="W86" s="887"/>
      <c r="X86" s="887"/>
      <c r="Y86" s="887"/>
      <c r="Z86" s="887"/>
      <c r="AA86" s="887"/>
      <c r="AB86" s="887"/>
      <c r="AC86" s="887"/>
      <c r="AD86" s="887"/>
      <c r="AE86" s="887"/>
      <c r="AF86" s="887"/>
      <c r="AG86" s="887"/>
      <c r="AH86" s="887"/>
      <c r="AI86" s="887"/>
      <c r="AJ86" s="887"/>
      <c r="AK86" s="887"/>
      <c r="AL86" s="887"/>
      <c r="AM86" s="887"/>
      <c r="AN86" s="887"/>
      <c r="AO86" s="887"/>
    </row>
    <row r="87" spans="1:41" x14ac:dyDescent="0.2">
      <c r="E87" s="887"/>
      <c r="F87" s="887"/>
      <c r="G87" s="887"/>
      <c r="H87" s="887"/>
      <c r="I87" s="887"/>
      <c r="J87" s="887"/>
      <c r="K87" s="887"/>
      <c r="L87" s="887"/>
      <c r="M87" s="887"/>
      <c r="N87" s="887"/>
      <c r="O87" s="887"/>
      <c r="P87" s="887"/>
      <c r="Q87" s="887"/>
      <c r="R87" s="887"/>
      <c r="S87" s="887"/>
      <c r="T87" s="887"/>
      <c r="U87" s="887"/>
      <c r="V87" s="887"/>
      <c r="W87" s="887"/>
      <c r="X87" s="887"/>
      <c r="Y87" s="887"/>
      <c r="Z87" s="887"/>
      <c r="AA87" s="887"/>
      <c r="AB87" s="887"/>
      <c r="AC87" s="887"/>
      <c r="AD87" s="887"/>
      <c r="AE87" s="887"/>
      <c r="AF87" s="887"/>
      <c r="AG87" s="887"/>
      <c r="AH87" s="887"/>
      <c r="AI87" s="887"/>
      <c r="AJ87" s="887"/>
      <c r="AK87" s="887"/>
      <c r="AL87" s="887"/>
      <c r="AM87" s="887"/>
      <c r="AN87" s="887"/>
      <c r="AO87" s="887"/>
    </row>
    <row r="88" spans="1:41" x14ac:dyDescent="0.2">
      <c r="E88" s="887"/>
      <c r="F88" s="887"/>
      <c r="G88" s="887"/>
      <c r="H88" s="887"/>
      <c r="I88" s="887"/>
      <c r="J88" s="887"/>
      <c r="K88" s="887"/>
      <c r="L88" s="887"/>
      <c r="M88" s="887"/>
      <c r="N88" s="887"/>
      <c r="O88" s="887"/>
      <c r="P88" s="887"/>
      <c r="Q88" s="887"/>
      <c r="R88" s="887"/>
      <c r="S88" s="887"/>
      <c r="T88" s="887"/>
      <c r="U88" s="887"/>
      <c r="V88" s="887"/>
      <c r="W88" s="887"/>
      <c r="X88" s="887"/>
      <c r="Y88" s="887"/>
      <c r="Z88" s="887"/>
      <c r="AA88" s="887"/>
      <c r="AB88" s="887"/>
      <c r="AC88" s="887"/>
      <c r="AD88" s="887"/>
      <c r="AE88" s="887"/>
      <c r="AF88" s="887"/>
      <c r="AG88" s="887"/>
      <c r="AH88" s="887"/>
      <c r="AI88" s="887"/>
      <c r="AJ88" s="887"/>
      <c r="AK88" s="887"/>
      <c r="AL88" s="887"/>
      <c r="AM88" s="887"/>
      <c r="AN88" s="887"/>
      <c r="AO88" s="887"/>
    </row>
    <row r="89" spans="1:41" x14ac:dyDescent="0.2">
      <c r="E89" s="887"/>
      <c r="F89" s="887"/>
      <c r="G89" s="887"/>
      <c r="H89" s="887"/>
      <c r="I89" s="887"/>
      <c r="J89" s="887"/>
      <c r="K89" s="887"/>
      <c r="L89" s="887"/>
      <c r="M89" s="887"/>
      <c r="N89" s="887"/>
      <c r="O89" s="887"/>
      <c r="P89" s="887"/>
      <c r="Q89" s="887"/>
      <c r="R89" s="887"/>
      <c r="S89" s="887"/>
      <c r="T89" s="887"/>
      <c r="U89" s="887"/>
      <c r="V89" s="887"/>
      <c r="W89" s="887"/>
      <c r="X89" s="887"/>
      <c r="Y89" s="887"/>
      <c r="Z89" s="887"/>
      <c r="AA89" s="887"/>
      <c r="AB89" s="887"/>
      <c r="AC89" s="887"/>
      <c r="AD89" s="887"/>
      <c r="AE89" s="887"/>
      <c r="AF89" s="887"/>
      <c r="AG89" s="887"/>
      <c r="AH89" s="887"/>
      <c r="AI89" s="887"/>
      <c r="AJ89" s="887"/>
      <c r="AK89" s="887"/>
      <c r="AL89" s="887"/>
      <c r="AM89" s="887"/>
      <c r="AN89" s="887"/>
      <c r="AO89" s="887"/>
    </row>
    <row r="90" spans="1:41" x14ac:dyDescent="0.2">
      <c r="E90" s="887"/>
      <c r="F90" s="887"/>
      <c r="G90" s="887"/>
      <c r="H90" s="887"/>
      <c r="I90" s="887"/>
      <c r="J90" s="887"/>
      <c r="K90" s="887"/>
      <c r="L90" s="887"/>
      <c r="M90" s="887"/>
      <c r="N90" s="887"/>
      <c r="O90" s="887"/>
      <c r="P90" s="887"/>
      <c r="Q90" s="887"/>
      <c r="R90" s="887"/>
      <c r="S90" s="887"/>
      <c r="T90" s="887"/>
      <c r="U90" s="887"/>
      <c r="V90" s="887"/>
      <c r="W90" s="887"/>
      <c r="X90" s="887"/>
      <c r="Y90" s="887"/>
      <c r="Z90" s="887"/>
      <c r="AA90" s="887"/>
      <c r="AB90" s="887"/>
      <c r="AC90" s="887"/>
      <c r="AD90" s="887"/>
      <c r="AE90" s="887"/>
      <c r="AF90" s="887"/>
      <c r="AG90" s="887"/>
      <c r="AH90" s="887"/>
      <c r="AI90" s="887"/>
      <c r="AJ90" s="887"/>
      <c r="AK90" s="887"/>
      <c r="AL90" s="887"/>
      <c r="AM90" s="887"/>
      <c r="AN90" s="887"/>
      <c r="AO90" s="887"/>
    </row>
    <row r="91" spans="1:41" x14ac:dyDescent="0.2">
      <c r="E91" s="887"/>
      <c r="F91" s="887"/>
      <c r="G91" s="887"/>
      <c r="H91" s="887"/>
      <c r="I91" s="887"/>
      <c r="J91" s="887"/>
      <c r="K91" s="887"/>
      <c r="L91" s="887"/>
      <c r="M91" s="887"/>
      <c r="N91" s="887"/>
      <c r="O91" s="887"/>
      <c r="P91" s="887"/>
      <c r="Q91" s="887"/>
      <c r="R91" s="887"/>
      <c r="S91" s="887"/>
      <c r="T91" s="887"/>
      <c r="U91" s="887"/>
      <c r="V91" s="887"/>
      <c r="W91" s="887"/>
      <c r="X91" s="887"/>
      <c r="Y91" s="887"/>
      <c r="Z91" s="887"/>
      <c r="AA91" s="887"/>
      <c r="AB91" s="887"/>
      <c r="AC91" s="887"/>
      <c r="AD91" s="887"/>
      <c r="AE91" s="887"/>
      <c r="AF91" s="887"/>
      <c r="AG91" s="887"/>
      <c r="AH91" s="887"/>
      <c r="AI91" s="887"/>
      <c r="AJ91" s="887"/>
      <c r="AK91" s="887"/>
      <c r="AL91" s="887"/>
      <c r="AM91" s="887"/>
      <c r="AN91" s="887"/>
      <c r="AO91" s="887"/>
    </row>
    <row r="92" spans="1:41" x14ac:dyDescent="0.2">
      <c r="E92" s="887"/>
      <c r="F92" s="887"/>
      <c r="G92" s="887"/>
      <c r="H92" s="887"/>
      <c r="I92" s="887"/>
      <c r="J92" s="887"/>
      <c r="K92" s="887"/>
      <c r="L92" s="887"/>
      <c r="M92" s="887"/>
      <c r="N92" s="887"/>
      <c r="O92" s="887"/>
      <c r="P92" s="887"/>
      <c r="Q92" s="887"/>
      <c r="R92" s="887"/>
      <c r="S92" s="887"/>
      <c r="T92" s="887"/>
      <c r="U92" s="887"/>
      <c r="V92" s="887"/>
      <c r="W92" s="887"/>
      <c r="X92" s="887"/>
      <c r="Y92" s="887"/>
      <c r="Z92" s="887"/>
      <c r="AA92" s="887"/>
      <c r="AB92" s="887"/>
      <c r="AC92" s="887"/>
      <c r="AD92" s="887"/>
      <c r="AE92" s="887"/>
      <c r="AF92" s="887"/>
      <c r="AG92" s="887"/>
      <c r="AH92" s="887"/>
      <c r="AI92" s="887"/>
      <c r="AJ92" s="887"/>
      <c r="AK92" s="887"/>
      <c r="AL92" s="887"/>
      <c r="AM92" s="887"/>
      <c r="AN92" s="887"/>
      <c r="AO92" s="887"/>
    </row>
    <row r="93" spans="1:41" x14ac:dyDescent="0.2">
      <c r="E93" s="887"/>
      <c r="F93" s="887"/>
      <c r="G93" s="887"/>
      <c r="H93" s="887"/>
      <c r="I93" s="887"/>
      <c r="J93" s="887"/>
      <c r="K93" s="887"/>
      <c r="L93" s="887"/>
      <c r="M93" s="887"/>
      <c r="N93" s="887"/>
      <c r="O93" s="887"/>
      <c r="P93" s="887"/>
      <c r="Q93" s="887"/>
      <c r="R93" s="887"/>
      <c r="S93" s="887"/>
      <c r="T93" s="887"/>
      <c r="U93" s="887"/>
      <c r="V93" s="887"/>
      <c r="W93" s="887"/>
      <c r="X93" s="887"/>
      <c r="Y93" s="887"/>
      <c r="Z93" s="887"/>
      <c r="AA93" s="887"/>
      <c r="AB93" s="887"/>
      <c r="AC93" s="887"/>
      <c r="AD93" s="887"/>
      <c r="AE93" s="887"/>
      <c r="AF93" s="887"/>
      <c r="AG93" s="887"/>
      <c r="AH93" s="887"/>
      <c r="AI93" s="887"/>
      <c r="AJ93" s="887"/>
      <c r="AK93" s="887"/>
      <c r="AL93" s="887"/>
      <c r="AM93" s="887"/>
      <c r="AN93" s="887"/>
      <c r="AO93" s="887"/>
    </row>
    <row r="94" spans="1:41" x14ac:dyDescent="0.2">
      <c r="E94" s="887"/>
      <c r="F94" s="887"/>
      <c r="G94" s="887"/>
      <c r="H94" s="887"/>
      <c r="I94" s="887"/>
      <c r="J94" s="887"/>
      <c r="K94" s="887"/>
      <c r="L94" s="887"/>
      <c r="M94" s="887"/>
      <c r="N94" s="887"/>
      <c r="O94" s="887"/>
      <c r="P94" s="887"/>
      <c r="Q94" s="887"/>
      <c r="R94" s="887"/>
      <c r="S94" s="887"/>
      <c r="T94" s="887"/>
      <c r="U94" s="887"/>
      <c r="V94" s="887"/>
      <c r="W94" s="887"/>
      <c r="X94" s="887"/>
      <c r="Y94" s="887"/>
      <c r="Z94" s="887"/>
      <c r="AA94" s="887"/>
      <c r="AB94" s="887"/>
      <c r="AC94" s="887"/>
      <c r="AD94" s="887"/>
      <c r="AE94" s="887"/>
      <c r="AF94" s="887"/>
      <c r="AG94" s="887"/>
      <c r="AH94" s="887"/>
      <c r="AI94" s="887"/>
      <c r="AJ94" s="887"/>
      <c r="AK94" s="887"/>
      <c r="AL94" s="887"/>
      <c r="AM94" s="887"/>
      <c r="AN94" s="887"/>
      <c r="AO94" s="887"/>
    </row>
    <row r="95" spans="1:41" x14ac:dyDescent="0.2">
      <c r="E95" s="887"/>
      <c r="F95" s="887"/>
      <c r="G95" s="887"/>
      <c r="H95" s="887"/>
      <c r="I95" s="887"/>
      <c r="J95" s="887"/>
      <c r="K95" s="887"/>
      <c r="L95" s="887"/>
      <c r="M95" s="887"/>
      <c r="N95" s="887"/>
      <c r="O95" s="887"/>
      <c r="P95" s="887"/>
      <c r="Q95" s="887"/>
      <c r="R95" s="887"/>
      <c r="S95" s="887"/>
      <c r="T95" s="887"/>
      <c r="U95" s="887"/>
      <c r="V95" s="887"/>
      <c r="W95" s="887"/>
      <c r="X95" s="887"/>
      <c r="Y95" s="887"/>
      <c r="Z95" s="887"/>
      <c r="AA95" s="887"/>
      <c r="AB95" s="887"/>
      <c r="AC95" s="887"/>
      <c r="AD95" s="887"/>
      <c r="AE95" s="887"/>
      <c r="AF95" s="887"/>
      <c r="AG95" s="887"/>
      <c r="AH95" s="887"/>
      <c r="AI95" s="887"/>
      <c r="AJ95" s="887"/>
      <c r="AK95" s="887"/>
      <c r="AL95" s="887"/>
      <c r="AM95" s="887"/>
      <c r="AN95" s="887"/>
      <c r="AO95" s="887"/>
    </row>
    <row r="96" spans="1:41" x14ac:dyDescent="0.2">
      <c r="E96" s="887"/>
      <c r="F96" s="887"/>
      <c r="G96" s="887"/>
      <c r="H96" s="887"/>
      <c r="I96" s="887"/>
      <c r="J96" s="887"/>
      <c r="K96" s="887"/>
      <c r="L96" s="887"/>
      <c r="M96" s="887"/>
      <c r="N96" s="887"/>
      <c r="O96" s="887"/>
      <c r="P96" s="887"/>
      <c r="Q96" s="887"/>
      <c r="R96" s="887"/>
      <c r="S96" s="887"/>
      <c r="T96" s="887"/>
      <c r="U96" s="887"/>
      <c r="V96" s="887"/>
      <c r="W96" s="887"/>
      <c r="X96" s="887"/>
      <c r="Y96" s="887"/>
      <c r="Z96" s="887"/>
      <c r="AA96" s="887"/>
      <c r="AB96" s="887"/>
      <c r="AC96" s="887"/>
      <c r="AD96" s="887"/>
      <c r="AE96" s="887"/>
      <c r="AF96" s="887"/>
      <c r="AG96" s="887"/>
      <c r="AH96" s="887"/>
      <c r="AI96" s="887"/>
      <c r="AJ96" s="887"/>
      <c r="AK96" s="887"/>
      <c r="AL96" s="887"/>
      <c r="AM96" s="887"/>
      <c r="AN96" s="887"/>
      <c r="AO96" s="887"/>
    </row>
  </sheetData>
  <mergeCells count="23">
    <mergeCell ref="A11:D11"/>
    <mergeCell ref="I4:K4"/>
    <mergeCell ref="L4:L6"/>
    <mergeCell ref="M4:O4"/>
    <mergeCell ref="P4:P6"/>
    <mergeCell ref="A6:D6"/>
    <mergeCell ref="A7:D7"/>
    <mergeCell ref="A8:D8"/>
    <mergeCell ref="A9:D9"/>
    <mergeCell ref="A10:D10"/>
    <mergeCell ref="E3:E4"/>
    <mergeCell ref="E5:E6"/>
    <mergeCell ref="S4:U4"/>
    <mergeCell ref="V4:V6"/>
    <mergeCell ref="E1:P1"/>
    <mergeCell ref="Y2:AC2"/>
    <mergeCell ref="A3:D3"/>
    <mergeCell ref="I3:L3"/>
    <mergeCell ref="M3:P3"/>
    <mergeCell ref="S3:V3"/>
    <mergeCell ref="W3:AC3"/>
    <mergeCell ref="G4:G6"/>
    <mergeCell ref="H4:H6"/>
  </mergeCells>
  <phoneticPr fontId="2"/>
  <printOptions horizontalCentered="1"/>
  <pageMargins left="0.82677165354330717" right="0.82677165354330717" top="0.94488188976377963" bottom="0.9055118110236221" header="0.51181102362204722" footer="0.39370078740157483"/>
  <pageSetup paperSize="9" scale="82" firstPageNumber="41" fitToWidth="2" orientation="portrait" useFirstPageNumber="1" r:id="rId1"/>
  <headerFooter differentOddEven="1" differentFirst="1" alignWithMargins="0">
    <oddFooter>&amp;C&amp;"ＭＳ ゴシック,標準"&amp;14&amp;P</oddFooter>
    <evenFooter>&amp;C&amp;"ＭＳ ゴシック,標準"&amp;14&amp;P</evenFooter>
    <firstFooter>&amp;C&amp;"ＭＳ ゴシック,標準"&amp;13 &amp;14 41</firstFooter>
  </headerFooter>
  <colBreaks count="1" manualBreakCount="1">
    <brk id="17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P32第2-2～3表</vt:lpstr>
      <vt:lpstr>P33,34第2-4表</vt:lpstr>
      <vt:lpstr>P35,36第2-5表</vt:lpstr>
      <vt:lpstr>P37第2-6～７表</vt:lpstr>
      <vt:lpstr>P38第2-8表</vt:lpstr>
      <vt:lpstr>P39第2-9表</vt:lpstr>
      <vt:lpstr>P40第2-10表</vt:lpstr>
      <vt:lpstr>P41,42第2-11表</vt:lpstr>
      <vt:lpstr>'P32第2-2～3表'!Print_Area</vt:lpstr>
      <vt:lpstr>'P33,34第2-4表'!Print_Area</vt:lpstr>
      <vt:lpstr>'P35,36第2-5表'!Print_Area</vt:lpstr>
      <vt:lpstr>'P37第2-6～７表'!Print_Area</vt:lpstr>
      <vt:lpstr>'P38第2-8表'!Print_Area</vt:lpstr>
      <vt:lpstr>'P40第2-10表'!Print_Area</vt:lpstr>
      <vt:lpstr>'P41,42第2-11表'!Print_Area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森 篤史（消防課）</cp:lastModifiedBy>
  <cp:lastPrinted>2025-02-20T09:24:05Z</cp:lastPrinted>
  <dcterms:created xsi:type="dcterms:W3CDTF">2023-02-28T06:08:55Z</dcterms:created>
  <dcterms:modified xsi:type="dcterms:W3CDTF">2025-02-20T09:25:36Z</dcterms:modified>
</cp:coreProperties>
</file>