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992\Box\【02_課所共有】06_04_高齢者福祉課\R06年度\03_施設整備担当\51_施設整備補助金\51_09_感染拡大防止対策\R7所要額調査について\01_調査\"/>
    </mc:Choice>
  </mc:AlternateContent>
  <xr:revisionPtr revIDLastSave="0" documentId="13_ncr:1_{65DE48C5-6E7D-4069-9E92-07F7460B3269}" xr6:coauthVersionLast="47" xr6:coauthVersionMax="47" xr10:uidLastSave="{00000000-0000-0000-0000-000000000000}"/>
  <bookViews>
    <workbookView xWindow="-110" yWindow="-110" windowWidth="19420" windowHeight="10560" tabRatio="974" xr2:uid="{00000000-000D-0000-FFFF-FFFF00000000}"/>
  </bookViews>
  <sheets>
    <sheet name="０１事前協議書" sheetId="5" r:id="rId1"/>
    <sheet name="２別紙1" sheetId="13" r:id="rId2"/>
    <sheet name="２別紙1 【記入例】" sheetId="14" r:id="rId3"/>
    <sheet name="03別紙２" sheetId="12" r:id="rId4"/>
    <sheet name="０４面積按分表" sheetId="7" r:id="rId5"/>
    <sheet name="面積按分（記入例）" sheetId="8" r:id="rId6"/>
  </sheets>
  <definedNames>
    <definedName name="_xlnm.Print_Area" localSheetId="0">'０１事前協議書'!$A$1:$L$35</definedName>
    <definedName name="_xlnm.Print_Area" localSheetId="3">'03別紙２'!$C$2:$H$33</definedName>
    <definedName name="_xlnm.Print_Area" localSheetId="4">'０４面積按分表'!$A$2:$Q$49</definedName>
    <definedName name="_xlnm.Print_Area" localSheetId="1">'２別紙1'!$A$1:$I$23</definedName>
    <definedName name="_xlnm.Print_Area" localSheetId="2">'２別紙1 【記入例】'!$A$1:$I$23</definedName>
    <definedName name="_xlnm.Print_Area" localSheetId="5">'面積按分（記入例）'!$A$2:$Q$49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4" l="1"/>
  <c r="G15" i="14"/>
  <c r="G14" i="14"/>
  <c r="I14" i="14" s="1"/>
  <c r="G13" i="14"/>
  <c r="I13" i="14" s="1"/>
  <c r="I12" i="14"/>
  <c r="G12" i="14"/>
  <c r="G11" i="14"/>
  <c r="I11" i="14" s="1"/>
  <c r="G10" i="14"/>
  <c r="I10" i="14" s="1"/>
  <c r="G9" i="14"/>
  <c r="I9" i="14" s="1"/>
  <c r="G8" i="14"/>
  <c r="I8" i="14" s="1"/>
  <c r="I7" i="14"/>
  <c r="G7" i="14"/>
  <c r="G6" i="14"/>
  <c r="I6" i="14" s="1"/>
  <c r="G15" i="13"/>
  <c r="I15" i="13" s="1"/>
  <c r="G14" i="13"/>
  <c r="I14" i="13" s="1"/>
  <c r="G13" i="13"/>
  <c r="I13" i="13" s="1"/>
  <c r="G12" i="13"/>
  <c r="I12" i="13" s="1"/>
  <c r="G11" i="13"/>
  <c r="I11" i="13" s="1"/>
  <c r="G10" i="13"/>
  <c r="I10" i="13" s="1"/>
  <c r="G9" i="13"/>
  <c r="I9" i="13" s="1"/>
  <c r="G8" i="13"/>
  <c r="I8" i="13" s="1"/>
  <c r="G7" i="13"/>
  <c r="I7" i="13" s="1"/>
  <c r="G6" i="13"/>
  <c r="I6" i="13" s="1"/>
  <c r="I16" i="14" l="1"/>
  <c r="I16" i="13"/>
  <c r="F22" i="12"/>
  <c r="M48" i="8" l="1"/>
  <c r="I48" i="8"/>
  <c r="G48" i="8"/>
  <c r="I47" i="8"/>
  <c r="D47" i="8"/>
  <c r="M45" i="8"/>
  <c r="I45" i="8"/>
  <c r="G45" i="8"/>
  <c r="I44" i="8"/>
  <c r="D44" i="8"/>
  <c r="P44" i="8" s="1"/>
  <c r="G10" i="8" s="1"/>
  <c r="M42" i="8"/>
  <c r="I42" i="8"/>
  <c r="G42" i="8"/>
  <c r="I41" i="8"/>
  <c r="D41" i="8"/>
  <c r="K37" i="8"/>
  <c r="G37" i="8"/>
  <c r="I36" i="8"/>
  <c r="D36" i="8"/>
  <c r="K34" i="8"/>
  <c r="G34" i="8"/>
  <c r="I33" i="8"/>
  <c r="D33" i="8"/>
  <c r="K29" i="8"/>
  <c r="G29" i="8"/>
  <c r="I28" i="8"/>
  <c r="D28" i="8"/>
  <c r="K26" i="8"/>
  <c r="G26" i="8"/>
  <c r="I25" i="8"/>
  <c r="D25" i="8"/>
  <c r="K21" i="8"/>
  <c r="G21" i="8"/>
  <c r="I20" i="8"/>
  <c r="D20" i="8"/>
  <c r="K18" i="8"/>
  <c r="G18" i="8"/>
  <c r="I17" i="8"/>
  <c r="D17" i="8"/>
  <c r="O6" i="8"/>
  <c r="M48" i="7"/>
  <c r="I48" i="7"/>
  <c r="G48" i="7"/>
  <c r="I47" i="7"/>
  <c r="D47" i="7"/>
  <c r="M45" i="7"/>
  <c r="I45" i="7"/>
  <c r="G45" i="7"/>
  <c r="I44" i="7"/>
  <c r="D44" i="7"/>
  <c r="P44" i="7" s="1"/>
  <c r="G10" i="7" s="1"/>
  <c r="M42" i="7"/>
  <c r="I42" i="7"/>
  <c r="G42" i="7"/>
  <c r="I41" i="7"/>
  <c r="D41" i="7"/>
  <c r="K37" i="7"/>
  <c r="G37" i="7"/>
  <c r="I36" i="7"/>
  <c r="D36" i="7"/>
  <c r="K34" i="7"/>
  <c r="G34" i="7"/>
  <c r="I33" i="7"/>
  <c r="D33" i="7"/>
  <c r="K29" i="7"/>
  <c r="G29" i="7"/>
  <c r="I28" i="7"/>
  <c r="D28" i="7"/>
  <c r="K26" i="7"/>
  <c r="G26" i="7"/>
  <c r="I25" i="7"/>
  <c r="D25" i="7"/>
  <c r="K21" i="7"/>
  <c r="G21" i="7"/>
  <c r="I20" i="7"/>
  <c r="D20" i="7"/>
  <c r="K18" i="7"/>
  <c r="G18" i="7"/>
  <c r="I17" i="7"/>
  <c r="D17" i="7"/>
  <c r="O6" i="7"/>
  <c r="P25" i="8" l="1"/>
  <c r="D8" i="8" s="1"/>
  <c r="P28" i="8"/>
  <c r="K8" i="8" s="1"/>
  <c r="P36" i="8"/>
  <c r="K9" i="8" s="1"/>
  <c r="P17" i="8"/>
  <c r="D7" i="8" s="1"/>
  <c r="P20" i="8"/>
  <c r="G7" i="8" s="1"/>
  <c r="P33" i="8"/>
  <c r="G9" i="8" s="1"/>
  <c r="G11" i="8" s="1"/>
  <c r="G12" i="8" s="1"/>
  <c r="P41" i="8"/>
  <c r="D10" i="8" s="1"/>
  <c r="P47" i="8"/>
  <c r="K10" i="8" s="1"/>
  <c r="K11" i="8" s="1"/>
  <c r="K12" i="8" s="1"/>
  <c r="P28" i="7"/>
  <c r="K8" i="7" s="1"/>
  <c r="P36" i="7"/>
  <c r="K9" i="7" s="1"/>
  <c r="P20" i="7"/>
  <c r="G7" i="7" s="1"/>
  <c r="P33" i="7"/>
  <c r="G9" i="7" s="1"/>
  <c r="P47" i="7"/>
  <c r="K10" i="7" s="1"/>
  <c r="P17" i="7"/>
  <c r="D7" i="7" s="1"/>
  <c r="P25" i="7"/>
  <c r="D8" i="7" s="1"/>
  <c r="P41" i="7"/>
  <c r="D10" i="7" s="1"/>
  <c r="D11" i="8" l="1"/>
  <c r="D12" i="8" s="1"/>
  <c r="K11" i="7"/>
  <c r="K12" i="7" s="1"/>
  <c r="G11" i="7"/>
  <c r="G12" i="7" s="1"/>
  <c r="D11" i="7"/>
  <c r="O12" i="8"/>
  <c r="D13" i="8"/>
  <c r="G13" i="8"/>
  <c r="O11" i="8"/>
  <c r="D12" i="7" l="1"/>
  <c r="O11" i="7"/>
  <c r="O13" i="8"/>
  <c r="K13" i="8"/>
  <c r="O12" i="7" l="1"/>
  <c r="O13" i="7" l="1"/>
  <c r="K13" i="7"/>
  <c r="G13"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K10" authorId="0" shapeId="0" xr:uid="{4D672938-FC98-4B95-A15C-DEFFC32123F0}">
      <text>
        <r>
          <rPr>
            <b/>
            <sz val="9"/>
            <color indexed="81"/>
            <rFont val="MS P ゴシック"/>
            <family val="3"/>
            <charset val="128"/>
          </rPr>
          <t>郵便番号は半角数字で入力してください。</t>
        </r>
        <r>
          <rPr>
            <sz val="9"/>
            <color indexed="81"/>
            <rFont val="MS P ゴシック"/>
            <family val="3"/>
            <charset val="128"/>
          </rPr>
          <t xml:space="preserve">
</t>
        </r>
      </text>
    </comment>
    <comment ref="H11" authorId="0" shapeId="0" xr:uid="{9A37A153-C544-4A2F-B3EC-7B61869074E5}">
      <text>
        <r>
          <rPr>
            <b/>
            <sz val="9"/>
            <color indexed="81"/>
            <rFont val="MS P ゴシック"/>
            <family val="3"/>
            <charset val="128"/>
          </rPr>
          <t>法人所在地は全角で入力してください。</t>
        </r>
      </text>
    </comment>
    <comment ref="H13" authorId="0" shapeId="0" xr:uid="{D182047B-3C57-4EB6-85B0-A3A82A1B80DF}">
      <text>
        <r>
          <rPr>
            <b/>
            <sz val="9"/>
            <color indexed="81"/>
            <rFont val="MS P ゴシック"/>
            <family val="3"/>
            <charset val="128"/>
          </rPr>
          <t>職名をいれてください。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9A0BD348-6761-4C98-B5C3-31CA2206AA35}">
      <text>
        <r>
          <rPr>
            <b/>
            <sz val="9"/>
            <color indexed="81"/>
            <rFont val="ＭＳ Ｐゴシック"/>
            <family val="3"/>
            <charset val="128"/>
          </rPr>
          <t>按分の対象とする施設の種別を記入
（特別養護老人ホーム、老人短期入所施設等）</t>
        </r>
      </text>
    </comment>
    <comment ref="O7" authorId="0" shapeId="0" xr:uid="{609FB2A2-DFC0-42F1-9D72-E0C6B2636C39}">
      <text>
        <r>
          <rPr>
            <b/>
            <sz val="9"/>
            <color indexed="81"/>
            <rFont val="ＭＳ Ｐゴシック"/>
            <family val="3"/>
            <charset val="128"/>
          </rPr>
          <t>黄色のセルに面積を記入してください。それ以外のセルは自動計算となります。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5" authorId="0" shapeId="0" xr:uid="{8431D250-5AF6-4E6C-914A-F904BFDF5271}">
      <text>
        <r>
          <rPr>
            <b/>
            <sz val="9"/>
            <color indexed="81"/>
            <rFont val="ＭＳ Ｐゴシック"/>
            <family val="3"/>
            <charset val="128"/>
          </rPr>
          <t>按分の対象とする施設の種別を記入
（特別養護老人ホーム、老人短期入所施設等）</t>
        </r>
      </text>
    </comment>
    <comment ref="O7" authorId="0" shapeId="0" xr:uid="{E4887677-5897-48B0-BDE1-50B914BC97F0}">
      <text>
        <r>
          <rPr>
            <b/>
            <sz val="9"/>
            <color indexed="81"/>
            <rFont val="ＭＳ Ｐゴシック"/>
            <family val="3"/>
            <charset val="128"/>
          </rPr>
          <t>黄色のセルに面積を記入してください。それ以外のセルは自動計算となります。</t>
        </r>
      </text>
    </comment>
  </commentList>
</comments>
</file>

<file path=xl/sharedStrings.xml><?xml version="1.0" encoding="utf-8"?>
<sst xmlns="http://schemas.openxmlformats.org/spreadsheetml/2006/main" count="411" uniqueCount="138">
  <si>
    <t>（介護施設等における新型コロナウイルス感染拡大防止対策支援事業の分）</t>
    <phoneticPr fontId="2"/>
  </si>
  <si>
    <t>（宛先）　埼玉県知事　</t>
    <phoneticPr fontId="2"/>
  </si>
  <si>
    <t xml:space="preserve">代表者職氏名 </t>
    <phoneticPr fontId="2"/>
  </si>
  <si>
    <t>記</t>
    <phoneticPr fontId="2"/>
  </si>
  <si>
    <t>２　補助金交付申請額</t>
    <phoneticPr fontId="2"/>
  </si>
  <si>
    <t>１　事　業</t>
    <phoneticPr fontId="2"/>
  </si>
  <si>
    <t>　名称 　</t>
    <phoneticPr fontId="2"/>
  </si>
  <si>
    <t>○,○○○,○○○　円</t>
    <rPh sb="10" eb="11">
      <t>エン</t>
    </rPh>
    <phoneticPr fontId="2"/>
  </si>
  <si>
    <t>法人担当者</t>
    <rPh sb="0" eb="2">
      <t>ホウジン</t>
    </rPh>
    <rPh sb="2" eb="4">
      <t>タントウ</t>
    </rPh>
    <rPh sb="4" eb="5">
      <t>シャ</t>
    </rPh>
    <phoneticPr fontId="2"/>
  </si>
  <si>
    <t>　電話番号</t>
    <rPh sb="1" eb="3">
      <t>デンワ</t>
    </rPh>
    <rPh sb="3" eb="5">
      <t>バンゴウ</t>
    </rPh>
    <phoneticPr fontId="2"/>
  </si>
  <si>
    <t>　所　属</t>
    <rPh sb="1" eb="2">
      <t>トコロ</t>
    </rPh>
    <rPh sb="3" eb="4">
      <t>ゾク</t>
    </rPh>
    <phoneticPr fontId="2"/>
  </si>
  <si>
    <t>　氏　名</t>
    <rPh sb="1" eb="2">
      <t>シ</t>
    </rPh>
    <rPh sb="3" eb="4">
      <t>ナ</t>
    </rPh>
    <phoneticPr fontId="2"/>
  </si>
  <si>
    <t xml:space="preserve">（申請者）法人所在地 </t>
    <rPh sb="5" eb="7">
      <t>ホウジン</t>
    </rPh>
    <phoneticPr fontId="2"/>
  </si>
  <si>
    <t>令和○年○月○日</t>
    <rPh sb="0" eb="2">
      <t>レイワ</t>
    </rPh>
    <phoneticPr fontId="2"/>
  </si>
  <si>
    <t>第○○○号</t>
    <phoneticPr fontId="2"/>
  </si>
  <si>
    <t>理事長　○○　○○</t>
    <rPh sb="0" eb="3">
      <t>リジチョウ</t>
    </rPh>
    <phoneticPr fontId="2"/>
  </si>
  <si>
    <t>○○課</t>
    <rPh sb="2" eb="3">
      <t>カ</t>
    </rPh>
    <phoneticPr fontId="2"/>
  </si>
  <si>
    <t>按　分　後　の　面　積</t>
    <rPh sb="0" eb="1">
      <t>アン</t>
    </rPh>
    <rPh sb="2" eb="3">
      <t>ブン</t>
    </rPh>
    <rPh sb="4" eb="5">
      <t>ゴ</t>
    </rPh>
    <rPh sb="8" eb="9">
      <t>メン</t>
    </rPh>
    <rPh sb="10" eb="11">
      <t>セキ</t>
    </rPh>
    <phoneticPr fontId="6"/>
  </si>
  <si>
    <t>施設別床面積</t>
    <rPh sb="0" eb="3">
      <t>シセツベツ</t>
    </rPh>
    <rPh sb="3" eb="6">
      <t>ユカメンセキ</t>
    </rPh>
    <phoneticPr fontId="6"/>
  </si>
  <si>
    <t>区　　分</t>
    <rPh sb="0" eb="1">
      <t>ク</t>
    </rPh>
    <rPh sb="3" eb="4">
      <t>ブン</t>
    </rPh>
    <phoneticPr fontId="6"/>
  </si>
  <si>
    <t>計</t>
    <rPh sb="0" eb="1">
      <t>ケイ</t>
    </rPh>
    <phoneticPr fontId="6"/>
  </si>
  <si>
    <t>専有面積</t>
    <rPh sb="0" eb="2">
      <t>センユウ</t>
    </rPh>
    <rPh sb="2" eb="4">
      <t>メンセキ</t>
    </rPh>
    <phoneticPr fontId="6"/>
  </si>
  <si>
    <t>㎡</t>
    <phoneticPr fontId="6"/>
  </si>
  <si>
    <t>共
用</t>
    <rPh sb="0" eb="1">
      <t>トモ</t>
    </rPh>
    <rPh sb="3" eb="4">
      <t>ヨウ</t>
    </rPh>
    <phoneticPr fontId="6"/>
  </si>
  <si>
    <t>１と２</t>
    <phoneticPr fontId="6"/>
  </si>
  <si>
    <t>１と３</t>
    <phoneticPr fontId="6"/>
  </si>
  <si>
    <t>２と３</t>
    <phoneticPr fontId="6"/>
  </si>
  <si>
    <t>１２３</t>
    <phoneticPr fontId="6"/>
  </si>
  <si>
    <t>小　計</t>
    <rPh sb="0" eb="1">
      <t>ショウ</t>
    </rPh>
    <rPh sb="2" eb="3">
      <t>ケイ</t>
    </rPh>
    <phoneticPr fontId="6"/>
  </si>
  <si>
    <t>合　計</t>
    <rPh sb="0" eb="1">
      <t>ゴウ</t>
    </rPh>
    <rPh sb="2" eb="3">
      <t>ケイ</t>
    </rPh>
    <phoneticPr fontId="6"/>
  </si>
  <si>
    <t>割　合</t>
    <rPh sb="0" eb="1">
      <t>ワリ</t>
    </rPh>
    <rPh sb="2" eb="3">
      <t>ゴウ</t>
    </rPh>
    <phoneticPr fontId="6"/>
  </si>
  <si>
    <t>％</t>
    <phoneticPr fontId="6"/>
  </si>
  <si>
    <t>１と２の共用部の按分</t>
    <rPh sb="4" eb="6">
      <t>キョウヨウ</t>
    </rPh>
    <rPh sb="6" eb="7">
      <t>ブ</t>
    </rPh>
    <rPh sb="8" eb="10">
      <t>アンブン</t>
    </rPh>
    <phoneticPr fontId="6"/>
  </si>
  <si>
    <t>１の分</t>
    <rPh sb="2" eb="3">
      <t>ブン</t>
    </rPh>
    <phoneticPr fontId="2"/>
  </si>
  <si>
    <t>×</t>
    <phoneticPr fontId="6"/>
  </si>
  <si>
    <t>㎡</t>
    <phoneticPr fontId="2"/>
  </si>
  <si>
    <t>＝</t>
    <phoneticPr fontId="6"/>
  </si>
  <si>
    <t>＋</t>
    <phoneticPr fontId="2"/>
  </si>
  <si>
    <t>２の分</t>
    <rPh sb="2" eb="3">
      <t>ブン</t>
    </rPh>
    <phoneticPr fontId="6"/>
  </si>
  <si>
    <t>１と３の共用部の按分</t>
    <rPh sb="4" eb="6">
      <t>キョウヨウ</t>
    </rPh>
    <rPh sb="6" eb="7">
      <t>ブ</t>
    </rPh>
    <rPh sb="8" eb="10">
      <t>アンブン</t>
    </rPh>
    <phoneticPr fontId="6"/>
  </si>
  <si>
    <t>３の分</t>
    <rPh sb="2" eb="3">
      <t>ブン</t>
    </rPh>
    <phoneticPr fontId="6"/>
  </si>
  <si>
    <t>２と３の共用部の按分</t>
    <rPh sb="4" eb="6">
      <t>キョウヨウ</t>
    </rPh>
    <rPh sb="6" eb="7">
      <t>ブ</t>
    </rPh>
    <rPh sb="8" eb="10">
      <t>アンブン</t>
    </rPh>
    <phoneticPr fontId="6"/>
  </si>
  <si>
    <t>２の分</t>
    <rPh sb="2" eb="3">
      <t>ブン</t>
    </rPh>
    <phoneticPr fontId="2"/>
  </si>
  <si>
    <t>＋</t>
    <phoneticPr fontId="6"/>
  </si>
  <si>
    <t>１２３の共用部の按分</t>
    <rPh sb="4" eb="6">
      <t>キョウヨウ</t>
    </rPh>
    <rPh sb="6" eb="7">
      <t>ブ</t>
    </rPh>
    <rPh sb="8" eb="10">
      <t>アンブン</t>
    </rPh>
    <phoneticPr fontId="6"/>
  </si>
  <si>
    <t>㎡</t>
  </si>
  <si>
    <t>㎡ ＋</t>
    <phoneticPr fontId="2"/>
  </si>
  <si>
    <t>按　分　後　の　面　積　（　記　入　例　）</t>
    <rPh sb="0" eb="1">
      <t>アン</t>
    </rPh>
    <rPh sb="2" eb="3">
      <t>ブン</t>
    </rPh>
    <rPh sb="4" eb="5">
      <t>ゴ</t>
    </rPh>
    <rPh sb="8" eb="9">
      <t>メン</t>
    </rPh>
    <rPh sb="10" eb="11">
      <t>セキ</t>
    </rPh>
    <rPh sb="14" eb="15">
      <t>キ</t>
    </rPh>
    <rPh sb="16" eb="17">
      <t>イ</t>
    </rPh>
    <rPh sb="18" eb="19">
      <t>レイ</t>
    </rPh>
    <phoneticPr fontId="6"/>
  </si>
  <si>
    <t>２　通所介護事業所</t>
    <rPh sb="2" eb="4">
      <t>ツウショ</t>
    </rPh>
    <rPh sb="4" eb="6">
      <t>カイゴ</t>
    </rPh>
    <rPh sb="6" eb="9">
      <t>ジギョウショ</t>
    </rPh>
    <phoneticPr fontId="2"/>
  </si>
  <si>
    <t>３　その他の施設</t>
    <rPh sb="4" eb="5">
      <t>タ</t>
    </rPh>
    <rPh sb="6" eb="8">
      <t>シセツ</t>
    </rPh>
    <phoneticPr fontId="6"/>
  </si>
  <si>
    <t>saitama@pref.saitama.lg.jp</t>
    <phoneticPr fontId="2"/>
  </si>
  <si>
    <t>012-123-1234</t>
    <phoneticPr fontId="2"/>
  </si>
  <si>
    <t>介護施設等における多床室の個室化に要する改修費支援事業</t>
  </si>
  <si>
    <t>別紙１</t>
    <phoneticPr fontId="6"/>
  </si>
  <si>
    <t>申請額算出内訳　(介護施設等における新型コロナウイルス感染拡大防止対策支援事業分)</t>
    <rPh sb="9" eb="11">
      <t>カイゴ</t>
    </rPh>
    <rPh sb="11" eb="14">
      <t>シセツナド</t>
    </rPh>
    <rPh sb="18" eb="20">
      <t>シンガタ</t>
    </rPh>
    <rPh sb="27" eb="29">
      <t>カンセン</t>
    </rPh>
    <rPh sb="29" eb="31">
      <t>カクダイ</t>
    </rPh>
    <rPh sb="31" eb="33">
      <t>ボウシ</t>
    </rPh>
    <rPh sb="33" eb="35">
      <t>タイサク</t>
    </rPh>
    <rPh sb="35" eb="37">
      <t>シエン</t>
    </rPh>
    <rPh sb="37" eb="39">
      <t>ジギョウ</t>
    </rPh>
    <rPh sb="39" eb="40">
      <t>ブン</t>
    </rPh>
    <phoneticPr fontId="6"/>
  </si>
  <si>
    <t>（単位：円）</t>
    <rPh sb="1" eb="3">
      <t>タンイ</t>
    </rPh>
    <rPh sb="4" eb="5">
      <t>エン</t>
    </rPh>
    <phoneticPr fontId="6"/>
  </si>
  <si>
    <t>施設名</t>
    <rPh sb="0" eb="2">
      <t>シセツ</t>
    </rPh>
    <rPh sb="2" eb="3">
      <t>ナ</t>
    </rPh>
    <phoneticPr fontId="6"/>
  </si>
  <si>
    <t>施設区分</t>
    <rPh sb="0" eb="2">
      <t>シセツ</t>
    </rPh>
    <rPh sb="2" eb="4">
      <t>クブン</t>
    </rPh>
    <phoneticPr fontId="6"/>
  </si>
  <si>
    <t>整備区分</t>
    <rPh sb="0" eb="2">
      <t>セイビ</t>
    </rPh>
    <rPh sb="2" eb="4">
      <t>クブン</t>
    </rPh>
    <phoneticPr fontId="6"/>
  </si>
  <si>
    <t>総事業（予定）費（Ａ）</t>
    <rPh sb="0" eb="1">
      <t>ソウ</t>
    </rPh>
    <rPh sb="1" eb="3">
      <t>ジギョウ</t>
    </rPh>
    <rPh sb="4" eb="6">
      <t>ヨテイ</t>
    </rPh>
    <rPh sb="7" eb="8">
      <t>ヒ</t>
    </rPh>
    <phoneticPr fontId="6"/>
  </si>
  <si>
    <t>対象経費の
実支出(予定)額(Ｂ）</t>
    <rPh sb="0" eb="2">
      <t>タイショウ</t>
    </rPh>
    <rPh sb="2" eb="4">
      <t>ケイヒ</t>
    </rPh>
    <rPh sb="6" eb="7">
      <t>ジツ</t>
    </rPh>
    <rPh sb="10" eb="12">
      <t>ヨテイ</t>
    </rPh>
    <rPh sb="13" eb="14">
      <t>ガク</t>
    </rPh>
    <phoneticPr fontId="6"/>
  </si>
  <si>
    <t>寄付金等（Ｃ）</t>
    <rPh sb="0" eb="3">
      <t>キフキン</t>
    </rPh>
    <rPh sb="3" eb="4">
      <t>トウ</t>
    </rPh>
    <phoneticPr fontId="6"/>
  </si>
  <si>
    <t>差引額(Ｄ)
(Ｂ－Ｃ)</t>
    <phoneticPr fontId="6"/>
  </si>
  <si>
    <t>算出額（Ｅ）</t>
    <rPh sb="0" eb="2">
      <t>サンシュツ</t>
    </rPh>
    <rPh sb="2" eb="3">
      <t>ガク</t>
    </rPh>
    <phoneticPr fontId="6"/>
  </si>
  <si>
    <t>多床室の個室化</t>
  </si>
  <si>
    <t>合計</t>
    <rPh sb="0" eb="2">
      <t>ゴウケイ</t>
    </rPh>
    <phoneticPr fontId="6"/>
  </si>
  <si>
    <t>注１）施設ごと、区分ごとに記入</t>
    <rPh sb="3" eb="5">
      <t>シセツ</t>
    </rPh>
    <rPh sb="8" eb="10">
      <t>クブン</t>
    </rPh>
    <rPh sb="13" eb="15">
      <t>キニュウ</t>
    </rPh>
    <phoneticPr fontId="6"/>
  </si>
  <si>
    <t>注２）(Ｂ)は、交付要綱別表５第４欄に定める対象経費の実支出(予定)額を記入</t>
    <rPh sb="0" eb="1">
      <t>チュウ</t>
    </rPh>
    <rPh sb="8" eb="10">
      <t>コウフ</t>
    </rPh>
    <rPh sb="10" eb="12">
      <t>ヨウコウ</t>
    </rPh>
    <rPh sb="12" eb="14">
      <t>ベッピョウ</t>
    </rPh>
    <rPh sb="15" eb="16">
      <t>ダイ</t>
    </rPh>
    <rPh sb="17" eb="18">
      <t>ラン</t>
    </rPh>
    <rPh sb="19" eb="20">
      <t>サダ</t>
    </rPh>
    <rPh sb="22" eb="24">
      <t>タイショウ</t>
    </rPh>
    <rPh sb="24" eb="26">
      <t>ケイヒ</t>
    </rPh>
    <rPh sb="27" eb="28">
      <t>ジツ</t>
    </rPh>
    <rPh sb="28" eb="30">
      <t>シシュツ</t>
    </rPh>
    <rPh sb="31" eb="33">
      <t>ヨテイ</t>
    </rPh>
    <rPh sb="34" eb="35">
      <t>ガク</t>
    </rPh>
    <rPh sb="36" eb="38">
      <t>キニュウ</t>
    </rPh>
    <phoneticPr fontId="6"/>
  </si>
  <si>
    <t>注３）(Ｃ)は、その事業に対しての寄付金その他の収入額を記入(ない場合は０を記入)</t>
    <rPh sb="0" eb="1">
      <t>チュウ</t>
    </rPh>
    <phoneticPr fontId="6"/>
  </si>
  <si>
    <t>注４）(Ｅ)は、交付要綱別表５第２欄に定める県補助単価に第３欄に定める単位の数を乗じた額を記入</t>
    <rPh sb="0" eb="1">
      <t>チュウ</t>
    </rPh>
    <rPh sb="13" eb="14">
      <t>ヒョウ</t>
    </rPh>
    <rPh sb="15" eb="16">
      <t>ダイ</t>
    </rPh>
    <rPh sb="17" eb="18">
      <t>ラン</t>
    </rPh>
    <rPh sb="19" eb="20">
      <t>サダ</t>
    </rPh>
    <rPh sb="22" eb="23">
      <t>ケン</t>
    </rPh>
    <rPh sb="23" eb="25">
      <t>ホジョ</t>
    </rPh>
    <rPh sb="25" eb="27">
      <t>タンカ</t>
    </rPh>
    <rPh sb="28" eb="29">
      <t>ダイ</t>
    </rPh>
    <rPh sb="30" eb="31">
      <t>ラン</t>
    </rPh>
    <rPh sb="32" eb="33">
      <t>サダ</t>
    </rPh>
    <rPh sb="35" eb="37">
      <t>タンイ</t>
    </rPh>
    <rPh sb="38" eb="39">
      <t>カズ</t>
    </rPh>
    <rPh sb="40" eb="41">
      <t>ジョウ</t>
    </rPh>
    <rPh sb="43" eb="44">
      <t>ガク</t>
    </rPh>
    <rPh sb="45" eb="47">
      <t>キニュウ</t>
    </rPh>
    <phoneticPr fontId="6"/>
  </si>
  <si>
    <t>注６）行が不足する場合は適宜、行を挿入して作成してください。</t>
    <rPh sb="0" eb="1">
      <t>チュウ</t>
    </rPh>
    <rPh sb="3" eb="4">
      <t>ギョウ</t>
    </rPh>
    <rPh sb="5" eb="7">
      <t>フソク</t>
    </rPh>
    <rPh sb="9" eb="11">
      <t>バアイ</t>
    </rPh>
    <rPh sb="12" eb="14">
      <t>テキギ</t>
    </rPh>
    <rPh sb="15" eb="16">
      <t>ギョウ</t>
    </rPh>
    <rPh sb="17" eb="19">
      <t>ソウニュウ</t>
    </rPh>
    <rPh sb="21" eb="23">
      <t>サクセイ</t>
    </rPh>
    <phoneticPr fontId="6"/>
  </si>
  <si>
    <t>埼玉県地域密着型サービス等整備助成事業費等補助金　事前協議書（多床室の個室化）</t>
    <rPh sb="25" eb="27">
      <t>ジゼン</t>
    </rPh>
    <rPh sb="31" eb="34">
      <t>タショウシツ</t>
    </rPh>
    <rPh sb="35" eb="38">
      <t>コシツカ</t>
    </rPh>
    <phoneticPr fontId="2"/>
  </si>
  <si>
    <t>〒</t>
  </si>
  <si>
    <t>介護医療院</t>
    <phoneticPr fontId="2"/>
  </si>
  <si>
    <r>
      <t>　メールアドレス
　</t>
    </r>
    <r>
      <rPr>
        <sz val="8"/>
        <color rgb="FFFF0000"/>
        <rFont val="ＭＳ ゴシック"/>
        <family val="3"/>
        <charset val="128"/>
      </rPr>
      <t>良くご確認ください</t>
    </r>
    <rPh sb="10" eb="11">
      <t>ヨ</t>
    </rPh>
    <rPh sb="13" eb="15">
      <t>カクニン</t>
    </rPh>
    <phoneticPr fontId="2"/>
  </si>
  <si>
    <t>○○　△△</t>
    <phoneticPr fontId="2"/>
  </si>
  <si>
    <t>１ 特別養護老人ホーム</t>
    <rPh sb="2" eb="8">
      <t>トクベツヨウゴロウジン</t>
    </rPh>
    <phoneticPr fontId="6"/>
  </si>
  <si>
    <t>別紙２</t>
  </si>
  <si>
    <t>事　　　業　　　計　　　画</t>
    <phoneticPr fontId="2"/>
  </si>
  <si>
    <t>（施設ごとに記入）</t>
  </si>
  <si>
    <t>１　対象事業の概要</t>
  </si>
  <si>
    <t>(1)　対象施設の名称、運営法人、所在地及び定員数等</t>
  </si>
  <si>
    <t>ア　名　　称：</t>
  </si>
  <si>
    <t>イ　運営法人：</t>
  </si>
  <si>
    <t>ウ　所在地：</t>
  </si>
  <si>
    <t>エ　定員数：</t>
  </si>
  <si>
    <t>オ　施設種別：</t>
  </si>
  <si>
    <t>(2)　整備事業の目的及び内容</t>
  </si>
  <si>
    <t>　　</t>
  </si>
  <si>
    <t>２　事業内容</t>
  </si>
  <si>
    <t>(1)　対象施設の規模・構造</t>
  </si>
  <si>
    <t>　 建物の面積　延べ床面積</t>
    <phoneticPr fontId="2"/>
  </si>
  <si>
    <t>(2)　財源内訳</t>
    <phoneticPr fontId="2"/>
  </si>
  <si>
    <t>ア　補　助　金</t>
    <phoneticPr fontId="2"/>
  </si>
  <si>
    <t>円</t>
    <rPh sb="0" eb="1">
      <t>エン</t>
    </rPh>
    <phoneticPr fontId="2"/>
  </si>
  <si>
    <t>イ　補助事業者負担金</t>
    <phoneticPr fontId="2"/>
  </si>
  <si>
    <t>　（その内）寄附金</t>
    <phoneticPr fontId="2"/>
  </si>
  <si>
    <t>　　　　　　借入金</t>
    <phoneticPr fontId="2"/>
  </si>
  <si>
    <t>ウ　合　　　計</t>
    <phoneticPr fontId="2"/>
  </si>
  <si>
    <t>(3)　施工予定期間</t>
  </si>
  <si>
    <t>ア　契約予定年月日</t>
    <phoneticPr fontId="2"/>
  </si>
  <si>
    <t>年　　月　　日</t>
  </si>
  <si>
    <t>イ　着工予定年月日</t>
    <phoneticPr fontId="2"/>
  </si>
  <si>
    <t>ウ　竣工予定年月日</t>
    <phoneticPr fontId="2"/>
  </si>
  <si>
    <t>(4)　添付書類</t>
  </si>
  <si>
    <t>ア　見積書の写し</t>
    <phoneticPr fontId="2"/>
  </si>
  <si>
    <t>イ　建物の配置図</t>
    <phoneticPr fontId="2"/>
  </si>
  <si>
    <t>　下記により、埼玉県地域密着型サービス等整備助成事業費等補助金の交付を受けたいので、事前協議書を提出します。</t>
    <rPh sb="42" eb="44">
      <t>ジゼン</t>
    </rPh>
    <rPh sb="44" eb="46">
      <t>キョウギ</t>
    </rPh>
    <rPh sb="46" eb="47">
      <t>ショ</t>
    </rPh>
    <rPh sb="48" eb="50">
      <t>テイシュツ</t>
    </rPh>
    <phoneticPr fontId="2"/>
  </si>
  <si>
    <t>３　申請額算出内訳書</t>
    <rPh sb="2" eb="5">
      <t>シンセイガク</t>
    </rPh>
    <rPh sb="5" eb="7">
      <t>サンシュツ</t>
    </rPh>
    <rPh sb="7" eb="10">
      <t>ウチワケショ</t>
    </rPh>
    <phoneticPr fontId="2"/>
  </si>
  <si>
    <t>別紙１のとおり</t>
    <rPh sb="0" eb="2">
      <t>ベッシ</t>
    </rPh>
    <phoneticPr fontId="2"/>
  </si>
  <si>
    <t>４　事業計画</t>
    <rPh sb="2" eb="4">
      <t>ジギョウ</t>
    </rPh>
    <rPh sb="4" eb="6">
      <t>ケイカク</t>
    </rPh>
    <phoneticPr fontId="2"/>
  </si>
  <si>
    <t>別紙２のとおり</t>
    <rPh sb="0" eb="2">
      <t>ベッシ</t>
    </rPh>
    <phoneticPr fontId="2"/>
  </si>
  <si>
    <t>355-0009</t>
  </si>
  <si>
    <t>浦和区高砂３丁目１５番１</t>
    <rPh sb="0" eb="2">
      <t>ウラワ</t>
    </rPh>
    <rPh sb="2" eb="3">
      <t>ク</t>
    </rPh>
    <rPh sb="3" eb="5">
      <t>タカサゴ</t>
    </rPh>
    <rPh sb="6" eb="8">
      <t>チョウメ</t>
    </rPh>
    <rPh sb="10" eb="11">
      <t>バン</t>
    </rPh>
    <phoneticPr fontId="1"/>
  </si>
  <si>
    <t>社会福祉法人　○○会</t>
    <rPh sb="0" eb="2">
      <t>シャカイ</t>
    </rPh>
    <rPh sb="2" eb="4">
      <t>フクシ</t>
    </rPh>
    <rPh sb="4" eb="6">
      <t>ホウジン</t>
    </rPh>
    <rPh sb="9" eb="10">
      <t>カイ</t>
    </rPh>
    <phoneticPr fontId="1"/>
  </si>
  <si>
    <t>エ　求積図(平面図で、部屋や通路等、建物の各面積を確認できれば省略可)</t>
  </si>
  <si>
    <t>オ　写真（現況及び改修箇所がわかるもの）</t>
  </si>
  <si>
    <t>カ　設置する設備等の概要がわかる資料（カタログ等）</t>
  </si>
  <si>
    <t>ウ　改修前・後の平面図（改修の前後がわかるようにしてください）</t>
    <phoneticPr fontId="2"/>
  </si>
  <si>
    <r>
      <t xml:space="preserve">交付申請額（Ｆ）
</t>
    </r>
    <r>
      <rPr>
        <sz val="11"/>
        <color indexed="10"/>
        <rFont val="ＭＳ ゴシック"/>
        <family val="3"/>
        <charset val="128"/>
      </rPr>
      <t>（DとEを比較して少ない方の2/3）</t>
    </r>
    <rPh sb="0" eb="2">
      <t>コウフ</t>
    </rPh>
    <rPh sb="2" eb="4">
      <t>シンセイ</t>
    </rPh>
    <rPh sb="4" eb="5">
      <t>ガク</t>
    </rPh>
    <phoneticPr fontId="6"/>
  </si>
  <si>
    <r>
      <t>注５）(Ｆ)は、（Ｄ）と（Ｅ）を比較してどちらか低い額</t>
    </r>
    <r>
      <rPr>
        <sz val="12"/>
        <color indexed="10"/>
        <rFont val="ＭＳ ゴシック"/>
        <family val="3"/>
        <charset val="128"/>
      </rPr>
      <t>の３分の２の金額</t>
    </r>
    <r>
      <rPr>
        <sz val="12"/>
        <rFont val="ＭＳ ゴシック"/>
        <family val="3"/>
        <charset val="128"/>
      </rPr>
      <t>を記入。額は千円未満を切り捨てた額とすること</t>
    </r>
    <rPh sb="16" eb="18">
      <t>ヒカク</t>
    </rPh>
    <rPh sb="24" eb="25">
      <t>ヒク</t>
    </rPh>
    <rPh sb="26" eb="27">
      <t>ガク</t>
    </rPh>
    <rPh sb="29" eb="30">
      <t>ブン</t>
    </rPh>
    <rPh sb="33" eb="35">
      <t>キンガク</t>
    </rPh>
    <rPh sb="36" eb="38">
      <t>キニュウ</t>
    </rPh>
    <rPh sb="39" eb="40">
      <t>ガク</t>
    </rPh>
    <rPh sb="41" eb="43">
      <t>センエン</t>
    </rPh>
    <rPh sb="43" eb="45">
      <t>ミマン</t>
    </rPh>
    <rPh sb="46" eb="47">
      <t>キ</t>
    </rPh>
    <rPh sb="48" eb="49">
      <t>ス</t>
    </rPh>
    <rPh sb="51" eb="52">
      <t>ガク</t>
    </rPh>
    <phoneticPr fontId="6"/>
  </si>
  <si>
    <t>簡易陰圧装置</t>
    <rPh sb="0" eb="4">
      <t>カンイインアツ</t>
    </rPh>
    <rPh sb="4" eb="6">
      <t>ソウチ</t>
    </rPh>
    <phoneticPr fontId="6"/>
  </si>
  <si>
    <t>ゾーニング環境等の整備（ユニット型）</t>
    <rPh sb="16" eb="17">
      <t>ガタ</t>
    </rPh>
    <phoneticPr fontId="6"/>
  </si>
  <si>
    <t>特別養護老人ホーム</t>
  </si>
  <si>
    <t>ゾーニング環境等の整備（従来型）</t>
    <rPh sb="12" eb="15">
      <t>ジュウライガタ</t>
    </rPh>
    <phoneticPr fontId="6"/>
  </si>
  <si>
    <t>介護老人保健施設</t>
  </si>
  <si>
    <t>ゾーニング環境等の整備（面会室）</t>
    <rPh sb="12" eb="15">
      <t>メンカイシツ</t>
    </rPh>
    <phoneticPr fontId="6"/>
  </si>
  <si>
    <t>多床室の個室化</t>
    <phoneticPr fontId="6"/>
  </si>
  <si>
    <t>養護老人ホーム</t>
  </si>
  <si>
    <t>軽費老人ホーム</t>
  </si>
  <si>
    <t>認知症高齢者グループホーム</t>
  </si>
  <si>
    <t>小規模多機能型居宅介護事業所</t>
  </si>
  <si>
    <t>看護小規模多機能型居宅介護事業所</t>
  </si>
  <si>
    <t>有料老人ホーム</t>
  </si>
  <si>
    <t>サービス付き高齢者向け住宅</t>
  </si>
  <si>
    <t>短期入所生活介護事業所、短期入所療養介護事業所</t>
  </si>
  <si>
    <t>生活支援ハウス</t>
  </si>
  <si>
    <t>特別養護老人ホーム○○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</si>
</sst>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00_ "/>
    <numFmt numFmtId="177" formatCode="#,##0;&quot;▲ &quot;#,##0"/>
    <numFmt numFmtId="178" formatCode="#,##0_ "/>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color rgb="FFFF0000"/>
      <name val="ＭＳ ゴシック"/>
      <family val="3"/>
      <charset val="128"/>
    </font>
    <font>
      <b/>
      <sz val="9"/>
      <color indexed="81"/>
      <name val="ＭＳ Ｐゴシック"/>
      <family val="3"/>
      <charset val="128"/>
    </font>
    <font>
      <sz val="8"/>
      <color rgb="FFFF0000"/>
      <name val="ＭＳ ゴシック"/>
      <family val="3"/>
      <charset val="128"/>
    </font>
    <font>
      <u/>
      <sz val="11"/>
      <color theme="10"/>
      <name val="ＭＳ Ｐゴシック"/>
      <family val="2"/>
      <charset val="128"/>
      <scheme val="minor"/>
    </font>
    <font>
      <b/>
      <sz val="9"/>
      <color indexed="81"/>
      <name val="MS P ゴシック"/>
      <family val="3"/>
      <charset val="128"/>
    </font>
    <font>
      <sz val="12"/>
      <name val="ＭＳ ゴシック"/>
      <family val="3"/>
      <charset val="128"/>
    </font>
    <font>
      <sz val="12"/>
      <name val="ＭＳ 明朝"/>
      <family val="1"/>
      <charset val="128"/>
    </font>
    <font>
      <sz val="14"/>
      <name val="ＭＳ 明朝"/>
      <family val="1"/>
      <charset val="128"/>
    </font>
    <font>
      <sz val="11"/>
      <name val="ＭＳ ゴシック"/>
      <family val="3"/>
      <charset val="128"/>
    </font>
    <font>
      <sz val="9"/>
      <name val="ＭＳ ゴシック"/>
      <family val="3"/>
      <charset val="128"/>
    </font>
    <font>
      <sz val="8"/>
      <name val="ＭＳ ゴシック"/>
      <family val="3"/>
      <charset val="128"/>
    </font>
    <font>
      <sz val="9"/>
      <name val="ＭＳ 明朝"/>
      <family val="1"/>
      <charset val="128"/>
    </font>
    <font>
      <sz val="11"/>
      <name val="ＭＳ 明朝"/>
      <family val="1"/>
      <charset val="128"/>
    </font>
    <font>
      <sz val="8"/>
      <name val="ＭＳ 明朝"/>
      <family val="1"/>
      <charset val="128"/>
    </font>
    <font>
      <sz val="11"/>
      <color rgb="FFFF0000"/>
      <name val="ＭＳ ゴシック"/>
      <family val="3"/>
      <charset val="128"/>
    </font>
    <font>
      <sz val="11"/>
      <color theme="1"/>
      <name val="ＭＳ ゴシック"/>
      <family val="3"/>
      <charset val="128"/>
    </font>
    <font>
      <sz val="14"/>
      <color theme="1"/>
      <name val="ＭＳ Ｐ明朝"/>
      <family val="1"/>
      <charset val="128"/>
    </font>
    <font>
      <sz val="9"/>
      <color indexed="81"/>
      <name val="MS P ゴシック"/>
      <family val="3"/>
      <charset val="128"/>
    </font>
    <font>
      <sz val="11"/>
      <color indexed="10"/>
      <name val="ＭＳ ゴシック"/>
      <family val="3"/>
      <charset val="128"/>
    </font>
    <font>
      <sz val="12"/>
      <color indexed="10"/>
      <name val="ＭＳ ゴシック"/>
      <family val="3"/>
      <charset val="128"/>
    </font>
    <font>
      <sz val="11"/>
      <color rgb="FF222222"/>
      <name val="ＭＳ 明朝"/>
      <family val="1"/>
      <charset val="128"/>
    </font>
    <font>
      <b/>
      <sz val="11"/>
      <color rgb="FF222222"/>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8" tint="0.79998168889431442"/>
        <bgColor indexed="64"/>
      </patternFill>
    </fill>
    <fill>
      <patternFill patternType="solid">
        <fgColor rgb="FFDDEBF7"/>
        <bgColor indexed="64"/>
      </patternFill>
    </fill>
    <fill>
      <patternFill patternType="solid">
        <fgColor rgb="FFC6E0B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5">
    <xf numFmtId="0" fontId="0" fillId="0" borderId="0">
      <alignment vertical="center"/>
    </xf>
    <xf numFmtId="0" fontId="4" fillId="0" borderId="0"/>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6" fontId="4" fillId="0" borderId="0" applyFont="0" applyFill="0" applyBorder="0" applyAlignment="0" applyProtection="0"/>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1" applyFont="1" applyAlignment="1">
      <alignment vertical="center"/>
    </xf>
    <xf numFmtId="0" fontId="5" fillId="0" borderId="0" xfId="1" applyFont="1" applyAlignment="1">
      <alignment horizontal="center" vertical="center"/>
    </xf>
    <xf numFmtId="0" fontId="5" fillId="0" borderId="12" xfId="1" applyFont="1" applyBorder="1" applyAlignment="1">
      <alignment horizontal="right" vertical="center" shrinkToFit="1"/>
    </xf>
    <xf numFmtId="0" fontId="5" fillId="0" borderId="12" xfId="1" applyFont="1" applyBorder="1" applyAlignment="1">
      <alignment horizontal="center" vertical="center" shrinkToFit="1"/>
    </xf>
    <xf numFmtId="0" fontId="5" fillId="0" borderId="1" xfId="1" applyFont="1" applyBorder="1" applyAlignment="1">
      <alignment horizontal="center" vertical="center" shrinkToFit="1"/>
    </xf>
    <xf numFmtId="49" fontId="5" fillId="0" borderId="1" xfId="1" applyNumberFormat="1" applyFont="1" applyBorder="1" applyAlignment="1">
      <alignment horizontal="center" vertical="center" shrinkToFit="1"/>
    </xf>
    <xf numFmtId="0" fontId="5" fillId="4" borderId="5" xfId="1" applyFont="1" applyFill="1" applyBorder="1" applyAlignment="1">
      <alignment horizontal="center" vertical="center" shrinkToFit="1"/>
    </xf>
    <xf numFmtId="0" fontId="5" fillId="0" borderId="8" xfId="1" applyFont="1" applyBorder="1" applyAlignment="1">
      <alignment horizontal="right" vertical="center" shrinkToFit="1"/>
    </xf>
    <xf numFmtId="176" fontId="5" fillId="0" borderId="5" xfId="1" applyNumberFormat="1" applyFont="1" applyBorder="1" applyAlignment="1">
      <alignment vertical="center" shrinkToFit="1"/>
    </xf>
    <xf numFmtId="176" fontId="5" fillId="0" borderId="7" xfId="1" applyNumberFormat="1" applyFont="1" applyBorder="1" applyAlignment="1">
      <alignment horizontal="right" vertical="center" shrinkToFit="1"/>
    </xf>
    <xf numFmtId="0" fontId="5" fillId="0" borderId="7" xfId="1" applyFont="1" applyBorder="1" applyAlignment="1">
      <alignment horizontal="center" vertical="center" shrinkToFit="1"/>
    </xf>
    <xf numFmtId="0" fontId="5" fillId="0" borderId="7" xfId="1" applyFont="1" applyBorder="1" applyAlignment="1">
      <alignment vertical="center" shrinkToFit="1"/>
    </xf>
    <xf numFmtId="176" fontId="5" fillId="0" borderId="7" xfId="1" applyNumberFormat="1" applyFont="1" applyBorder="1" applyAlignment="1">
      <alignment horizontal="center" vertical="center" shrinkToFit="1"/>
    </xf>
    <xf numFmtId="176" fontId="5" fillId="0" borderId="7" xfId="1" applyNumberFormat="1" applyFont="1" applyBorder="1" applyAlignment="1">
      <alignment vertical="center" shrinkToFit="1"/>
    </xf>
    <xf numFmtId="0" fontId="5" fillId="0" borderId="12" xfId="1" applyFont="1" applyBorder="1" applyAlignment="1">
      <alignment horizontal="right" vertical="center"/>
    </xf>
    <xf numFmtId="0" fontId="5" fillId="0" borderId="12" xfId="1" applyFont="1" applyBorder="1" applyAlignment="1">
      <alignment horizontal="center" vertical="center"/>
    </xf>
    <xf numFmtId="0" fontId="5" fillId="0" borderId="1" xfId="1" applyFont="1" applyBorder="1" applyAlignment="1">
      <alignment horizontal="center" vertical="center"/>
    </xf>
    <xf numFmtId="49" fontId="5" fillId="0" borderId="1" xfId="1" applyNumberFormat="1" applyFont="1" applyBorder="1" applyAlignment="1">
      <alignment horizontal="center" vertical="center"/>
    </xf>
    <xf numFmtId="0" fontId="5" fillId="4" borderId="5" xfId="1" applyFont="1" applyFill="1" applyBorder="1" applyAlignment="1">
      <alignment horizontal="center" vertical="center"/>
    </xf>
    <xf numFmtId="0" fontId="5" fillId="0" borderId="8" xfId="1" applyFont="1" applyBorder="1" applyAlignment="1">
      <alignment horizontal="right" vertical="center"/>
    </xf>
    <xf numFmtId="176" fontId="5" fillId="0" borderId="5" xfId="1" applyNumberFormat="1" applyFont="1" applyBorder="1" applyAlignment="1">
      <alignment vertical="center"/>
    </xf>
    <xf numFmtId="176" fontId="5" fillId="0" borderId="7" xfId="1" applyNumberFormat="1" applyFont="1" applyBorder="1" applyAlignment="1">
      <alignment horizontal="right" vertical="center"/>
    </xf>
    <xf numFmtId="0" fontId="5" fillId="0" borderId="7" xfId="1" applyFont="1" applyBorder="1" applyAlignment="1">
      <alignment horizontal="center" vertical="center"/>
    </xf>
    <xf numFmtId="0" fontId="5" fillId="0" borderId="7" xfId="1" applyFont="1" applyBorder="1" applyAlignment="1">
      <alignment vertical="center"/>
    </xf>
    <xf numFmtId="176" fontId="5" fillId="0" borderId="7" xfId="1" applyNumberFormat="1" applyFont="1" applyBorder="1" applyAlignment="1">
      <alignment horizontal="center" vertical="center"/>
    </xf>
    <xf numFmtId="176" fontId="5" fillId="0" borderId="7" xfId="1" applyNumberFormat="1" applyFont="1" applyBorder="1" applyAlignment="1">
      <alignment vertical="center"/>
    </xf>
    <xf numFmtId="0" fontId="3" fillId="0" borderId="0" xfId="0" quotePrefix="1" applyFont="1">
      <alignment vertical="center"/>
    </xf>
    <xf numFmtId="0" fontId="3" fillId="0" borderId="0" xfId="0" applyFont="1" applyAlignment="1">
      <alignment horizontal="left" vertical="center" wrapText="1"/>
    </xf>
    <xf numFmtId="0" fontId="3" fillId="7" borderId="0" xfId="0" applyFont="1" applyFill="1" applyAlignment="1">
      <alignment horizontal="right" vertical="center"/>
    </xf>
    <xf numFmtId="0" fontId="15"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horizontal="left" vertical="center" indent="1"/>
    </xf>
    <xf numFmtId="0" fontId="22" fillId="0" borderId="0" xfId="0" applyFont="1" applyAlignment="1">
      <alignment horizontal="left" vertical="center" indent="2"/>
    </xf>
    <xf numFmtId="38" fontId="22" fillId="0" borderId="0" xfId="3" applyFont="1">
      <alignment vertical="center"/>
    </xf>
    <xf numFmtId="0" fontId="3" fillId="7" borderId="0" xfId="0" applyFont="1" applyFill="1" applyAlignment="1">
      <alignment horizontal="left" vertical="center" wrapText="1" shrinkToFit="1"/>
    </xf>
    <xf numFmtId="0" fontId="3" fillId="7" borderId="0" xfId="0" applyFont="1" applyFill="1">
      <alignment vertical="center"/>
    </xf>
    <xf numFmtId="0" fontId="15" fillId="0" borderId="0" xfId="0" applyFont="1" applyAlignment="1">
      <alignment horizontal="left" vertical="center" indent="2"/>
    </xf>
    <xf numFmtId="0" fontId="12" fillId="0" borderId="0" xfId="1" applyFont="1" applyAlignment="1">
      <alignment horizontal="left" vertical="center"/>
    </xf>
    <xf numFmtId="0" fontId="13" fillId="0" borderId="0" xfId="1" applyFont="1"/>
    <xf numFmtId="0" fontId="12" fillId="0" borderId="0" xfId="1" applyFont="1" applyAlignment="1">
      <alignment horizontal="left"/>
    </xf>
    <xf numFmtId="0" fontId="12" fillId="0" borderId="0" xfId="1" applyFont="1"/>
    <xf numFmtId="0" fontId="14" fillId="0" borderId="0" xfId="1" applyFont="1" applyAlignment="1">
      <alignment vertical="center"/>
    </xf>
    <xf numFmtId="0" fontId="12" fillId="0" borderId="0" xfId="1" applyFont="1" applyAlignment="1">
      <alignment horizontal="right"/>
    </xf>
    <xf numFmtId="0" fontId="13" fillId="0" borderId="0" xfId="1" applyFont="1" applyAlignment="1">
      <alignment horizontal="center" vertical="center" wrapText="1"/>
    </xf>
    <xf numFmtId="0" fontId="13" fillId="0" borderId="0" xfId="1" applyFont="1" applyAlignment="1">
      <alignment horizontal="center"/>
    </xf>
    <xf numFmtId="0" fontId="12" fillId="5" borderId="20" xfId="1" applyFont="1" applyFill="1" applyBorder="1" applyAlignment="1">
      <alignment horizontal="center" vertical="center" shrinkToFit="1"/>
    </xf>
    <xf numFmtId="0" fontId="13" fillId="5" borderId="8" xfId="1" applyFont="1" applyFill="1" applyBorder="1" applyAlignment="1">
      <alignment horizontal="center" vertical="center" shrinkToFit="1"/>
    </xf>
    <xf numFmtId="177" fontId="13" fillId="5" borderId="8" xfId="1" applyNumberFormat="1" applyFont="1" applyFill="1" applyBorder="1" applyAlignment="1">
      <alignment horizontal="right" vertical="center" shrinkToFit="1"/>
    </xf>
    <xf numFmtId="177" fontId="12" fillId="5" borderId="8" xfId="1" applyNumberFormat="1" applyFont="1" applyFill="1" applyBorder="1" applyAlignment="1">
      <alignment horizontal="right" vertical="center" shrinkToFit="1"/>
    </xf>
    <xf numFmtId="177" fontId="12" fillId="5" borderId="1" xfId="4" applyNumberFormat="1" applyFont="1" applyFill="1" applyBorder="1" applyAlignment="1">
      <alignment horizontal="right" vertical="center" shrinkToFit="1"/>
    </xf>
    <xf numFmtId="177" fontId="12" fillId="0" borderId="10" xfId="4" applyNumberFormat="1" applyFont="1" applyFill="1" applyBorder="1" applyAlignment="1">
      <alignment horizontal="right" vertical="center" shrinkToFit="1"/>
    </xf>
    <xf numFmtId="177" fontId="12" fillId="6" borderId="10" xfId="4" applyNumberFormat="1" applyFont="1" applyFill="1" applyBorder="1" applyAlignment="1">
      <alignment horizontal="right" vertical="center" shrinkToFit="1"/>
    </xf>
    <xf numFmtId="177" fontId="12" fillId="0" borderId="21" xfId="1" applyNumberFormat="1" applyFont="1" applyBorder="1" applyAlignment="1">
      <alignment horizontal="right" vertical="center" shrinkToFit="1"/>
    </xf>
    <xf numFmtId="0" fontId="13" fillId="5" borderId="20" xfId="1" applyFont="1" applyFill="1" applyBorder="1" applyAlignment="1">
      <alignment shrinkToFit="1"/>
    </xf>
    <xf numFmtId="177" fontId="12" fillId="5" borderId="1" xfId="1" applyNumberFormat="1" applyFont="1" applyFill="1" applyBorder="1" applyAlignment="1">
      <alignment horizontal="right" vertical="center" shrinkToFit="1"/>
    </xf>
    <xf numFmtId="177" fontId="12" fillId="0" borderId="10" xfId="1" applyNumberFormat="1" applyFont="1" applyBorder="1" applyAlignment="1">
      <alignment horizontal="right" vertical="center" shrinkToFit="1"/>
    </xf>
    <xf numFmtId="177" fontId="12" fillId="6" borderId="10" xfId="1" applyNumberFormat="1" applyFont="1" applyFill="1" applyBorder="1" applyAlignment="1">
      <alignment horizontal="right" vertical="center" shrinkToFit="1"/>
    </xf>
    <xf numFmtId="0" fontId="13" fillId="5" borderId="22" xfId="1" applyFont="1" applyFill="1" applyBorder="1" applyAlignment="1">
      <alignment shrinkToFit="1"/>
    </xf>
    <xf numFmtId="0" fontId="13" fillId="5" borderId="23" xfId="1" applyFont="1" applyFill="1" applyBorder="1" applyAlignment="1">
      <alignment horizontal="center" vertical="center" shrinkToFit="1"/>
    </xf>
    <xf numFmtId="0" fontId="13" fillId="5" borderId="24" xfId="1" applyFont="1" applyFill="1" applyBorder="1" applyAlignment="1">
      <alignment horizontal="center" vertical="center" shrinkToFit="1"/>
    </xf>
    <xf numFmtId="177" fontId="13" fillId="5" borderId="24" xfId="1" applyNumberFormat="1" applyFont="1" applyFill="1" applyBorder="1" applyAlignment="1">
      <alignment horizontal="right" vertical="center" shrinkToFit="1"/>
    </xf>
    <xf numFmtId="177" fontId="12" fillId="5" borderId="23" xfId="1" applyNumberFormat="1" applyFont="1" applyFill="1" applyBorder="1" applyAlignment="1">
      <alignment horizontal="right" vertical="center" shrinkToFit="1"/>
    </xf>
    <xf numFmtId="177" fontId="12" fillId="0" borderId="23" xfId="1" applyNumberFormat="1" applyFont="1" applyBorder="1" applyAlignment="1">
      <alignment horizontal="right" vertical="center" shrinkToFit="1"/>
    </xf>
    <xf numFmtId="0" fontId="13" fillId="0" borderId="0" xfId="1" applyFont="1" applyAlignment="1">
      <alignment horizontal="center" vertical="center"/>
    </xf>
    <xf numFmtId="178" fontId="12" fillId="0" borderId="0" xfId="1" applyNumberFormat="1" applyFont="1" applyAlignment="1">
      <alignment horizontal="right" vertical="center" wrapText="1"/>
    </xf>
    <xf numFmtId="0" fontId="13" fillId="0" borderId="25" xfId="1" applyFont="1" applyBorder="1" applyAlignment="1">
      <alignment horizontal="center" vertical="center"/>
    </xf>
    <xf numFmtId="177" fontId="12" fillId="0" borderId="26" xfId="1" applyNumberFormat="1" applyFont="1" applyBorder="1" applyAlignment="1">
      <alignment horizontal="right" vertical="center"/>
    </xf>
    <xf numFmtId="0" fontId="16" fillId="0" borderId="0" xfId="1" applyFont="1" applyAlignment="1">
      <alignment vertical="center"/>
    </xf>
    <xf numFmtId="41" fontId="12" fillId="0" borderId="0" xfId="1" applyNumberFormat="1" applyFont="1" applyAlignment="1">
      <alignment horizontal="right" vertical="center" wrapText="1"/>
    </xf>
    <xf numFmtId="178" fontId="14" fillId="0" borderId="0" xfId="1" applyNumberFormat="1" applyFont="1" applyAlignment="1">
      <alignment horizontal="right" vertical="center" wrapText="1"/>
    </xf>
    <xf numFmtId="0" fontId="17" fillId="0" borderId="0" xfId="1" applyFont="1" applyAlignment="1">
      <alignment vertical="center"/>
    </xf>
    <xf numFmtId="0" fontId="18" fillId="0" borderId="0" xfId="1" applyFont="1"/>
    <xf numFmtId="0" fontId="19" fillId="0" borderId="0" xfId="1" applyFont="1"/>
    <xf numFmtId="0" fontId="12" fillId="0" borderId="0" xfId="1" applyFont="1" applyAlignment="1">
      <alignment vertical="center"/>
    </xf>
    <xf numFmtId="0" fontId="20" fillId="0" borderId="0" xfId="1" applyFont="1"/>
    <xf numFmtId="0" fontId="27" fillId="0" borderId="0" xfId="0" applyFont="1">
      <alignment vertical="center"/>
    </xf>
    <xf numFmtId="0" fontId="28" fillId="0" borderId="0" xfId="0" applyFont="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right" vertical="center"/>
    </xf>
    <xf numFmtId="0" fontId="3" fillId="0" borderId="1" xfId="0" applyFont="1" applyBorder="1" applyAlignment="1">
      <alignment horizontal="left" vertical="center"/>
    </xf>
    <xf numFmtId="0" fontId="23" fillId="8" borderId="0" xfId="0" applyFont="1" applyFill="1" applyAlignment="1">
      <alignment horizontal="left" vertical="center" wrapText="1" shrinkToFit="1"/>
    </xf>
    <xf numFmtId="0" fontId="10" fillId="2" borderId="1" xfId="2" quotePrefix="1" applyFill="1" applyBorder="1" applyAlignment="1">
      <alignment horizontal="left" vertical="center" wrapText="1"/>
    </xf>
    <xf numFmtId="0" fontId="3" fillId="2" borderId="1" xfId="0" applyFont="1" applyFill="1" applyBorder="1" applyAlignment="1">
      <alignment horizontal="left" vertical="center" wrapText="1"/>
    </xf>
    <xf numFmtId="0" fontId="12" fillId="0" borderId="0" xfId="0" applyFont="1" applyAlignment="1">
      <alignment horizontal="left" vertical="center" wrapText="1"/>
    </xf>
    <xf numFmtId="0" fontId="3" fillId="2" borderId="0" xfId="0" applyFont="1" applyFill="1" applyAlignment="1">
      <alignment horizontal="left" vertical="center" wrapText="1" shrinkToFi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3" fillId="2" borderId="0" xfId="0" applyFont="1" applyFill="1" applyAlignment="1">
      <alignment horizontal="left" vertical="center"/>
    </xf>
    <xf numFmtId="0" fontId="5" fillId="0" borderId="0" xfId="1" applyFont="1" applyAlignment="1">
      <alignment horizontal="center" vertical="center"/>
    </xf>
    <xf numFmtId="0" fontId="12" fillId="0" borderId="15" xfId="1" applyFont="1" applyBorder="1" applyAlignment="1">
      <alignment horizontal="center" vertical="center" wrapText="1"/>
    </xf>
    <xf numFmtId="0" fontId="4" fillId="0" borderId="18" xfId="1" applyBorder="1" applyAlignment="1">
      <alignment horizontal="center" vertical="center" wrapText="1"/>
    </xf>
    <xf numFmtId="0" fontId="12" fillId="0" borderId="16" xfId="1" applyFont="1" applyBorder="1" applyAlignment="1">
      <alignment horizontal="center" vertical="center" wrapText="1"/>
    </xf>
    <xf numFmtId="0" fontId="4" fillId="0" borderId="4" xfId="1" applyBorder="1" applyAlignment="1">
      <alignment horizontal="center" vertical="center" wrapText="1"/>
    </xf>
    <xf numFmtId="0" fontId="12" fillId="0" borderId="4"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4" xfId="1" applyFont="1" applyBorder="1" applyAlignment="1">
      <alignment horizontal="center" vertical="center" wrapText="1"/>
    </xf>
    <xf numFmtId="6" fontId="15" fillId="0" borderId="16" xfId="4" applyFont="1" applyBorder="1" applyAlignment="1">
      <alignment horizontal="center" vertical="center" wrapText="1"/>
    </xf>
    <xf numFmtId="6" fontId="15" fillId="0" borderId="4" xfId="4" applyFont="1" applyBorder="1" applyAlignment="1">
      <alignment horizontal="center" vertical="center" wrapText="1"/>
    </xf>
    <xf numFmtId="0" fontId="15" fillId="0" borderId="17" xfId="1" applyFont="1" applyBorder="1" applyAlignment="1">
      <alignment horizontal="center" vertical="center" wrapText="1"/>
    </xf>
    <xf numFmtId="0" fontId="15" fillId="0" borderId="19" xfId="1"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vertical="center"/>
    </xf>
    <xf numFmtId="176" fontId="5" fillId="0" borderId="0" xfId="1" applyNumberFormat="1" applyFont="1" applyAlignment="1">
      <alignment horizontal="center" vertical="center" shrinkToFit="1"/>
    </xf>
    <xf numFmtId="0" fontId="5" fillId="0" borderId="0" xfId="1" applyFont="1" applyAlignment="1">
      <alignment horizontal="center" vertical="center" shrinkToFit="1"/>
    </xf>
    <xf numFmtId="176" fontId="5" fillId="0" borderId="7" xfId="1" applyNumberFormat="1" applyFont="1" applyBorder="1" applyAlignment="1">
      <alignment horizontal="center" vertical="center" shrinkToFit="1"/>
    </xf>
    <xf numFmtId="49" fontId="5" fillId="0" borderId="2" xfId="1" applyNumberFormat="1" applyFont="1" applyBorder="1" applyAlignment="1">
      <alignment horizontal="center" vertical="center" shrinkToFit="1"/>
    </xf>
    <xf numFmtId="49" fontId="5" fillId="0" borderId="4" xfId="1" applyNumberFormat="1" applyFont="1" applyBorder="1" applyAlignment="1">
      <alignment horizontal="center" vertical="center" shrinkToFit="1"/>
    </xf>
    <xf numFmtId="0" fontId="5" fillId="0" borderId="5" xfId="1" applyFont="1" applyBorder="1" applyAlignment="1">
      <alignment horizontal="center" vertical="center" shrinkToFit="1"/>
    </xf>
    <xf numFmtId="176" fontId="5" fillId="0" borderId="5" xfId="1" applyNumberFormat="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4" xfId="1" applyFont="1" applyBorder="1" applyAlignment="1">
      <alignment horizontal="center" vertical="center" shrinkToFit="1"/>
    </xf>
    <xf numFmtId="176" fontId="5" fillId="0" borderId="7" xfId="1" applyNumberFormat="1" applyFont="1" applyBorder="1" applyAlignment="1">
      <alignment horizontal="right" vertical="center" shrinkToFit="1"/>
    </xf>
    <xf numFmtId="0" fontId="5" fillId="0" borderId="3"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7" xfId="1" applyFont="1" applyBorder="1" applyAlignment="1">
      <alignment horizontal="center" vertical="center" shrinkToFit="1"/>
    </xf>
    <xf numFmtId="0" fontId="5" fillId="4" borderId="1" xfId="1" applyFont="1" applyFill="1" applyBorder="1" applyAlignment="1">
      <alignment horizontal="center" vertical="center" shrinkToFit="1"/>
    </xf>
    <xf numFmtId="176" fontId="5" fillId="0" borderId="3" xfId="1" applyNumberFormat="1" applyFont="1" applyBorder="1" applyAlignment="1">
      <alignment horizontal="right" vertical="center" shrinkToFit="1"/>
    </xf>
    <xf numFmtId="176" fontId="5" fillId="0" borderId="9" xfId="1" applyNumberFormat="1" applyFont="1" applyBorder="1" applyAlignment="1">
      <alignment horizontal="right" vertical="center" shrinkToFit="1"/>
    </xf>
    <xf numFmtId="0" fontId="5" fillId="0" borderId="10" xfId="1" applyFont="1" applyBorder="1" applyAlignment="1">
      <alignment horizontal="center" vertical="center" shrinkToFit="1"/>
    </xf>
    <xf numFmtId="0" fontId="5" fillId="0" borderId="6" xfId="1" applyFont="1" applyBorder="1" applyAlignment="1">
      <alignment horizontal="center" vertical="center" shrinkToFit="1"/>
    </xf>
    <xf numFmtId="176" fontId="5" fillId="0" borderId="6"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76" fontId="5" fillId="0" borderId="13" xfId="1" applyNumberFormat="1" applyFont="1" applyBorder="1" applyAlignment="1">
      <alignment horizontal="center" vertical="center" shrinkToFit="1"/>
    </xf>
    <xf numFmtId="176" fontId="5" fillId="0" borderId="14" xfId="1" applyNumberFormat="1" applyFont="1" applyBorder="1" applyAlignment="1">
      <alignment horizontal="center" vertical="center" shrinkToFit="1"/>
    </xf>
    <xf numFmtId="176" fontId="7" fillId="3" borderId="3" xfId="1" applyNumberFormat="1" applyFont="1" applyFill="1" applyBorder="1" applyAlignment="1">
      <alignment horizontal="right" vertical="center" shrinkToFit="1"/>
    </xf>
    <xf numFmtId="176" fontId="7" fillId="3" borderId="9" xfId="1" applyNumberFormat="1" applyFont="1" applyFill="1" applyBorder="1" applyAlignment="1">
      <alignment horizontal="right" vertical="center" shrinkToFit="1"/>
    </xf>
    <xf numFmtId="176" fontId="5" fillId="0" borderId="13" xfId="1" applyNumberFormat="1" applyFont="1" applyBorder="1" applyAlignment="1">
      <alignment horizontal="right" vertical="center" shrinkToFit="1"/>
    </xf>
    <xf numFmtId="176" fontId="5" fillId="0" borderId="14" xfId="1" applyNumberFormat="1" applyFont="1" applyBorder="1" applyAlignment="1">
      <alignment horizontal="right" vertical="center" shrinkToFit="1"/>
    </xf>
    <xf numFmtId="176" fontId="5" fillId="0" borderId="13" xfId="1" applyNumberFormat="1" applyFont="1" applyBorder="1" applyAlignment="1">
      <alignment vertical="center" shrinkToFit="1"/>
    </xf>
    <xf numFmtId="176" fontId="5" fillId="0" borderId="14" xfId="1" applyNumberFormat="1" applyFont="1" applyBorder="1" applyAlignment="1">
      <alignment vertical="center" shrinkToFit="1"/>
    </xf>
    <xf numFmtId="0" fontId="5" fillId="0" borderId="5" xfId="1" applyFont="1" applyBorder="1" applyAlignment="1">
      <alignment horizontal="left" vertical="center"/>
    </xf>
    <xf numFmtId="0" fontId="7" fillId="3" borderId="3"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8" xfId="1" applyFont="1" applyFill="1" applyBorder="1" applyAlignment="1">
      <alignment horizontal="center" vertical="center" shrinkToFit="1"/>
    </xf>
    <xf numFmtId="176" fontId="7" fillId="3" borderId="3" xfId="1" applyNumberFormat="1" applyFont="1" applyFill="1" applyBorder="1" applyAlignment="1">
      <alignment vertical="center" shrinkToFit="1"/>
    </xf>
    <xf numFmtId="176" fontId="7" fillId="3" borderId="9" xfId="1" applyNumberFormat="1" applyFont="1" applyFill="1" applyBorder="1" applyAlignment="1">
      <alignment vertical="center" shrinkToFit="1"/>
    </xf>
    <xf numFmtId="176" fontId="5" fillId="0" borderId="0" xfId="1" applyNumberFormat="1" applyFont="1" applyAlignment="1">
      <alignment horizontal="center" vertical="center"/>
    </xf>
    <xf numFmtId="176" fontId="5" fillId="0" borderId="7" xfId="1" applyNumberFormat="1" applyFont="1" applyBorder="1" applyAlignment="1">
      <alignment horizontal="center" vertical="center"/>
    </xf>
    <xf numFmtId="49" fontId="5" fillId="0" borderId="2" xfId="1" applyNumberFormat="1" applyFont="1" applyBorder="1" applyAlignment="1">
      <alignment horizontal="center" vertical="center"/>
    </xf>
    <xf numFmtId="49" fontId="5" fillId="0" borderId="4" xfId="1" applyNumberFormat="1" applyFont="1" applyBorder="1" applyAlignment="1">
      <alignment horizontal="center" vertical="center"/>
    </xf>
    <xf numFmtId="0" fontId="5" fillId="0" borderId="5" xfId="1" applyFont="1" applyBorder="1" applyAlignment="1">
      <alignment horizontal="center" vertical="center"/>
    </xf>
    <xf numFmtId="176" fontId="5" fillId="0" borderId="5" xfId="1" applyNumberFormat="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176" fontId="5" fillId="0" borderId="7" xfId="1" applyNumberFormat="1" applyFont="1" applyBorder="1" applyAlignment="1">
      <alignment horizontal="right" vertical="center"/>
    </xf>
    <xf numFmtId="0" fontId="5" fillId="0" borderId="3"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center" vertical="center"/>
    </xf>
    <xf numFmtId="0" fontId="5" fillId="4" borderId="1" xfId="1" applyFont="1" applyFill="1" applyBorder="1" applyAlignment="1">
      <alignment horizontal="center" vertical="center"/>
    </xf>
    <xf numFmtId="176" fontId="5" fillId="0" borderId="3" xfId="1" applyNumberFormat="1" applyFont="1" applyBorder="1" applyAlignment="1">
      <alignment vertical="center"/>
    </xf>
    <xf numFmtId="176" fontId="5" fillId="0" borderId="9" xfId="1" applyNumberFormat="1" applyFont="1" applyBorder="1" applyAlignment="1">
      <alignment vertical="center"/>
    </xf>
    <xf numFmtId="176" fontId="5" fillId="0" borderId="3" xfId="1" applyNumberFormat="1" applyFont="1" applyBorder="1" applyAlignment="1">
      <alignment horizontal="right" vertical="center"/>
    </xf>
    <xf numFmtId="176" fontId="5" fillId="0" borderId="9" xfId="1" applyNumberFormat="1" applyFont="1" applyBorder="1" applyAlignment="1">
      <alignment horizontal="right" vertical="center"/>
    </xf>
    <xf numFmtId="0" fontId="5" fillId="0" borderId="10" xfId="1" applyFont="1" applyBorder="1" applyAlignment="1">
      <alignment horizontal="center" vertical="center" wrapText="1"/>
    </xf>
    <xf numFmtId="0" fontId="5" fillId="0" borderId="6" xfId="1" applyFont="1" applyBorder="1" applyAlignment="1">
      <alignment horizontal="center" vertical="center"/>
    </xf>
    <xf numFmtId="176" fontId="5" fillId="0" borderId="6" xfId="1" applyNumberFormat="1" applyFont="1" applyBorder="1" applyAlignment="1">
      <alignment vertical="center"/>
    </xf>
    <xf numFmtId="176" fontId="5" fillId="0" borderId="5" xfId="1" applyNumberFormat="1" applyFont="1" applyBorder="1" applyAlignment="1">
      <alignment vertical="center"/>
    </xf>
    <xf numFmtId="176" fontId="5" fillId="0" borderId="13" xfId="1" applyNumberFormat="1" applyFont="1" applyBorder="1" applyAlignment="1">
      <alignment horizontal="center" vertical="center"/>
    </xf>
    <xf numFmtId="176" fontId="5" fillId="0" borderId="14" xfId="1" applyNumberFormat="1" applyFont="1" applyBorder="1" applyAlignment="1">
      <alignment horizontal="center" vertical="center"/>
    </xf>
    <xf numFmtId="176" fontId="7" fillId="3" borderId="3" xfId="1" applyNumberFormat="1" applyFont="1" applyFill="1" applyBorder="1" applyAlignment="1">
      <alignment horizontal="right" vertical="center"/>
    </xf>
    <xf numFmtId="176" fontId="7" fillId="3" borderId="9" xfId="1" applyNumberFormat="1" applyFont="1" applyFill="1" applyBorder="1" applyAlignment="1">
      <alignment horizontal="right" vertical="center"/>
    </xf>
    <xf numFmtId="176" fontId="5" fillId="0" borderId="13"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13" xfId="1" applyNumberFormat="1" applyFont="1" applyBorder="1" applyAlignment="1">
      <alignment vertical="center"/>
    </xf>
    <xf numFmtId="176" fontId="5" fillId="0" borderId="14" xfId="1" applyNumberFormat="1" applyFont="1" applyBorder="1" applyAlignment="1">
      <alignment vertical="center"/>
    </xf>
    <xf numFmtId="0" fontId="7" fillId="3" borderId="3"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8" xfId="1" applyFont="1" applyFill="1" applyBorder="1" applyAlignment="1">
      <alignment horizontal="center" vertical="center"/>
    </xf>
    <xf numFmtId="176" fontId="7" fillId="3" borderId="3" xfId="1" applyNumberFormat="1" applyFont="1" applyFill="1" applyBorder="1" applyAlignment="1">
      <alignment vertical="center"/>
    </xf>
    <xf numFmtId="176" fontId="7" fillId="3" borderId="9" xfId="1" applyNumberFormat="1" applyFont="1" applyFill="1" applyBorder="1" applyAlignment="1">
      <alignment vertical="center"/>
    </xf>
  </cellXfs>
  <cellStyles count="5">
    <cellStyle name="ハイパーリンク" xfId="2" builtinId="8"/>
    <cellStyle name="桁区切り" xfId="3" builtinId="6"/>
    <cellStyle name="通貨 2" xfId="4" xr:uid="{1527A8AB-DA6D-43BC-A099-9ABFEAC63AC5}"/>
    <cellStyle name="標準" xfId="0" builtinId="0"/>
    <cellStyle name="標準 2" xfId="1" xr:uid="{8886C1BD-9CC5-4A86-B4E4-97725E3F00EA}"/>
  </cellStyles>
  <dxfs count="0"/>
  <tableStyles count="0" defaultTableStyle="TableStyleMedium2" defaultPivotStyle="PivotStyleLight16"/>
  <colors>
    <mruColors>
      <color rgb="FFDDEBF7"/>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149087</xdr:rowOff>
    </xdr:from>
    <xdr:to>
      <xdr:col>0</xdr:col>
      <xdr:colOff>2342696</xdr:colOff>
      <xdr:row>9</xdr:row>
      <xdr:rowOff>264925</xdr:rowOff>
    </xdr:to>
    <xdr:sp macro="" textlink="">
      <xdr:nvSpPr>
        <xdr:cNvPr id="2" name="四角形吹き出し 2">
          <a:extLst>
            <a:ext uri="{FF2B5EF4-FFF2-40B4-BE49-F238E27FC236}">
              <a16:creationId xmlns:a16="http://schemas.microsoft.com/office/drawing/2014/main" id="{DBDF3E9D-9877-40CC-A708-EB69C5D13062}"/>
            </a:ext>
          </a:extLst>
        </xdr:cNvPr>
        <xdr:cNvSpPr/>
      </xdr:nvSpPr>
      <xdr:spPr>
        <a:xfrm>
          <a:off x="0" y="2504937"/>
          <a:ext cx="2342696" cy="954038"/>
        </a:xfrm>
        <a:prstGeom prst="wedgeRectCallout">
          <a:avLst>
            <a:gd name="adj1" fmla="val -10409"/>
            <a:gd name="adj2" fmla="val -107244"/>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複数の対象施設がある場合、行を分けてください。補助対象外の施設は記載しないでください。</a:t>
          </a:r>
        </a:p>
      </xdr:txBody>
    </xdr:sp>
    <xdr:clientData/>
  </xdr:twoCellAnchor>
  <xdr:twoCellAnchor>
    <xdr:from>
      <xdr:col>3</xdr:col>
      <xdr:colOff>0</xdr:colOff>
      <xdr:row>7</xdr:row>
      <xdr:rowOff>16566</xdr:rowOff>
    </xdr:from>
    <xdr:to>
      <xdr:col>4</xdr:col>
      <xdr:colOff>550990</xdr:colOff>
      <xdr:row>8</xdr:row>
      <xdr:rowOff>168071</xdr:rowOff>
    </xdr:to>
    <xdr:sp macro="" textlink="">
      <xdr:nvSpPr>
        <xdr:cNvPr id="3" name="四角形吹き出し 2">
          <a:extLst>
            <a:ext uri="{FF2B5EF4-FFF2-40B4-BE49-F238E27FC236}">
              <a16:creationId xmlns:a16="http://schemas.microsoft.com/office/drawing/2014/main" id="{B275424B-8F9F-4495-9F22-58C712FCC0F2}"/>
            </a:ext>
          </a:extLst>
        </xdr:cNvPr>
        <xdr:cNvSpPr/>
      </xdr:nvSpPr>
      <xdr:spPr>
        <a:xfrm>
          <a:off x="7061200" y="2372416"/>
          <a:ext cx="1852740" cy="570605"/>
        </a:xfrm>
        <a:prstGeom prst="wedgeRectCallout">
          <a:avLst>
            <a:gd name="adj1" fmla="val 55654"/>
            <a:gd name="adj2" fmla="val -119568"/>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税込の見積額と一致します。</a:t>
          </a:r>
        </a:p>
      </xdr:txBody>
    </xdr:sp>
    <xdr:clientData/>
  </xdr:twoCellAnchor>
  <xdr:twoCellAnchor>
    <xdr:from>
      <xdr:col>5</xdr:col>
      <xdr:colOff>1007303</xdr:colOff>
      <xdr:row>8</xdr:row>
      <xdr:rowOff>405849</xdr:rowOff>
    </xdr:from>
    <xdr:to>
      <xdr:col>7</xdr:col>
      <xdr:colOff>669646</xdr:colOff>
      <xdr:row>10</xdr:row>
      <xdr:rowOff>150664</xdr:rowOff>
    </xdr:to>
    <xdr:sp macro="" textlink="">
      <xdr:nvSpPr>
        <xdr:cNvPr id="4" name="四角形吹き出し 2">
          <a:extLst>
            <a:ext uri="{FF2B5EF4-FFF2-40B4-BE49-F238E27FC236}">
              <a16:creationId xmlns:a16="http://schemas.microsoft.com/office/drawing/2014/main" id="{8ECDA0A7-BA51-4492-A199-313F19926A60}"/>
            </a:ext>
          </a:extLst>
        </xdr:cNvPr>
        <xdr:cNvSpPr/>
      </xdr:nvSpPr>
      <xdr:spPr>
        <a:xfrm>
          <a:off x="10672003" y="3180799"/>
          <a:ext cx="2265843" cy="583015"/>
        </a:xfrm>
        <a:prstGeom prst="wedgeRectCallout">
          <a:avLst>
            <a:gd name="adj1" fmla="val 28360"/>
            <a:gd name="adj2" fmla="val -260780"/>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要綱の別表</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にある１の区分ごとに２の単価を乗じてください。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1159566</xdr:colOff>
      <xdr:row>10</xdr:row>
      <xdr:rowOff>254827</xdr:rowOff>
    </xdr:from>
    <xdr:to>
      <xdr:col>8</xdr:col>
      <xdr:colOff>1278204</xdr:colOff>
      <xdr:row>12</xdr:row>
      <xdr:rowOff>121064</xdr:rowOff>
    </xdr:to>
    <xdr:sp macro="" textlink="">
      <xdr:nvSpPr>
        <xdr:cNvPr id="5" name="四角形吹き出し 3">
          <a:extLst>
            <a:ext uri="{FF2B5EF4-FFF2-40B4-BE49-F238E27FC236}">
              <a16:creationId xmlns:a16="http://schemas.microsoft.com/office/drawing/2014/main" id="{77EC2A42-34AC-488D-9AFC-208E75A9E6A1}"/>
            </a:ext>
          </a:extLst>
        </xdr:cNvPr>
        <xdr:cNvSpPr/>
      </xdr:nvSpPr>
      <xdr:spPr>
        <a:xfrm>
          <a:off x="12126016" y="3867977"/>
          <a:ext cx="2722138" cy="704437"/>
        </a:xfrm>
        <a:prstGeom prst="wedgeRectCallout">
          <a:avLst>
            <a:gd name="adj1" fmla="val 38272"/>
            <a:gd name="adj2" fmla="val -313249"/>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交付申請書　「１　補助金交付申請額」と一致します。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itama@pref.saitam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A038-0F4C-4D9C-9E6C-A9BCD428A736}">
  <sheetPr>
    <tabColor rgb="FFFFFF00"/>
    <pageSetUpPr fitToPage="1"/>
  </sheetPr>
  <dimension ref="B2:N42"/>
  <sheetViews>
    <sheetView tabSelected="1" view="pageBreakPreview" zoomScale="115" zoomScaleNormal="100" zoomScaleSheetLayoutView="115" workbookViewId="0">
      <selection activeCell="A6" sqref="A6"/>
    </sheetView>
  </sheetViews>
  <sheetFormatPr defaultColWidth="9" defaultRowHeight="14"/>
  <cols>
    <col min="1" max="1" width="3.453125" style="1" customWidth="1"/>
    <col min="2" max="2" width="10.90625" style="1" customWidth="1"/>
    <col min="3" max="7" width="9" style="1"/>
    <col min="8" max="8" width="2.36328125" style="1" customWidth="1"/>
    <col min="9" max="11" width="9" style="1"/>
    <col min="12" max="12" width="4.453125" style="1" customWidth="1"/>
    <col min="13" max="16384" width="9" style="1"/>
  </cols>
  <sheetData>
    <row r="2" spans="2:14" ht="19.5" customHeight="1">
      <c r="B2" s="82" t="s">
        <v>71</v>
      </c>
      <c r="C2" s="82"/>
      <c r="D2" s="82"/>
      <c r="E2" s="82"/>
      <c r="F2" s="82"/>
      <c r="G2" s="82"/>
      <c r="H2" s="82"/>
      <c r="I2" s="82"/>
      <c r="J2" s="82"/>
      <c r="K2" s="82"/>
    </row>
    <row r="3" spans="2:14" ht="19.5" customHeight="1">
      <c r="B3" s="83" t="s">
        <v>0</v>
      </c>
      <c r="C3" s="83"/>
      <c r="D3" s="83"/>
      <c r="E3" s="83"/>
      <c r="F3" s="83"/>
      <c r="G3" s="83"/>
      <c r="H3" s="83"/>
      <c r="I3" s="83"/>
      <c r="J3" s="83"/>
      <c r="K3" s="83"/>
    </row>
    <row r="5" spans="2:14" ht="19.5" customHeight="1">
      <c r="I5" s="84" t="s">
        <v>14</v>
      </c>
      <c r="J5" s="84"/>
      <c r="K5" s="84"/>
    </row>
    <row r="6" spans="2:14" ht="19.5" customHeight="1">
      <c r="I6" s="84" t="s">
        <v>13</v>
      </c>
      <c r="J6" s="84"/>
      <c r="K6" s="84"/>
    </row>
    <row r="8" spans="2:14">
      <c r="B8" s="1" t="s">
        <v>1</v>
      </c>
    </row>
    <row r="10" spans="2:14" ht="27" customHeight="1">
      <c r="G10" s="3" t="s">
        <v>12</v>
      </c>
      <c r="H10" s="32" t="s">
        <v>72</v>
      </c>
      <c r="I10" s="40" t="s">
        <v>112</v>
      </c>
      <c r="J10" s="39"/>
      <c r="K10" s="39"/>
      <c r="M10" s="86"/>
      <c r="N10" s="86"/>
    </row>
    <row r="11" spans="2:14" ht="27" customHeight="1">
      <c r="G11" s="3"/>
      <c r="H11" s="90" t="s">
        <v>113</v>
      </c>
      <c r="I11" s="90"/>
      <c r="J11" s="90"/>
      <c r="K11" s="90"/>
      <c r="M11" s="86"/>
      <c r="N11" s="86"/>
    </row>
    <row r="12" spans="2:14" ht="27" customHeight="1">
      <c r="G12" s="3" t="s">
        <v>6</v>
      </c>
      <c r="H12" s="90" t="s">
        <v>114</v>
      </c>
      <c r="I12" s="90"/>
      <c r="J12" s="90"/>
      <c r="K12" s="90"/>
      <c r="M12" s="86"/>
      <c r="N12" s="86"/>
    </row>
    <row r="13" spans="2:14" ht="27" customHeight="1">
      <c r="G13" s="3" t="s">
        <v>2</v>
      </c>
      <c r="H13" s="90" t="s">
        <v>15</v>
      </c>
      <c r="I13" s="90"/>
      <c r="J13" s="90"/>
      <c r="K13" s="90"/>
      <c r="M13" s="86"/>
      <c r="N13" s="86"/>
    </row>
    <row r="15" spans="2:14" ht="20.25" customHeight="1">
      <c r="B15" s="89" t="s">
        <v>107</v>
      </c>
      <c r="C15" s="89"/>
      <c r="D15" s="89"/>
      <c r="E15" s="89"/>
      <c r="F15" s="89"/>
      <c r="G15" s="89"/>
      <c r="H15" s="89"/>
      <c r="I15" s="89"/>
      <c r="J15" s="89"/>
      <c r="K15" s="89"/>
    </row>
    <row r="16" spans="2:14" ht="20.25" customHeight="1">
      <c r="B16" s="89"/>
      <c r="C16" s="89"/>
      <c r="D16" s="89"/>
      <c r="E16" s="89"/>
      <c r="F16" s="89"/>
      <c r="G16" s="89"/>
      <c r="H16" s="89"/>
      <c r="I16" s="89"/>
      <c r="J16" s="89"/>
      <c r="K16" s="89"/>
    </row>
    <row r="17" spans="2:11" ht="24.75" customHeight="1">
      <c r="F17" s="2" t="s">
        <v>3</v>
      </c>
    </row>
    <row r="18" spans="2:11" ht="29.25" customHeight="1">
      <c r="B18" s="1" t="s">
        <v>5</v>
      </c>
      <c r="E18" s="1" t="s">
        <v>52</v>
      </c>
      <c r="F18" s="31"/>
      <c r="G18" s="31"/>
      <c r="H18" s="31"/>
      <c r="I18" s="31"/>
      <c r="J18" s="31"/>
      <c r="K18" s="31"/>
    </row>
    <row r="19" spans="2:11" ht="29.25" customHeight="1">
      <c r="B19" s="1" t="s">
        <v>4</v>
      </c>
      <c r="E19" s="93" t="s">
        <v>7</v>
      </c>
      <c r="F19" s="93"/>
      <c r="G19" s="93"/>
    </row>
    <row r="20" spans="2:11" ht="29.25" customHeight="1">
      <c r="B20" s="1" t="s">
        <v>108</v>
      </c>
      <c r="E20" s="1" t="s">
        <v>109</v>
      </c>
    </row>
    <row r="21" spans="2:11" ht="29.25" customHeight="1">
      <c r="B21" s="1" t="s">
        <v>110</v>
      </c>
      <c r="E21" s="1" t="s">
        <v>111</v>
      </c>
    </row>
    <row r="22" spans="2:11" ht="25.5" customHeight="1"/>
    <row r="23" spans="2:11" ht="25.5" customHeight="1"/>
    <row r="24" spans="2:11" ht="25.5" customHeight="1"/>
    <row r="25" spans="2:11" ht="25.5" customHeight="1"/>
    <row r="26" spans="2:11" ht="25.5" customHeight="1"/>
    <row r="27" spans="2:11" ht="25.5" customHeight="1"/>
    <row r="28" spans="2:11" ht="25.5" customHeight="1"/>
    <row r="29" spans="2:11" ht="24" customHeight="1"/>
    <row r="30" spans="2:11" ht="18" customHeight="1">
      <c r="B30" s="1" t="s">
        <v>8</v>
      </c>
    </row>
    <row r="31" spans="2:11" ht="25.5" customHeight="1">
      <c r="B31" s="85" t="s">
        <v>10</v>
      </c>
      <c r="C31" s="85"/>
      <c r="D31" s="88" t="s">
        <v>16</v>
      </c>
      <c r="E31" s="88"/>
      <c r="F31" s="88"/>
    </row>
    <row r="32" spans="2:11" ht="25.5" customHeight="1">
      <c r="B32" s="85" t="s">
        <v>11</v>
      </c>
      <c r="C32" s="85"/>
      <c r="D32" s="88" t="s">
        <v>75</v>
      </c>
      <c r="E32" s="88"/>
      <c r="F32" s="88"/>
    </row>
    <row r="33" spans="2:6" ht="25.5" customHeight="1">
      <c r="B33" s="85" t="s">
        <v>9</v>
      </c>
      <c r="C33" s="85"/>
      <c r="D33" s="88" t="s">
        <v>51</v>
      </c>
      <c r="E33" s="88"/>
      <c r="F33" s="88"/>
    </row>
    <row r="34" spans="2:6" ht="25.5" customHeight="1">
      <c r="B34" s="91" t="s">
        <v>74</v>
      </c>
      <c r="C34" s="92"/>
      <c r="D34" s="87" t="s">
        <v>50</v>
      </c>
      <c r="E34" s="88"/>
      <c r="F34" s="88"/>
    </row>
    <row r="37" spans="2:6">
      <c r="D37" s="30"/>
    </row>
    <row r="38" spans="2:6">
      <c r="D38" s="30"/>
    </row>
    <row r="39" spans="2:6">
      <c r="D39" s="30"/>
    </row>
    <row r="40" spans="2:6">
      <c r="D40" s="30"/>
    </row>
    <row r="41" spans="2:6">
      <c r="D41" s="30"/>
    </row>
    <row r="42" spans="2:6">
      <c r="D42" s="30"/>
    </row>
  </sheetData>
  <mergeCells count="21">
    <mergeCell ref="M10:N10"/>
    <mergeCell ref="M11:N11"/>
    <mergeCell ref="M12:N12"/>
    <mergeCell ref="M13:N13"/>
    <mergeCell ref="D34:F34"/>
    <mergeCell ref="B15:K16"/>
    <mergeCell ref="H11:K11"/>
    <mergeCell ref="H12:K12"/>
    <mergeCell ref="H13:K13"/>
    <mergeCell ref="B32:C32"/>
    <mergeCell ref="B33:C33"/>
    <mergeCell ref="B34:C34"/>
    <mergeCell ref="E19:G19"/>
    <mergeCell ref="D31:F31"/>
    <mergeCell ref="D32:F32"/>
    <mergeCell ref="D33:F33"/>
    <mergeCell ref="B2:K2"/>
    <mergeCell ref="B3:K3"/>
    <mergeCell ref="I5:K5"/>
    <mergeCell ref="I6:K6"/>
    <mergeCell ref="B31:C31"/>
  </mergeCells>
  <phoneticPr fontId="2"/>
  <hyperlinks>
    <hyperlink ref="D34" r:id="rId1" xr:uid="{7421F6E3-E169-4116-97D9-1A3CCD19C8CA}"/>
  </hyperlinks>
  <printOptions verticalCentered="1"/>
  <pageMargins left="0.70866141732283472" right="0.70866141732283472" top="0.74803149606299213" bottom="0.74803149606299213" header="0.31496062992125984" footer="0.31496062992125984"/>
  <pageSetup paperSize="9" scale="9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7565C-48D8-485E-AA8B-5ACACAAE301A}">
  <sheetPr>
    <pageSetUpPr fitToPage="1"/>
  </sheetPr>
  <dimension ref="A1:J37"/>
  <sheetViews>
    <sheetView showGridLines="0" zoomScale="91" zoomScaleNormal="91" zoomScaleSheetLayoutView="70" workbookViewId="0">
      <selection activeCell="C6" sqref="C6"/>
    </sheetView>
  </sheetViews>
  <sheetFormatPr defaultColWidth="9" defaultRowHeight="13"/>
  <cols>
    <col min="1" max="1" width="40.453125" style="77" customWidth="1"/>
    <col min="2" max="2" width="32.7265625" style="77" customWidth="1"/>
    <col min="3" max="3" width="27.90625" style="77" customWidth="1"/>
    <col min="4" max="9" width="18.6328125" style="77" customWidth="1"/>
    <col min="10" max="10" width="10.08984375" style="77" bestFit="1" customWidth="1"/>
    <col min="11" max="256" width="9" style="77"/>
    <col min="257" max="257" width="40.453125" style="77" customWidth="1"/>
    <col min="258" max="258" width="32.7265625" style="77" customWidth="1"/>
    <col min="259" max="259" width="27.90625" style="77" customWidth="1"/>
    <col min="260" max="265" width="18.6328125" style="77" customWidth="1"/>
    <col min="266" max="266" width="10.08984375" style="77" bestFit="1" customWidth="1"/>
    <col min="267" max="512" width="9" style="77"/>
    <col min="513" max="513" width="40.453125" style="77" customWidth="1"/>
    <col min="514" max="514" width="32.7265625" style="77" customWidth="1"/>
    <col min="515" max="515" width="27.90625" style="77" customWidth="1"/>
    <col min="516" max="521" width="18.6328125" style="77" customWidth="1"/>
    <col min="522" max="522" width="10.08984375" style="77" bestFit="1" customWidth="1"/>
    <col min="523" max="768" width="9" style="77"/>
    <col min="769" max="769" width="40.453125" style="77" customWidth="1"/>
    <col min="770" max="770" width="32.7265625" style="77" customWidth="1"/>
    <col min="771" max="771" width="27.90625" style="77" customWidth="1"/>
    <col min="772" max="777" width="18.6328125" style="77" customWidth="1"/>
    <col min="778" max="778" width="10.08984375" style="77" bestFit="1" customWidth="1"/>
    <col min="779" max="1024" width="9" style="77"/>
    <col min="1025" max="1025" width="40.453125" style="77" customWidth="1"/>
    <col min="1026" max="1026" width="32.7265625" style="77" customWidth="1"/>
    <col min="1027" max="1027" width="27.90625" style="77" customWidth="1"/>
    <col min="1028" max="1033" width="18.6328125" style="77" customWidth="1"/>
    <col min="1034" max="1034" width="10.08984375" style="77" bestFit="1" customWidth="1"/>
    <col min="1035" max="1280" width="9" style="77"/>
    <col min="1281" max="1281" width="40.453125" style="77" customWidth="1"/>
    <col min="1282" max="1282" width="32.7265625" style="77" customWidth="1"/>
    <col min="1283" max="1283" width="27.90625" style="77" customWidth="1"/>
    <col min="1284" max="1289" width="18.6328125" style="77" customWidth="1"/>
    <col min="1290" max="1290" width="10.08984375" style="77" bestFit="1" customWidth="1"/>
    <col min="1291" max="1536" width="9" style="77"/>
    <col min="1537" max="1537" width="40.453125" style="77" customWidth="1"/>
    <col min="1538" max="1538" width="32.7265625" style="77" customWidth="1"/>
    <col min="1539" max="1539" width="27.90625" style="77" customWidth="1"/>
    <col min="1540" max="1545" width="18.6328125" style="77" customWidth="1"/>
    <col min="1546" max="1546" width="10.08984375" style="77" bestFit="1" customWidth="1"/>
    <col min="1547" max="1792" width="9" style="77"/>
    <col min="1793" max="1793" width="40.453125" style="77" customWidth="1"/>
    <col min="1794" max="1794" width="32.7265625" style="77" customWidth="1"/>
    <col min="1795" max="1795" width="27.90625" style="77" customWidth="1"/>
    <col min="1796" max="1801" width="18.6328125" style="77" customWidth="1"/>
    <col min="1802" max="1802" width="10.08984375" style="77" bestFit="1" customWidth="1"/>
    <col min="1803" max="2048" width="9" style="77"/>
    <col min="2049" max="2049" width="40.453125" style="77" customWidth="1"/>
    <col min="2050" max="2050" width="32.7265625" style="77" customWidth="1"/>
    <col min="2051" max="2051" width="27.90625" style="77" customWidth="1"/>
    <col min="2052" max="2057" width="18.6328125" style="77" customWidth="1"/>
    <col min="2058" max="2058" width="10.08984375" style="77" bestFit="1" customWidth="1"/>
    <col min="2059" max="2304" width="9" style="77"/>
    <col min="2305" max="2305" width="40.453125" style="77" customWidth="1"/>
    <col min="2306" max="2306" width="32.7265625" style="77" customWidth="1"/>
    <col min="2307" max="2307" width="27.90625" style="77" customWidth="1"/>
    <col min="2308" max="2313" width="18.6328125" style="77" customWidth="1"/>
    <col min="2314" max="2314" width="10.08984375" style="77" bestFit="1" customWidth="1"/>
    <col min="2315" max="2560" width="9" style="77"/>
    <col min="2561" max="2561" width="40.453125" style="77" customWidth="1"/>
    <col min="2562" max="2562" width="32.7265625" style="77" customWidth="1"/>
    <col min="2563" max="2563" width="27.90625" style="77" customWidth="1"/>
    <col min="2564" max="2569" width="18.6328125" style="77" customWidth="1"/>
    <col min="2570" max="2570" width="10.08984375" style="77" bestFit="1" customWidth="1"/>
    <col min="2571" max="2816" width="9" style="77"/>
    <col min="2817" max="2817" width="40.453125" style="77" customWidth="1"/>
    <col min="2818" max="2818" width="32.7265625" style="77" customWidth="1"/>
    <col min="2819" max="2819" width="27.90625" style="77" customWidth="1"/>
    <col min="2820" max="2825" width="18.6328125" style="77" customWidth="1"/>
    <col min="2826" max="2826" width="10.08984375" style="77" bestFit="1" customWidth="1"/>
    <col min="2827" max="3072" width="9" style="77"/>
    <col min="3073" max="3073" width="40.453125" style="77" customWidth="1"/>
    <col min="3074" max="3074" width="32.7265625" style="77" customWidth="1"/>
    <col min="3075" max="3075" width="27.90625" style="77" customWidth="1"/>
    <col min="3076" max="3081" width="18.6328125" style="77" customWidth="1"/>
    <col min="3082" max="3082" width="10.08984375" style="77" bestFit="1" customWidth="1"/>
    <col min="3083" max="3328" width="9" style="77"/>
    <col min="3329" max="3329" width="40.453125" style="77" customWidth="1"/>
    <col min="3330" max="3330" width="32.7265625" style="77" customWidth="1"/>
    <col min="3331" max="3331" width="27.90625" style="77" customWidth="1"/>
    <col min="3332" max="3337" width="18.6328125" style="77" customWidth="1"/>
    <col min="3338" max="3338" width="10.08984375" style="77" bestFit="1" customWidth="1"/>
    <col min="3339" max="3584" width="9" style="77"/>
    <col min="3585" max="3585" width="40.453125" style="77" customWidth="1"/>
    <col min="3586" max="3586" width="32.7265625" style="77" customWidth="1"/>
    <col min="3587" max="3587" width="27.90625" style="77" customWidth="1"/>
    <col min="3588" max="3593" width="18.6328125" style="77" customWidth="1"/>
    <col min="3594" max="3594" width="10.08984375" style="77" bestFit="1" customWidth="1"/>
    <col min="3595" max="3840" width="9" style="77"/>
    <col min="3841" max="3841" width="40.453125" style="77" customWidth="1"/>
    <col min="3842" max="3842" width="32.7265625" style="77" customWidth="1"/>
    <col min="3843" max="3843" width="27.90625" style="77" customWidth="1"/>
    <col min="3844" max="3849" width="18.6328125" style="77" customWidth="1"/>
    <col min="3850" max="3850" width="10.08984375" style="77" bestFit="1" customWidth="1"/>
    <col min="3851" max="4096" width="9" style="77"/>
    <col min="4097" max="4097" width="40.453125" style="77" customWidth="1"/>
    <col min="4098" max="4098" width="32.7265625" style="77" customWidth="1"/>
    <col min="4099" max="4099" width="27.90625" style="77" customWidth="1"/>
    <col min="4100" max="4105" width="18.6328125" style="77" customWidth="1"/>
    <col min="4106" max="4106" width="10.08984375" style="77" bestFit="1" customWidth="1"/>
    <col min="4107" max="4352" width="9" style="77"/>
    <col min="4353" max="4353" width="40.453125" style="77" customWidth="1"/>
    <col min="4354" max="4354" width="32.7265625" style="77" customWidth="1"/>
    <col min="4355" max="4355" width="27.90625" style="77" customWidth="1"/>
    <col min="4356" max="4361" width="18.6328125" style="77" customWidth="1"/>
    <col min="4362" max="4362" width="10.08984375" style="77" bestFit="1" customWidth="1"/>
    <col min="4363" max="4608" width="9" style="77"/>
    <col min="4609" max="4609" width="40.453125" style="77" customWidth="1"/>
    <col min="4610" max="4610" width="32.7265625" style="77" customWidth="1"/>
    <col min="4611" max="4611" width="27.90625" style="77" customWidth="1"/>
    <col min="4612" max="4617" width="18.6328125" style="77" customWidth="1"/>
    <col min="4618" max="4618" width="10.08984375" style="77" bestFit="1" customWidth="1"/>
    <col min="4619" max="4864" width="9" style="77"/>
    <col min="4865" max="4865" width="40.453125" style="77" customWidth="1"/>
    <col min="4866" max="4866" width="32.7265625" style="77" customWidth="1"/>
    <col min="4867" max="4867" width="27.90625" style="77" customWidth="1"/>
    <col min="4868" max="4873" width="18.6328125" style="77" customWidth="1"/>
    <col min="4874" max="4874" width="10.08984375" style="77" bestFit="1" customWidth="1"/>
    <col min="4875" max="5120" width="9" style="77"/>
    <col min="5121" max="5121" width="40.453125" style="77" customWidth="1"/>
    <col min="5122" max="5122" width="32.7265625" style="77" customWidth="1"/>
    <col min="5123" max="5123" width="27.90625" style="77" customWidth="1"/>
    <col min="5124" max="5129" width="18.6328125" style="77" customWidth="1"/>
    <col min="5130" max="5130" width="10.08984375" style="77" bestFit="1" customWidth="1"/>
    <col min="5131" max="5376" width="9" style="77"/>
    <col min="5377" max="5377" width="40.453125" style="77" customWidth="1"/>
    <col min="5378" max="5378" width="32.7265625" style="77" customWidth="1"/>
    <col min="5379" max="5379" width="27.90625" style="77" customWidth="1"/>
    <col min="5380" max="5385" width="18.6328125" style="77" customWidth="1"/>
    <col min="5386" max="5386" width="10.08984375" style="77" bestFit="1" customWidth="1"/>
    <col min="5387" max="5632" width="9" style="77"/>
    <col min="5633" max="5633" width="40.453125" style="77" customWidth="1"/>
    <col min="5634" max="5634" width="32.7265625" style="77" customWidth="1"/>
    <col min="5635" max="5635" width="27.90625" style="77" customWidth="1"/>
    <col min="5636" max="5641" width="18.6328125" style="77" customWidth="1"/>
    <col min="5642" max="5642" width="10.08984375" style="77" bestFit="1" customWidth="1"/>
    <col min="5643" max="5888" width="9" style="77"/>
    <col min="5889" max="5889" width="40.453125" style="77" customWidth="1"/>
    <col min="5890" max="5890" width="32.7265625" style="77" customWidth="1"/>
    <col min="5891" max="5891" width="27.90625" style="77" customWidth="1"/>
    <col min="5892" max="5897" width="18.6328125" style="77" customWidth="1"/>
    <col min="5898" max="5898" width="10.08984375" style="77" bestFit="1" customWidth="1"/>
    <col min="5899" max="6144" width="9" style="77"/>
    <col min="6145" max="6145" width="40.453125" style="77" customWidth="1"/>
    <col min="6146" max="6146" width="32.7265625" style="77" customWidth="1"/>
    <col min="6147" max="6147" width="27.90625" style="77" customWidth="1"/>
    <col min="6148" max="6153" width="18.6328125" style="77" customWidth="1"/>
    <col min="6154" max="6154" width="10.08984375" style="77" bestFit="1" customWidth="1"/>
    <col min="6155" max="6400" width="9" style="77"/>
    <col min="6401" max="6401" width="40.453125" style="77" customWidth="1"/>
    <col min="6402" max="6402" width="32.7265625" style="77" customWidth="1"/>
    <col min="6403" max="6403" width="27.90625" style="77" customWidth="1"/>
    <col min="6404" max="6409" width="18.6328125" style="77" customWidth="1"/>
    <col min="6410" max="6410" width="10.08984375" style="77" bestFit="1" customWidth="1"/>
    <col min="6411" max="6656" width="9" style="77"/>
    <col min="6657" max="6657" width="40.453125" style="77" customWidth="1"/>
    <col min="6658" max="6658" width="32.7265625" style="77" customWidth="1"/>
    <col min="6659" max="6659" width="27.90625" style="77" customWidth="1"/>
    <col min="6660" max="6665" width="18.6328125" style="77" customWidth="1"/>
    <col min="6666" max="6666" width="10.08984375" style="77" bestFit="1" customWidth="1"/>
    <col min="6667" max="6912" width="9" style="77"/>
    <col min="6913" max="6913" width="40.453125" style="77" customWidth="1"/>
    <col min="6914" max="6914" width="32.7265625" style="77" customWidth="1"/>
    <col min="6915" max="6915" width="27.90625" style="77" customWidth="1"/>
    <col min="6916" max="6921" width="18.6328125" style="77" customWidth="1"/>
    <col min="6922" max="6922" width="10.08984375" style="77" bestFit="1" customWidth="1"/>
    <col min="6923" max="7168" width="9" style="77"/>
    <col min="7169" max="7169" width="40.453125" style="77" customWidth="1"/>
    <col min="7170" max="7170" width="32.7265625" style="77" customWidth="1"/>
    <col min="7171" max="7171" width="27.90625" style="77" customWidth="1"/>
    <col min="7172" max="7177" width="18.6328125" style="77" customWidth="1"/>
    <col min="7178" max="7178" width="10.08984375" style="77" bestFit="1" customWidth="1"/>
    <col min="7179" max="7424" width="9" style="77"/>
    <col min="7425" max="7425" width="40.453125" style="77" customWidth="1"/>
    <col min="7426" max="7426" width="32.7265625" style="77" customWidth="1"/>
    <col min="7427" max="7427" width="27.90625" style="77" customWidth="1"/>
    <col min="7428" max="7433" width="18.6328125" style="77" customWidth="1"/>
    <col min="7434" max="7434" width="10.08984375" style="77" bestFit="1" customWidth="1"/>
    <col min="7435" max="7680" width="9" style="77"/>
    <col min="7681" max="7681" width="40.453125" style="77" customWidth="1"/>
    <col min="7682" max="7682" width="32.7265625" style="77" customWidth="1"/>
    <col min="7683" max="7683" width="27.90625" style="77" customWidth="1"/>
    <col min="7684" max="7689" width="18.6328125" style="77" customWidth="1"/>
    <col min="7690" max="7690" width="10.08984375" style="77" bestFit="1" customWidth="1"/>
    <col min="7691" max="7936" width="9" style="77"/>
    <col min="7937" max="7937" width="40.453125" style="77" customWidth="1"/>
    <col min="7938" max="7938" width="32.7265625" style="77" customWidth="1"/>
    <col min="7939" max="7939" width="27.90625" style="77" customWidth="1"/>
    <col min="7940" max="7945" width="18.6328125" style="77" customWidth="1"/>
    <col min="7946" max="7946" width="10.08984375" style="77" bestFit="1" customWidth="1"/>
    <col min="7947" max="8192" width="9" style="77"/>
    <col min="8193" max="8193" width="40.453125" style="77" customWidth="1"/>
    <col min="8194" max="8194" width="32.7265625" style="77" customWidth="1"/>
    <col min="8195" max="8195" width="27.90625" style="77" customWidth="1"/>
    <col min="8196" max="8201" width="18.6328125" style="77" customWidth="1"/>
    <col min="8202" max="8202" width="10.08984375" style="77" bestFit="1" customWidth="1"/>
    <col min="8203" max="8448" width="9" style="77"/>
    <col min="8449" max="8449" width="40.453125" style="77" customWidth="1"/>
    <col min="8450" max="8450" width="32.7265625" style="77" customWidth="1"/>
    <col min="8451" max="8451" width="27.90625" style="77" customWidth="1"/>
    <col min="8452" max="8457" width="18.6328125" style="77" customWidth="1"/>
    <col min="8458" max="8458" width="10.08984375" style="77" bestFit="1" customWidth="1"/>
    <col min="8459" max="8704" width="9" style="77"/>
    <col min="8705" max="8705" width="40.453125" style="77" customWidth="1"/>
    <col min="8706" max="8706" width="32.7265625" style="77" customWidth="1"/>
    <col min="8707" max="8707" width="27.90625" style="77" customWidth="1"/>
    <col min="8708" max="8713" width="18.6328125" style="77" customWidth="1"/>
    <col min="8714" max="8714" width="10.08984375" style="77" bestFit="1" customWidth="1"/>
    <col min="8715" max="8960" width="9" style="77"/>
    <col min="8961" max="8961" width="40.453125" style="77" customWidth="1"/>
    <col min="8962" max="8962" width="32.7265625" style="77" customWidth="1"/>
    <col min="8963" max="8963" width="27.90625" style="77" customWidth="1"/>
    <col min="8964" max="8969" width="18.6328125" style="77" customWidth="1"/>
    <col min="8970" max="8970" width="10.08984375" style="77" bestFit="1" customWidth="1"/>
    <col min="8971" max="9216" width="9" style="77"/>
    <col min="9217" max="9217" width="40.453125" style="77" customWidth="1"/>
    <col min="9218" max="9218" width="32.7265625" style="77" customWidth="1"/>
    <col min="9219" max="9219" width="27.90625" style="77" customWidth="1"/>
    <col min="9220" max="9225" width="18.6328125" style="77" customWidth="1"/>
    <col min="9226" max="9226" width="10.08984375" style="77" bestFit="1" customWidth="1"/>
    <col min="9227" max="9472" width="9" style="77"/>
    <col min="9473" max="9473" width="40.453125" style="77" customWidth="1"/>
    <col min="9474" max="9474" width="32.7265625" style="77" customWidth="1"/>
    <col min="9475" max="9475" width="27.90625" style="77" customWidth="1"/>
    <col min="9476" max="9481" width="18.6328125" style="77" customWidth="1"/>
    <col min="9482" max="9482" width="10.08984375" style="77" bestFit="1" customWidth="1"/>
    <col min="9483" max="9728" width="9" style="77"/>
    <col min="9729" max="9729" width="40.453125" style="77" customWidth="1"/>
    <col min="9730" max="9730" width="32.7265625" style="77" customWidth="1"/>
    <col min="9731" max="9731" width="27.90625" style="77" customWidth="1"/>
    <col min="9732" max="9737" width="18.6328125" style="77" customWidth="1"/>
    <col min="9738" max="9738" width="10.08984375" style="77" bestFit="1" customWidth="1"/>
    <col min="9739" max="9984" width="9" style="77"/>
    <col min="9985" max="9985" width="40.453125" style="77" customWidth="1"/>
    <col min="9986" max="9986" width="32.7265625" style="77" customWidth="1"/>
    <col min="9987" max="9987" width="27.90625" style="77" customWidth="1"/>
    <col min="9988" max="9993" width="18.6328125" style="77" customWidth="1"/>
    <col min="9994" max="9994" width="10.08984375" style="77" bestFit="1" customWidth="1"/>
    <col min="9995" max="10240" width="9" style="77"/>
    <col min="10241" max="10241" width="40.453125" style="77" customWidth="1"/>
    <col min="10242" max="10242" width="32.7265625" style="77" customWidth="1"/>
    <col min="10243" max="10243" width="27.90625" style="77" customWidth="1"/>
    <col min="10244" max="10249" width="18.6328125" style="77" customWidth="1"/>
    <col min="10250" max="10250" width="10.08984375" style="77" bestFit="1" customWidth="1"/>
    <col min="10251" max="10496" width="9" style="77"/>
    <col min="10497" max="10497" width="40.453125" style="77" customWidth="1"/>
    <col min="10498" max="10498" width="32.7265625" style="77" customWidth="1"/>
    <col min="10499" max="10499" width="27.90625" style="77" customWidth="1"/>
    <col min="10500" max="10505" width="18.6328125" style="77" customWidth="1"/>
    <col min="10506" max="10506" width="10.08984375" style="77" bestFit="1" customWidth="1"/>
    <col min="10507" max="10752" width="9" style="77"/>
    <col min="10753" max="10753" width="40.453125" style="77" customWidth="1"/>
    <col min="10754" max="10754" width="32.7265625" style="77" customWidth="1"/>
    <col min="10755" max="10755" width="27.90625" style="77" customWidth="1"/>
    <col min="10756" max="10761" width="18.6328125" style="77" customWidth="1"/>
    <col min="10762" max="10762" width="10.08984375" style="77" bestFit="1" customWidth="1"/>
    <col min="10763" max="11008" width="9" style="77"/>
    <col min="11009" max="11009" width="40.453125" style="77" customWidth="1"/>
    <col min="11010" max="11010" width="32.7265625" style="77" customWidth="1"/>
    <col min="11011" max="11011" width="27.90625" style="77" customWidth="1"/>
    <col min="11012" max="11017" width="18.6328125" style="77" customWidth="1"/>
    <col min="11018" max="11018" width="10.08984375" style="77" bestFit="1" customWidth="1"/>
    <col min="11019" max="11264" width="9" style="77"/>
    <col min="11265" max="11265" width="40.453125" style="77" customWidth="1"/>
    <col min="11266" max="11266" width="32.7265625" style="77" customWidth="1"/>
    <col min="11267" max="11267" width="27.90625" style="77" customWidth="1"/>
    <col min="11268" max="11273" width="18.6328125" style="77" customWidth="1"/>
    <col min="11274" max="11274" width="10.08984375" style="77" bestFit="1" customWidth="1"/>
    <col min="11275" max="11520" width="9" style="77"/>
    <col min="11521" max="11521" width="40.453125" style="77" customWidth="1"/>
    <col min="11522" max="11522" width="32.7265625" style="77" customWidth="1"/>
    <col min="11523" max="11523" width="27.90625" style="77" customWidth="1"/>
    <col min="11524" max="11529" width="18.6328125" style="77" customWidth="1"/>
    <col min="11530" max="11530" width="10.08984375" style="77" bestFit="1" customWidth="1"/>
    <col min="11531" max="11776" width="9" style="77"/>
    <col min="11777" max="11777" width="40.453125" style="77" customWidth="1"/>
    <col min="11778" max="11778" width="32.7265625" style="77" customWidth="1"/>
    <col min="11779" max="11779" width="27.90625" style="77" customWidth="1"/>
    <col min="11780" max="11785" width="18.6328125" style="77" customWidth="1"/>
    <col min="11786" max="11786" width="10.08984375" style="77" bestFit="1" customWidth="1"/>
    <col min="11787" max="12032" width="9" style="77"/>
    <col min="12033" max="12033" width="40.453125" style="77" customWidth="1"/>
    <col min="12034" max="12034" width="32.7265625" style="77" customWidth="1"/>
    <col min="12035" max="12035" width="27.90625" style="77" customWidth="1"/>
    <col min="12036" max="12041" width="18.6328125" style="77" customWidth="1"/>
    <col min="12042" max="12042" width="10.08984375" style="77" bestFit="1" customWidth="1"/>
    <col min="12043" max="12288" width="9" style="77"/>
    <col min="12289" max="12289" width="40.453125" style="77" customWidth="1"/>
    <col min="12290" max="12290" width="32.7265625" style="77" customWidth="1"/>
    <col min="12291" max="12291" width="27.90625" style="77" customWidth="1"/>
    <col min="12292" max="12297" width="18.6328125" style="77" customWidth="1"/>
    <col min="12298" max="12298" width="10.08984375" style="77" bestFit="1" customWidth="1"/>
    <col min="12299" max="12544" width="9" style="77"/>
    <col min="12545" max="12545" width="40.453125" style="77" customWidth="1"/>
    <col min="12546" max="12546" width="32.7265625" style="77" customWidth="1"/>
    <col min="12547" max="12547" width="27.90625" style="77" customWidth="1"/>
    <col min="12548" max="12553" width="18.6328125" style="77" customWidth="1"/>
    <col min="12554" max="12554" width="10.08984375" style="77" bestFit="1" customWidth="1"/>
    <col min="12555" max="12800" width="9" style="77"/>
    <col min="12801" max="12801" width="40.453125" style="77" customWidth="1"/>
    <col min="12802" max="12802" width="32.7265625" style="77" customWidth="1"/>
    <col min="12803" max="12803" width="27.90625" style="77" customWidth="1"/>
    <col min="12804" max="12809" width="18.6328125" style="77" customWidth="1"/>
    <col min="12810" max="12810" width="10.08984375" style="77" bestFit="1" customWidth="1"/>
    <col min="12811" max="13056" width="9" style="77"/>
    <col min="13057" max="13057" width="40.453125" style="77" customWidth="1"/>
    <col min="13058" max="13058" width="32.7265625" style="77" customWidth="1"/>
    <col min="13059" max="13059" width="27.90625" style="77" customWidth="1"/>
    <col min="13060" max="13065" width="18.6328125" style="77" customWidth="1"/>
    <col min="13066" max="13066" width="10.08984375" style="77" bestFit="1" customWidth="1"/>
    <col min="13067" max="13312" width="9" style="77"/>
    <col min="13313" max="13313" width="40.453125" style="77" customWidth="1"/>
    <col min="13314" max="13314" width="32.7265625" style="77" customWidth="1"/>
    <col min="13315" max="13315" width="27.90625" style="77" customWidth="1"/>
    <col min="13316" max="13321" width="18.6328125" style="77" customWidth="1"/>
    <col min="13322" max="13322" width="10.08984375" style="77" bestFit="1" customWidth="1"/>
    <col min="13323" max="13568" width="9" style="77"/>
    <col min="13569" max="13569" width="40.453125" style="77" customWidth="1"/>
    <col min="13570" max="13570" width="32.7265625" style="77" customWidth="1"/>
    <col min="13571" max="13571" width="27.90625" style="77" customWidth="1"/>
    <col min="13572" max="13577" width="18.6328125" style="77" customWidth="1"/>
    <col min="13578" max="13578" width="10.08984375" style="77" bestFit="1" customWidth="1"/>
    <col min="13579" max="13824" width="9" style="77"/>
    <col min="13825" max="13825" width="40.453125" style="77" customWidth="1"/>
    <col min="13826" max="13826" width="32.7265625" style="77" customWidth="1"/>
    <col min="13827" max="13827" width="27.90625" style="77" customWidth="1"/>
    <col min="13828" max="13833" width="18.6328125" style="77" customWidth="1"/>
    <col min="13834" max="13834" width="10.08984375" style="77" bestFit="1" customWidth="1"/>
    <col min="13835" max="14080" width="9" style="77"/>
    <col min="14081" max="14081" width="40.453125" style="77" customWidth="1"/>
    <col min="14082" max="14082" width="32.7265625" style="77" customWidth="1"/>
    <col min="14083" max="14083" width="27.90625" style="77" customWidth="1"/>
    <col min="14084" max="14089" width="18.6328125" style="77" customWidth="1"/>
    <col min="14090" max="14090" width="10.08984375" style="77" bestFit="1" customWidth="1"/>
    <col min="14091" max="14336" width="9" style="77"/>
    <col min="14337" max="14337" width="40.453125" style="77" customWidth="1"/>
    <col min="14338" max="14338" width="32.7265625" style="77" customWidth="1"/>
    <col min="14339" max="14339" width="27.90625" style="77" customWidth="1"/>
    <col min="14340" max="14345" width="18.6328125" style="77" customWidth="1"/>
    <col min="14346" max="14346" width="10.08984375" style="77" bestFit="1" customWidth="1"/>
    <col min="14347" max="14592" width="9" style="77"/>
    <col min="14593" max="14593" width="40.453125" style="77" customWidth="1"/>
    <col min="14594" max="14594" width="32.7265625" style="77" customWidth="1"/>
    <col min="14595" max="14595" width="27.90625" style="77" customWidth="1"/>
    <col min="14596" max="14601" width="18.6328125" style="77" customWidth="1"/>
    <col min="14602" max="14602" width="10.08984375" style="77" bestFit="1" customWidth="1"/>
    <col min="14603" max="14848" width="9" style="77"/>
    <col min="14849" max="14849" width="40.453125" style="77" customWidth="1"/>
    <col min="14850" max="14850" width="32.7265625" style="77" customWidth="1"/>
    <col min="14851" max="14851" width="27.90625" style="77" customWidth="1"/>
    <col min="14852" max="14857" width="18.6328125" style="77" customWidth="1"/>
    <col min="14858" max="14858" width="10.08984375" style="77" bestFit="1" customWidth="1"/>
    <col min="14859" max="15104" width="9" style="77"/>
    <col min="15105" max="15105" width="40.453125" style="77" customWidth="1"/>
    <col min="15106" max="15106" width="32.7265625" style="77" customWidth="1"/>
    <col min="15107" max="15107" width="27.90625" style="77" customWidth="1"/>
    <col min="15108" max="15113" width="18.6328125" style="77" customWidth="1"/>
    <col min="15114" max="15114" width="10.08984375" style="77" bestFit="1" customWidth="1"/>
    <col min="15115" max="15360" width="9" style="77"/>
    <col min="15361" max="15361" width="40.453125" style="77" customWidth="1"/>
    <col min="15362" max="15362" width="32.7265625" style="77" customWidth="1"/>
    <col min="15363" max="15363" width="27.90625" style="77" customWidth="1"/>
    <col min="15364" max="15369" width="18.6328125" style="77" customWidth="1"/>
    <col min="15370" max="15370" width="10.08984375" style="77" bestFit="1" customWidth="1"/>
    <col min="15371" max="15616" width="9" style="77"/>
    <col min="15617" max="15617" width="40.453125" style="77" customWidth="1"/>
    <col min="15618" max="15618" width="32.7265625" style="77" customWidth="1"/>
    <col min="15619" max="15619" width="27.90625" style="77" customWidth="1"/>
    <col min="15620" max="15625" width="18.6328125" style="77" customWidth="1"/>
    <col min="15626" max="15626" width="10.08984375" style="77" bestFit="1" customWidth="1"/>
    <col min="15627" max="15872" width="9" style="77"/>
    <col min="15873" max="15873" width="40.453125" style="77" customWidth="1"/>
    <col min="15874" max="15874" width="32.7265625" style="77" customWidth="1"/>
    <col min="15875" max="15875" width="27.90625" style="77" customWidth="1"/>
    <col min="15876" max="15881" width="18.6328125" style="77" customWidth="1"/>
    <col min="15882" max="15882" width="10.08984375" style="77" bestFit="1" customWidth="1"/>
    <col min="15883" max="16128" width="9" style="77"/>
    <col min="16129" max="16129" width="40.453125" style="77" customWidth="1"/>
    <col min="16130" max="16130" width="32.7265625" style="77" customWidth="1"/>
    <col min="16131" max="16131" width="27.90625" style="77" customWidth="1"/>
    <col min="16132" max="16137" width="18.6328125" style="77" customWidth="1"/>
    <col min="16138" max="16138" width="10.08984375" style="77" bestFit="1" customWidth="1"/>
    <col min="16139" max="16384" width="9" style="77"/>
  </cols>
  <sheetData>
    <row r="1" spans="1:10" s="43" customFormat="1" ht="17.25" customHeight="1">
      <c r="A1" s="42" t="s">
        <v>53</v>
      </c>
      <c r="B1" s="42"/>
      <c r="C1" s="42"/>
      <c r="E1" s="44"/>
      <c r="F1" s="44"/>
      <c r="G1" s="44"/>
      <c r="H1" s="44"/>
      <c r="I1" s="45"/>
    </row>
    <row r="2" spans="1:10" s="43" customFormat="1" ht="24.75" customHeight="1">
      <c r="A2" s="94" t="s">
        <v>54</v>
      </c>
      <c r="B2" s="94"/>
      <c r="C2" s="94"/>
      <c r="D2" s="94"/>
      <c r="E2" s="94"/>
      <c r="F2" s="94"/>
      <c r="G2" s="94"/>
      <c r="H2" s="94"/>
      <c r="I2" s="94"/>
      <c r="J2" s="46"/>
    </row>
    <row r="3" spans="1:10" s="43" customFormat="1" ht="18" customHeight="1" thickBot="1">
      <c r="D3" s="44"/>
      <c r="E3" s="45"/>
      <c r="F3" s="45"/>
      <c r="G3" s="45"/>
      <c r="H3" s="47" t="s">
        <v>55</v>
      </c>
    </row>
    <row r="4" spans="1:10" s="49" customFormat="1" ht="30" customHeight="1">
      <c r="A4" s="95" t="s">
        <v>56</v>
      </c>
      <c r="B4" s="97" t="s">
        <v>57</v>
      </c>
      <c r="C4" s="97" t="s">
        <v>58</v>
      </c>
      <c r="D4" s="97" t="s">
        <v>59</v>
      </c>
      <c r="E4" s="100" t="s">
        <v>60</v>
      </c>
      <c r="F4" s="102" t="s">
        <v>61</v>
      </c>
      <c r="G4" s="102" t="s">
        <v>62</v>
      </c>
      <c r="H4" s="102" t="s">
        <v>63</v>
      </c>
      <c r="I4" s="104" t="s">
        <v>119</v>
      </c>
      <c r="J4" s="48"/>
    </row>
    <row r="5" spans="1:10" s="49" customFormat="1" ht="30" customHeight="1">
      <c r="A5" s="96"/>
      <c r="B5" s="98"/>
      <c r="C5" s="98"/>
      <c r="D5" s="99"/>
      <c r="E5" s="101"/>
      <c r="F5" s="98"/>
      <c r="G5" s="103"/>
      <c r="H5" s="98"/>
      <c r="I5" s="105"/>
      <c r="J5" s="48"/>
    </row>
    <row r="6" spans="1:10" s="49" customFormat="1" ht="33" customHeight="1">
      <c r="A6" s="50"/>
      <c r="B6" s="51"/>
      <c r="C6" s="51"/>
      <c r="D6" s="52"/>
      <c r="E6" s="53"/>
      <c r="F6" s="54"/>
      <c r="G6" s="55">
        <f t="shared" ref="G6:G15" si="0">E6-F6</f>
        <v>0</v>
      </c>
      <c r="H6" s="56"/>
      <c r="I6" s="57">
        <f t="shared" ref="I6:I15" si="1">ROUNDDOWN(MIN(G6,H6)*2/3,-3)</f>
        <v>0</v>
      </c>
      <c r="J6" s="48"/>
    </row>
    <row r="7" spans="1:10" s="49" customFormat="1" ht="33" customHeight="1">
      <c r="A7" s="50"/>
      <c r="B7" s="51"/>
      <c r="C7" s="51"/>
      <c r="D7" s="52"/>
      <c r="E7" s="53"/>
      <c r="F7" s="54"/>
      <c r="G7" s="55">
        <f t="shared" si="0"/>
        <v>0</v>
      </c>
      <c r="H7" s="56"/>
      <c r="I7" s="57">
        <f t="shared" si="1"/>
        <v>0</v>
      </c>
      <c r="J7" s="48"/>
    </row>
    <row r="8" spans="1:10" s="49" customFormat="1" ht="33" customHeight="1">
      <c r="A8" s="50"/>
      <c r="B8" s="51"/>
      <c r="C8" s="51"/>
      <c r="D8" s="52"/>
      <c r="E8" s="53"/>
      <c r="F8" s="54"/>
      <c r="G8" s="55">
        <f t="shared" si="0"/>
        <v>0</v>
      </c>
      <c r="H8" s="56"/>
      <c r="I8" s="57">
        <f t="shared" si="1"/>
        <v>0</v>
      </c>
      <c r="J8" s="48"/>
    </row>
    <row r="9" spans="1:10" s="49" customFormat="1" ht="33" customHeight="1">
      <c r="A9" s="50"/>
      <c r="B9" s="51"/>
      <c r="C9" s="51"/>
      <c r="D9" s="52"/>
      <c r="E9" s="53"/>
      <c r="F9" s="54"/>
      <c r="G9" s="55">
        <f t="shared" si="0"/>
        <v>0</v>
      </c>
      <c r="H9" s="56"/>
      <c r="I9" s="57">
        <f t="shared" si="1"/>
        <v>0</v>
      </c>
      <c r="J9" s="48"/>
    </row>
    <row r="10" spans="1:10" s="49" customFormat="1" ht="33" customHeight="1">
      <c r="A10" s="50"/>
      <c r="B10" s="51"/>
      <c r="C10" s="51"/>
      <c r="D10" s="52"/>
      <c r="E10" s="53"/>
      <c r="F10" s="54"/>
      <c r="G10" s="55">
        <f t="shared" si="0"/>
        <v>0</v>
      </c>
      <c r="H10" s="56"/>
      <c r="I10" s="57">
        <f t="shared" si="1"/>
        <v>0</v>
      </c>
      <c r="J10" s="48"/>
    </row>
    <row r="11" spans="1:10" s="49" customFormat="1" ht="33" customHeight="1">
      <c r="A11" s="50"/>
      <c r="B11" s="51"/>
      <c r="C11" s="51"/>
      <c r="D11" s="52"/>
      <c r="E11" s="53"/>
      <c r="F11" s="54"/>
      <c r="G11" s="55">
        <f t="shared" si="0"/>
        <v>0</v>
      </c>
      <c r="H11" s="56"/>
      <c r="I11" s="57">
        <f t="shared" si="1"/>
        <v>0</v>
      </c>
      <c r="J11" s="48"/>
    </row>
    <row r="12" spans="1:10" s="49" customFormat="1" ht="33" customHeight="1">
      <c r="A12" s="50"/>
      <c r="B12" s="51"/>
      <c r="C12" s="51"/>
      <c r="D12" s="52"/>
      <c r="E12" s="53"/>
      <c r="F12" s="54"/>
      <c r="G12" s="55">
        <f t="shared" si="0"/>
        <v>0</v>
      </c>
      <c r="H12" s="56"/>
      <c r="I12" s="57">
        <f t="shared" si="1"/>
        <v>0</v>
      </c>
      <c r="J12" s="48"/>
    </row>
    <row r="13" spans="1:10" s="49" customFormat="1" ht="33" customHeight="1">
      <c r="A13" s="50"/>
      <c r="B13" s="51"/>
      <c r="C13" s="51"/>
      <c r="D13" s="52"/>
      <c r="E13" s="53"/>
      <c r="F13" s="54"/>
      <c r="G13" s="55">
        <f t="shared" si="0"/>
        <v>0</v>
      </c>
      <c r="H13" s="56"/>
      <c r="I13" s="57">
        <f t="shared" si="1"/>
        <v>0</v>
      </c>
      <c r="J13" s="48"/>
    </row>
    <row r="14" spans="1:10" s="43" customFormat="1" ht="33" customHeight="1">
      <c r="A14" s="58"/>
      <c r="B14" s="51"/>
      <c r="C14" s="51"/>
      <c r="D14" s="52"/>
      <c r="E14" s="59"/>
      <c r="F14" s="59"/>
      <c r="G14" s="60">
        <f t="shared" si="0"/>
        <v>0</v>
      </c>
      <c r="H14" s="61"/>
      <c r="I14" s="57">
        <f t="shared" si="1"/>
        <v>0</v>
      </c>
      <c r="J14" s="48"/>
    </row>
    <row r="15" spans="1:10" s="43" customFormat="1" ht="33" customHeight="1" thickBot="1">
      <c r="A15" s="62"/>
      <c r="B15" s="63"/>
      <c r="C15" s="64"/>
      <c r="D15" s="65"/>
      <c r="E15" s="66"/>
      <c r="F15" s="66"/>
      <c r="G15" s="67">
        <f t="shared" si="0"/>
        <v>0</v>
      </c>
      <c r="H15" s="61"/>
      <c r="I15" s="57">
        <f t="shared" si="1"/>
        <v>0</v>
      </c>
      <c r="J15" s="48"/>
    </row>
    <row r="16" spans="1:10" s="43" customFormat="1" ht="28" customHeight="1" thickTop="1" thickBot="1">
      <c r="A16" s="68"/>
      <c r="B16" s="68"/>
      <c r="C16" s="68"/>
      <c r="D16" s="69"/>
      <c r="G16" s="68"/>
      <c r="H16" s="70" t="s">
        <v>65</v>
      </c>
      <c r="I16" s="71">
        <f>SUM(I6:I15)</f>
        <v>0</v>
      </c>
    </row>
    <row r="17" spans="1:10" s="43" customFormat="1" ht="16.5">
      <c r="A17" s="42" t="s">
        <v>66</v>
      </c>
      <c r="B17" s="68"/>
      <c r="C17" s="68"/>
      <c r="D17" s="69"/>
      <c r="E17" s="68"/>
      <c r="F17" s="68"/>
      <c r="G17" s="72"/>
      <c r="H17" s="73"/>
      <c r="I17" s="74"/>
    </row>
    <row r="18" spans="1:10" ht="14">
      <c r="A18" s="42" t="s">
        <v>67</v>
      </c>
      <c r="B18" s="42"/>
      <c r="C18" s="42"/>
      <c r="D18" s="75"/>
      <c r="E18" s="72"/>
      <c r="F18" s="72"/>
      <c r="G18" s="72"/>
      <c r="H18" s="76"/>
    </row>
    <row r="19" spans="1:10" ht="14">
      <c r="A19" s="42" t="s">
        <v>68</v>
      </c>
      <c r="B19" s="42"/>
      <c r="C19" s="42"/>
      <c r="D19" s="75"/>
      <c r="E19" s="72"/>
      <c r="F19" s="72"/>
      <c r="G19" s="78"/>
      <c r="H19" s="76"/>
    </row>
    <row r="20" spans="1:10" ht="14">
      <c r="A20" s="42" t="s">
        <v>69</v>
      </c>
      <c r="D20" s="78"/>
      <c r="E20" s="78"/>
      <c r="F20" s="78"/>
      <c r="G20" s="76"/>
      <c r="H20" s="43"/>
    </row>
    <row r="21" spans="1:10" ht="14">
      <c r="A21" s="42" t="s">
        <v>120</v>
      </c>
      <c r="B21" s="42"/>
      <c r="C21" s="42"/>
      <c r="D21" s="79"/>
      <c r="E21" s="76"/>
      <c r="F21" s="76"/>
      <c r="G21" s="76"/>
      <c r="H21" s="76"/>
      <c r="I21" s="76"/>
    </row>
    <row r="22" spans="1:10" ht="14">
      <c r="A22" s="42" t="s">
        <v>70</v>
      </c>
      <c r="B22" s="42"/>
      <c r="C22" s="42"/>
      <c r="D22" s="79"/>
      <c r="E22" s="76"/>
      <c r="F22" s="76"/>
      <c r="G22" s="76"/>
      <c r="H22" s="76"/>
      <c r="I22" s="76"/>
    </row>
    <row r="23" spans="1:10" ht="14">
      <c r="A23" s="42"/>
      <c r="D23" s="79"/>
      <c r="E23" s="76"/>
      <c r="F23" s="76"/>
      <c r="G23" s="76"/>
      <c r="H23" s="76"/>
      <c r="I23" s="76"/>
      <c r="J23" s="76"/>
    </row>
    <row r="25" spans="1:10">
      <c r="A25" s="77" t="s">
        <v>121</v>
      </c>
    </row>
    <row r="26" spans="1:10">
      <c r="A26" s="77" t="s">
        <v>122</v>
      </c>
      <c r="C26" s="80" t="s">
        <v>123</v>
      </c>
    </row>
    <row r="27" spans="1:10">
      <c r="A27" s="77" t="s">
        <v>124</v>
      </c>
      <c r="C27" s="80" t="s">
        <v>125</v>
      </c>
    </row>
    <row r="28" spans="1:10">
      <c r="A28" s="77" t="s">
        <v>126</v>
      </c>
      <c r="C28" s="80" t="s">
        <v>73</v>
      </c>
    </row>
    <row r="29" spans="1:10">
      <c r="A29" s="77" t="s">
        <v>127</v>
      </c>
      <c r="C29" s="80" t="s">
        <v>128</v>
      </c>
    </row>
    <row r="30" spans="1:10">
      <c r="C30" s="80" t="s">
        <v>129</v>
      </c>
    </row>
    <row r="31" spans="1:10">
      <c r="C31" s="80" t="s">
        <v>130</v>
      </c>
    </row>
    <row r="32" spans="1:10">
      <c r="C32" s="80" t="s">
        <v>131</v>
      </c>
    </row>
    <row r="33" spans="3:3">
      <c r="C33" s="80" t="s">
        <v>132</v>
      </c>
    </row>
    <row r="34" spans="3:3">
      <c r="C34" s="80" t="s">
        <v>133</v>
      </c>
    </row>
    <row r="35" spans="3:3">
      <c r="C35" s="81" t="s">
        <v>134</v>
      </c>
    </row>
    <row r="36" spans="3:3">
      <c r="C36" s="80" t="s">
        <v>135</v>
      </c>
    </row>
    <row r="37" spans="3:3">
      <c r="C37" s="80" t="s">
        <v>136</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A3C003FE-D4B2-461A-930A-70F2356E7FDB}">
      <formula1>$A$29</formula1>
    </dataValidation>
    <dataValidation type="list" allowBlank="1" showInputMessage="1" showErrorMessage="1" sqref="B6:B15" xr:uid="{1D85A15A-C16B-4466-B72C-411F7FB0EE2C}">
      <formula1>$C$26:$C$37</formula1>
    </dataValidation>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DAF729CB-EE33-41EE-AA6B-5C1194C0BCBA}"/>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07049A72-6A94-40B6-9B52-A0407FD66809}"/>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9066C8C9-B815-4D6B-8609-4552EBAD61E3}"/>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C2A89A4C-E1C4-4417-92F6-18CB48100D00}">
      <formula1>$A$25:$A$29</formula1>
    </dataValidation>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D456-5B7A-4860-B6BF-C9A324615D69}">
  <sheetPr>
    <pageSetUpPr fitToPage="1"/>
  </sheetPr>
  <dimension ref="A1:J37"/>
  <sheetViews>
    <sheetView showGridLines="0" topLeftCell="C1" zoomScale="115" zoomScaleNormal="115" zoomScaleSheetLayoutView="70" workbookViewId="0">
      <selection activeCell="D9" sqref="D9"/>
    </sheetView>
  </sheetViews>
  <sheetFormatPr defaultColWidth="9" defaultRowHeight="13"/>
  <cols>
    <col min="1" max="1" width="40.453125" style="77" customWidth="1"/>
    <col min="2" max="2" width="32.7265625" style="77" customWidth="1"/>
    <col min="3" max="3" width="27.90625" style="77" customWidth="1"/>
    <col min="4" max="9" width="18.6328125" style="77" customWidth="1"/>
    <col min="10" max="10" width="10.08984375" style="77" bestFit="1" customWidth="1"/>
    <col min="11" max="256" width="9" style="77"/>
    <col min="257" max="257" width="40.453125" style="77" customWidth="1"/>
    <col min="258" max="258" width="32.7265625" style="77" customWidth="1"/>
    <col min="259" max="259" width="27.90625" style="77" customWidth="1"/>
    <col min="260" max="265" width="18.6328125" style="77" customWidth="1"/>
    <col min="266" max="266" width="10.08984375" style="77" bestFit="1" customWidth="1"/>
    <col min="267" max="512" width="9" style="77"/>
    <col min="513" max="513" width="40.453125" style="77" customWidth="1"/>
    <col min="514" max="514" width="32.7265625" style="77" customWidth="1"/>
    <col min="515" max="515" width="27.90625" style="77" customWidth="1"/>
    <col min="516" max="521" width="18.6328125" style="77" customWidth="1"/>
    <col min="522" max="522" width="10.08984375" style="77" bestFit="1" customWidth="1"/>
    <col min="523" max="768" width="9" style="77"/>
    <col min="769" max="769" width="40.453125" style="77" customWidth="1"/>
    <col min="770" max="770" width="32.7265625" style="77" customWidth="1"/>
    <col min="771" max="771" width="27.90625" style="77" customWidth="1"/>
    <col min="772" max="777" width="18.6328125" style="77" customWidth="1"/>
    <col min="778" max="778" width="10.08984375" style="77" bestFit="1" customWidth="1"/>
    <col min="779" max="1024" width="9" style="77"/>
    <col min="1025" max="1025" width="40.453125" style="77" customWidth="1"/>
    <col min="1026" max="1026" width="32.7265625" style="77" customWidth="1"/>
    <col min="1027" max="1027" width="27.90625" style="77" customWidth="1"/>
    <col min="1028" max="1033" width="18.6328125" style="77" customWidth="1"/>
    <col min="1034" max="1034" width="10.08984375" style="77" bestFit="1" customWidth="1"/>
    <col min="1035" max="1280" width="9" style="77"/>
    <col min="1281" max="1281" width="40.453125" style="77" customWidth="1"/>
    <col min="1282" max="1282" width="32.7265625" style="77" customWidth="1"/>
    <col min="1283" max="1283" width="27.90625" style="77" customWidth="1"/>
    <col min="1284" max="1289" width="18.6328125" style="77" customWidth="1"/>
    <col min="1290" max="1290" width="10.08984375" style="77" bestFit="1" customWidth="1"/>
    <col min="1291" max="1536" width="9" style="77"/>
    <col min="1537" max="1537" width="40.453125" style="77" customWidth="1"/>
    <col min="1538" max="1538" width="32.7265625" style="77" customWidth="1"/>
    <col min="1539" max="1539" width="27.90625" style="77" customWidth="1"/>
    <col min="1540" max="1545" width="18.6328125" style="77" customWidth="1"/>
    <col min="1546" max="1546" width="10.08984375" style="77" bestFit="1" customWidth="1"/>
    <col min="1547" max="1792" width="9" style="77"/>
    <col min="1793" max="1793" width="40.453125" style="77" customWidth="1"/>
    <col min="1794" max="1794" width="32.7265625" style="77" customWidth="1"/>
    <col min="1795" max="1795" width="27.90625" style="77" customWidth="1"/>
    <col min="1796" max="1801" width="18.6328125" style="77" customWidth="1"/>
    <col min="1802" max="1802" width="10.08984375" style="77" bestFit="1" customWidth="1"/>
    <col min="1803" max="2048" width="9" style="77"/>
    <col min="2049" max="2049" width="40.453125" style="77" customWidth="1"/>
    <col min="2050" max="2050" width="32.7265625" style="77" customWidth="1"/>
    <col min="2051" max="2051" width="27.90625" style="77" customWidth="1"/>
    <col min="2052" max="2057" width="18.6328125" style="77" customWidth="1"/>
    <col min="2058" max="2058" width="10.08984375" style="77" bestFit="1" customWidth="1"/>
    <col min="2059" max="2304" width="9" style="77"/>
    <col min="2305" max="2305" width="40.453125" style="77" customWidth="1"/>
    <col min="2306" max="2306" width="32.7265625" style="77" customWidth="1"/>
    <col min="2307" max="2307" width="27.90625" style="77" customWidth="1"/>
    <col min="2308" max="2313" width="18.6328125" style="77" customWidth="1"/>
    <col min="2314" max="2314" width="10.08984375" style="77" bestFit="1" customWidth="1"/>
    <col min="2315" max="2560" width="9" style="77"/>
    <col min="2561" max="2561" width="40.453125" style="77" customWidth="1"/>
    <col min="2562" max="2562" width="32.7265625" style="77" customWidth="1"/>
    <col min="2563" max="2563" width="27.90625" style="77" customWidth="1"/>
    <col min="2564" max="2569" width="18.6328125" style="77" customWidth="1"/>
    <col min="2570" max="2570" width="10.08984375" style="77" bestFit="1" customWidth="1"/>
    <col min="2571" max="2816" width="9" style="77"/>
    <col min="2817" max="2817" width="40.453125" style="77" customWidth="1"/>
    <col min="2818" max="2818" width="32.7265625" style="77" customWidth="1"/>
    <col min="2819" max="2819" width="27.90625" style="77" customWidth="1"/>
    <col min="2820" max="2825" width="18.6328125" style="77" customWidth="1"/>
    <col min="2826" max="2826" width="10.08984375" style="77" bestFit="1" customWidth="1"/>
    <col min="2827" max="3072" width="9" style="77"/>
    <col min="3073" max="3073" width="40.453125" style="77" customWidth="1"/>
    <col min="3074" max="3074" width="32.7265625" style="77" customWidth="1"/>
    <col min="3075" max="3075" width="27.90625" style="77" customWidth="1"/>
    <col min="3076" max="3081" width="18.6328125" style="77" customWidth="1"/>
    <col min="3082" max="3082" width="10.08984375" style="77" bestFit="1" customWidth="1"/>
    <col min="3083" max="3328" width="9" style="77"/>
    <col min="3329" max="3329" width="40.453125" style="77" customWidth="1"/>
    <col min="3330" max="3330" width="32.7265625" style="77" customWidth="1"/>
    <col min="3331" max="3331" width="27.90625" style="77" customWidth="1"/>
    <col min="3332" max="3337" width="18.6328125" style="77" customWidth="1"/>
    <col min="3338" max="3338" width="10.08984375" style="77" bestFit="1" customWidth="1"/>
    <col min="3339" max="3584" width="9" style="77"/>
    <col min="3585" max="3585" width="40.453125" style="77" customWidth="1"/>
    <col min="3586" max="3586" width="32.7265625" style="77" customWidth="1"/>
    <col min="3587" max="3587" width="27.90625" style="77" customWidth="1"/>
    <col min="3588" max="3593" width="18.6328125" style="77" customWidth="1"/>
    <col min="3594" max="3594" width="10.08984375" style="77" bestFit="1" customWidth="1"/>
    <col min="3595" max="3840" width="9" style="77"/>
    <col min="3841" max="3841" width="40.453125" style="77" customWidth="1"/>
    <col min="3842" max="3842" width="32.7265625" style="77" customWidth="1"/>
    <col min="3843" max="3843" width="27.90625" style="77" customWidth="1"/>
    <col min="3844" max="3849" width="18.6328125" style="77" customWidth="1"/>
    <col min="3850" max="3850" width="10.08984375" style="77" bestFit="1" customWidth="1"/>
    <col min="3851" max="4096" width="9" style="77"/>
    <col min="4097" max="4097" width="40.453125" style="77" customWidth="1"/>
    <col min="4098" max="4098" width="32.7265625" style="77" customWidth="1"/>
    <col min="4099" max="4099" width="27.90625" style="77" customWidth="1"/>
    <col min="4100" max="4105" width="18.6328125" style="77" customWidth="1"/>
    <col min="4106" max="4106" width="10.08984375" style="77" bestFit="1" customWidth="1"/>
    <col min="4107" max="4352" width="9" style="77"/>
    <col min="4353" max="4353" width="40.453125" style="77" customWidth="1"/>
    <col min="4354" max="4354" width="32.7265625" style="77" customWidth="1"/>
    <col min="4355" max="4355" width="27.90625" style="77" customWidth="1"/>
    <col min="4356" max="4361" width="18.6328125" style="77" customWidth="1"/>
    <col min="4362" max="4362" width="10.08984375" style="77" bestFit="1" customWidth="1"/>
    <col min="4363" max="4608" width="9" style="77"/>
    <col min="4609" max="4609" width="40.453125" style="77" customWidth="1"/>
    <col min="4610" max="4610" width="32.7265625" style="77" customWidth="1"/>
    <col min="4611" max="4611" width="27.90625" style="77" customWidth="1"/>
    <col min="4612" max="4617" width="18.6328125" style="77" customWidth="1"/>
    <col min="4618" max="4618" width="10.08984375" style="77" bestFit="1" customWidth="1"/>
    <col min="4619" max="4864" width="9" style="77"/>
    <col min="4865" max="4865" width="40.453125" style="77" customWidth="1"/>
    <col min="4866" max="4866" width="32.7265625" style="77" customWidth="1"/>
    <col min="4867" max="4867" width="27.90625" style="77" customWidth="1"/>
    <col min="4868" max="4873" width="18.6328125" style="77" customWidth="1"/>
    <col min="4874" max="4874" width="10.08984375" style="77" bestFit="1" customWidth="1"/>
    <col min="4875" max="5120" width="9" style="77"/>
    <col min="5121" max="5121" width="40.453125" style="77" customWidth="1"/>
    <col min="5122" max="5122" width="32.7265625" style="77" customWidth="1"/>
    <col min="5123" max="5123" width="27.90625" style="77" customWidth="1"/>
    <col min="5124" max="5129" width="18.6328125" style="77" customWidth="1"/>
    <col min="5130" max="5130" width="10.08984375" style="77" bestFit="1" customWidth="1"/>
    <col min="5131" max="5376" width="9" style="77"/>
    <col min="5377" max="5377" width="40.453125" style="77" customWidth="1"/>
    <col min="5378" max="5378" width="32.7265625" style="77" customWidth="1"/>
    <col min="5379" max="5379" width="27.90625" style="77" customWidth="1"/>
    <col min="5380" max="5385" width="18.6328125" style="77" customWidth="1"/>
    <col min="5386" max="5386" width="10.08984375" style="77" bestFit="1" customWidth="1"/>
    <col min="5387" max="5632" width="9" style="77"/>
    <col min="5633" max="5633" width="40.453125" style="77" customWidth="1"/>
    <col min="5634" max="5634" width="32.7265625" style="77" customWidth="1"/>
    <col min="5635" max="5635" width="27.90625" style="77" customWidth="1"/>
    <col min="5636" max="5641" width="18.6328125" style="77" customWidth="1"/>
    <col min="5642" max="5642" width="10.08984375" style="77" bestFit="1" customWidth="1"/>
    <col min="5643" max="5888" width="9" style="77"/>
    <col min="5889" max="5889" width="40.453125" style="77" customWidth="1"/>
    <col min="5890" max="5890" width="32.7265625" style="77" customWidth="1"/>
    <col min="5891" max="5891" width="27.90625" style="77" customWidth="1"/>
    <col min="5892" max="5897" width="18.6328125" style="77" customWidth="1"/>
    <col min="5898" max="5898" width="10.08984375" style="77" bestFit="1" customWidth="1"/>
    <col min="5899" max="6144" width="9" style="77"/>
    <col min="6145" max="6145" width="40.453125" style="77" customWidth="1"/>
    <col min="6146" max="6146" width="32.7265625" style="77" customWidth="1"/>
    <col min="6147" max="6147" width="27.90625" style="77" customWidth="1"/>
    <col min="6148" max="6153" width="18.6328125" style="77" customWidth="1"/>
    <col min="6154" max="6154" width="10.08984375" style="77" bestFit="1" customWidth="1"/>
    <col min="6155" max="6400" width="9" style="77"/>
    <col min="6401" max="6401" width="40.453125" style="77" customWidth="1"/>
    <col min="6402" max="6402" width="32.7265625" style="77" customWidth="1"/>
    <col min="6403" max="6403" width="27.90625" style="77" customWidth="1"/>
    <col min="6404" max="6409" width="18.6328125" style="77" customWidth="1"/>
    <col min="6410" max="6410" width="10.08984375" style="77" bestFit="1" customWidth="1"/>
    <col min="6411" max="6656" width="9" style="77"/>
    <col min="6657" max="6657" width="40.453125" style="77" customWidth="1"/>
    <col min="6658" max="6658" width="32.7265625" style="77" customWidth="1"/>
    <col min="6659" max="6659" width="27.90625" style="77" customWidth="1"/>
    <col min="6660" max="6665" width="18.6328125" style="77" customWidth="1"/>
    <col min="6666" max="6666" width="10.08984375" style="77" bestFit="1" customWidth="1"/>
    <col min="6667" max="6912" width="9" style="77"/>
    <col min="6913" max="6913" width="40.453125" style="77" customWidth="1"/>
    <col min="6914" max="6914" width="32.7265625" style="77" customWidth="1"/>
    <col min="6915" max="6915" width="27.90625" style="77" customWidth="1"/>
    <col min="6916" max="6921" width="18.6328125" style="77" customWidth="1"/>
    <col min="6922" max="6922" width="10.08984375" style="77" bestFit="1" customWidth="1"/>
    <col min="6923" max="7168" width="9" style="77"/>
    <col min="7169" max="7169" width="40.453125" style="77" customWidth="1"/>
    <col min="7170" max="7170" width="32.7265625" style="77" customWidth="1"/>
    <col min="7171" max="7171" width="27.90625" style="77" customWidth="1"/>
    <col min="7172" max="7177" width="18.6328125" style="77" customWidth="1"/>
    <col min="7178" max="7178" width="10.08984375" style="77" bestFit="1" customWidth="1"/>
    <col min="7179" max="7424" width="9" style="77"/>
    <col min="7425" max="7425" width="40.453125" style="77" customWidth="1"/>
    <col min="7426" max="7426" width="32.7265625" style="77" customWidth="1"/>
    <col min="7427" max="7427" width="27.90625" style="77" customWidth="1"/>
    <col min="7428" max="7433" width="18.6328125" style="77" customWidth="1"/>
    <col min="7434" max="7434" width="10.08984375" style="77" bestFit="1" customWidth="1"/>
    <col min="7435" max="7680" width="9" style="77"/>
    <col min="7681" max="7681" width="40.453125" style="77" customWidth="1"/>
    <col min="7682" max="7682" width="32.7265625" style="77" customWidth="1"/>
    <col min="7683" max="7683" width="27.90625" style="77" customWidth="1"/>
    <col min="7684" max="7689" width="18.6328125" style="77" customWidth="1"/>
    <col min="7690" max="7690" width="10.08984375" style="77" bestFit="1" customWidth="1"/>
    <col min="7691" max="7936" width="9" style="77"/>
    <col min="7937" max="7937" width="40.453125" style="77" customWidth="1"/>
    <col min="7938" max="7938" width="32.7265625" style="77" customWidth="1"/>
    <col min="7939" max="7939" width="27.90625" style="77" customWidth="1"/>
    <col min="7940" max="7945" width="18.6328125" style="77" customWidth="1"/>
    <col min="7946" max="7946" width="10.08984375" style="77" bestFit="1" customWidth="1"/>
    <col min="7947" max="8192" width="9" style="77"/>
    <col min="8193" max="8193" width="40.453125" style="77" customWidth="1"/>
    <col min="8194" max="8194" width="32.7265625" style="77" customWidth="1"/>
    <col min="8195" max="8195" width="27.90625" style="77" customWidth="1"/>
    <col min="8196" max="8201" width="18.6328125" style="77" customWidth="1"/>
    <col min="8202" max="8202" width="10.08984375" style="77" bestFit="1" customWidth="1"/>
    <col min="8203" max="8448" width="9" style="77"/>
    <col min="8449" max="8449" width="40.453125" style="77" customWidth="1"/>
    <col min="8450" max="8450" width="32.7265625" style="77" customWidth="1"/>
    <col min="8451" max="8451" width="27.90625" style="77" customWidth="1"/>
    <col min="8452" max="8457" width="18.6328125" style="77" customWidth="1"/>
    <col min="8458" max="8458" width="10.08984375" style="77" bestFit="1" customWidth="1"/>
    <col min="8459" max="8704" width="9" style="77"/>
    <col min="8705" max="8705" width="40.453125" style="77" customWidth="1"/>
    <col min="8706" max="8706" width="32.7265625" style="77" customWidth="1"/>
    <col min="8707" max="8707" width="27.90625" style="77" customWidth="1"/>
    <col min="8708" max="8713" width="18.6328125" style="77" customWidth="1"/>
    <col min="8714" max="8714" width="10.08984375" style="77" bestFit="1" customWidth="1"/>
    <col min="8715" max="8960" width="9" style="77"/>
    <col min="8961" max="8961" width="40.453125" style="77" customWidth="1"/>
    <col min="8962" max="8962" width="32.7265625" style="77" customWidth="1"/>
    <col min="8963" max="8963" width="27.90625" style="77" customWidth="1"/>
    <col min="8964" max="8969" width="18.6328125" style="77" customWidth="1"/>
    <col min="8970" max="8970" width="10.08984375" style="77" bestFit="1" customWidth="1"/>
    <col min="8971" max="9216" width="9" style="77"/>
    <col min="9217" max="9217" width="40.453125" style="77" customWidth="1"/>
    <col min="9218" max="9218" width="32.7265625" style="77" customWidth="1"/>
    <col min="9219" max="9219" width="27.90625" style="77" customWidth="1"/>
    <col min="9220" max="9225" width="18.6328125" style="77" customWidth="1"/>
    <col min="9226" max="9226" width="10.08984375" style="77" bestFit="1" customWidth="1"/>
    <col min="9227" max="9472" width="9" style="77"/>
    <col min="9473" max="9473" width="40.453125" style="77" customWidth="1"/>
    <col min="9474" max="9474" width="32.7265625" style="77" customWidth="1"/>
    <col min="9475" max="9475" width="27.90625" style="77" customWidth="1"/>
    <col min="9476" max="9481" width="18.6328125" style="77" customWidth="1"/>
    <col min="9482" max="9482" width="10.08984375" style="77" bestFit="1" customWidth="1"/>
    <col min="9483" max="9728" width="9" style="77"/>
    <col min="9729" max="9729" width="40.453125" style="77" customWidth="1"/>
    <col min="9730" max="9730" width="32.7265625" style="77" customWidth="1"/>
    <col min="9731" max="9731" width="27.90625" style="77" customWidth="1"/>
    <col min="9732" max="9737" width="18.6328125" style="77" customWidth="1"/>
    <col min="9738" max="9738" width="10.08984375" style="77" bestFit="1" customWidth="1"/>
    <col min="9739" max="9984" width="9" style="77"/>
    <col min="9985" max="9985" width="40.453125" style="77" customWidth="1"/>
    <col min="9986" max="9986" width="32.7265625" style="77" customWidth="1"/>
    <col min="9987" max="9987" width="27.90625" style="77" customWidth="1"/>
    <col min="9988" max="9993" width="18.6328125" style="77" customWidth="1"/>
    <col min="9994" max="9994" width="10.08984375" style="77" bestFit="1" customWidth="1"/>
    <col min="9995" max="10240" width="9" style="77"/>
    <col min="10241" max="10241" width="40.453125" style="77" customWidth="1"/>
    <col min="10242" max="10242" width="32.7265625" style="77" customWidth="1"/>
    <col min="10243" max="10243" width="27.90625" style="77" customWidth="1"/>
    <col min="10244" max="10249" width="18.6328125" style="77" customWidth="1"/>
    <col min="10250" max="10250" width="10.08984375" style="77" bestFit="1" customWidth="1"/>
    <col min="10251" max="10496" width="9" style="77"/>
    <col min="10497" max="10497" width="40.453125" style="77" customWidth="1"/>
    <col min="10498" max="10498" width="32.7265625" style="77" customWidth="1"/>
    <col min="10499" max="10499" width="27.90625" style="77" customWidth="1"/>
    <col min="10500" max="10505" width="18.6328125" style="77" customWidth="1"/>
    <col min="10506" max="10506" width="10.08984375" style="77" bestFit="1" customWidth="1"/>
    <col min="10507" max="10752" width="9" style="77"/>
    <col min="10753" max="10753" width="40.453125" style="77" customWidth="1"/>
    <col min="10754" max="10754" width="32.7265625" style="77" customWidth="1"/>
    <col min="10755" max="10755" width="27.90625" style="77" customWidth="1"/>
    <col min="10756" max="10761" width="18.6328125" style="77" customWidth="1"/>
    <col min="10762" max="10762" width="10.08984375" style="77" bestFit="1" customWidth="1"/>
    <col min="10763" max="11008" width="9" style="77"/>
    <col min="11009" max="11009" width="40.453125" style="77" customWidth="1"/>
    <col min="11010" max="11010" width="32.7265625" style="77" customWidth="1"/>
    <col min="11011" max="11011" width="27.90625" style="77" customWidth="1"/>
    <col min="11012" max="11017" width="18.6328125" style="77" customWidth="1"/>
    <col min="11018" max="11018" width="10.08984375" style="77" bestFit="1" customWidth="1"/>
    <col min="11019" max="11264" width="9" style="77"/>
    <col min="11265" max="11265" width="40.453125" style="77" customWidth="1"/>
    <col min="11266" max="11266" width="32.7265625" style="77" customWidth="1"/>
    <col min="11267" max="11267" width="27.90625" style="77" customWidth="1"/>
    <col min="11268" max="11273" width="18.6328125" style="77" customWidth="1"/>
    <col min="11274" max="11274" width="10.08984375" style="77" bestFit="1" customWidth="1"/>
    <col min="11275" max="11520" width="9" style="77"/>
    <col min="11521" max="11521" width="40.453125" style="77" customWidth="1"/>
    <col min="11522" max="11522" width="32.7265625" style="77" customWidth="1"/>
    <col min="11523" max="11523" width="27.90625" style="77" customWidth="1"/>
    <col min="11524" max="11529" width="18.6328125" style="77" customWidth="1"/>
    <col min="11530" max="11530" width="10.08984375" style="77" bestFit="1" customWidth="1"/>
    <col min="11531" max="11776" width="9" style="77"/>
    <col min="11777" max="11777" width="40.453125" style="77" customWidth="1"/>
    <col min="11778" max="11778" width="32.7265625" style="77" customWidth="1"/>
    <col min="11779" max="11779" width="27.90625" style="77" customWidth="1"/>
    <col min="11780" max="11785" width="18.6328125" style="77" customWidth="1"/>
    <col min="11786" max="11786" width="10.08984375" style="77" bestFit="1" customWidth="1"/>
    <col min="11787" max="12032" width="9" style="77"/>
    <col min="12033" max="12033" width="40.453125" style="77" customWidth="1"/>
    <col min="12034" max="12034" width="32.7265625" style="77" customWidth="1"/>
    <col min="12035" max="12035" width="27.90625" style="77" customWidth="1"/>
    <col min="12036" max="12041" width="18.6328125" style="77" customWidth="1"/>
    <col min="12042" max="12042" width="10.08984375" style="77" bestFit="1" customWidth="1"/>
    <col min="12043" max="12288" width="9" style="77"/>
    <col min="12289" max="12289" width="40.453125" style="77" customWidth="1"/>
    <col min="12290" max="12290" width="32.7265625" style="77" customWidth="1"/>
    <col min="12291" max="12291" width="27.90625" style="77" customWidth="1"/>
    <col min="12292" max="12297" width="18.6328125" style="77" customWidth="1"/>
    <col min="12298" max="12298" width="10.08984375" style="77" bestFit="1" customWidth="1"/>
    <col min="12299" max="12544" width="9" style="77"/>
    <col min="12545" max="12545" width="40.453125" style="77" customWidth="1"/>
    <col min="12546" max="12546" width="32.7265625" style="77" customWidth="1"/>
    <col min="12547" max="12547" width="27.90625" style="77" customWidth="1"/>
    <col min="12548" max="12553" width="18.6328125" style="77" customWidth="1"/>
    <col min="12554" max="12554" width="10.08984375" style="77" bestFit="1" customWidth="1"/>
    <col min="12555" max="12800" width="9" style="77"/>
    <col min="12801" max="12801" width="40.453125" style="77" customWidth="1"/>
    <col min="12802" max="12802" width="32.7265625" style="77" customWidth="1"/>
    <col min="12803" max="12803" width="27.90625" style="77" customWidth="1"/>
    <col min="12804" max="12809" width="18.6328125" style="77" customWidth="1"/>
    <col min="12810" max="12810" width="10.08984375" style="77" bestFit="1" customWidth="1"/>
    <col min="12811" max="13056" width="9" style="77"/>
    <col min="13057" max="13057" width="40.453125" style="77" customWidth="1"/>
    <col min="13058" max="13058" width="32.7265625" style="77" customWidth="1"/>
    <col min="13059" max="13059" width="27.90625" style="77" customWidth="1"/>
    <col min="13060" max="13065" width="18.6328125" style="77" customWidth="1"/>
    <col min="13066" max="13066" width="10.08984375" style="77" bestFit="1" customWidth="1"/>
    <col min="13067" max="13312" width="9" style="77"/>
    <col min="13313" max="13313" width="40.453125" style="77" customWidth="1"/>
    <col min="13314" max="13314" width="32.7265625" style="77" customWidth="1"/>
    <col min="13315" max="13315" width="27.90625" style="77" customWidth="1"/>
    <col min="13316" max="13321" width="18.6328125" style="77" customWidth="1"/>
    <col min="13322" max="13322" width="10.08984375" style="77" bestFit="1" customWidth="1"/>
    <col min="13323" max="13568" width="9" style="77"/>
    <col min="13569" max="13569" width="40.453125" style="77" customWidth="1"/>
    <col min="13570" max="13570" width="32.7265625" style="77" customWidth="1"/>
    <col min="13571" max="13571" width="27.90625" style="77" customWidth="1"/>
    <col min="13572" max="13577" width="18.6328125" style="77" customWidth="1"/>
    <col min="13578" max="13578" width="10.08984375" style="77" bestFit="1" customWidth="1"/>
    <col min="13579" max="13824" width="9" style="77"/>
    <col min="13825" max="13825" width="40.453125" style="77" customWidth="1"/>
    <col min="13826" max="13826" width="32.7265625" style="77" customWidth="1"/>
    <col min="13827" max="13827" width="27.90625" style="77" customWidth="1"/>
    <col min="13828" max="13833" width="18.6328125" style="77" customWidth="1"/>
    <col min="13834" max="13834" width="10.08984375" style="77" bestFit="1" customWidth="1"/>
    <col min="13835" max="14080" width="9" style="77"/>
    <col min="14081" max="14081" width="40.453125" style="77" customWidth="1"/>
    <col min="14082" max="14082" width="32.7265625" style="77" customWidth="1"/>
    <col min="14083" max="14083" width="27.90625" style="77" customWidth="1"/>
    <col min="14084" max="14089" width="18.6328125" style="77" customWidth="1"/>
    <col min="14090" max="14090" width="10.08984375" style="77" bestFit="1" customWidth="1"/>
    <col min="14091" max="14336" width="9" style="77"/>
    <col min="14337" max="14337" width="40.453125" style="77" customWidth="1"/>
    <col min="14338" max="14338" width="32.7265625" style="77" customWidth="1"/>
    <col min="14339" max="14339" width="27.90625" style="77" customWidth="1"/>
    <col min="14340" max="14345" width="18.6328125" style="77" customWidth="1"/>
    <col min="14346" max="14346" width="10.08984375" style="77" bestFit="1" customWidth="1"/>
    <col min="14347" max="14592" width="9" style="77"/>
    <col min="14593" max="14593" width="40.453125" style="77" customWidth="1"/>
    <col min="14594" max="14594" width="32.7265625" style="77" customWidth="1"/>
    <col min="14595" max="14595" width="27.90625" style="77" customWidth="1"/>
    <col min="14596" max="14601" width="18.6328125" style="77" customWidth="1"/>
    <col min="14602" max="14602" width="10.08984375" style="77" bestFit="1" customWidth="1"/>
    <col min="14603" max="14848" width="9" style="77"/>
    <col min="14849" max="14849" width="40.453125" style="77" customWidth="1"/>
    <col min="14850" max="14850" width="32.7265625" style="77" customWidth="1"/>
    <col min="14851" max="14851" width="27.90625" style="77" customWidth="1"/>
    <col min="14852" max="14857" width="18.6328125" style="77" customWidth="1"/>
    <col min="14858" max="14858" width="10.08984375" style="77" bestFit="1" customWidth="1"/>
    <col min="14859" max="15104" width="9" style="77"/>
    <col min="15105" max="15105" width="40.453125" style="77" customWidth="1"/>
    <col min="15106" max="15106" width="32.7265625" style="77" customWidth="1"/>
    <col min="15107" max="15107" width="27.90625" style="77" customWidth="1"/>
    <col min="15108" max="15113" width="18.6328125" style="77" customWidth="1"/>
    <col min="15114" max="15114" width="10.08984375" style="77" bestFit="1" customWidth="1"/>
    <col min="15115" max="15360" width="9" style="77"/>
    <col min="15361" max="15361" width="40.453125" style="77" customWidth="1"/>
    <col min="15362" max="15362" width="32.7265625" style="77" customWidth="1"/>
    <col min="15363" max="15363" width="27.90625" style="77" customWidth="1"/>
    <col min="15364" max="15369" width="18.6328125" style="77" customWidth="1"/>
    <col min="15370" max="15370" width="10.08984375" style="77" bestFit="1" customWidth="1"/>
    <col min="15371" max="15616" width="9" style="77"/>
    <col min="15617" max="15617" width="40.453125" style="77" customWidth="1"/>
    <col min="15618" max="15618" width="32.7265625" style="77" customWidth="1"/>
    <col min="15619" max="15619" width="27.90625" style="77" customWidth="1"/>
    <col min="15620" max="15625" width="18.6328125" style="77" customWidth="1"/>
    <col min="15626" max="15626" width="10.08984375" style="77" bestFit="1" customWidth="1"/>
    <col min="15627" max="15872" width="9" style="77"/>
    <col min="15873" max="15873" width="40.453125" style="77" customWidth="1"/>
    <col min="15874" max="15874" width="32.7265625" style="77" customWidth="1"/>
    <col min="15875" max="15875" width="27.90625" style="77" customWidth="1"/>
    <col min="15876" max="15881" width="18.6328125" style="77" customWidth="1"/>
    <col min="15882" max="15882" width="10.08984375" style="77" bestFit="1" customWidth="1"/>
    <col min="15883" max="16128" width="9" style="77"/>
    <col min="16129" max="16129" width="40.453125" style="77" customWidth="1"/>
    <col min="16130" max="16130" width="32.7265625" style="77" customWidth="1"/>
    <col min="16131" max="16131" width="27.90625" style="77" customWidth="1"/>
    <col min="16132" max="16137" width="18.6328125" style="77" customWidth="1"/>
    <col min="16138" max="16138" width="10.08984375" style="77" bestFit="1" customWidth="1"/>
    <col min="16139" max="16384" width="9" style="77"/>
  </cols>
  <sheetData>
    <row r="1" spans="1:10" s="43" customFormat="1" ht="17.25" customHeight="1">
      <c r="A1" s="42" t="s">
        <v>53</v>
      </c>
      <c r="B1" s="42"/>
      <c r="C1" s="42"/>
      <c r="E1" s="44"/>
      <c r="F1" s="44"/>
      <c r="G1" s="44"/>
      <c r="H1" s="44"/>
      <c r="I1" s="45"/>
    </row>
    <row r="2" spans="1:10" s="43" customFormat="1" ht="24.75" customHeight="1">
      <c r="A2" s="94" t="s">
        <v>54</v>
      </c>
      <c r="B2" s="94"/>
      <c r="C2" s="94"/>
      <c r="D2" s="94"/>
      <c r="E2" s="94"/>
      <c r="F2" s="94"/>
      <c r="G2" s="94"/>
      <c r="H2" s="94"/>
      <c r="I2" s="94"/>
      <c r="J2" s="46"/>
    </row>
    <row r="3" spans="1:10" s="43" customFormat="1" ht="18" customHeight="1" thickBot="1">
      <c r="D3" s="44"/>
      <c r="E3" s="45"/>
      <c r="F3" s="45"/>
      <c r="G3" s="45"/>
      <c r="H3" s="47" t="s">
        <v>55</v>
      </c>
    </row>
    <row r="4" spans="1:10" s="49" customFormat="1" ht="30" customHeight="1">
      <c r="A4" s="95" t="s">
        <v>56</v>
      </c>
      <c r="B4" s="97" t="s">
        <v>57</v>
      </c>
      <c r="C4" s="97" t="s">
        <v>58</v>
      </c>
      <c r="D4" s="97" t="s">
        <v>59</v>
      </c>
      <c r="E4" s="100" t="s">
        <v>60</v>
      </c>
      <c r="F4" s="102" t="s">
        <v>61</v>
      </c>
      <c r="G4" s="102" t="s">
        <v>62</v>
      </c>
      <c r="H4" s="102" t="s">
        <v>63</v>
      </c>
      <c r="I4" s="104" t="s">
        <v>119</v>
      </c>
      <c r="J4" s="48"/>
    </row>
    <row r="5" spans="1:10" s="49" customFormat="1" ht="30" customHeight="1">
      <c r="A5" s="96"/>
      <c r="B5" s="98"/>
      <c r="C5" s="98"/>
      <c r="D5" s="99"/>
      <c r="E5" s="101"/>
      <c r="F5" s="98"/>
      <c r="G5" s="103"/>
      <c r="H5" s="98"/>
      <c r="I5" s="105"/>
      <c r="J5" s="48"/>
    </row>
    <row r="6" spans="1:10" s="49" customFormat="1" ht="33" customHeight="1">
      <c r="A6" s="50" t="s">
        <v>137</v>
      </c>
      <c r="B6" s="51" t="s">
        <v>123</v>
      </c>
      <c r="C6" s="51" t="s">
        <v>64</v>
      </c>
      <c r="D6" s="52">
        <v>3000000</v>
      </c>
      <c r="E6" s="53">
        <v>3000000</v>
      </c>
      <c r="F6" s="54"/>
      <c r="G6" s="55">
        <f>E6-F6</f>
        <v>3000000</v>
      </c>
      <c r="H6" s="56">
        <v>4280000</v>
      </c>
      <c r="I6" s="57">
        <f>ROUNDDOWN(MIN(G6,H6)*2/3,-3)</f>
        <v>2000000</v>
      </c>
      <c r="J6" s="48"/>
    </row>
    <row r="7" spans="1:10" s="49" customFormat="1" ht="33" customHeight="1">
      <c r="A7" s="50"/>
      <c r="B7" s="51"/>
      <c r="C7" s="51"/>
      <c r="D7" s="52"/>
      <c r="E7" s="53"/>
      <c r="F7" s="54"/>
      <c r="G7" s="55">
        <f t="shared" ref="G7:G15" si="0">E7-F7</f>
        <v>0</v>
      </c>
      <c r="H7" s="56"/>
      <c r="I7" s="57">
        <f t="shared" ref="I7:I15" si="1">ROUNDDOWN(MIN(G7,H7)*2/3,-3)</f>
        <v>0</v>
      </c>
      <c r="J7" s="48"/>
    </row>
    <row r="8" spans="1:10" s="49" customFormat="1" ht="33" customHeight="1">
      <c r="A8" s="50"/>
      <c r="B8" s="51"/>
      <c r="C8" s="51"/>
      <c r="D8" s="52"/>
      <c r="E8" s="53"/>
      <c r="F8" s="54"/>
      <c r="G8" s="55">
        <f t="shared" si="0"/>
        <v>0</v>
      </c>
      <c r="H8" s="56"/>
      <c r="I8" s="57">
        <f t="shared" si="1"/>
        <v>0</v>
      </c>
      <c r="J8" s="48"/>
    </row>
    <row r="9" spans="1:10" s="49" customFormat="1" ht="33" customHeight="1">
      <c r="A9" s="50"/>
      <c r="B9" s="51"/>
      <c r="C9" s="51"/>
      <c r="D9" s="52"/>
      <c r="E9" s="53"/>
      <c r="F9" s="54"/>
      <c r="G9" s="55">
        <f t="shared" si="0"/>
        <v>0</v>
      </c>
      <c r="H9" s="56"/>
      <c r="I9" s="57">
        <f>ROUNDDOWN(MIN(G9,H9)*2/3,-3)</f>
        <v>0</v>
      </c>
      <c r="J9" s="48"/>
    </row>
    <row r="10" spans="1:10" s="49" customFormat="1" ht="33" customHeight="1">
      <c r="A10" s="50"/>
      <c r="B10" s="51"/>
      <c r="C10" s="51"/>
      <c r="D10" s="52"/>
      <c r="E10" s="53"/>
      <c r="F10" s="54"/>
      <c r="G10" s="55">
        <f t="shared" si="0"/>
        <v>0</v>
      </c>
      <c r="H10" s="56"/>
      <c r="I10" s="57">
        <f t="shared" si="1"/>
        <v>0</v>
      </c>
      <c r="J10" s="48"/>
    </row>
    <row r="11" spans="1:10" s="49" customFormat="1" ht="33" customHeight="1">
      <c r="A11" s="50"/>
      <c r="B11" s="51"/>
      <c r="C11" s="51"/>
      <c r="D11" s="52"/>
      <c r="E11" s="53"/>
      <c r="F11" s="54"/>
      <c r="G11" s="55">
        <f t="shared" si="0"/>
        <v>0</v>
      </c>
      <c r="H11" s="56"/>
      <c r="I11" s="57">
        <f t="shared" si="1"/>
        <v>0</v>
      </c>
      <c r="J11" s="48"/>
    </row>
    <row r="12" spans="1:10" s="49" customFormat="1" ht="33" customHeight="1">
      <c r="A12" s="50"/>
      <c r="B12" s="51"/>
      <c r="C12" s="51"/>
      <c r="D12" s="52"/>
      <c r="E12" s="53"/>
      <c r="F12" s="54"/>
      <c r="G12" s="55">
        <f t="shared" si="0"/>
        <v>0</v>
      </c>
      <c r="H12" s="56"/>
      <c r="I12" s="57">
        <f t="shared" si="1"/>
        <v>0</v>
      </c>
      <c r="J12" s="48"/>
    </row>
    <row r="13" spans="1:10" s="49" customFormat="1" ht="33" customHeight="1">
      <c r="A13" s="50"/>
      <c r="B13" s="51"/>
      <c r="C13" s="51"/>
      <c r="D13" s="52"/>
      <c r="E13" s="53"/>
      <c r="F13" s="54"/>
      <c r="G13" s="55">
        <f t="shared" si="0"/>
        <v>0</v>
      </c>
      <c r="H13" s="56"/>
      <c r="I13" s="57">
        <f t="shared" si="1"/>
        <v>0</v>
      </c>
      <c r="J13" s="48"/>
    </row>
    <row r="14" spans="1:10" s="43" customFormat="1" ht="33" customHeight="1">
      <c r="A14" s="58"/>
      <c r="B14" s="51"/>
      <c r="C14" s="51"/>
      <c r="D14" s="52"/>
      <c r="E14" s="59"/>
      <c r="F14" s="59"/>
      <c r="G14" s="60">
        <f t="shared" si="0"/>
        <v>0</v>
      </c>
      <c r="H14" s="61"/>
      <c r="I14" s="57">
        <f t="shared" si="1"/>
        <v>0</v>
      </c>
      <c r="J14" s="48"/>
    </row>
    <row r="15" spans="1:10" s="43" customFormat="1" ht="33" customHeight="1" thickBot="1">
      <c r="A15" s="62"/>
      <c r="B15" s="63"/>
      <c r="C15" s="64"/>
      <c r="D15" s="65"/>
      <c r="E15" s="66"/>
      <c r="F15" s="66"/>
      <c r="G15" s="67">
        <f t="shared" si="0"/>
        <v>0</v>
      </c>
      <c r="H15" s="61"/>
      <c r="I15" s="57">
        <f t="shared" si="1"/>
        <v>0</v>
      </c>
      <c r="J15" s="48"/>
    </row>
    <row r="16" spans="1:10" s="43" customFormat="1" ht="28" customHeight="1" thickTop="1" thickBot="1">
      <c r="A16" s="68"/>
      <c r="B16" s="68"/>
      <c r="C16" s="68"/>
      <c r="D16" s="69"/>
      <c r="G16" s="68"/>
      <c r="H16" s="70" t="s">
        <v>65</v>
      </c>
      <c r="I16" s="71">
        <f>SUM(I6:I15)</f>
        <v>2000000</v>
      </c>
    </row>
    <row r="17" spans="1:10" s="43" customFormat="1" ht="16.5">
      <c r="A17" s="42" t="s">
        <v>66</v>
      </c>
      <c r="B17" s="68"/>
      <c r="C17" s="68"/>
      <c r="D17" s="69"/>
      <c r="E17" s="68"/>
      <c r="F17" s="68"/>
      <c r="G17" s="72"/>
      <c r="H17" s="73"/>
      <c r="I17" s="74"/>
    </row>
    <row r="18" spans="1:10" ht="14">
      <c r="A18" s="42" t="s">
        <v>67</v>
      </c>
      <c r="B18" s="42"/>
      <c r="C18" s="42"/>
      <c r="D18" s="75"/>
      <c r="E18" s="72"/>
      <c r="F18" s="72"/>
      <c r="G18" s="72"/>
      <c r="H18" s="76"/>
    </row>
    <row r="19" spans="1:10" ht="14">
      <c r="A19" s="42" t="s">
        <v>68</v>
      </c>
      <c r="B19" s="42"/>
      <c r="C19" s="42"/>
      <c r="D19" s="75"/>
      <c r="E19" s="72"/>
      <c r="F19" s="72"/>
      <c r="G19" s="78"/>
      <c r="H19" s="76"/>
    </row>
    <row r="20" spans="1:10" ht="14">
      <c r="A20" s="42" t="s">
        <v>69</v>
      </c>
      <c r="D20" s="78"/>
      <c r="E20" s="78"/>
      <c r="F20" s="78"/>
      <c r="G20" s="76"/>
      <c r="H20" s="43"/>
    </row>
    <row r="21" spans="1:10" ht="14">
      <c r="A21" s="42" t="s">
        <v>120</v>
      </c>
      <c r="B21" s="42"/>
      <c r="C21" s="42"/>
      <c r="D21" s="79"/>
      <c r="E21" s="76"/>
      <c r="F21" s="76"/>
      <c r="G21" s="76"/>
      <c r="H21" s="76"/>
      <c r="I21" s="76"/>
    </row>
    <row r="22" spans="1:10" ht="14">
      <c r="A22" s="42" t="s">
        <v>70</v>
      </c>
      <c r="B22" s="42"/>
      <c r="C22" s="42"/>
      <c r="D22" s="79"/>
      <c r="E22" s="76"/>
      <c r="F22" s="76"/>
      <c r="G22" s="76"/>
      <c r="H22" s="76"/>
      <c r="I22" s="76"/>
    </row>
    <row r="23" spans="1:10" ht="14">
      <c r="A23" s="42"/>
      <c r="D23" s="79"/>
      <c r="E23" s="76"/>
      <c r="F23" s="76"/>
      <c r="G23" s="76"/>
      <c r="H23" s="76"/>
      <c r="I23" s="76"/>
      <c r="J23" s="76"/>
    </row>
    <row r="25" spans="1:10">
      <c r="A25" s="77" t="s">
        <v>121</v>
      </c>
    </row>
    <row r="26" spans="1:10">
      <c r="A26" s="77" t="s">
        <v>122</v>
      </c>
      <c r="C26" s="80" t="s">
        <v>123</v>
      </c>
    </row>
    <row r="27" spans="1:10">
      <c r="A27" s="77" t="s">
        <v>124</v>
      </c>
      <c r="C27" s="80" t="s">
        <v>125</v>
      </c>
    </row>
    <row r="28" spans="1:10">
      <c r="A28" s="77" t="s">
        <v>126</v>
      </c>
      <c r="C28" s="80" t="s">
        <v>73</v>
      </c>
    </row>
    <row r="29" spans="1:10">
      <c r="A29" s="77" t="s">
        <v>127</v>
      </c>
      <c r="C29" s="80" t="s">
        <v>128</v>
      </c>
    </row>
    <row r="30" spans="1:10">
      <c r="C30" s="80" t="s">
        <v>129</v>
      </c>
    </row>
    <row r="31" spans="1:10">
      <c r="C31" s="80" t="s">
        <v>130</v>
      </c>
    </row>
    <row r="32" spans="1:10">
      <c r="C32" s="80" t="s">
        <v>131</v>
      </c>
    </row>
    <row r="33" spans="3:3">
      <c r="C33" s="80" t="s">
        <v>132</v>
      </c>
    </row>
    <row r="34" spans="3:3">
      <c r="C34" s="80" t="s">
        <v>133</v>
      </c>
    </row>
    <row r="35" spans="3:3">
      <c r="C35" s="81" t="s">
        <v>134</v>
      </c>
    </row>
    <row r="36" spans="3:3">
      <c r="C36" s="80" t="s">
        <v>135</v>
      </c>
    </row>
    <row r="37" spans="3:3">
      <c r="C37" s="80" t="s">
        <v>136</v>
      </c>
    </row>
  </sheetData>
  <mergeCells count="10">
    <mergeCell ref="A2:I2"/>
    <mergeCell ref="A4:A5"/>
    <mergeCell ref="B4:B5"/>
    <mergeCell ref="C4:C5"/>
    <mergeCell ref="D4:D5"/>
    <mergeCell ref="E4:E5"/>
    <mergeCell ref="F4:F5"/>
    <mergeCell ref="G4:G5"/>
    <mergeCell ref="H4:H5"/>
    <mergeCell ref="I4:I5"/>
  </mergeCells>
  <phoneticPr fontId="2"/>
  <dataValidations count="6">
    <dataValidation type="list" allowBlank="1" showInputMessage="1" showErrorMessage="1" sqref="C6:C15" xr:uid="{E605EDA7-4BD2-46A3-BAE8-2C4F8AA6524B}">
      <formula1>$A$29</formula1>
    </dataValidation>
    <dataValidation type="list" allowBlank="1" showInputMessage="1" showErrorMessage="1" sqref="B6:B15" xr:uid="{29CA7750-CEA2-425E-83D9-C4D2C24CA467}">
      <formula1>$C$26:$C$37</formula1>
    </dataValidation>
    <dataValidation type="list" allowBlank="1" showInputMessage="1" showErrorMessage="1" sqref="WVK983046:WVK98305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xr:uid="{51C60631-5300-4BCB-BE12-EEBF6FBAB956}">
      <formula1>$A$25:$A$29</formula1>
    </dataValidation>
    <dataValidation imeMode="off" allowBlank="1" showInputMessage="1" sqref="D6:D15 IZ6:IZ15 SV6:SV15 ACR6:ACR15 AMN6:AMN15 AWJ6:AWJ15 BGF6:BGF15 BQB6:BQB15 BZX6:BZX15 CJT6:CJT15 CTP6:CTP15 DDL6:DDL15 DNH6:DNH15 DXD6:DXD15 EGZ6:EGZ15 EQV6:EQV15 FAR6:FAR15 FKN6:FKN15 FUJ6:FUJ15 GEF6:GEF15 GOB6:GOB15 GXX6:GXX15 HHT6:HHT15 HRP6:HRP15 IBL6:IBL15 ILH6:ILH15 IVD6:IVD15 JEZ6:JEZ15 JOV6:JOV15 JYR6:JYR15 KIN6:KIN15 KSJ6:KSJ15 LCF6:LCF15 LMB6:LMB15 LVX6:LVX15 MFT6:MFT15 MPP6:MPP15 MZL6:MZL15 NJH6:NJH15 NTD6:NTD15 OCZ6:OCZ15 OMV6:OMV15 OWR6:OWR15 PGN6:PGN15 PQJ6:PQJ15 QAF6:QAF15 QKB6:QKB15 QTX6:QTX15 RDT6:RDT15 RNP6:RNP15 RXL6:RXL15 SHH6:SHH15 SRD6:SRD15 TAZ6:TAZ15 TKV6:TKV15 TUR6:TUR15 UEN6:UEN15 UOJ6:UOJ15 UYF6:UYF15 VIB6:VIB15 VRX6:VRX15 WBT6:WBT15 WLP6:WLP15 WVL6:WVL15 D65542:D65551 IZ65542:IZ65551 SV65542:SV65551 ACR65542:ACR65551 AMN65542:AMN65551 AWJ65542:AWJ65551 BGF65542:BGF65551 BQB65542:BQB65551 BZX65542:BZX65551 CJT65542:CJT65551 CTP65542:CTP65551 DDL65542:DDL65551 DNH65542:DNH65551 DXD65542:DXD65551 EGZ65542:EGZ65551 EQV65542:EQV65551 FAR65542:FAR65551 FKN65542:FKN65551 FUJ65542:FUJ65551 GEF65542:GEF65551 GOB65542:GOB65551 GXX65542:GXX65551 HHT65542:HHT65551 HRP65542:HRP65551 IBL65542:IBL65551 ILH65542:ILH65551 IVD65542:IVD65551 JEZ65542:JEZ65551 JOV65542:JOV65551 JYR65542:JYR65551 KIN65542:KIN65551 KSJ65542:KSJ65551 LCF65542:LCF65551 LMB65542:LMB65551 LVX65542:LVX65551 MFT65542:MFT65551 MPP65542:MPP65551 MZL65542:MZL65551 NJH65542:NJH65551 NTD65542:NTD65551 OCZ65542:OCZ65551 OMV65542:OMV65551 OWR65542:OWR65551 PGN65542:PGN65551 PQJ65542:PQJ65551 QAF65542:QAF65551 QKB65542:QKB65551 QTX65542:QTX65551 RDT65542:RDT65551 RNP65542:RNP65551 RXL65542:RXL65551 SHH65542:SHH65551 SRD65542:SRD65551 TAZ65542:TAZ65551 TKV65542:TKV65551 TUR65542:TUR65551 UEN65542:UEN65551 UOJ65542:UOJ65551 UYF65542:UYF65551 VIB65542:VIB65551 VRX65542:VRX65551 WBT65542:WBT65551 WLP65542:WLP65551 WVL65542:WVL65551 D131078:D131087 IZ131078:IZ131087 SV131078:SV131087 ACR131078:ACR131087 AMN131078:AMN131087 AWJ131078:AWJ131087 BGF131078:BGF131087 BQB131078:BQB131087 BZX131078:BZX131087 CJT131078:CJT131087 CTP131078:CTP131087 DDL131078:DDL131087 DNH131078:DNH131087 DXD131078:DXD131087 EGZ131078:EGZ131087 EQV131078:EQV131087 FAR131078:FAR131087 FKN131078:FKN131087 FUJ131078:FUJ131087 GEF131078:GEF131087 GOB131078:GOB131087 GXX131078:GXX131087 HHT131078:HHT131087 HRP131078:HRP131087 IBL131078:IBL131087 ILH131078:ILH131087 IVD131078:IVD131087 JEZ131078:JEZ131087 JOV131078:JOV131087 JYR131078:JYR131087 KIN131078:KIN131087 KSJ131078:KSJ131087 LCF131078:LCF131087 LMB131078:LMB131087 LVX131078:LVX131087 MFT131078:MFT131087 MPP131078:MPP131087 MZL131078:MZL131087 NJH131078:NJH131087 NTD131078:NTD131087 OCZ131078:OCZ131087 OMV131078:OMV131087 OWR131078:OWR131087 PGN131078:PGN131087 PQJ131078:PQJ131087 QAF131078:QAF131087 QKB131078:QKB131087 QTX131078:QTX131087 RDT131078:RDT131087 RNP131078:RNP131087 RXL131078:RXL131087 SHH131078:SHH131087 SRD131078:SRD131087 TAZ131078:TAZ131087 TKV131078:TKV131087 TUR131078:TUR131087 UEN131078:UEN131087 UOJ131078:UOJ131087 UYF131078:UYF131087 VIB131078:VIB131087 VRX131078:VRX131087 WBT131078:WBT131087 WLP131078:WLP131087 WVL131078:WVL131087 D196614:D196623 IZ196614:IZ196623 SV196614:SV196623 ACR196614:ACR196623 AMN196614:AMN196623 AWJ196614:AWJ196623 BGF196614:BGF196623 BQB196614:BQB196623 BZX196614:BZX196623 CJT196614:CJT196623 CTP196614:CTP196623 DDL196614:DDL196623 DNH196614:DNH196623 DXD196614:DXD196623 EGZ196614:EGZ196623 EQV196614:EQV196623 FAR196614:FAR196623 FKN196614:FKN196623 FUJ196614:FUJ196623 GEF196614:GEF196623 GOB196614:GOB196623 GXX196614:GXX196623 HHT196614:HHT196623 HRP196614:HRP196623 IBL196614:IBL196623 ILH196614:ILH196623 IVD196614:IVD196623 JEZ196614:JEZ196623 JOV196614:JOV196623 JYR196614:JYR196623 KIN196614:KIN196623 KSJ196614:KSJ196623 LCF196614:LCF196623 LMB196614:LMB196623 LVX196614:LVX196623 MFT196614:MFT196623 MPP196614:MPP196623 MZL196614:MZL196623 NJH196614:NJH196623 NTD196614:NTD196623 OCZ196614:OCZ196623 OMV196614:OMV196623 OWR196614:OWR196623 PGN196614:PGN196623 PQJ196614:PQJ196623 QAF196614:QAF196623 QKB196614:QKB196623 QTX196614:QTX196623 RDT196614:RDT196623 RNP196614:RNP196623 RXL196614:RXL196623 SHH196614:SHH196623 SRD196614:SRD196623 TAZ196614:TAZ196623 TKV196614:TKV196623 TUR196614:TUR196623 UEN196614:UEN196623 UOJ196614:UOJ196623 UYF196614:UYF196623 VIB196614:VIB196623 VRX196614:VRX196623 WBT196614:WBT196623 WLP196614:WLP196623 WVL196614:WVL196623 D262150:D262159 IZ262150:IZ262159 SV262150:SV262159 ACR262150:ACR262159 AMN262150:AMN262159 AWJ262150:AWJ262159 BGF262150:BGF262159 BQB262150:BQB262159 BZX262150:BZX262159 CJT262150:CJT262159 CTP262150:CTP262159 DDL262150:DDL262159 DNH262150:DNH262159 DXD262150:DXD262159 EGZ262150:EGZ262159 EQV262150:EQV262159 FAR262150:FAR262159 FKN262150:FKN262159 FUJ262150:FUJ262159 GEF262150:GEF262159 GOB262150:GOB262159 GXX262150:GXX262159 HHT262150:HHT262159 HRP262150:HRP262159 IBL262150:IBL262159 ILH262150:ILH262159 IVD262150:IVD262159 JEZ262150:JEZ262159 JOV262150:JOV262159 JYR262150:JYR262159 KIN262150:KIN262159 KSJ262150:KSJ262159 LCF262150:LCF262159 LMB262150:LMB262159 LVX262150:LVX262159 MFT262150:MFT262159 MPP262150:MPP262159 MZL262150:MZL262159 NJH262150:NJH262159 NTD262150:NTD262159 OCZ262150:OCZ262159 OMV262150:OMV262159 OWR262150:OWR262159 PGN262150:PGN262159 PQJ262150:PQJ262159 QAF262150:QAF262159 QKB262150:QKB262159 QTX262150:QTX262159 RDT262150:RDT262159 RNP262150:RNP262159 RXL262150:RXL262159 SHH262150:SHH262159 SRD262150:SRD262159 TAZ262150:TAZ262159 TKV262150:TKV262159 TUR262150:TUR262159 UEN262150:UEN262159 UOJ262150:UOJ262159 UYF262150:UYF262159 VIB262150:VIB262159 VRX262150:VRX262159 WBT262150:WBT262159 WLP262150:WLP262159 WVL262150:WVL262159 D327686:D327695 IZ327686:IZ327695 SV327686:SV327695 ACR327686:ACR327695 AMN327686:AMN327695 AWJ327686:AWJ327695 BGF327686:BGF327695 BQB327686:BQB327695 BZX327686:BZX327695 CJT327686:CJT327695 CTP327686:CTP327695 DDL327686:DDL327695 DNH327686:DNH327695 DXD327686:DXD327695 EGZ327686:EGZ327695 EQV327686:EQV327695 FAR327686:FAR327695 FKN327686:FKN327695 FUJ327686:FUJ327695 GEF327686:GEF327695 GOB327686:GOB327695 GXX327686:GXX327695 HHT327686:HHT327695 HRP327686:HRP327695 IBL327686:IBL327695 ILH327686:ILH327695 IVD327686:IVD327695 JEZ327686:JEZ327695 JOV327686:JOV327695 JYR327686:JYR327695 KIN327686:KIN327695 KSJ327686:KSJ327695 LCF327686:LCF327695 LMB327686:LMB327695 LVX327686:LVX327695 MFT327686:MFT327695 MPP327686:MPP327695 MZL327686:MZL327695 NJH327686:NJH327695 NTD327686:NTD327695 OCZ327686:OCZ327695 OMV327686:OMV327695 OWR327686:OWR327695 PGN327686:PGN327695 PQJ327686:PQJ327695 QAF327686:QAF327695 QKB327686:QKB327695 QTX327686:QTX327695 RDT327686:RDT327695 RNP327686:RNP327695 RXL327686:RXL327695 SHH327686:SHH327695 SRD327686:SRD327695 TAZ327686:TAZ327695 TKV327686:TKV327695 TUR327686:TUR327695 UEN327686:UEN327695 UOJ327686:UOJ327695 UYF327686:UYF327695 VIB327686:VIB327695 VRX327686:VRX327695 WBT327686:WBT327695 WLP327686:WLP327695 WVL327686:WVL327695 D393222:D393231 IZ393222:IZ393231 SV393222:SV393231 ACR393222:ACR393231 AMN393222:AMN393231 AWJ393222:AWJ393231 BGF393222:BGF393231 BQB393222:BQB393231 BZX393222:BZX393231 CJT393222:CJT393231 CTP393222:CTP393231 DDL393222:DDL393231 DNH393222:DNH393231 DXD393222:DXD393231 EGZ393222:EGZ393231 EQV393222:EQV393231 FAR393222:FAR393231 FKN393222:FKN393231 FUJ393222:FUJ393231 GEF393222:GEF393231 GOB393222:GOB393231 GXX393222:GXX393231 HHT393222:HHT393231 HRP393222:HRP393231 IBL393222:IBL393231 ILH393222:ILH393231 IVD393222:IVD393231 JEZ393222:JEZ393231 JOV393222:JOV393231 JYR393222:JYR393231 KIN393222:KIN393231 KSJ393222:KSJ393231 LCF393222:LCF393231 LMB393222:LMB393231 LVX393222:LVX393231 MFT393222:MFT393231 MPP393222:MPP393231 MZL393222:MZL393231 NJH393222:NJH393231 NTD393222:NTD393231 OCZ393222:OCZ393231 OMV393222:OMV393231 OWR393222:OWR393231 PGN393222:PGN393231 PQJ393222:PQJ393231 QAF393222:QAF393231 QKB393222:QKB393231 QTX393222:QTX393231 RDT393222:RDT393231 RNP393222:RNP393231 RXL393222:RXL393231 SHH393222:SHH393231 SRD393222:SRD393231 TAZ393222:TAZ393231 TKV393222:TKV393231 TUR393222:TUR393231 UEN393222:UEN393231 UOJ393222:UOJ393231 UYF393222:UYF393231 VIB393222:VIB393231 VRX393222:VRX393231 WBT393222:WBT393231 WLP393222:WLP393231 WVL393222:WVL393231 D458758:D458767 IZ458758:IZ458767 SV458758:SV458767 ACR458758:ACR458767 AMN458758:AMN458767 AWJ458758:AWJ458767 BGF458758:BGF458767 BQB458758:BQB458767 BZX458758:BZX458767 CJT458758:CJT458767 CTP458758:CTP458767 DDL458758:DDL458767 DNH458758:DNH458767 DXD458758:DXD458767 EGZ458758:EGZ458767 EQV458758:EQV458767 FAR458758:FAR458767 FKN458758:FKN458767 FUJ458758:FUJ458767 GEF458758:GEF458767 GOB458758:GOB458767 GXX458758:GXX458767 HHT458758:HHT458767 HRP458758:HRP458767 IBL458758:IBL458767 ILH458758:ILH458767 IVD458758:IVD458767 JEZ458758:JEZ458767 JOV458758:JOV458767 JYR458758:JYR458767 KIN458758:KIN458767 KSJ458758:KSJ458767 LCF458758:LCF458767 LMB458758:LMB458767 LVX458758:LVX458767 MFT458758:MFT458767 MPP458758:MPP458767 MZL458758:MZL458767 NJH458758:NJH458767 NTD458758:NTD458767 OCZ458758:OCZ458767 OMV458758:OMV458767 OWR458758:OWR458767 PGN458758:PGN458767 PQJ458758:PQJ458767 QAF458758:QAF458767 QKB458758:QKB458767 QTX458758:QTX458767 RDT458758:RDT458767 RNP458758:RNP458767 RXL458758:RXL458767 SHH458758:SHH458767 SRD458758:SRD458767 TAZ458758:TAZ458767 TKV458758:TKV458767 TUR458758:TUR458767 UEN458758:UEN458767 UOJ458758:UOJ458767 UYF458758:UYF458767 VIB458758:VIB458767 VRX458758:VRX458767 WBT458758:WBT458767 WLP458758:WLP458767 WVL458758:WVL458767 D524294:D524303 IZ524294:IZ524303 SV524294:SV524303 ACR524294:ACR524303 AMN524294:AMN524303 AWJ524294:AWJ524303 BGF524294:BGF524303 BQB524294:BQB524303 BZX524294:BZX524303 CJT524294:CJT524303 CTP524294:CTP524303 DDL524294:DDL524303 DNH524294:DNH524303 DXD524294:DXD524303 EGZ524294:EGZ524303 EQV524294:EQV524303 FAR524294:FAR524303 FKN524294:FKN524303 FUJ524294:FUJ524303 GEF524294:GEF524303 GOB524294:GOB524303 GXX524294:GXX524303 HHT524294:HHT524303 HRP524294:HRP524303 IBL524294:IBL524303 ILH524294:ILH524303 IVD524294:IVD524303 JEZ524294:JEZ524303 JOV524294:JOV524303 JYR524294:JYR524303 KIN524294:KIN524303 KSJ524294:KSJ524303 LCF524294:LCF524303 LMB524294:LMB524303 LVX524294:LVX524303 MFT524294:MFT524303 MPP524294:MPP524303 MZL524294:MZL524303 NJH524294:NJH524303 NTD524294:NTD524303 OCZ524294:OCZ524303 OMV524294:OMV524303 OWR524294:OWR524303 PGN524294:PGN524303 PQJ524294:PQJ524303 QAF524294:QAF524303 QKB524294:QKB524303 QTX524294:QTX524303 RDT524294:RDT524303 RNP524294:RNP524303 RXL524294:RXL524303 SHH524294:SHH524303 SRD524294:SRD524303 TAZ524294:TAZ524303 TKV524294:TKV524303 TUR524294:TUR524303 UEN524294:UEN524303 UOJ524294:UOJ524303 UYF524294:UYF524303 VIB524294:VIB524303 VRX524294:VRX524303 WBT524294:WBT524303 WLP524294:WLP524303 WVL524294:WVL524303 D589830:D589839 IZ589830:IZ589839 SV589830:SV589839 ACR589830:ACR589839 AMN589830:AMN589839 AWJ589830:AWJ589839 BGF589830:BGF589839 BQB589830:BQB589839 BZX589830:BZX589839 CJT589830:CJT589839 CTP589830:CTP589839 DDL589830:DDL589839 DNH589830:DNH589839 DXD589830:DXD589839 EGZ589830:EGZ589839 EQV589830:EQV589839 FAR589830:FAR589839 FKN589830:FKN589839 FUJ589830:FUJ589839 GEF589830:GEF589839 GOB589830:GOB589839 GXX589830:GXX589839 HHT589830:HHT589839 HRP589830:HRP589839 IBL589830:IBL589839 ILH589830:ILH589839 IVD589830:IVD589839 JEZ589830:JEZ589839 JOV589830:JOV589839 JYR589830:JYR589839 KIN589830:KIN589839 KSJ589830:KSJ589839 LCF589830:LCF589839 LMB589830:LMB589839 LVX589830:LVX589839 MFT589830:MFT589839 MPP589830:MPP589839 MZL589830:MZL589839 NJH589830:NJH589839 NTD589830:NTD589839 OCZ589830:OCZ589839 OMV589830:OMV589839 OWR589830:OWR589839 PGN589830:PGN589839 PQJ589830:PQJ589839 QAF589830:QAF589839 QKB589830:QKB589839 QTX589830:QTX589839 RDT589830:RDT589839 RNP589830:RNP589839 RXL589830:RXL589839 SHH589830:SHH589839 SRD589830:SRD589839 TAZ589830:TAZ589839 TKV589830:TKV589839 TUR589830:TUR589839 UEN589830:UEN589839 UOJ589830:UOJ589839 UYF589830:UYF589839 VIB589830:VIB589839 VRX589830:VRX589839 WBT589830:WBT589839 WLP589830:WLP589839 WVL589830:WVL589839 D655366:D655375 IZ655366:IZ655375 SV655366:SV655375 ACR655366:ACR655375 AMN655366:AMN655375 AWJ655366:AWJ655375 BGF655366:BGF655375 BQB655366:BQB655375 BZX655366:BZX655375 CJT655366:CJT655375 CTP655366:CTP655375 DDL655366:DDL655375 DNH655366:DNH655375 DXD655366:DXD655375 EGZ655366:EGZ655375 EQV655366:EQV655375 FAR655366:FAR655375 FKN655366:FKN655375 FUJ655366:FUJ655375 GEF655366:GEF655375 GOB655366:GOB655375 GXX655366:GXX655375 HHT655366:HHT655375 HRP655366:HRP655375 IBL655366:IBL655375 ILH655366:ILH655375 IVD655366:IVD655375 JEZ655366:JEZ655375 JOV655366:JOV655375 JYR655366:JYR655375 KIN655366:KIN655375 KSJ655366:KSJ655375 LCF655366:LCF655375 LMB655366:LMB655375 LVX655366:LVX655375 MFT655366:MFT655375 MPP655366:MPP655375 MZL655366:MZL655375 NJH655366:NJH655375 NTD655366:NTD655375 OCZ655366:OCZ655375 OMV655366:OMV655375 OWR655366:OWR655375 PGN655366:PGN655375 PQJ655366:PQJ655375 QAF655366:QAF655375 QKB655366:QKB655375 QTX655366:QTX655375 RDT655366:RDT655375 RNP655366:RNP655375 RXL655366:RXL655375 SHH655366:SHH655375 SRD655366:SRD655375 TAZ655366:TAZ655375 TKV655366:TKV655375 TUR655366:TUR655375 UEN655366:UEN655375 UOJ655366:UOJ655375 UYF655366:UYF655375 VIB655366:VIB655375 VRX655366:VRX655375 WBT655366:WBT655375 WLP655366:WLP655375 WVL655366:WVL655375 D720902:D720911 IZ720902:IZ720911 SV720902:SV720911 ACR720902:ACR720911 AMN720902:AMN720911 AWJ720902:AWJ720911 BGF720902:BGF720911 BQB720902:BQB720911 BZX720902:BZX720911 CJT720902:CJT720911 CTP720902:CTP720911 DDL720902:DDL720911 DNH720902:DNH720911 DXD720902:DXD720911 EGZ720902:EGZ720911 EQV720902:EQV720911 FAR720902:FAR720911 FKN720902:FKN720911 FUJ720902:FUJ720911 GEF720902:GEF720911 GOB720902:GOB720911 GXX720902:GXX720911 HHT720902:HHT720911 HRP720902:HRP720911 IBL720902:IBL720911 ILH720902:ILH720911 IVD720902:IVD720911 JEZ720902:JEZ720911 JOV720902:JOV720911 JYR720902:JYR720911 KIN720902:KIN720911 KSJ720902:KSJ720911 LCF720902:LCF720911 LMB720902:LMB720911 LVX720902:LVX720911 MFT720902:MFT720911 MPP720902:MPP720911 MZL720902:MZL720911 NJH720902:NJH720911 NTD720902:NTD720911 OCZ720902:OCZ720911 OMV720902:OMV720911 OWR720902:OWR720911 PGN720902:PGN720911 PQJ720902:PQJ720911 QAF720902:QAF720911 QKB720902:QKB720911 QTX720902:QTX720911 RDT720902:RDT720911 RNP720902:RNP720911 RXL720902:RXL720911 SHH720902:SHH720911 SRD720902:SRD720911 TAZ720902:TAZ720911 TKV720902:TKV720911 TUR720902:TUR720911 UEN720902:UEN720911 UOJ720902:UOJ720911 UYF720902:UYF720911 VIB720902:VIB720911 VRX720902:VRX720911 WBT720902:WBT720911 WLP720902:WLP720911 WVL720902:WVL720911 D786438:D786447 IZ786438:IZ786447 SV786438:SV786447 ACR786438:ACR786447 AMN786438:AMN786447 AWJ786438:AWJ786447 BGF786438:BGF786447 BQB786438:BQB786447 BZX786438:BZX786447 CJT786438:CJT786447 CTP786438:CTP786447 DDL786438:DDL786447 DNH786438:DNH786447 DXD786438:DXD786447 EGZ786438:EGZ786447 EQV786438:EQV786447 FAR786438:FAR786447 FKN786438:FKN786447 FUJ786438:FUJ786447 GEF786438:GEF786447 GOB786438:GOB786447 GXX786438:GXX786447 HHT786438:HHT786447 HRP786438:HRP786447 IBL786438:IBL786447 ILH786438:ILH786447 IVD786438:IVD786447 JEZ786438:JEZ786447 JOV786438:JOV786447 JYR786438:JYR786447 KIN786438:KIN786447 KSJ786438:KSJ786447 LCF786438:LCF786447 LMB786438:LMB786447 LVX786438:LVX786447 MFT786438:MFT786447 MPP786438:MPP786447 MZL786438:MZL786447 NJH786438:NJH786447 NTD786438:NTD786447 OCZ786438:OCZ786447 OMV786438:OMV786447 OWR786438:OWR786447 PGN786438:PGN786447 PQJ786438:PQJ786447 QAF786438:QAF786447 QKB786438:QKB786447 QTX786438:QTX786447 RDT786438:RDT786447 RNP786438:RNP786447 RXL786438:RXL786447 SHH786438:SHH786447 SRD786438:SRD786447 TAZ786438:TAZ786447 TKV786438:TKV786447 TUR786438:TUR786447 UEN786438:UEN786447 UOJ786438:UOJ786447 UYF786438:UYF786447 VIB786438:VIB786447 VRX786438:VRX786447 WBT786438:WBT786447 WLP786438:WLP786447 WVL786438:WVL786447 D851974:D851983 IZ851974:IZ851983 SV851974:SV851983 ACR851974:ACR851983 AMN851974:AMN851983 AWJ851974:AWJ851983 BGF851974:BGF851983 BQB851974:BQB851983 BZX851974:BZX851983 CJT851974:CJT851983 CTP851974:CTP851983 DDL851974:DDL851983 DNH851974:DNH851983 DXD851974:DXD851983 EGZ851974:EGZ851983 EQV851974:EQV851983 FAR851974:FAR851983 FKN851974:FKN851983 FUJ851974:FUJ851983 GEF851974:GEF851983 GOB851974:GOB851983 GXX851974:GXX851983 HHT851974:HHT851983 HRP851974:HRP851983 IBL851974:IBL851983 ILH851974:ILH851983 IVD851974:IVD851983 JEZ851974:JEZ851983 JOV851974:JOV851983 JYR851974:JYR851983 KIN851974:KIN851983 KSJ851974:KSJ851983 LCF851974:LCF851983 LMB851974:LMB851983 LVX851974:LVX851983 MFT851974:MFT851983 MPP851974:MPP851983 MZL851974:MZL851983 NJH851974:NJH851983 NTD851974:NTD851983 OCZ851974:OCZ851983 OMV851974:OMV851983 OWR851974:OWR851983 PGN851974:PGN851983 PQJ851974:PQJ851983 QAF851974:QAF851983 QKB851974:QKB851983 QTX851974:QTX851983 RDT851974:RDT851983 RNP851974:RNP851983 RXL851974:RXL851983 SHH851974:SHH851983 SRD851974:SRD851983 TAZ851974:TAZ851983 TKV851974:TKV851983 TUR851974:TUR851983 UEN851974:UEN851983 UOJ851974:UOJ851983 UYF851974:UYF851983 VIB851974:VIB851983 VRX851974:VRX851983 WBT851974:WBT851983 WLP851974:WLP851983 WVL851974:WVL851983 D917510:D917519 IZ917510:IZ917519 SV917510:SV917519 ACR917510:ACR917519 AMN917510:AMN917519 AWJ917510:AWJ917519 BGF917510:BGF917519 BQB917510:BQB917519 BZX917510:BZX917519 CJT917510:CJT917519 CTP917510:CTP917519 DDL917510:DDL917519 DNH917510:DNH917519 DXD917510:DXD917519 EGZ917510:EGZ917519 EQV917510:EQV917519 FAR917510:FAR917519 FKN917510:FKN917519 FUJ917510:FUJ917519 GEF917510:GEF917519 GOB917510:GOB917519 GXX917510:GXX917519 HHT917510:HHT917519 HRP917510:HRP917519 IBL917510:IBL917519 ILH917510:ILH917519 IVD917510:IVD917519 JEZ917510:JEZ917519 JOV917510:JOV917519 JYR917510:JYR917519 KIN917510:KIN917519 KSJ917510:KSJ917519 LCF917510:LCF917519 LMB917510:LMB917519 LVX917510:LVX917519 MFT917510:MFT917519 MPP917510:MPP917519 MZL917510:MZL917519 NJH917510:NJH917519 NTD917510:NTD917519 OCZ917510:OCZ917519 OMV917510:OMV917519 OWR917510:OWR917519 PGN917510:PGN917519 PQJ917510:PQJ917519 QAF917510:QAF917519 QKB917510:QKB917519 QTX917510:QTX917519 RDT917510:RDT917519 RNP917510:RNP917519 RXL917510:RXL917519 SHH917510:SHH917519 SRD917510:SRD917519 TAZ917510:TAZ917519 TKV917510:TKV917519 TUR917510:TUR917519 UEN917510:UEN917519 UOJ917510:UOJ917519 UYF917510:UYF917519 VIB917510:VIB917519 VRX917510:VRX917519 WBT917510:WBT917519 WLP917510:WLP917519 WVL917510:WVL917519 D983046:D983055 IZ983046:IZ983055 SV983046:SV983055 ACR983046:ACR983055 AMN983046:AMN983055 AWJ983046:AWJ983055 BGF983046:BGF983055 BQB983046:BQB983055 BZX983046:BZX983055 CJT983046:CJT983055 CTP983046:CTP983055 DDL983046:DDL983055 DNH983046:DNH983055 DXD983046:DXD983055 EGZ983046:EGZ983055 EQV983046:EQV983055 FAR983046:FAR983055 FKN983046:FKN983055 FUJ983046:FUJ983055 GEF983046:GEF983055 GOB983046:GOB983055 GXX983046:GXX983055 HHT983046:HHT983055 HRP983046:HRP983055 IBL983046:IBL983055 ILH983046:ILH983055 IVD983046:IVD983055 JEZ983046:JEZ983055 JOV983046:JOV983055 JYR983046:JYR983055 KIN983046:KIN983055 KSJ983046:KSJ983055 LCF983046:LCF983055 LMB983046:LMB983055 LVX983046:LVX983055 MFT983046:MFT983055 MPP983046:MPP983055 MZL983046:MZL983055 NJH983046:NJH983055 NTD983046:NTD983055 OCZ983046:OCZ983055 OMV983046:OMV983055 OWR983046:OWR983055 PGN983046:PGN983055 PQJ983046:PQJ983055 QAF983046:QAF983055 QKB983046:QKB983055 QTX983046:QTX983055 RDT983046:RDT983055 RNP983046:RNP983055 RXL983046:RXL983055 SHH983046:SHH983055 SRD983046:SRD983055 TAZ983046:TAZ983055 TKV983046:TKV983055 TUR983046:TUR983055 UEN983046:UEN983055 UOJ983046:UOJ983055 UYF983046:UYF983055 VIB983046:VIB983055 VRX983046:VRX983055 WBT983046:WBT983055 WLP983046:WLP983055 WVL983046:WVL983055" xr:uid="{BB20FEF0-ACAB-4890-8C89-5135219527C9}"/>
    <dataValidation imeMode="on" allowBlank="1" showInputMessage="1" showErrorMessage="1" sqref="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xr:uid="{A3A3F65D-6829-459A-8847-5E296074B49F}"/>
    <dataValidation imeMode="off" allowBlank="1" showInputMessage="1" showErrorMessage="1" sqref="H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E6:I15 JA6:JE15 SW6:TA15 ACS6:ACW15 AMO6:AMS15 AWK6:AWO15 BGG6:BGK15 BQC6:BQG15 BZY6:CAC15 CJU6:CJY15 CTQ6:CTU15 DDM6:DDQ15 DNI6:DNM15 DXE6:DXI15 EHA6:EHE15 EQW6:ERA15 FAS6:FAW15 FKO6:FKS15 FUK6:FUO15 GEG6:GEK15 GOC6:GOG15 GXY6:GYC15 HHU6:HHY15 HRQ6:HRU15 IBM6:IBQ15 ILI6:ILM15 IVE6:IVI15 JFA6:JFE15 JOW6:JPA15 JYS6:JYW15 KIO6:KIS15 KSK6:KSO15 LCG6:LCK15 LMC6:LMG15 LVY6:LWC15 MFU6:MFY15 MPQ6:MPU15 MZM6:MZQ15 NJI6:NJM15 NTE6:NTI15 ODA6:ODE15 OMW6:ONA15 OWS6:OWW15 PGO6:PGS15 PQK6:PQO15 QAG6:QAK15 QKC6:QKG15 QTY6:QUC15 RDU6:RDY15 RNQ6:RNU15 RXM6:RXQ15 SHI6:SHM15 SRE6:SRI15 TBA6:TBE15 TKW6:TLA15 TUS6:TUW15 UEO6:UES15 UOK6:UOO15 UYG6:UYK15 VIC6:VIG15 VRY6:VSC15 WBU6:WBY15 WLQ6:WLU15 WVM6:WVQ15 E65542:I65551 JA65542:JE65551 SW65542:TA65551 ACS65542:ACW65551 AMO65542:AMS65551 AWK65542:AWO65551 BGG65542:BGK65551 BQC65542:BQG65551 BZY65542:CAC65551 CJU65542:CJY65551 CTQ65542:CTU65551 DDM65542:DDQ65551 DNI65542:DNM65551 DXE65542:DXI65551 EHA65542:EHE65551 EQW65542:ERA65551 FAS65542:FAW65551 FKO65542:FKS65551 FUK65542:FUO65551 GEG65542:GEK65551 GOC65542:GOG65551 GXY65542:GYC65551 HHU65542:HHY65551 HRQ65542:HRU65551 IBM65542:IBQ65551 ILI65542:ILM65551 IVE65542:IVI65551 JFA65542:JFE65551 JOW65542:JPA65551 JYS65542:JYW65551 KIO65542:KIS65551 KSK65542:KSO65551 LCG65542:LCK65551 LMC65542:LMG65551 LVY65542:LWC65551 MFU65542:MFY65551 MPQ65542:MPU65551 MZM65542:MZQ65551 NJI65542:NJM65551 NTE65542:NTI65551 ODA65542:ODE65551 OMW65542:ONA65551 OWS65542:OWW65551 PGO65542:PGS65551 PQK65542:PQO65551 QAG65542:QAK65551 QKC65542:QKG65551 QTY65542:QUC65551 RDU65542:RDY65551 RNQ65542:RNU65551 RXM65542:RXQ65551 SHI65542:SHM65551 SRE65542:SRI65551 TBA65542:TBE65551 TKW65542:TLA65551 TUS65542:TUW65551 UEO65542:UES65551 UOK65542:UOO65551 UYG65542:UYK65551 VIC65542:VIG65551 VRY65542:VSC65551 WBU65542:WBY65551 WLQ65542:WLU65551 WVM65542:WVQ65551 E131078:I131087 JA131078:JE131087 SW131078:TA131087 ACS131078:ACW131087 AMO131078:AMS131087 AWK131078:AWO131087 BGG131078:BGK131087 BQC131078:BQG131087 BZY131078:CAC131087 CJU131078:CJY131087 CTQ131078:CTU131087 DDM131078:DDQ131087 DNI131078:DNM131087 DXE131078:DXI131087 EHA131078:EHE131087 EQW131078:ERA131087 FAS131078:FAW131087 FKO131078:FKS131087 FUK131078:FUO131087 GEG131078:GEK131087 GOC131078:GOG131087 GXY131078:GYC131087 HHU131078:HHY131087 HRQ131078:HRU131087 IBM131078:IBQ131087 ILI131078:ILM131087 IVE131078:IVI131087 JFA131078:JFE131087 JOW131078:JPA131087 JYS131078:JYW131087 KIO131078:KIS131087 KSK131078:KSO131087 LCG131078:LCK131087 LMC131078:LMG131087 LVY131078:LWC131087 MFU131078:MFY131087 MPQ131078:MPU131087 MZM131078:MZQ131087 NJI131078:NJM131087 NTE131078:NTI131087 ODA131078:ODE131087 OMW131078:ONA131087 OWS131078:OWW131087 PGO131078:PGS131087 PQK131078:PQO131087 QAG131078:QAK131087 QKC131078:QKG131087 QTY131078:QUC131087 RDU131078:RDY131087 RNQ131078:RNU131087 RXM131078:RXQ131087 SHI131078:SHM131087 SRE131078:SRI131087 TBA131078:TBE131087 TKW131078:TLA131087 TUS131078:TUW131087 UEO131078:UES131087 UOK131078:UOO131087 UYG131078:UYK131087 VIC131078:VIG131087 VRY131078:VSC131087 WBU131078:WBY131087 WLQ131078:WLU131087 WVM131078:WVQ131087 E196614:I196623 JA196614:JE196623 SW196614:TA196623 ACS196614:ACW196623 AMO196614:AMS196623 AWK196614:AWO196623 BGG196614:BGK196623 BQC196614:BQG196623 BZY196614:CAC196623 CJU196614:CJY196623 CTQ196614:CTU196623 DDM196614:DDQ196623 DNI196614:DNM196623 DXE196614:DXI196623 EHA196614:EHE196623 EQW196614:ERA196623 FAS196614:FAW196623 FKO196614:FKS196623 FUK196614:FUO196623 GEG196614:GEK196623 GOC196614:GOG196623 GXY196614:GYC196623 HHU196614:HHY196623 HRQ196614:HRU196623 IBM196614:IBQ196623 ILI196614:ILM196623 IVE196614:IVI196623 JFA196614:JFE196623 JOW196614:JPA196623 JYS196614:JYW196623 KIO196614:KIS196623 KSK196614:KSO196623 LCG196614:LCK196623 LMC196614:LMG196623 LVY196614:LWC196623 MFU196614:MFY196623 MPQ196614:MPU196623 MZM196614:MZQ196623 NJI196614:NJM196623 NTE196614:NTI196623 ODA196614:ODE196623 OMW196614:ONA196623 OWS196614:OWW196623 PGO196614:PGS196623 PQK196614:PQO196623 QAG196614:QAK196623 QKC196614:QKG196623 QTY196614:QUC196623 RDU196614:RDY196623 RNQ196614:RNU196623 RXM196614:RXQ196623 SHI196614:SHM196623 SRE196614:SRI196623 TBA196614:TBE196623 TKW196614:TLA196623 TUS196614:TUW196623 UEO196614:UES196623 UOK196614:UOO196623 UYG196614:UYK196623 VIC196614:VIG196623 VRY196614:VSC196623 WBU196614:WBY196623 WLQ196614:WLU196623 WVM196614:WVQ196623 E262150:I262159 JA262150:JE262159 SW262150:TA262159 ACS262150:ACW262159 AMO262150:AMS262159 AWK262150:AWO262159 BGG262150:BGK262159 BQC262150:BQG262159 BZY262150:CAC262159 CJU262150:CJY262159 CTQ262150:CTU262159 DDM262150:DDQ262159 DNI262150:DNM262159 DXE262150:DXI262159 EHA262150:EHE262159 EQW262150:ERA262159 FAS262150:FAW262159 FKO262150:FKS262159 FUK262150:FUO262159 GEG262150:GEK262159 GOC262150:GOG262159 GXY262150:GYC262159 HHU262150:HHY262159 HRQ262150:HRU262159 IBM262150:IBQ262159 ILI262150:ILM262159 IVE262150:IVI262159 JFA262150:JFE262159 JOW262150:JPA262159 JYS262150:JYW262159 KIO262150:KIS262159 KSK262150:KSO262159 LCG262150:LCK262159 LMC262150:LMG262159 LVY262150:LWC262159 MFU262150:MFY262159 MPQ262150:MPU262159 MZM262150:MZQ262159 NJI262150:NJM262159 NTE262150:NTI262159 ODA262150:ODE262159 OMW262150:ONA262159 OWS262150:OWW262159 PGO262150:PGS262159 PQK262150:PQO262159 QAG262150:QAK262159 QKC262150:QKG262159 QTY262150:QUC262159 RDU262150:RDY262159 RNQ262150:RNU262159 RXM262150:RXQ262159 SHI262150:SHM262159 SRE262150:SRI262159 TBA262150:TBE262159 TKW262150:TLA262159 TUS262150:TUW262159 UEO262150:UES262159 UOK262150:UOO262159 UYG262150:UYK262159 VIC262150:VIG262159 VRY262150:VSC262159 WBU262150:WBY262159 WLQ262150:WLU262159 WVM262150:WVQ262159 E327686:I327695 JA327686:JE327695 SW327686:TA327695 ACS327686:ACW327695 AMO327686:AMS327695 AWK327686:AWO327695 BGG327686:BGK327695 BQC327686:BQG327695 BZY327686:CAC327695 CJU327686:CJY327695 CTQ327686:CTU327695 DDM327686:DDQ327695 DNI327686:DNM327695 DXE327686:DXI327695 EHA327686:EHE327695 EQW327686:ERA327695 FAS327686:FAW327695 FKO327686:FKS327695 FUK327686:FUO327695 GEG327686:GEK327695 GOC327686:GOG327695 GXY327686:GYC327695 HHU327686:HHY327695 HRQ327686:HRU327695 IBM327686:IBQ327695 ILI327686:ILM327695 IVE327686:IVI327695 JFA327686:JFE327695 JOW327686:JPA327695 JYS327686:JYW327695 KIO327686:KIS327695 KSK327686:KSO327695 LCG327686:LCK327695 LMC327686:LMG327695 LVY327686:LWC327695 MFU327686:MFY327695 MPQ327686:MPU327695 MZM327686:MZQ327695 NJI327686:NJM327695 NTE327686:NTI327695 ODA327686:ODE327695 OMW327686:ONA327695 OWS327686:OWW327695 PGO327686:PGS327695 PQK327686:PQO327695 QAG327686:QAK327695 QKC327686:QKG327695 QTY327686:QUC327695 RDU327686:RDY327695 RNQ327686:RNU327695 RXM327686:RXQ327695 SHI327686:SHM327695 SRE327686:SRI327695 TBA327686:TBE327695 TKW327686:TLA327695 TUS327686:TUW327695 UEO327686:UES327695 UOK327686:UOO327695 UYG327686:UYK327695 VIC327686:VIG327695 VRY327686:VSC327695 WBU327686:WBY327695 WLQ327686:WLU327695 WVM327686:WVQ327695 E393222:I393231 JA393222:JE393231 SW393222:TA393231 ACS393222:ACW393231 AMO393222:AMS393231 AWK393222:AWO393231 BGG393222:BGK393231 BQC393222:BQG393231 BZY393222:CAC393231 CJU393222:CJY393231 CTQ393222:CTU393231 DDM393222:DDQ393231 DNI393222:DNM393231 DXE393222:DXI393231 EHA393222:EHE393231 EQW393222:ERA393231 FAS393222:FAW393231 FKO393222:FKS393231 FUK393222:FUO393231 GEG393222:GEK393231 GOC393222:GOG393231 GXY393222:GYC393231 HHU393222:HHY393231 HRQ393222:HRU393231 IBM393222:IBQ393231 ILI393222:ILM393231 IVE393222:IVI393231 JFA393222:JFE393231 JOW393222:JPA393231 JYS393222:JYW393231 KIO393222:KIS393231 KSK393222:KSO393231 LCG393222:LCK393231 LMC393222:LMG393231 LVY393222:LWC393231 MFU393222:MFY393231 MPQ393222:MPU393231 MZM393222:MZQ393231 NJI393222:NJM393231 NTE393222:NTI393231 ODA393222:ODE393231 OMW393222:ONA393231 OWS393222:OWW393231 PGO393222:PGS393231 PQK393222:PQO393231 QAG393222:QAK393231 QKC393222:QKG393231 QTY393222:QUC393231 RDU393222:RDY393231 RNQ393222:RNU393231 RXM393222:RXQ393231 SHI393222:SHM393231 SRE393222:SRI393231 TBA393222:TBE393231 TKW393222:TLA393231 TUS393222:TUW393231 UEO393222:UES393231 UOK393222:UOO393231 UYG393222:UYK393231 VIC393222:VIG393231 VRY393222:VSC393231 WBU393222:WBY393231 WLQ393222:WLU393231 WVM393222:WVQ393231 E458758:I458767 JA458758:JE458767 SW458758:TA458767 ACS458758:ACW458767 AMO458758:AMS458767 AWK458758:AWO458767 BGG458758:BGK458767 BQC458758:BQG458767 BZY458758:CAC458767 CJU458758:CJY458767 CTQ458758:CTU458767 DDM458758:DDQ458767 DNI458758:DNM458767 DXE458758:DXI458767 EHA458758:EHE458767 EQW458758:ERA458767 FAS458758:FAW458767 FKO458758:FKS458767 FUK458758:FUO458767 GEG458758:GEK458767 GOC458758:GOG458767 GXY458758:GYC458767 HHU458758:HHY458767 HRQ458758:HRU458767 IBM458758:IBQ458767 ILI458758:ILM458767 IVE458758:IVI458767 JFA458758:JFE458767 JOW458758:JPA458767 JYS458758:JYW458767 KIO458758:KIS458767 KSK458758:KSO458767 LCG458758:LCK458767 LMC458758:LMG458767 LVY458758:LWC458767 MFU458758:MFY458767 MPQ458758:MPU458767 MZM458758:MZQ458767 NJI458758:NJM458767 NTE458758:NTI458767 ODA458758:ODE458767 OMW458758:ONA458767 OWS458758:OWW458767 PGO458758:PGS458767 PQK458758:PQO458767 QAG458758:QAK458767 QKC458758:QKG458767 QTY458758:QUC458767 RDU458758:RDY458767 RNQ458758:RNU458767 RXM458758:RXQ458767 SHI458758:SHM458767 SRE458758:SRI458767 TBA458758:TBE458767 TKW458758:TLA458767 TUS458758:TUW458767 UEO458758:UES458767 UOK458758:UOO458767 UYG458758:UYK458767 VIC458758:VIG458767 VRY458758:VSC458767 WBU458758:WBY458767 WLQ458758:WLU458767 WVM458758:WVQ458767 E524294:I524303 JA524294:JE524303 SW524294:TA524303 ACS524294:ACW524303 AMO524294:AMS524303 AWK524294:AWO524303 BGG524294:BGK524303 BQC524294:BQG524303 BZY524294:CAC524303 CJU524294:CJY524303 CTQ524294:CTU524303 DDM524294:DDQ524303 DNI524294:DNM524303 DXE524294:DXI524303 EHA524294:EHE524303 EQW524294:ERA524303 FAS524294:FAW524303 FKO524294:FKS524303 FUK524294:FUO524303 GEG524294:GEK524303 GOC524294:GOG524303 GXY524294:GYC524303 HHU524294:HHY524303 HRQ524294:HRU524303 IBM524294:IBQ524303 ILI524294:ILM524303 IVE524294:IVI524303 JFA524294:JFE524303 JOW524294:JPA524303 JYS524294:JYW524303 KIO524294:KIS524303 KSK524294:KSO524303 LCG524294:LCK524303 LMC524294:LMG524303 LVY524294:LWC524303 MFU524294:MFY524303 MPQ524294:MPU524303 MZM524294:MZQ524303 NJI524294:NJM524303 NTE524294:NTI524303 ODA524294:ODE524303 OMW524294:ONA524303 OWS524294:OWW524303 PGO524294:PGS524303 PQK524294:PQO524303 QAG524294:QAK524303 QKC524294:QKG524303 QTY524294:QUC524303 RDU524294:RDY524303 RNQ524294:RNU524303 RXM524294:RXQ524303 SHI524294:SHM524303 SRE524294:SRI524303 TBA524294:TBE524303 TKW524294:TLA524303 TUS524294:TUW524303 UEO524294:UES524303 UOK524294:UOO524303 UYG524294:UYK524303 VIC524294:VIG524303 VRY524294:VSC524303 WBU524294:WBY524303 WLQ524294:WLU524303 WVM524294:WVQ524303 E589830:I589839 JA589830:JE589839 SW589830:TA589839 ACS589830:ACW589839 AMO589830:AMS589839 AWK589830:AWO589839 BGG589830:BGK589839 BQC589830:BQG589839 BZY589830:CAC589839 CJU589830:CJY589839 CTQ589830:CTU589839 DDM589830:DDQ589839 DNI589830:DNM589839 DXE589830:DXI589839 EHA589830:EHE589839 EQW589830:ERA589839 FAS589830:FAW589839 FKO589830:FKS589839 FUK589830:FUO589839 GEG589830:GEK589839 GOC589830:GOG589839 GXY589830:GYC589839 HHU589830:HHY589839 HRQ589830:HRU589839 IBM589830:IBQ589839 ILI589830:ILM589839 IVE589830:IVI589839 JFA589830:JFE589839 JOW589830:JPA589839 JYS589830:JYW589839 KIO589830:KIS589839 KSK589830:KSO589839 LCG589830:LCK589839 LMC589830:LMG589839 LVY589830:LWC589839 MFU589830:MFY589839 MPQ589830:MPU589839 MZM589830:MZQ589839 NJI589830:NJM589839 NTE589830:NTI589839 ODA589830:ODE589839 OMW589830:ONA589839 OWS589830:OWW589839 PGO589830:PGS589839 PQK589830:PQO589839 QAG589830:QAK589839 QKC589830:QKG589839 QTY589830:QUC589839 RDU589830:RDY589839 RNQ589830:RNU589839 RXM589830:RXQ589839 SHI589830:SHM589839 SRE589830:SRI589839 TBA589830:TBE589839 TKW589830:TLA589839 TUS589830:TUW589839 UEO589830:UES589839 UOK589830:UOO589839 UYG589830:UYK589839 VIC589830:VIG589839 VRY589830:VSC589839 WBU589830:WBY589839 WLQ589830:WLU589839 WVM589830:WVQ589839 E655366:I655375 JA655366:JE655375 SW655366:TA655375 ACS655366:ACW655375 AMO655366:AMS655375 AWK655366:AWO655375 BGG655366:BGK655375 BQC655366:BQG655375 BZY655366:CAC655375 CJU655366:CJY655375 CTQ655366:CTU655375 DDM655366:DDQ655375 DNI655366:DNM655375 DXE655366:DXI655375 EHA655366:EHE655375 EQW655366:ERA655375 FAS655366:FAW655375 FKO655366:FKS655375 FUK655366:FUO655375 GEG655366:GEK655375 GOC655366:GOG655375 GXY655366:GYC655375 HHU655366:HHY655375 HRQ655366:HRU655375 IBM655366:IBQ655375 ILI655366:ILM655375 IVE655366:IVI655375 JFA655366:JFE655375 JOW655366:JPA655375 JYS655366:JYW655375 KIO655366:KIS655375 KSK655366:KSO655375 LCG655366:LCK655375 LMC655366:LMG655375 LVY655366:LWC655375 MFU655366:MFY655375 MPQ655366:MPU655375 MZM655366:MZQ655375 NJI655366:NJM655375 NTE655366:NTI655375 ODA655366:ODE655375 OMW655366:ONA655375 OWS655366:OWW655375 PGO655366:PGS655375 PQK655366:PQO655375 QAG655366:QAK655375 QKC655366:QKG655375 QTY655366:QUC655375 RDU655366:RDY655375 RNQ655366:RNU655375 RXM655366:RXQ655375 SHI655366:SHM655375 SRE655366:SRI655375 TBA655366:TBE655375 TKW655366:TLA655375 TUS655366:TUW655375 UEO655366:UES655375 UOK655366:UOO655375 UYG655366:UYK655375 VIC655366:VIG655375 VRY655366:VSC655375 WBU655366:WBY655375 WLQ655366:WLU655375 WVM655366:WVQ655375 E720902:I720911 JA720902:JE720911 SW720902:TA720911 ACS720902:ACW720911 AMO720902:AMS720911 AWK720902:AWO720911 BGG720902:BGK720911 BQC720902:BQG720911 BZY720902:CAC720911 CJU720902:CJY720911 CTQ720902:CTU720911 DDM720902:DDQ720911 DNI720902:DNM720911 DXE720902:DXI720911 EHA720902:EHE720911 EQW720902:ERA720911 FAS720902:FAW720911 FKO720902:FKS720911 FUK720902:FUO720911 GEG720902:GEK720911 GOC720902:GOG720911 GXY720902:GYC720911 HHU720902:HHY720911 HRQ720902:HRU720911 IBM720902:IBQ720911 ILI720902:ILM720911 IVE720902:IVI720911 JFA720902:JFE720911 JOW720902:JPA720911 JYS720902:JYW720911 KIO720902:KIS720911 KSK720902:KSO720911 LCG720902:LCK720911 LMC720902:LMG720911 LVY720902:LWC720911 MFU720902:MFY720911 MPQ720902:MPU720911 MZM720902:MZQ720911 NJI720902:NJM720911 NTE720902:NTI720911 ODA720902:ODE720911 OMW720902:ONA720911 OWS720902:OWW720911 PGO720902:PGS720911 PQK720902:PQO720911 QAG720902:QAK720911 QKC720902:QKG720911 QTY720902:QUC720911 RDU720902:RDY720911 RNQ720902:RNU720911 RXM720902:RXQ720911 SHI720902:SHM720911 SRE720902:SRI720911 TBA720902:TBE720911 TKW720902:TLA720911 TUS720902:TUW720911 UEO720902:UES720911 UOK720902:UOO720911 UYG720902:UYK720911 VIC720902:VIG720911 VRY720902:VSC720911 WBU720902:WBY720911 WLQ720902:WLU720911 WVM720902:WVQ720911 E786438:I786447 JA786438:JE786447 SW786438:TA786447 ACS786438:ACW786447 AMO786438:AMS786447 AWK786438:AWO786447 BGG786438:BGK786447 BQC786438:BQG786447 BZY786438:CAC786447 CJU786438:CJY786447 CTQ786438:CTU786447 DDM786438:DDQ786447 DNI786438:DNM786447 DXE786438:DXI786447 EHA786438:EHE786447 EQW786438:ERA786447 FAS786438:FAW786447 FKO786438:FKS786447 FUK786438:FUO786447 GEG786438:GEK786447 GOC786438:GOG786447 GXY786438:GYC786447 HHU786438:HHY786447 HRQ786438:HRU786447 IBM786438:IBQ786447 ILI786438:ILM786447 IVE786438:IVI786447 JFA786438:JFE786447 JOW786438:JPA786447 JYS786438:JYW786447 KIO786438:KIS786447 KSK786438:KSO786447 LCG786438:LCK786447 LMC786438:LMG786447 LVY786438:LWC786447 MFU786438:MFY786447 MPQ786438:MPU786447 MZM786438:MZQ786447 NJI786438:NJM786447 NTE786438:NTI786447 ODA786438:ODE786447 OMW786438:ONA786447 OWS786438:OWW786447 PGO786438:PGS786447 PQK786438:PQO786447 QAG786438:QAK786447 QKC786438:QKG786447 QTY786438:QUC786447 RDU786438:RDY786447 RNQ786438:RNU786447 RXM786438:RXQ786447 SHI786438:SHM786447 SRE786438:SRI786447 TBA786438:TBE786447 TKW786438:TLA786447 TUS786438:TUW786447 UEO786438:UES786447 UOK786438:UOO786447 UYG786438:UYK786447 VIC786438:VIG786447 VRY786438:VSC786447 WBU786438:WBY786447 WLQ786438:WLU786447 WVM786438:WVQ786447 E851974:I851983 JA851974:JE851983 SW851974:TA851983 ACS851974:ACW851983 AMO851974:AMS851983 AWK851974:AWO851983 BGG851974:BGK851983 BQC851974:BQG851983 BZY851974:CAC851983 CJU851974:CJY851983 CTQ851974:CTU851983 DDM851974:DDQ851983 DNI851974:DNM851983 DXE851974:DXI851983 EHA851974:EHE851983 EQW851974:ERA851983 FAS851974:FAW851983 FKO851974:FKS851983 FUK851974:FUO851983 GEG851974:GEK851983 GOC851974:GOG851983 GXY851974:GYC851983 HHU851974:HHY851983 HRQ851974:HRU851983 IBM851974:IBQ851983 ILI851974:ILM851983 IVE851974:IVI851983 JFA851974:JFE851983 JOW851974:JPA851983 JYS851974:JYW851983 KIO851974:KIS851983 KSK851974:KSO851983 LCG851974:LCK851983 LMC851974:LMG851983 LVY851974:LWC851983 MFU851974:MFY851983 MPQ851974:MPU851983 MZM851974:MZQ851983 NJI851974:NJM851983 NTE851974:NTI851983 ODA851974:ODE851983 OMW851974:ONA851983 OWS851974:OWW851983 PGO851974:PGS851983 PQK851974:PQO851983 QAG851974:QAK851983 QKC851974:QKG851983 QTY851974:QUC851983 RDU851974:RDY851983 RNQ851974:RNU851983 RXM851974:RXQ851983 SHI851974:SHM851983 SRE851974:SRI851983 TBA851974:TBE851983 TKW851974:TLA851983 TUS851974:TUW851983 UEO851974:UES851983 UOK851974:UOO851983 UYG851974:UYK851983 VIC851974:VIG851983 VRY851974:VSC851983 WBU851974:WBY851983 WLQ851974:WLU851983 WVM851974:WVQ851983 E917510:I917519 JA917510:JE917519 SW917510:TA917519 ACS917510:ACW917519 AMO917510:AMS917519 AWK917510:AWO917519 BGG917510:BGK917519 BQC917510:BQG917519 BZY917510:CAC917519 CJU917510:CJY917519 CTQ917510:CTU917519 DDM917510:DDQ917519 DNI917510:DNM917519 DXE917510:DXI917519 EHA917510:EHE917519 EQW917510:ERA917519 FAS917510:FAW917519 FKO917510:FKS917519 FUK917510:FUO917519 GEG917510:GEK917519 GOC917510:GOG917519 GXY917510:GYC917519 HHU917510:HHY917519 HRQ917510:HRU917519 IBM917510:IBQ917519 ILI917510:ILM917519 IVE917510:IVI917519 JFA917510:JFE917519 JOW917510:JPA917519 JYS917510:JYW917519 KIO917510:KIS917519 KSK917510:KSO917519 LCG917510:LCK917519 LMC917510:LMG917519 LVY917510:LWC917519 MFU917510:MFY917519 MPQ917510:MPU917519 MZM917510:MZQ917519 NJI917510:NJM917519 NTE917510:NTI917519 ODA917510:ODE917519 OMW917510:ONA917519 OWS917510:OWW917519 PGO917510:PGS917519 PQK917510:PQO917519 QAG917510:QAK917519 QKC917510:QKG917519 QTY917510:QUC917519 RDU917510:RDY917519 RNQ917510:RNU917519 RXM917510:RXQ917519 SHI917510:SHM917519 SRE917510:SRI917519 TBA917510:TBE917519 TKW917510:TLA917519 TUS917510:TUW917519 UEO917510:UES917519 UOK917510:UOO917519 UYG917510:UYK917519 VIC917510:VIG917519 VRY917510:VSC917519 WBU917510:WBY917519 WLQ917510:WLU917519 WVM917510:WVQ917519 E983046:I983055 JA983046:JE983055 SW983046:TA983055 ACS983046:ACW983055 AMO983046:AMS983055 AWK983046:AWO983055 BGG983046:BGK983055 BQC983046:BQG983055 BZY983046:CAC983055 CJU983046:CJY983055 CTQ983046:CTU983055 DDM983046:DDQ983055 DNI983046:DNM983055 DXE983046:DXI983055 EHA983046:EHE983055 EQW983046:ERA983055 FAS983046:FAW983055 FKO983046:FKS983055 FUK983046:FUO983055 GEG983046:GEK983055 GOC983046:GOG983055 GXY983046:GYC983055 HHU983046:HHY983055 HRQ983046:HRU983055 IBM983046:IBQ983055 ILI983046:ILM983055 IVE983046:IVI983055 JFA983046:JFE983055 JOW983046:JPA983055 JYS983046:JYW983055 KIO983046:KIS983055 KSK983046:KSO983055 LCG983046:LCK983055 LMC983046:LMG983055 LVY983046:LWC983055 MFU983046:MFY983055 MPQ983046:MPU983055 MZM983046:MZQ983055 NJI983046:NJM983055 NTE983046:NTI983055 ODA983046:ODE983055 OMW983046:ONA983055 OWS983046:OWW983055 PGO983046:PGS983055 PQK983046:PQO983055 QAG983046:QAK983055 QKC983046:QKG983055 QTY983046:QUC983055 RDU983046:RDY983055 RNQ983046:RNU983055 RXM983046:RXQ983055 SHI983046:SHM983055 SRE983046:SRI983055 TBA983046:TBE983055 TKW983046:TLA983055 TUS983046:TUW983055 UEO983046:UES983055 UOK983046:UOO983055 UYG983046:UYK983055 VIC983046:VIG983055 VRY983046:VSC983055 WBU983046:WBY983055 WLQ983046:WLU983055 WVM983046:WVQ983055" xr:uid="{D8DA47CF-607A-43AE-857E-9CC776447329}"/>
  </dataValidations>
  <pageMargins left="0.39370078740157483" right="0.39370078740157483" top="0.59055118110236227" bottom="0.39370078740157483" header="0.51181102362204722" footer="0.51181102362204722"/>
  <pageSetup paperSize="9" scale="65"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A17A-BE79-4819-B739-BE3AA9BB787D}">
  <dimension ref="C2:H33"/>
  <sheetViews>
    <sheetView view="pageBreakPreview" zoomScale="85" zoomScaleNormal="100" zoomScaleSheetLayoutView="85" workbookViewId="0">
      <selection activeCell="F18" sqref="F18"/>
    </sheetView>
  </sheetViews>
  <sheetFormatPr defaultColWidth="9" defaultRowHeight="13"/>
  <cols>
    <col min="1" max="2" width="9" style="35"/>
    <col min="3" max="9" width="14.90625" style="35" customWidth="1"/>
    <col min="10" max="16384" width="9" style="35"/>
  </cols>
  <sheetData>
    <row r="2" spans="3:8" ht="22.5" customHeight="1">
      <c r="C2" s="34" t="s">
        <v>77</v>
      </c>
    </row>
    <row r="3" spans="3:8" ht="22.5" customHeight="1">
      <c r="C3" s="106" t="s">
        <v>78</v>
      </c>
      <c r="D3" s="106"/>
      <c r="E3" s="106"/>
      <c r="F3" s="106"/>
      <c r="G3" s="106"/>
      <c r="H3" s="106"/>
    </row>
    <row r="4" spans="3:8" ht="22.5" customHeight="1">
      <c r="C4" s="34" t="s">
        <v>79</v>
      </c>
    </row>
    <row r="5" spans="3:8" ht="22.5" customHeight="1">
      <c r="C5" s="34" t="s">
        <v>80</v>
      </c>
    </row>
    <row r="6" spans="3:8" ht="22.5" customHeight="1">
      <c r="C6" s="36" t="s">
        <v>81</v>
      </c>
    </row>
    <row r="7" spans="3:8" ht="22.5" customHeight="1">
      <c r="C7" s="37" t="s">
        <v>82</v>
      </c>
      <c r="E7" s="107"/>
      <c r="F7" s="107"/>
      <c r="G7" s="107"/>
      <c r="H7" s="107"/>
    </row>
    <row r="8" spans="3:8" ht="22.5" customHeight="1">
      <c r="C8" s="37" t="s">
        <v>83</v>
      </c>
      <c r="E8" s="107"/>
      <c r="F8" s="107"/>
      <c r="G8" s="107"/>
      <c r="H8" s="107"/>
    </row>
    <row r="9" spans="3:8" ht="22.5" customHeight="1">
      <c r="C9" s="37" t="s">
        <v>84</v>
      </c>
      <c r="E9" s="107"/>
      <c r="F9" s="107"/>
      <c r="G9" s="107"/>
      <c r="H9" s="107"/>
    </row>
    <row r="10" spans="3:8" ht="22.5" customHeight="1">
      <c r="C10" s="37" t="s">
        <v>85</v>
      </c>
      <c r="E10" s="107"/>
      <c r="F10" s="107"/>
      <c r="G10" s="107"/>
      <c r="H10" s="107"/>
    </row>
    <row r="11" spans="3:8" ht="22.5" customHeight="1">
      <c r="C11" s="37" t="s">
        <v>86</v>
      </c>
      <c r="E11" s="107"/>
      <c r="F11" s="107"/>
      <c r="G11" s="107"/>
      <c r="H11" s="107"/>
    </row>
    <row r="12" spans="3:8" ht="22.5" customHeight="1">
      <c r="C12" s="36" t="s">
        <v>87</v>
      </c>
    </row>
    <row r="13" spans="3:8" ht="22.5" customHeight="1">
      <c r="C13" s="106" t="s">
        <v>88</v>
      </c>
      <c r="D13" s="106"/>
      <c r="E13" s="106"/>
      <c r="F13" s="106"/>
      <c r="G13" s="106"/>
      <c r="H13" s="106"/>
    </row>
    <row r="14" spans="3:8" ht="22.5" customHeight="1">
      <c r="C14" s="34" t="s">
        <v>89</v>
      </c>
    </row>
    <row r="15" spans="3:8" ht="22.5" customHeight="1">
      <c r="C15" s="36" t="s">
        <v>90</v>
      </c>
    </row>
    <row r="16" spans="3:8" ht="22.5" customHeight="1">
      <c r="C16" s="37" t="s">
        <v>91</v>
      </c>
      <c r="F16" s="35" t="s">
        <v>45</v>
      </c>
    </row>
    <row r="17" spans="3:7" ht="22.5" customHeight="1">
      <c r="C17" s="36" t="s">
        <v>92</v>
      </c>
    </row>
    <row r="18" spans="3:7" ht="22.5" customHeight="1">
      <c r="C18" s="37" t="s">
        <v>93</v>
      </c>
      <c r="F18" s="38"/>
      <c r="G18" s="35" t="s">
        <v>94</v>
      </c>
    </row>
    <row r="19" spans="3:7" ht="22.5" customHeight="1">
      <c r="C19" s="37" t="s">
        <v>95</v>
      </c>
      <c r="F19" s="38"/>
      <c r="G19" s="35" t="s">
        <v>94</v>
      </c>
    </row>
    <row r="20" spans="3:7" ht="22.5" customHeight="1">
      <c r="C20" s="37" t="s">
        <v>96</v>
      </c>
      <c r="F20" s="38"/>
      <c r="G20" s="35" t="s">
        <v>94</v>
      </c>
    </row>
    <row r="21" spans="3:7" ht="22.5" customHeight="1">
      <c r="C21" s="37" t="s">
        <v>97</v>
      </c>
      <c r="F21" s="38"/>
      <c r="G21" s="35" t="s">
        <v>94</v>
      </c>
    </row>
    <row r="22" spans="3:7" ht="22.5" customHeight="1">
      <c r="C22" s="37" t="s">
        <v>98</v>
      </c>
      <c r="F22" s="38">
        <f>+F18+F19</f>
        <v>0</v>
      </c>
      <c r="G22" s="35" t="s">
        <v>94</v>
      </c>
    </row>
    <row r="23" spans="3:7" ht="22.5" customHeight="1">
      <c r="C23" s="36" t="s">
        <v>99</v>
      </c>
    </row>
    <row r="24" spans="3:7" ht="22.5" customHeight="1">
      <c r="C24" s="37" t="s">
        <v>100</v>
      </c>
      <c r="E24" s="35" t="s">
        <v>101</v>
      </c>
    </row>
    <row r="25" spans="3:7" ht="22.5" customHeight="1">
      <c r="C25" s="37" t="s">
        <v>102</v>
      </c>
      <c r="E25" s="35" t="s">
        <v>101</v>
      </c>
    </row>
    <row r="26" spans="3:7" ht="22.5" customHeight="1">
      <c r="C26" s="37" t="s">
        <v>103</v>
      </c>
      <c r="E26" s="35" t="s">
        <v>101</v>
      </c>
    </row>
    <row r="27" spans="3:7" ht="22.5" customHeight="1">
      <c r="C27" s="36" t="s">
        <v>104</v>
      </c>
    </row>
    <row r="28" spans="3:7" ht="22.5" customHeight="1">
      <c r="C28" s="37" t="s">
        <v>105</v>
      </c>
    </row>
    <row r="29" spans="3:7" ht="22.5" customHeight="1">
      <c r="C29" s="37" t="s">
        <v>106</v>
      </c>
    </row>
    <row r="30" spans="3:7" s="33" customFormat="1" ht="22.5" customHeight="1">
      <c r="C30" s="41" t="s">
        <v>118</v>
      </c>
    </row>
    <row r="31" spans="3:7" s="33" customFormat="1" ht="22.5" customHeight="1">
      <c r="C31" s="41" t="s">
        <v>115</v>
      </c>
    </row>
    <row r="32" spans="3:7" s="33" customFormat="1" ht="22.5" customHeight="1">
      <c r="C32" s="41" t="s">
        <v>116</v>
      </c>
    </row>
    <row r="33" spans="3:3" s="33" customFormat="1" ht="22" customHeight="1">
      <c r="C33" s="41" t="s">
        <v>117</v>
      </c>
    </row>
  </sheetData>
  <mergeCells count="7">
    <mergeCell ref="C13:H13"/>
    <mergeCell ref="C3:H3"/>
    <mergeCell ref="E7:H7"/>
    <mergeCell ref="E8:H8"/>
    <mergeCell ref="E9:H9"/>
    <mergeCell ref="E10:H10"/>
    <mergeCell ref="E11:H11"/>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A3E31-1F13-4873-B24A-724DF95E286D}">
  <sheetPr>
    <tabColor theme="3" tint="0.59999389629810485"/>
    <pageSetUpPr fitToPage="1"/>
  </sheetPr>
  <dimension ref="B2:Q48"/>
  <sheetViews>
    <sheetView view="pageBreakPreview" zoomScaleNormal="100" zoomScaleSheetLayoutView="100" workbookViewId="0">
      <selection activeCell="N11" sqref="N11"/>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8.4531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94" t="s">
        <v>17</v>
      </c>
      <c r="C2" s="94"/>
      <c r="D2" s="94"/>
      <c r="E2" s="94"/>
      <c r="F2" s="94"/>
      <c r="G2" s="94"/>
      <c r="H2" s="94"/>
      <c r="I2" s="94"/>
      <c r="J2" s="94"/>
      <c r="K2" s="94"/>
      <c r="L2" s="94"/>
      <c r="M2" s="94"/>
      <c r="N2" s="94"/>
      <c r="O2" s="94"/>
      <c r="P2" s="94"/>
      <c r="Q2" s="94"/>
    </row>
    <row r="3" spans="2:17" ht="24" customHeight="1">
      <c r="B3" s="5"/>
      <c r="C3" s="5"/>
      <c r="D3" s="5"/>
      <c r="E3" s="5"/>
      <c r="F3" s="5"/>
      <c r="G3" s="5"/>
      <c r="H3" s="5"/>
      <c r="I3" s="5"/>
      <c r="J3" s="5"/>
      <c r="K3" s="5"/>
      <c r="L3" s="5"/>
      <c r="M3" s="5"/>
      <c r="N3" s="5"/>
      <c r="O3" s="5"/>
      <c r="P3" s="5"/>
      <c r="Q3" s="5"/>
    </row>
    <row r="4" spans="2:17" ht="21" customHeight="1">
      <c r="B4" s="138" t="s">
        <v>18</v>
      </c>
      <c r="C4" s="138"/>
      <c r="D4" s="138"/>
      <c r="E4" s="138"/>
      <c r="F4" s="138"/>
      <c r="G4" s="138"/>
      <c r="H4" s="138"/>
      <c r="I4" s="138"/>
      <c r="J4" s="138"/>
      <c r="K4" s="138"/>
      <c r="L4" s="138"/>
      <c r="M4" s="138"/>
      <c r="N4" s="138"/>
      <c r="O4" s="138"/>
      <c r="P4" s="138"/>
      <c r="Q4" s="138"/>
    </row>
    <row r="5" spans="2:17" ht="17.25" customHeight="1">
      <c r="B5" s="118" t="s">
        <v>19</v>
      </c>
      <c r="C5" s="119"/>
      <c r="D5" s="139"/>
      <c r="E5" s="140"/>
      <c r="F5" s="141"/>
      <c r="G5" s="139"/>
      <c r="H5" s="140"/>
      <c r="I5" s="140"/>
      <c r="J5" s="141"/>
      <c r="K5" s="139"/>
      <c r="L5" s="140"/>
      <c r="M5" s="140"/>
      <c r="N5" s="141"/>
      <c r="O5" s="118" t="s">
        <v>20</v>
      </c>
      <c r="P5" s="119"/>
      <c r="Q5" s="120"/>
    </row>
    <row r="6" spans="2:17" ht="17.25" customHeight="1">
      <c r="B6" s="121" t="s">
        <v>21</v>
      </c>
      <c r="C6" s="109"/>
      <c r="D6" s="142"/>
      <c r="E6" s="143"/>
      <c r="F6" s="6" t="s">
        <v>22</v>
      </c>
      <c r="G6" s="132"/>
      <c r="H6" s="133"/>
      <c r="I6" s="133"/>
      <c r="J6" s="7" t="s">
        <v>22</v>
      </c>
      <c r="K6" s="132"/>
      <c r="L6" s="133"/>
      <c r="M6" s="133"/>
      <c r="N6" s="7" t="s">
        <v>22</v>
      </c>
      <c r="O6" s="124">
        <f>D6+G6+K6</f>
        <v>0</v>
      </c>
      <c r="P6" s="125"/>
      <c r="Q6" s="6" t="s">
        <v>22</v>
      </c>
    </row>
    <row r="7" spans="2:17" ht="17.25" customHeight="1">
      <c r="B7" s="126" t="s">
        <v>23</v>
      </c>
      <c r="C7" s="8" t="s">
        <v>24</v>
      </c>
      <c r="D7" s="128" t="e">
        <f>P17</f>
        <v>#DIV/0!</v>
      </c>
      <c r="E7" s="129"/>
      <c r="F7" s="6" t="s">
        <v>22</v>
      </c>
      <c r="G7" s="124" t="e">
        <f>P20</f>
        <v>#DIV/0!</v>
      </c>
      <c r="H7" s="125"/>
      <c r="I7" s="125"/>
      <c r="J7" s="7" t="s">
        <v>22</v>
      </c>
      <c r="K7" s="130"/>
      <c r="L7" s="131"/>
      <c r="M7" s="131"/>
      <c r="N7" s="7" t="s">
        <v>22</v>
      </c>
      <c r="O7" s="132"/>
      <c r="P7" s="133"/>
      <c r="Q7" s="6" t="s">
        <v>22</v>
      </c>
    </row>
    <row r="8" spans="2:17" ht="17.25" customHeight="1">
      <c r="B8" s="121"/>
      <c r="C8" s="8" t="s">
        <v>25</v>
      </c>
      <c r="D8" s="124" t="e">
        <f>P25</f>
        <v>#DIV/0!</v>
      </c>
      <c r="E8" s="125"/>
      <c r="F8" s="6" t="s">
        <v>22</v>
      </c>
      <c r="G8" s="134"/>
      <c r="H8" s="135"/>
      <c r="I8" s="135"/>
      <c r="J8" s="7" t="s">
        <v>22</v>
      </c>
      <c r="K8" s="124" t="e">
        <f>P28</f>
        <v>#DIV/0!</v>
      </c>
      <c r="L8" s="125"/>
      <c r="M8" s="125"/>
      <c r="N8" s="7" t="s">
        <v>22</v>
      </c>
      <c r="O8" s="132"/>
      <c r="P8" s="133"/>
      <c r="Q8" s="6" t="s">
        <v>22</v>
      </c>
    </row>
    <row r="9" spans="2:17" ht="17.25" customHeight="1">
      <c r="B9" s="121"/>
      <c r="C9" s="8" t="s">
        <v>26</v>
      </c>
      <c r="D9" s="136"/>
      <c r="E9" s="137"/>
      <c r="F9" s="6" t="s">
        <v>22</v>
      </c>
      <c r="G9" s="124" t="e">
        <f>P33</f>
        <v>#DIV/0!</v>
      </c>
      <c r="H9" s="125"/>
      <c r="I9" s="125"/>
      <c r="J9" s="7" t="s">
        <v>22</v>
      </c>
      <c r="K9" s="124" t="e">
        <f>P36</f>
        <v>#DIV/0!</v>
      </c>
      <c r="L9" s="125"/>
      <c r="M9" s="125"/>
      <c r="N9" s="7" t="s">
        <v>22</v>
      </c>
      <c r="O9" s="132"/>
      <c r="P9" s="133"/>
      <c r="Q9" s="6" t="s">
        <v>22</v>
      </c>
    </row>
    <row r="10" spans="2:17" ht="17.25" customHeight="1">
      <c r="B10" s="121"/>
      <c r="C10" s="9" t="s">
        <v>27</v>
      </c>
      <c r="D10" s="128" t="e">
        <f>P41</f>
        <v>#DIV/0!</v>
      </c>
      <c r="E10" s="129"/>
      <c r="F10" s="6" t="s">
        <v>22</v>
      </c>
      <c r="G10" s="124" t="e">
        <f>P44</f>
        <v>#DIV/0!</v>
      </c>
      <c r="H10" s="125"/>
      <c r="I10" s="125"/>
      <c r="J10" s="7" t="s">
        <v>22</v>
      </c>
      <c r="K10" s="124" t="e">
        <f>P47</f>
        <v>#DIV/0!</v>
      </c>
      <c r="L10" s="125"/>
      <c r="M10" s="125"/>
      <c r="N10" s="7" t="s">
        <v>22</v>
      </c>
      <c r="O10" s="132"/>
      <c r="P10" s="133"/>
      <c r="Q10" s="6" t="s">
        <v>22</v>
      </c>
    </row>
    <row r="11" spans="2:17" ht="17.25" customHeight="1">
      <c r="B11" s="127"/>
      <c r="C11" s="10" t="s">
        <v>28</v>
      </c>
      <c r="D11" s="124" t="e">
        <f>ROUNDUP(SUM(D7:E10),2)</f>
        <v>#DIV/0!</v>
      </c>
      <c r="E11" s="125"/>
      <c r="F11" s="6" t="s">
        <v>22</v>
      </c>
      <c r="G11" s="124" t="e">
        <f>ROUNDDOWN(SUM(G7:I10),2)</f>
        <v>#DIV/0!</v>
      </c>
      <c r="H11" s="125"/>
      <c r="I11" s="125"/>
      <c r="J11" s="7" t="s">
        <v>22</v>
      </c>
      <c r="K11" s="124" t="e">
        <f>SUM(K7:M10)</f>
        <v>#DIV/0!</v>
      </c>
      <c r="L11" s="125"/>
      <c r="M11" s="125"/>
      <c r="N11" s="7" t="s">
        <v>22</v>
      </c>
      <c r="O11" s="124" t="e">
        <f>D11+G11+K11</f>
        <v>#DIV/0!</v>
      </c>
      <c r="P11" s="125"/>
      <c r="Q11" s="6" t="s">
        <v>22</v>
      </c>
    </row>
    <row r="12" spans="2:17" ht="17.25" customHeight="1">
      <c r="B12" s="123" t="s">
        <v>29</v>
      </c>
      <c r="C12" s="123"/>
      <c r="D12" s="124" t="e">
        <f>D6+D11</f>
        <v>#DIV/0!</v>
      </c>
      <c r="E12" s="125"/>
      <c r="F12" s="6" t="s">
        <v>22</v>
      </c>
      <c r="G12" s="124" t="e">
        <f>G6+G11</f>
        <v>#DIV/0!</v>
      </c>
      <c r="H12" s="125"/>
      <c r="I12" s="125"/>
      <c r="J12" s="7" t="s">
        <v>22</v>
      </c>
      <c r="K12" s="124" t="e">
        <f>K6+K11</f>
        <v>#DIV/0!</v>
      </c>
      <c r="L12" s="125"/>
      <c r="M12" s="125"/>
      <c r="N12" s="7" t="s">
        <v>22</v>
      </c>
      <c r="O12" s="124" t="e">
        <f>D12+G12+K12</f>
        <v>#DIV/0!</v>
      </c>
      <c r="P12" s="125"/>
      <c r="Q12" s="6" t="s">
        <v>22</v>
      </c>
    </row>
    <row r="13" spans="2:17" ht="17.25" customHeight="1">
      <c r="B13" s="118" t="s">
        <v>30</v>
      </c>
      <c r="C13" s="119"/>
      <c r="D13" s="124" t="e">
        <f>D12/O12*100</f>
        <v>#DIV/0!</v>
      </c>
      <c r="E13" s="125"/>
      <c r="F13" s="11" t="s">
        <v>31</v>
      </c>
      <c r="G13" s="124" t="e">
        <f>G12/O12*100</f>
        <v>#DIV/0!</v>
      </c>
      <c r="H13" s="125"/>
      <c r="I13" s="125"/>
      <c r="J13" s="11" t="s">
        <v>31</v>
      </c>
      <c r="K13" s="124" t="e">
        <f>K12/O12*100</f>
        <v>#DIV/0!</v>
      </c>
      <c r="L13" s="125"/>
      <c r="M13" s="125"/>
      <c r="N13" s="11" t="s">
        <v>31</v>
      </c>
      <c r="O13" s="124" t="e">
        <f>O12/O12*100</f>
        <v>#DIV/0!</v>
      </c>
      <c r="P13" s="125"/>
      <c r="Q13" s="11" t="s">
        <v>31</v>
      </c>
    </row>
    <row r="14" spans="2:17" ht="17.25" customHeight="1">
      <c r="B14" s="122"/>
      <c r="C14" s="122"/>
      <c r="D14" s="122"/>
      <c r="E14" s="122"/>
      <c r="F14" s="122"/>
      <c r="G14" s="122"/>
      <c r="H14" s="122"/>
      <c r="I14" s="122"/>
      <c r="J14" s="122"/>
      <c r="K14" s="122"/>
      <c r="L14" s="122"/>
      <c r="M14" s="122"/>
      <c r="N14" s="122"/>
      <c r="O14" s="122"/>
      <c r="P14" s="122"/>
      <c r="Q14" s="122"/>
    </row>
    <row r="15" spans="2:17" ht="17.25" customHeight="1">
      <c r="B15" s="118" t="s">
        <v>32</v>
      </c>
      <c r="C15" s="119"/>
      <c r="D15" s="119"/>
      <c r="E15" s="119"/>
      <c r="F15" s="120"/>
      <c r="G15" s="121"/>
      <c r="H15" s="109"/>
      <c r="I15" s="109"/>
      <c r="J15" s="109"/>
      <c r="K15" s="109"/>
      <c r="L15" s="109"/>
      <c r="M15" s="109"/>
      <c r="N15" s="109"/>
      <c r="O15" s="109"/>
      <c r="P15" s="109"/>
      <c r="Q15" s="109"/>
    </row>
    <row r="16" spans="2:17" ht="17.25" customHeight="1">
      <c r="B16" s="109"/>
      <c r="C16" s="109"/>
      <c r="D16" s="109"/>
      <c r="E16" s="109"/>
      <c r="F16" s="109"/>
      <c r="G16" s="109"/>
      <c r="H16" s="109"/>
      <c r="I16" s="109"/>
      <c r="J16" s="109"/>
      <c r="K16" s="109"/>
      <c r="L16" s="109"/>
      <c r="M16" s="109"/>
      <c r="N16" s="109"/>
      <c r="O16" s="109"/>
      <c r="P16" s="109"/>
      <c r="Q16" s="109"/>
    </row>
    <row r="17" spans="2:17" ht="17.25" customHeight="1">
      <c r="B17" s="109"/>
      <c r="C17" s="115" t="s">
        <v>33</v>
      </c>
      <c r="D17" s="108">
        <f>O7</f>
        <v>0</v>
      </c>
      <c r="E17" s="109" t="s">
        <v>22</v>
      </c>
      <c r="F17" s="109" t="s">
        <v>34</v>
      </c>
      <c r="G17" s="113"/>
      <c r="H17" s="113"/>
      <c r="I17" s="114">
        <f>D6</f>
        <v>0</v>
      </c>
      <c r="J17" s="114"/>
      <c r="K17" s="114"/>
      <c r="L17" s="12" t="s">
        <v>35</v>
      </c>
      <c r="M17" s="113"/>
      <c r="N17" s="113"/>
      <c r="O17" s="109" t="s">
        <v>36</v>
      </c>
      <c r="P17" s="108" t="e">
        <f>D17*I17/(G18+K18)</f>
        <v>#DIV/0!</v>
      </c>
      <c r="Q17" s="109" t="s">
        <v>22</v>
      </c>
    </row>
    <row r="18" spans="2:17" ht="17.25" customHeight="1">
      <c r="B18" s="109"/>
      <c r="C18" s="116"/>
      <c r="D18" s="108"/>
      <c r="E18" s="109"/>
      <c r="F18" s="109"/>
      <c r="G18" s="117">
        <f>D6</f>
        <v>0</v>
      </c>
      <c r="H18" s="117"/>
      <c r="I18" s="13" t="s">
        <v>35</v>
      </c>
      <c r="J18" s="14" t="s">
        <v>37</v>
      </c>
      <c r="K18" s="110">
        <f>G6</f>
        <v>0</v>
      </c>
      <c r="L18" s="110"/>
      <c r="M18" s="110"/>
      <c r="N18" s="14" t="s">
        <v>22</v>
      </c>
      <c r="O18" s="109"/>
      <c r="P18" s="108"/>
      <c r="Q18" s="109"/>
    </row>
    <row r="19" spans="2:17" ht="17.25" customHeight="1">
      <c r="B19" s="109"/>
      <c r="C19" s="109"/>
      <c r="D19" s="109"/>
      <c r="E19" s="109"/>
      <c r="F19" s="109"/>
      <c r="G19" s="109"/>
      <c r="H19" s="109"/>
      <c r="I19" s="109"/>
      <c r="J19" s="109"/>
      <c r="K19" s="109"/>
      <c r="L19" s="109"/>
      <c r="M19" s="109"/>
      <c r="N19" s="109"/>
      <c r="O19" s="109"/>
      <c r="P19" s="109"/>
      <c r="Q19" s="109"/>
    </row>
    <row r="20" spans="2:17" ht="17.25" customHeight="1">
      <c r="B20" s="109"/>
      <c r="C20" s="111" t="s">
        <v>38</v>
      </c>
      <c r="D20" s="108">
        <f>O7</f>
        <v>0</v>
      </c>
      <c r="E20" s="109" t="s">
        <v>22</v>
      </c>
      <c r="F20" s="109" t="s">
        <v>34</v>
      </c>
      <c r="G20" s="113"/>
      <c r="H20" s="113"/>
      <c r="I20" s="114">
        <f>G6</f>
        <v>0</v>
      </c>
      <c r="J20" s="114"/>
      <c r="K20" s="114"/>
      <c r="L20" s="12" t="s">
        <v>35</v>
      </c>
      <c r="M20" s="113"/>
      <c r="N20" s="113"/>
      <c r="O20" s="109" t="s">
        <v>36</v>
      </c>
      <c r="P20" s="108" t="e">
        <f>D20*I20/(G21+K21)</f>
        <v>#DIV/0!</v>
      </c>
      <c r="Q20" s="109" t="s">
        <v>22</v>
      </c>
    </row>
    <row r="21" spans="2:17" ht="17.25" customHeight="1">
      <c r="B21" s="109"/>
      <c r="C21" s="112"/>
      <c r="D21" s="108"/>
      <c r="E21" s="109"/>
      <c r="F21" s="109"/>
      <c r="G21" s="117">
        <f>D6</f>
        <v>0</v>
      </c>
      <c r="H21" s="117"/>
      <c r="I21" s="13" t="s">
        <v>35</v>
      </c>
      <c r="J21" s="14" t="s">
        <v>37</v>
      </c>
      <c r="K21" s="110">
        <f>G6</f>
        <v>0</v>
      </c>
      <c r="L21" s="110"/>
      <c r="M21" s="110"/>
      <c r="N21" s="14" t="s">
        <v>22</v>
      </c>
      <c r="O21" s="109"/>
      <c r="P21" s="108"/>
      <c r="Q21" s="109"/>
    </row>
    <row r="22" spans="2:17" ht="17.25" customHeight="1">
      <c r="B22" s="109"/>
      <c r="C22" s="109"/>
      <c r="D22" s="109"/>
      <c r="E22" s="109"/>
      <c r="F22" s="109"/>
      <c r="G22" s="109"/>
      <c r="H22" s="109"/>
      <c r="I22" s="109"/>
      <c r="J22" s="109"/>
      <c r="K22" s="109"/>
      <c r="L22" s="109"/>
      <c r="M22" s="109"/>
      <c r="N22" s="109"/>
      <c r="O22" s="109"/>
      <c r="P22" s="109"/>
      <c r="Q22" s="109"/>
    </row>
    <row r="23" spans="2:17" ht="17.25" customHeight="1">
      <c r="B23" s="118" t="s">
        <v>39</v>
      </c>
      <c r="C23" s="119"/>
      <c r="D23" s="119"/>
      <c r="E23" s="119"/>
      <c r="F23" s="120"/>
      <c r="G23" s="121"/>
      <c r="H23" s="109"/>
      <c r="I23" s="109"/>
      <c r="J23" s="109"/>
      <c r="K23" s="109"/>
      <c r="L23" s="109"/>
      <c r="M23" s="109"/>
      <c r="N23" s="109"/>
      <c r="O23" s="109"/>
      <c r="P23" s="109"/>
      <c r="Q23" s="109"/>
    </row>
    <row r="24" spans="2:17" ht="17.25" customHeight="1">
      <c r="B24" s="109"/>
      <c r="C24" s="109"/>
      <c r="D24" s="109"/>
      <c r="E24" s="109"/>
      <c r="F24" s="109"/>
      <c r="G24" s="109"/>
      <c r="H24" s="109"/>
      <c r="I24" s="109"/>
      <c r="J24" s="109"/>
      <c r="K24" s="109"/>
      <c r="L24" s="109"/>
      <c r="M24" s="109"/>
      <c r="N24" s="109"/>
      <c r="O24" s="109"/>
      <c r="P24" s="109"/>
      <c r="Q24" s="109"/>
    </row>
    <row r="25" spans="2:17" ht="17.25" customHeight="1">
      <c r="B25" s="109"/>
      <c r="C25" s="115" t="s">
        <v>33</v>
      </c>
      <c r="D25" s="108">
        <f>O8</f>
        <v>0</v>
      </c>
      <c r="E25" s="109" t="s">
        <v>22</v>
      </c>
      <c r="F25" s="109" t="s">
        <v>34</v>
      </c>
      <c r="G25" s="113"/>
      <c r="H25" s="113"/>
      <c r="I25" s="114">
        <f>D6</f>
        <v>0</v>
      </c>
      <c r="J25" s="114"/>
      <c r="K25" s="114"/>
      <c r="L25" s="12" t="s">
        <v>35</v>
      </c>
      <c r="M25" s="113"/>
      <c r="N25" s="113"/>
      <c r="O25" s="109" t="s">
        <v>36</v>
      </c>
      <c r="P25" s="108" t="e">
        <f>D25*I25/(G26+K26)</f>
        <v>#DIV/0!</v>
      </c>
      <c r="Q25" s="109" t="s">
        <v>22</v>
      </c>
    </row>
    <row r="26" spans="2:17" ht="17.25" customHeight="1">
      <c r="B26" s="109"/>
      <c r="C26" s="116"/>
      <c r="D26" s="108"/>
      <c r="E26" s="109"/>
      <c r="F26" s="109"/>
      <c r="G26" s="117">
        <f>D6</f>
        <v>0</v>
      </c>
      <c r="H26" s="117"/>
      <c r="I26" s="14" t="s">
        <v>22</v>
      </c>
      <c r="J26" s="15" t="s">
        <v>37</v>
      </c>
      <c r="K26" s="110">
        <f>K6</f>
        <v>0</v>
      </c>
      <c r="L26" s="110"/>
      <c r="M26" s="110"/>
      <c r="N26" s="14" t="s">
        <v>22</v>
      </c>
      <c r="O26" s="109"/>
      <c r="P26" s="108"/>
      <c r="Q26" s="109"/>
    </row>
    <row r="27" spans="2:17" ht="17.25" customHeight="1">
      <c r="B27" s="109"/>
      <c r="C27" s="109"/>
      <c r="D27" s="109"/>
      <c r="E27" s="109"/>
      <c r="F27" s="109"/>
      <c r="G27" s="109"/>
      <c r="H27" s="109"/>
      <c r="I27" s="109"/>
      <c r="J27" s="109"/>
      <c r="K27" s="109"/>
      <c r="L27" s="109"/>
      <c r="M27" s="109"/>
      <c r="N27" s="109"/>
      <c r="O27" s="109"/>
      <c r="P27" s="109"/>
      <c r="Q27" s="109"/>
    </row>
    <row r="28" spans="2:17" ht="17.25" customHeight="1">
      <c r="B28" s="109"/>
      <c r="C28" s="111" t="s">
        <v>40</v>
      </c>
      <c r="D28" s="108">
        <f>O8</f>
        <v>0</v>
      </c>
      <c r="E28" s="109" t="s">
        <v>22</v>
      </c>
      <c r="F28" s="109" t="s">
        <v>34</v>
      </c>
      <c r="G28" s="113"/>
      <c r="H28" s="113"/>
      <c r="I28" s="114">
        <f>K6</f>
        <v>0</v>
      </c>
      <c r="J28" s="114"/>
      <c r="K28" s="114"/>
      <c r="L28" s="12" t="s">
        <v>35</v>
      </c>
      <c r="M28" s="113"/>
      <c r="N28" s="113"/>
      <c r="O28" s="109" t="s">
        <v>36</v>
      </c>
      <c r="P28" s="108" t="e">
        <f>D28*I28/(G29+K29)</f>
        <v>#DIV/0!</v>
      </c>
      <c r="Q28" s="109" t="s">
        <v>22</v>
      </c>
    </row>
    <row r="29" spans="2:17" ht="17.25" customHeight="1">
      <c r="B29" s="109"/>
      <c r="C29" s="112"/>
      <c r="D29" s="108"/>
      <c r="E29" s="109"/>
      <c r="F29" s="109"/>
      <c r="G29" s="117">
        <f>D6</f>
        <v>0</v>
      </c>
      <c r="H29" s="117"/>
      <c r="I29" s="14" t="s">
        <v>22</v>
      </c>
      <c r="J29" s="15" t="s">
        <v>37</v>
      </c>
      <c r="K29" s="110">
        <f>K6</f>
        <v>0</v>
      </c>
      <c r="L29" s="110"/>
      <c r="M29" s="110"/>
      <c r="N29" s="14" t="s">
        <v>22</v>
      </c>
      <c r="O29" s="109"/>
      <c r="P29" s="108"/>
      <c r="Q29" s="109"/>
    </row>
    <row r="30" spans="2:17" ht="17.25" customHeight="1">
      <c r="B30" s="109"/>
      <c r="C30" s="109"/>
      <c r="D30" s="109"/>
      <c r="E30" s="109"/>
      <c r="F30" s="109"/>
      <c r="G30" s="109"/>
      <c r="H30" s="109"/>
      <c r="I30" s="109"/>
      <c r="J30" s="109"/>
      <c r="K30" s="109"/>
      <c r="L30" s="109"/>
      <c r="M30" s="109"/>
      <c r="N30" s="109"/>
      <c r="O30" s="109"/>
      <c r="P30" s="109"/>
      <c r="Q30" s="109"/>
    </row>
    <row r="31" spans="2:17" ht="17.25" customHeight="1">
      <c r="B31" s="118" t="s">
        <v>41</v>
      </c>
      <c r="C31" s="119"/>
      <c r="D31" s="119"/>
      <c r="E31" s="119"/>
      <c r="F31" s="120"/>
      <c r="G31" s="121"/>
      <c r="H31" s="109"/>
      <c r="I31" s="109"/>
      <c r="J31" s="109"/>
      <c r="K31" s="109"/>
      <c r="L31" s="109"/>
      <c r="M31" s="109"/>
      <c r="N31" s="109"/>
      <c r="O31" s="109"/>
      <c r="P31" s="109"/>
      <c r="Q31" s="109"/>
    </row>
    <row r="32" spans="2:17" ht="17.25" customHeight="1">
      <c r="B32" s="109"/>
      <c r="C32" s="109"/>
      <c r="D32" s="109"/>
      <c r="E32" s="109"/>
      <c r="F32" s="109"/>
      <c r="G32" s="109"/>
      <c r="H32" s="109"/>
      <c r="I32" s="109"/>
      <c r="J32" s="109"/>
      <c r="K32" s="109"/>
      <c r="L32" s="109"/>
      <c r="M32" s="109"/>
      <c r="N32" s="109"/>
      <c r="O32" s="109"/>
      <c r="P32" s="109"/>
      <c r="Q32" s="109"/>
    </row>
    <row r="33" spans="2:17" ht="17.25" customHeight="1">
      <c r="B33" s="109"/>
      <c r="C33" s="115" t="s">
        <v>42</v>
      </c>
      <c r="D33" s="108">
        <f>O9</f>
        <v>0</v>
      </c>
      <c r="E33" s="109" t="s">
        <v>22</v>
      </c>
      <c r="F33" s="109" t="s">
        <v>34</v>
      </c>
      <c r="G33" s="113"/>
      <c r="H33" s="113"/>
      <c r="I33" s="114">
        <f>G6</f>
        <v>0</v>
      </c>
      <c r="J33" s="114"/>
      <c r="K33" s="114"/>
      <c r="L33" s="12" t="s">
        <v>35</v>
      </c>
      <c r="M33" s="113"/>
      <c r="N33" s="113"/>
      <c r="O33" s="109" t="s">
        <v>36</v>
      </c>
      <c r="P33" s="108" t="e">
        <f>D33*I33/(G34+K34)</f>
        <v>#DIV/0!</v>
      </c>
      <c r="Q33" s="109" t="s">
        <v>22</v>
      </c>
    </row>
    <row r="34" spans="2:17" ht="17.25" customHeight="1">
      <c r="B34" s="109"/>
      <c r="C34" s="116"/>
      <c r="D34" s="108"/>
      <c r="E34" s="109"/>
      <c r="F34" s="109"/>
      <c r="G34" s="117">
        <f>G6</f>
        <v>0</v>
      </c>
      <c r="H34" s="117"/>
      <c r="I34" s="14" t="s">
        <v>22</v>
      </c>
      <c r="J34" s="15" t="s">
        <v>37</v>
      </c>
      <c r="K34" s="110">
        <f>K6</f>
        <v>0</v>
      </c>
      <c r="L34" s="110"/>
      <c r="M34" s="110"/>
      <c r="N34" s="14" t="s">
        <v>22</v>
      </c>
      <c r="O34" s="109"/>
      <c r="P34" s="108"/>
      <c r="Q34" s="109"/>
    </row>
    <row r="35" spans="2:17" ht="17.25" customHeight="1">
      <c r="B35" s="109"/>
      <c r="C35" s="109"/>
      <c r="D35" s="109"/>
      <c r="E35" s="109"/>
      <c r="F35" s="109"/>
      <c r="G35" s="109"/>
      <c r="H35" s="109"/>
      <c r="I35" s="109"/>
      <c r="J35" s="109"/>
      <c r="K35" s="109"/>
      <c r="L35" s="109"/>
      <c r="M35" s="109"/>
      <c r="N35" s="109"/>
      <c r="O35" s="109"/>
      <c r="P35" s="109"/>
      <c r="Q35" s="109"/>
    </row>
    <row r="36" spans="2:17" ht="17.25" customHeight="1">
      <c r="B36" s="109"/>
      <c r="C36" s="111" t="s">
        <v>40</v>
      </c>
      <c r="D36" s="108">
        <f>O9</f>
        <v>0</v>
      </c>
      <c r="E36" s="109" t="s">
        <v>22</v>
      </c>
      <c r="F36" s="109" t="s">
        <v>34</v>
      </c>
      <c r="G36" s="113"/>
      <c r="H36" s="113"/>
      <c r="I36" s="114">
        <f>K6</f>
        <v>0</v>
      </c>
      <c r="J36" s="114"/>
      <c r="K36" s="114"/>
      <c r="L36" s="12" t="s">
        <v>35</v>
      </c>
      <c r="M36" s="113"/>
      <c r="N36" s="113"/>
      <c r="O36" s="109" t="s">
        <v>36</v>
      </c>
      <c r="P36" s="108" t="e">
        <f>D36*I36/(G37+K37)</f>
        <v>#DIV/0!</v>
      </c>
      <c r="Q36" s="109" t="s">
        <v>22</v>
      </c>
    </row>
    <row r="37" spans="2:17" ht="17.25" customHeight="1">
      <c r="B37" s="109"/>
      <c r="C37" s="112"/>
      <c r="D37" s="108"/>
      <c r="E37" s="109"/>
      <c r="F37" s="109"/>
      <c r="G37" s="117">
        <f>G6</f>
        <v>0</v>
      </c>
      <c r="H37" s="117"/>
      <c r="I37" s="14" t="s">
        <v>22</v>
      </c>
      <c r="J37" s="14" t="s">
        <v>43</v>
      </c>
      <c r="K37" s="110">
        <f>K6</f>
        <v>0</v>
      </c>
      <c r="L37" s="110"/>
      <c r="M37" s="110"/>
      <c r="N37" s="14" t="s">
        <v>22</v>
      </c>
      <c r="O37" s="109"/>
      <c r="P37" s="108"/>
      <c r="Q37" s="109"/>
    </row>
    <row r="38" spans="2:17" ht="17.25" customHeight="1">
      <c r="B38" s="109"/>
      <c r="C38" s="109"/>
      <c r="D38" s="109"/>
      <c r="E38" s="109"/>
      <c r="F38" s="109"/>
      <c r="G38" s="109"/>
      <c r="H38" s="109"/>
      <c r="I38" s="109"/>
      <c r="J38" s="109"/>
      <c r="K38" s="109"/>
      <c r="L38" s="109"/>
      <c r="M38" s="109"/>
      <c r="N38" s="109"/>
      <c r="O38" s="109"/>
      <c r="P38" s="109"/>
      <c r="Q38" s="109"/>
    </row>
    <row r="39" spans="2:17" ht="17.25" customHeight="1">
      <c r="B39" s="118" t="s">
        <v>44</v>
      </c>
      <c r="C39" s="119"/>
      <c r="D39" s="119"/>
      <c r="E39" s="119"/>
      <c r="F39" s="120"/>
      <c r="G39" s="121"/>
      <c r="H39" s="109"/>
      <c r="I39" s="109"/>
      <c r="J39" s="109"/>
      <c r="K39" s="109"/>
      <c r="L39" s="109"/>
      <c r="M39" s="109"/>
      <c r="N39" s="109"/>
      <c r="O39" s="109"/>
      <c r="P39" s="109"/>
      <c r="Q39" s="109"/>
    </row>
    <row r="40" spans="2:17" ht="17.25" customHeight="1">
      <c r="B40" s="109"/>
      <c r="C40" s="109"/>
      <c r="D40" s="109"/>
      <c r="E40" s="109"/>
      <c r="F40" s="109"/>
      <c r="G40" s="109"/>
      <c r="H40" s="109"/>
      <c r="I40" s="109"/>
      <c r="J40" s="109"/>
      <c r="K40" s="109"/>
      <c r="L40" s="109"/>
      <c r="M40" s="109"/>
      <c r="N40" s="109"/>
      <c r="O40" s="109"/>
      <c r="P40" s="109"/>
      <c r="Q40" s="109"/>
    </row>
    <row r="41" spans="2:17" ht="17.25" customHeight="1">
      <c r="B41" s="109"/>
      <c r="C41" s="115" t="s">
        <v>33</v>
      </c>
      <c r="D41" s="108">
        <f>O10</f>
        <v>0</v>
      </c>
      <c r="E41" s="109" t="s">
        <v>22</v>
      </c>
      <c r="F41" s="109" t="s">
        <v>34</v>
      </c>
      <c r="G41" s="113"/>
      <c r="H41" s="113"/>
      <c r="I41" s="114">
        <f>D6</f>
        <v>0</v>
      </c>
      <c r="J41" s="114"/>
      <c r="K41" s="114"/>
      <c r="L41" s="12" t="s">
        <v>45</v>
      </c>
      <c r="M41" s="113"/>
      <c r="N41" s="113"/>
      <c r="O41" s="109" t="s">
        <v>36</v>
      </c>
      <c r="P41" s="108" t="e">
        <f>D41*I41/(G42+I42+M42)</f>
        <v>#DIV/0!</v>
      </c>
      <c r="Q41" s="109" t="s">
        <v>22</v>
      </c>
    </row>
    <row r="42" spans="2:17" ht="17.25" customHeight="1">
      <c r="B42" s="109"/>
      <c r="C42" s="116"/>
      <c r="D42" s="108"/>
      <c r="E42" s="109"/>
      <c r="F42" s="109"/>
      <c r="G42" s="16">
        <f>D6</f>
        <v>0</v>
      </c>
      <c r="H42" s="17" t="s">
        <v>46</v>
      </c>
      <c r="I42" s="110">
        <f>G6</f>
        <v>0</v>
      </c>
      <c r="J42" s="110"/>
      <c r="K42" s="110"/>
      <c r="L42" s="14" t="s">
        <v>46</v>
      </c>
      <c r="M42" s="16">
        <f>K6</f>
        <v>0</v>
      </c>
      <c r="N42" s="14" t="s">
        <v>22</v>
      </c>
      <c r="O42" s="109"/>
      <c r="P42" s="108"/>
      <c r="Q42" s="109"/>
    </row>
    <row r="43" spans="2:17" ht="17.25" customHeight="1">
      <c r="B43" s="109"/>
      <c r="C43" s="109"/>
      <c r="D43" s="109"/>
      <c r="E43" s="109"/>
      <c r="F43" s="109"/>
      <c r="G43" s="109"/>
      <c r="H43" s="109"/>
      <c r="I43" s="109"/>
      <c r="J43" s="109"/>
      <c r="K43" s="109"/>
      <c r="L43" s="109"/>
      <c r="M43" s="109"/>
      <c r="N43" s="109"/>
      <c r="O43" s="109"/>
      <c r="P43" s="109"/>
      <c r="Q43" s="109"/>
    </row>
    <row r="44" spans="2:17" ht="17.25" customHeight="1">
      <c r="B44" s="109"/>
      <c r="C44" s="115" t="s">
        <v>42</v>
      </c>
      <c r="D44" s="108">
        <f>O10</f>
        <v>0</v>
      </c>
      <c r="E44" s="109" t="s">
        <v>22</v>
      </c>
      <c r="F44" s="109" t="s">
        <v>34</v>
      </c>
      <c r="G44" s="113"/>
      <c r="H44" s="113"/>
      <c r="I44" s="114">
        <f>G6</f>
        <v>0</v>
      </c>
      <c r="J44" s="114"/>
      <c r="K44" s="114"/>
      <c r="L44" s="12" t="s">
        <v>45</v>
      </c>
      <c r="M44" s="113"/>
      <c r="N44" s="113"/>
      <c r="O44" s="109" t="s">
        <v>36</v>
      </c>
      <c r="P44" s="108" t="e">
        <f>D44*I44/(G45+I45+M45)</f>
        <v>#DIV/0!</v>
      </c>
      <c r="Q44" s="109" t="s">
        <v>22</v>
      </c>
    </row>
    <row r="45" spans="2:17" ht="17.25" customHeight="1">
      <c r="B45" s="109"/>
      <c r="C45" s="116"/>
      <c r="D45" s="108"/>
      <c r="E45" s="109"/>
      <c r="F45" s="109"/>
      <c r="G45" s="16">
        <f>D6</f>
        <v>0</v>
      </c>
      <c r="H45" s="17" t="s">
        <v>46</v>
      </c>
      <c r="I45" s="110">
        <f>G6</f>
        <v>0</v>
      </c>
      <c r="J45" s="110"/>
      <c r="K45" s="110"/>
      <c r="L45" s="14" t="s">
        <v>46</v>
      </c>
      <c r="M45" s="16">
        <f>K6</f>
        <v>0</v>
      </c>
      <c r="N45" s="14" t="s">
        <v>22</v>
      </c>
      <c r="O45" s="109"/>
      <c r="P45" s="108"/>
      <c r="Q45" s="109"/>
    </row>
    <row r="46" spans="2:17" ht="17.25" customHeight="1">
      <c r="B46" s="109"/>
      <c r="C46" s="109"/>
      <c r="D46" s="109"/>
      <c r="E46" s="109"/>
      <c r="F46" s="109"/>
      <c r="G46" s="109"/>
      <c r="H46" s="109"/>
      <c r="I46" s="109"/>
      <c r="J46" s="109"/>
      <c r="K46" s="109"/>
      <c r="L46" s="109"/>
      <c r="M46" s="109"/>
      <c r="N46" s="109"/>
      <c r="O46" s="109"/>
      <c r="P46" s="109"/>
      <c r="Q46" s="109"/>
    </row>
    <row r="47" spans="2:17" ht="17.25" customHeight="1">
      <c r="B47" s="109"/>
      <c r="C47" s="111" t="s">
        <v>40</v>
      </c>
      <c r="D47" s="108">
        <f>O10</f>
        <v>0</v>
      </c>
      <c r="E47" s="109" t="s">
        <v>22</v>
      </c>
      <c r="F47" s="109" t="s">
        <v>34</v>
      </c>
      <c r="G47" s="113"/>
      <c r="H47" s="113"/>
      <c r="I47" s="114">
        <f>K6</f>
        <v>0</v>
      </c>
      <c r="J47" s="114"/>
      <c r="K47" s="114"/>
      <c r="L47" s="12" t="s">
        <v>45</v>
      </c>
      <c r="M47" s="113"/>
      <c r="N47" s="113"/>
      <c r="O47" s="109" t="s">
        <v>36</v>
      </c>
      <c r="P47" s="108" t="e">
        <f>D47*I47/(G48+I48+M48)</f>
        <v>#DIV/0!</v>
      </c>
      <c r="Q47" s="109" t="s">
        <v>22</v>
      </c>
    </row>
    <row r="48" spans="2:17" ht="17.25" customHeight="1">
      <c r="B48" s="109"/>
      <c r="C48" s="112"/>
      <c r="D48" s="108"/>
      <c r="E48" s="109"/>
      <c r="F48" s="109"/>
      <c r="G48" s="16">
        <f>D6</f>
        <v>0</v>
      </c>
      <c r="H48" s="17" t="s">
        <v>46</v>
      </c>
      <c r="I48" s="110">
        <f>G6</f>
        <v>0</v>
      </c>
      <c r="J48" s="110"/>
      <c r="K48" s="110"/>
      <c r="L48" s="14" t="s">
        <v>46</v>
      </c>
      <c r="M48" s="16">
        <f>K6</f>
        <v>0</v>
      </c>
      <c r="N48" s="14" t="s">
        <v>22</v>
      </c>
      <c r="O48" s="109"/>
      <c r="P48" s="108"/>
      <c r="Q48" s="109"/>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7"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8619-1C95-494A-A2F6-DEE52E25DF0A}">
  <sheetPr>
    <tabColor theme="3" tint="0.39997558519241921"/>
    <pageSetUpPr fitToPage="1"/>
  </sheetPr>
  <dimension ref="B2:Q48"/>
  <sheetViews>
    <sheetView view="pageBreakPreview" topLeftCell="A28" zoomScale="70" zoomScaleNormal="100" zoomScaleSheetLayoutView="70" workbookViewId="0">
      <selection activeCell="F28" sqref="F28:F29"/>
    </sheetView>
  </sheetViews>
  <sheetFormatPr defaultRowHeight="16.5"/>
  <cols>
    <col min="1" max="1" width="2.453125" style="4" customWidth="1"/>
    <col min="2" max="2" width="4.08984375" style="4" customWidth="1"/>
    <col min="3" max="3" width="8.7265625" style="4" customWidth="1"/>
    <col min="4" max="4" width="16.26953125" style="4" customWidth="1"/>
    <col min="5" max="6" width="3.08984375" style="4" customWidth="1"/>
    <col min="7" max="7" width="11.7265625" style="4" customWidth="1"/>
    <col min="8" max="8" width="6.26953125" style="4" customWidth="1"/>
    <col min="9" max="9" width="7.90625" style="4" customWidth="1"/>
    <col min="10" max="10" width="3.08984375" style="4" customWidth="1"/>
    <col min="11" max="11" width="3.26953125" style="4" customWidth="1"/>
    <col min="12" max="12" width="6.36328125" style="4" customWidth="1"/>
    <col min="13" max="13" width="8.90625" style="4" customWidth="1"/>
    <col min="14" max="15" width="3.08984375" style="4" customWidth="1"/>
    <col min="16" max="16" width="14.90625" style="4" customWidth="1"/>
    <col min="17" max="17" width="3.08984375" style="4" customWidth="1"/>
    <col min="18" max="255" width="9" style="4"/>
    <col min="256" max="256" width="4.08984375" style="4" customWidth="1"/>
    <col min="257" max="257" width="8.08984375" style="4" customWidth="1"/>
    <col min="258" max="258" width="21.08984375" style="4" customWidth="1"/>
    <col min="259" max="260" width="3.08984375" style="4" customWidth="1"/>
    <col min="261" max="261" width="12.08984375" style="4" customWidth="1"/>
    <col min="262" max="263" width="3.08984375" style="4" customWidth="1"/>
    <col min="264" max="264" width="9.6328125" style="4" customWidth="1"/>
    <col min="265" max="265" width="3.08984375" style="4" customWidth="1"/>
    <col min="266" max="267" width="4.6328125" style="4" customWidth="1"/>
    <col min="268" max="268" width="5.08984375" style="4" customWidth="1"/>
    <col min="269" max="269" width="12.08984375" style="4" customWidth="1"/>
    <col min="270" max="271" width="3.08984375" style="4" customWidth="1"/>
    <col min="272" max="272" width="22.08984375" style="4" customWidth="1"/>
    <col min="273" max="273" width="3.08984375" style="4" customWidth="1"/>
    <col min="274" max="511" width="9" style="4"/>
    <col min="512" max="512" width="4.08984375" style="4" customWidth="1"/>
    <col min="513" max="513" width="8.08984375" style="4" customWidth="1"/>
    <col min="514" max="514" width="21.08984375" style="4" customWidth="1"/>
    <col min="515" max="516" width="3.08984375" style="4" customWidth="1"/>
    <col min="517" max="517" width="12.08984375" style="4" customWidth="1"/>
    <col min="518" max="519" width="3.08984375" style="4" customWidth="1"/>
    <col min="520" max="520" width="9.6328125" style="4" customWidth="1"/>
    <col min="521" max="521" width="3.08984375" style="4" customWidth="1"/>
    <col min="522" max="523" width="4.6328125" style="4" customWidth="1"/>
    <col min="524" max="524" width="5.08984375" style="4" customWidth="1"/>
    <col min="525" max="525" width="12.08984375" style="4" customWidth="1"/>
    <col min="526" max="527" width="3.08984375" style="4" customWidth="1"/>
    <col min="528" max="528" width="22.08984375" style="4" customWidth="1"/>
    <col min="529" max="529" width="3.08984375" style="4" customWidth="1"/>
    <col min="530" max="767" width="9" style="4"/>
    <col min="768" max="768" width="4.08984375" style="4" customWidth="1"/>
    <col min="769" max="769" width="8.08984375" style="4" customWidth="1"/>
    <col min="770" max="770" width="21.08984375" style="4" customWidth="1"/>
    <col min="771" max="772" width="3.08984375" style="4" customWidth="1"/>
    <col min="773" max="773" width="12.08984375" style="4" customWidth="1"/>
    <col min="774" max="775" width="3.08984375" style="4" customWidth="1"/>
    <col min="776" max="776" width="9.6328125" style="4" customWidth="1"/>
    <col min="777" max="777" width="3.08984375" style="4" customWidth="1"/>
    <col min="778" max="779" width="4.6328125" style="4" customWidth="1"/>
    <col min="780" max="780" width="5.08984375" style="4" customWidth="1"/>
    <col min="781" max="781" width="12.08984375" style="4" customWidth="1"/>
    <col min="782" max="783" width="3.08984375" style="4" customWidth="1"/>
    <col min="784" max="784" width="22.08984375" style="4" customWidth="1"/>
    <col min="785" max="785" width="3.08984375" style="4" customWidth="1"/>
    <col min="786" max="1023" width="9" style="4"/>
    <col min="1024" max="1024" width="4.08984375" style="4" customWidth="1"/>
    <col min="1025" max="1025" width="8.08984375" style="4" customWidth="1"/>
    <col min="1026" max="1026" width="21.08984375" style="4" customWidth="1"/>
    <col min="1027" max="1028" width="3.08984375" style="4" customWidth="1"/>
    <col min="1029" max="1029" width="12.08984375" style="4" customWidth="1"/>
    <col min="1030" max="1031" width="3.08984375" style="4" customWidth="1"/>
    <col min="1032" max="1032" width="9.6328125" style="4" customWidth="1"/>
    <col min="1033" max="1033" width="3.08984375" style="4" customWidth="1"/>
    <col min="1034" max="1035" width="4.6328125" style="4" customWidth="1"/>
    <col min="1036" max="1036" width="5.08984375" style="4" customWidth="1"/>
    <col min="1037" max="1037" width="12.08984375" style="4" customWidth="1"/>
    <col min="1038" max="1039" width="3.08984375" style="4" customWidth="1"/>
    <col min="1040" max="1040" width="22.08984375" style="4" customWidth="1"/>
    <col min="1041" max="1041" width="3.08984375" style="4" customWidth="1"/>
    <col min="1042" max="1279" width="9" style="4"/>
    <col min="1280" max="1280" width="4.08984375" style="4" customWidth="1"/>
    <col min="1281" max="1281" width="8.08984375" style="4" customWidth="1"/>
    <col min="1282" max="1282" width="21.08984375" style="4" customWidth="1"/>
    <col min="1283" max="1284" width="3.08984375" style="4" customWidth="1"/>
    <col min="1285" max="1285" width="12.08984375" style="4" customWidth="1"/>
    <col min="1286" max="1287" width="3.08984375" style="4" customWidth="1"/>
    <col min="1288" max="1288" width="9.6328125" style="4" customWidth="1"/>
    <col min="1289" max="1289" width="3.08984375" style="4" customWidth="1"/>
    <col min="1290" max="1291" width="4.6328125" style="4" customWidth="1"/>
    <col min="1292" max="1292" width="5.08984375" style="4" customWidth="1"/>
    <col min="1293" max="1293" width="12.08984375" style="4" customWidth="1"/>
    <col min="1294" max="1295" width="3.08984375" style="4" customWidth="1"/>
    <col min="1296" max="1296" width="22.08984375" style="4" customWidth="1"/>
    <col min="1297" max="1297" width="3.08984375" style="4" customWidth="1"/>
    <col min="1298" max="1535" width="9" style="4"/>
    <col min="1536" max="1536" width="4.08984375" style="4" customWidth="1"/>
    <col min="1537" max="1537" width="8.08984375" style="4" customWidth="1"/>
    <col min="1538" max="1538" width="21.08984375" style="4" customWidth="1"/>
    <col min="1539" max="1540" width="3.08984375" style="4" customWidth="1"/>
    <col min="1541" max="1541" width="12.08984375" style="4" customWidth="1"/>
    <col min="1542" max="1543" width="3.08984375" style="4" customWidth="1"/>
    <col min="1544" max="1544" width="9.6328125" style="4" customWidth="1"/>
    <col min="1545" max="1545" width="3.08984375" style="4" customWidth="1"/>
    <col min="1546" max="1547" width="4.6328125" style="4" customWidth="1"/>
    <col min="1548" max="1548" width="5.08984375" style="4" customWidth="1"/>
    <col min="1549" max="1549" width="12.08984375" style="4" customWidth="1"/>
    <col min="1550" max="1551" width="3.08984375" style="4" customWidth="1"/>
    <col min="1552" max="1552" width="22.08984375" style="4" customWidth="1"/>
    <col min="1553" max="1553" width="3.08984375" style="4" customWidth="1"/>
    <col min="1554" max="1791" width="9" style="4"/>
    <col min="1792" max="1792" width="4.08984375" style="4" customWidth="1"/>
    <col min="1793" max="1793" width="8.08984375" style="4" customWidth="1"/>
    <col min="1794" max="1794" width="21.08984375" style="4" customWidth="1"/>
    <col min="1795" max="1796" width="3.08984375" style="4" customWidth="1"/>
    <col min="1797" max="1797" width="12.08984375" style="4" customWidth="1"/>
    <col min="1798" max="1799" width="3.08984375" style="4" customWidth="1"/>
    <col min="1800" max="1800" width="9.6328125" style="4" customWidth="1"/>
    <col min="1801" max="1801" width="3.08984375" style="4" customWidth="1"/>
    <col min="1802" max="1803" width="4.6328125" style="4" customWidth="1"/>
    <col min="1804" max="1804" width="5.08984375" style="4" customWidth="1"/>
    <col min="1805" max="1805" width="12.08984375" style="4" customWidth="1"/>
    <col min="1806" max="1807" width="3.08984375" style="4" customWidth="1"/>
    <col min="1808" max="1808" width="22.08984375" style="4" customWidth="1"/>
    <col min="1809" max="1809" width="3.08984375" style="4" customWidth="1"/>
    <col min="1810" max="2047" width="9" style="4"/>
    <col min="2048" max="2048" width="4.08984375" style="4" customWidth="1"/>
    <col min="2049" max="2049" width="8.08984375" style="4" customWidth="1"/>
    <col min="2050" max="2050" width="21.08984375" style="4" customWidth="1"/>
    <col min="2051" max="2052" width="3.08984375" style="4" customWidth="1"/>
    <col min="2053" max="2053" width="12.08984375" style="4" customWidth="1"/>
    <col min="2054" max="2055" width="3.08984375" style="4" customWidth="1"/>
    <col min="2056" max="2056" width="9.6328125" style="4" customWidth="1"/>
    <col min="2057" max="2057" width="3.08984375" style="4" customWidth="1"/>
    <col min="2058" max="2059" width="4.6328125" style="4" customWidth="1"/>
    <col min="2060" max="2060" width="5.08984375" style="4" customWidth="1"/>
    <col min="2061" max="2061" width="12.08984375" style="4" customWidth="1"/>
    <col min="2062" max="2063" width="3.08984375" style="4" customWidth="1"/>
    <col min="2064" max="2064" width="22.08984375" style="4" customWidth="1"/>
    <col min="2065" max="2065" width="3.08984375" style="4" customWidth="1"/>
    <col min="2066" max="2303" width="9" style="4"/>
    <col min="2304" max="2304" width="4.08984375" style="4" customWidth="1"/>
    <col min="2305" max="2305" width="8.08984375" style="4" customWidth="1"/>
    <col min="2306" max="2306" width="21.08984375" style="4" customWidth="1"/>
    <col min="2307" max="2308" width="3.08984375" style="4" customWidth="1"/>
    <col min="2309" max="2309" width="12.08984375" style="4" customWidth="1"/>
    <col min="2310" max="2311" width="3.08984375" style="4" customWidth="1"/>
    <col min="2312" max="2312" width="9.6328125" style="4" customWidth="1"/>
    <col min="2313" max="2313" width="3.08984375" style="4" customWidth="1"/>
    <col min="2314" max="2315" width="4.6328125" style="4" customWidth="1"/>
    <col min="2316" max="2316" width="5.08984375" style="4" customWidth="1"/>
    <col min="2317" max="2317" width="12.08984375" style="4" customWidth="1"/>
    <col min="2318" max="2319" width="3.08984375" style="4" customWidth="1"/>
    <col min="2320" max="2320" width="22.08984375" style="4" customWidth="1"/>
    <col min="2321" max="2321" width="3.08984375" style="4" customWidth="1"/>
    <col min="2322" max="2559" width="9" style="4"/>
    <col min="2560" max="2560" width="4.08984375" style="4" customWidth="1"/>
    <col min="2561" max="2561" width="8.08984375" style="4" customWidth="1"/>
    <col min="2562" max="2562" width="21.08984375" style="4" customWidth="1"/>
    <col min="2563" max="2564" width="3.08984375" style="4" customWidth="1"/>
    <col min="2565" max="2565" width="12.08984375" style="4" customWidth="1"/>
    <col min="2566" max="2567" width="3.08984375" style="4" customWidth="1"/>
    <col min="2568" max="2568" width="9.6328125" style="4" customWidth="1"/>
    <col min="2569" max="2569" width="3.08984375" style="4" customWidth="1"/>
    <col min="2570" max="2571" width="4.6328125" style="4" customWidth="1"/>
    <col min="2572" max="2572" width="5.08984375" style="4" customWidth="1"/>
    <col min="2573" max="2573" width="12.08984375" style="4" customWidth="1"/>
    <col min="2574" max="2575" width="3.08984375" style="4" customWidth="1"/>
    <col min="2576" max="2576" width="22.08984375" style="4" customWidth="1"/>
    <col min="2577" max="2577" width="3.08984375" style="4" customWidth="1"/>
    <col min="2578" max="2815" width="9" style="4"/>
    <col min="2816" max="2816" width="4.08984375" style="4" customWidth="1"/>
    <col min="2817" max="2817" width="8.08984375" style="4" customWidth="1"/>
    <col min="2818" max="2818" width="21.08984375" style="4" customWidth="1"/>
    <col min="2819" max="2820" width="3.08984375" style="4" customWidth="1"/>
    <col min="2821" max="2821" width="12.08984375" style="4" customWidth="1"/>
    <col min="2822" max="2823" width="3.08984375" style="4" customWidth="1"/>
    <col min="2824" max="2824" width="9.6328125" style="4" customWidth="1"/>
    <col min="2825" max="2825" width="3.08984375" style="4" customWidth="1"/>
    <col min="2826" max="2827" width="4.6328125" style="4" customWidth="1"/>
    <col min="2828" max="2828" width="5.08984375" style="4" customWidth="1"/>
    <col min="2829" max="2829" width="12.08984375" style="4" customWidth="1"/>
    <col min="2830" max="2831" width="3.08984375" style="4" customWidth="1"/>
    <col min="2832" max="2832" width="22.08984375" style="4" customWidth="1"/>
    <col min="2833" max="2833" width="3.08984375" style="4" customWidth="1"/>
    <col min="2834" max="3071" width="9" style="4"/>
    <col min="3072" max="3072" width="4.08984375" style="4" customWidth="1"/>
    <col min="3073" max="3073" width="8.08984375" style="4" customWidth="1"/>
    <col min="3074" max="3074" width="21.08984375" style="4" customWidth="1"/>
    <col min="3075" max="3076" width="3.08984375" style="4" customWidth="1"/>
    <col min="3077" max="3077" width="12.08984375" style="4" customWidth="1"/>
    <col min="3078" max="3079" width="3.08984375" style="4" customWidth="1"/>
    <col min="3080" max="3080" width="9.6328125" style="4" customWidth="1"/>
    <col min="3081" max="3081" width="3.08984375" style="4" customWidth="1"/>
    <col min="3082" max="3083" width="4.6328125" style="4" customWidth="1"/>
    <col min="3084" max="3084" width="5.08984375" style="4" customWidth="1"/>
    <col min="3085" max="3085" width="12.08984375" style="4" customWidth="1"/>
    <col min="3086" max="3087" width="3.08984375" style="4" customWidth="1"/>
    <col min="3088" max="3088" width="22.08984375" style="4" customWidth="1"/>
    <col min="3089" max="3089" width="3.08984375" style="4" customWidth="1"/>
    <col min="3090" max="3327" width="9" style="4"/>
    <col min="3328" max="3328" width="4.08984375" style="4" customWidth="1"/>
    <col min="3329" max="3329" width="8.08984375" style="4" customWidth="1"/>
    <col min="3330" max="3330" width="21.08984375" style="4" customWidth="1"/>
    <col min="3331" max="3332" width="3.08984375" style="4" customWidth="1"/>
    <col min="3333" max="3333" width="12.08984375" style="4" customWidth="1"/>
    <col min="3334" max="3335" width="3.08984375" style="4" customWidth="1"/>
    <col min="3336" max="3336" width="9.6328125" style="4" customWidth="1"/>
    <col min="3337" max="3337" width="3.08984375" style="4" customWidth="1"/>
    <col min="3338" max="3339" width="4.6328125" style="4" customWidth="1"/>
    <col min="3340" max="3340" width="5.08984375" style="4" customWidth="1"/>
    <col min="3341" max="3341" width="12.08984375" style="4" customWidth="1"/>
    <col min="3342" max="3343" width="3.08984375" style="4" customWidth="1"/>
    <col min="3344" max="3344" width="22.08984375" style="4" customWidth="1"/>
    <col min="3345" max="3345" width="3.08984375" style="4" customWidth="1"/>
    <col min="3346" max="3583" width="9" style="4"/>
    <col min="3584" max="3584" width="4.08984375" style="4" customWidth="1"/>
    <col min="3585" max="3585" width="8.08984375" style="4" customWidth="1"/>
    <col min="3586" max="3586" width="21.08984375" style="4" customWidth="1"/>
    <col min="3587" max="3588" width="3.08984375" style="4" customWidth="1"/>
    <col min="3589" max="3589" width="12.08984375" style="4" customWidth="1"/>
    <col min="3590" max="3591" width="3.08984375" style="4" customWidth="1"/>
    <col min="3592" max="3592" width="9.6328125" style="4" customWidth="1"/>
    <col min="3593" max="3593" width="3.08984375" style="4" customWidth="1"/>
    <col min="3594" max="3595" width="4.6328125" style="4" customWidth="1"/>
    <col min="3596" max="3596" width="5.08984375" style="4" customWidth="1"/>
    <col min="3597" max="3597" width="12.08984375" style="4" customWidth="1"/>
    <col min="3598" max="3599" width="3.08984375" style="4" customWidth="1"/>
    <col min="3600" max="3600" width="22.08984375" style="4" customWidth="1"/>
    <col min="3601" max="3601" width="3.08984375" style="4" customWidth="1"/>
    <col min="3602" max="3839" width="9" style="4"/>
    <col min="3840" max="3840" width="4.08984375" style="4" customWidth="1"/>
    <col min="3841" max="3841" width="8.08984375" style="4" customWidth="1"/>
    <col min="3842" max="3842" width="21.08984375" style="4" customWidth="1"/>
    <col min="3843" max="3844" width="3.08984375" style="4" customWidth="1"/>
    <col min="3845" max="3845" width="12.08984375" style="4" customWidth="1"/>
    <col min="3846" max="3847" width="3.08984375" style="4" customWidth="1"/>
    <col min="3848" max="3848" width="9.6328125" style="4" customWidth="1"/>
    <col min="3849" max="3849" width="3.08984375" style="4" customWidth="1"/>
    <col min="3850" max="3851" width="4.6328125" style="4" customWidth="1"/>
    <col min="3852" max="3852" width="5.08984375" style="4" customWidth="1"/>
    <col min="3853" max="3853" width="12.08984375" style="4" customWidth="1"/>
    <col min="3854" max="3855" width="3.08984375" style="4" customWidth="1"/>
    <col min="3856" max="3856" width="22.08984375" style="4" customWidth="1"/>
    <col min="3857" max="3857" width="3.08984375" style="4" customWidth="1"/>
    <col min="3858" max="4095" width="9" style="4"/>
    <col min="4096" max="4096" width="4.08984375" style="4" customWidth="1"/>
    <col min="4097" max="4097" width="8.08984375" style="4" customWidth="1"/>
    <col min="4098" max="4098" width="21.08984375" style="4" customWidth="1"/>
    <col min="4099" max="4100" width="3.08984375" style="4" customWidth="1"/>
    <col min="4101" max="4101" width="12.08984375" style="4" customWidth="1"/>
    <col min="4102" max="4103" width="3.08984375" style="4" customWidth="1"/>
    <col min="4104" max="4104" width="9.6328125" style="4" customWidth="1"/>
    <col min="4105" max="4105" width="3.08984375" style="4" customWidth="1"/>
    <col min="4106" max="4107" width="4.6328125" style="4" customWidth="1"/>
    <col min="4108" max="4108" width="5.08984375" style="4" customWidth="1"/>
    <col min="4109" max="4109" width="12.08984375" style="4" customWidth="1"/>
    <col min="4110" max="4111" width="3.08984375" style="4" customWidth="1"/>
    <col min="4112" max="4112" width="22.08984375" style="4" customWidth="1"/>
    <col min="4113" max="4113" width="3.08984375" style="4" customWidth="1"/>
    <col min="4114" max="4351" width="9" style="4"/>
    <col min="4352" max="4352" width="4.08984375" style="4" customWidth="1"/>
    <col min="4353" max="4353" width="8.08984375" style="4" customWidth="1"/>
    <col min="4354" max="4354" width="21.08984375" style="4" customWidth="1"/>
    <col min="4355" max="4356" width="3.08984375" style="4" customWidth="1"/>
    <col min="4357" max="4357" width="12.08984375" style="4" customWidth="1"/>
    <col min="4358" max="4359" width="3.08984375" style="4" customWidth="1"/>
    <col min="4360" max="4360" width="9.6328125" style="4" customWidth="1"/>
    <col min="4361" max="4361" width="3.08984375" style="4" customWidth="1"/>
    <col min="4362" max="4363" width="4.6328125" style="4" customWidth="1"/>
    <col min="4364" max="4364" width="5.08984375" style="4" customWidth="1"/>
    <col min="4365" max="4365" width="12.08984375" style="4" customWidth="1"/>
    <col min="4366" max="4367" width="3.08984375" style="4" customWidth="1"/>
    <col min="4368" max="4368" width="22.08984375" style="4" customWidth="1"/>
    <col min="4369" max="4369" width="3.08984375" style="4" customWidth="1"/>
    <col min="4370" max="4607" width="9" style="4"/>
    <col min="4608" max="4608" width="4.08984375" style="4" customWidth="1"/>
    <col min="4609" max="4609" width="8.08984375" style="4" customWidth="1"/>
    <col min="4610" max="4610" width="21.08984375" style="4" customWidth="1"/>
    <col min="4611" max="4612" width="3.08984375" style="4" customWidth="1"/>
    <col min="4613" max="4613" width="12.08984375" style="4" customWidth="1"/>
    <col min="4614" max="4615" width="3.08984375" style="4" customWidth="1"/>
    <col min="4616" max="4616" width="9.6328125" style="4" customWidth="1"/>
    <col min="4617" max="4617" width="3.08984375" style="4" customWidth="1"/>
    <col min="4618" max="4619" width="4.6328125" style="4" customWidth="1"/>
    <col min="4620" max="4620" width="5.08984375" style="4" customWidth="1"/>
    <col min="4621" max="4621" width="12.08984375" style="4" customWidth="1"/>
    <col min="4622" max="4623" width="3.08984375" style="4" customWidth="1"/>
    <col min="4624" max="4624" width="22.08984375" style="4" customWidth="1"/>
    <col min="4625" max="4625" width="3.08984375" style="4" customWidth="1"/>
    <col min="4626" max="4863" width="9" style="4"/>
    <col min="4864" max="4864" width="4.08984375" style="4" customWidth="1"/>
    <col min="4865" max="4865" width="8.08984375" style="4" customWidth="1"/>
    <col min="4866" max="4866" width="21.08984375" style="4" customWidth="1"/>
    <col min="4867" max="4868" width="3.08984375" style="4" customWidth="1"/>
    <col min="4869" max="4869" width="12.08984375" style="4" customWidth="1"/>
    <col min="4870" max="4871" width="3.08984375" style="4" customWidth="1"/>
    <col min="4872" max="4872" width="9.6328125" style="4" customWidth="1"/>
    <col min="4873" max="4873" width="3.08984375" style="4" customWidth="1"/>
    <col min="4874" max="4875" width="4.6328125" style="4" customWidth="1"/>
    <col min="4876" max="4876" width="5.08984375" style="4" customWidth="1"/>
    <col min="4877" max="4877" width="12.08984375" style="4" customWidth="1"/>
    <col min="4878" max="4879" width="3.08984375" style="4" customWidth="1"/>
    <col min="4880" max="4880" width="22.08984375" style="4" customWidth="1"/>
    <col min="4881" max="4881" width="3.08984375" style="4" customWidth="1"/>
    <col min="4882" max="5119" width="9" style="4"/>
    <col min="5120" max="5120" width="4.08984375" style="4" customWidth="1"/>
    <col min="5121" max="5121" width="8.08984375" style="4" customWidth="1"/>
    <col min="5122" max="5122" width="21.08984375" style="4" customWidth="1"/>
    <col min="5123" max="5124" width="3.08984375" style="4" customWidth="1"/>
    <col min="5125" max="5125" width="12.08984375" style="4" customWidth="1"/>
    <col min="5126" max="5127" width="3.08984375" style="4" customWidth="1"/>
    <col min="5128" max="5128" width="9.6328125" style="4" customWidth="1"/>
    <col min="5129" max="5129" width="3.08984375" style="4" customWidth="1"/>
    <col min="5130" max="5131" width="4.6328125" style="4" customWidth="1"/>
    <col min="5132" max="5132" width="5.08984375" style="4" customWidth="1"/>
    <col min="5133" max="5133" width="12.08984375" style="4" customWidth="1"/>
    <col min="5134" max="5135" width="3.08984375" style="4" customWidth="1"/>
    <col min="5136" max="5136" width="22.08984375" style="4" customWidth="1"/>
    <col min="5137" max="5137" width="3.08984375" style="4" customWidth="1"/>
    <col min="5138" max="5375" width="9" style="4"/>
    <col min="5376" max="5376" width="4.08984375" style="4" customWidth="1"/>
    <col min="5377" max="5377" width="8.08984375" style="4" customWidth="1"/>
    <col min="5378" max="5378" width="21.08984375" style="4" customWidth="1"/>
    <col min="5379" max="5380" width="3.08984375" style="4" customWidth="1"/>
    <col min="5381" max="5381" width="12.08984375" style="4" customWidth="1"/>
    <col min="5382" max="5383" width="3.08984375" style="4" customWidth="1"/>
    <col min="5384" max="5384" width="9.6328125" style="4" customWidth="1"/>
    <col min="5385" max="5385" width="3.08984375" style="4" customWidth="1"/>
    <col min="5386" max="5387" width="4.6328125" style="4" customWidth="1"/>
    <col min="5388" max="5388" width="5.08984375" style="4" customWidth="1"/>
    <col min="5389" max="5389" width="12.08984375" style="4" customWidth="1"/>
    <col min="5390" max="5391" width="3.08984375" style="4" customWidth="1"/>
    <col min="5392" max="5392" width="22.08984375" style="4" customWidth="1"/>
    <col min="5393" max="5393" width="3.08984375" style="4" customWidth="1"/>
    <col min="5394" max="5631" width="9" style="4"/>
    <col min="5632" max="5632" width="4.08984375" style="4" customWidth="1"/>
    <col min="5633" max="5633" width="8.08984375" style="4" customWidth="1"/>
    <col min="5634" max="5634" width="21.08984375" style="4" customWidth="1"/>
    <col min="5635" max="5636" width="3.08984375" style="4" customWidth="1"/>
    <col min="5637" max="5637" width="12.08984375" style="4" customWidth="1"/>
    <col min="5638" max="5639" width="3.08984375" style="4" customWidth="1"/>
    <col min="5640" max="5640" width="9.6328125" style="4" customWidth="1"/>
    <col min="5641" max="5641" width="3.08984375" style="4" customWidth="1"/>
    <col min="5642" max="5643" width="4.6328125" style="4" customWidth="1"/>
    <col min="5644" max="5644" width="5.08984375" style="4" customWidth="1"/>
    <col min="5645" max="5645" width="12.08984375" style="4" customWidth="1"/>
    <col min="5646" max="5647" width="3.08984375" style="4" customWidth="1"/>
    <col min="5648" max="5648" width="22.08984375" style="4" customWidth="1"/>
    <col min="5649" max="5649" width="3.08984375" style="4" customWidth="1"/>
    <col min="5650" max="5887" width="9" style="4"/>
    <col min="5888" max="5888" width="4.08984375" style="4" customWidth="1"/>
    <col min="5889" max="5889" width="8.08984375" style="4" customWidth="1"/>
    <col min="5890" max="5890" width="21.08984375" style="4" customWidth="1"/>
    <col min="5891" max="5892" width="3.08984375" style="4" customWidth="1"/>
    <col min="5893" max="5893" width="12.08984375" style="4" customWidth="1"/>
    <col min="5894" max="5895" width="3.08984375" style="4" customWidth="1"/>
    <col min="5896" max="5896" width="9.6328125" style="4" customWidth="1"/>
    <col min="5897" max="5897" width="3.08984375" style="4" customWidth="1"/>
    <col min="5898" max="5899" width="4.6328125" style="4" customWidth="1"/>
    <col min="5900" max="5900" width="5.08984375" style="4" customWidth="1"/>
    <col min="5901" max="5901" width="12.08984375" style="4" customWidth="1"/>
    <col min="5902" max="5903" width="3.08984375" style="4" customWidth="1"/>
    <col min="5904" max="5904" width="22.08984375" style="4" customWidth="1"/>
    <col min="5905" max="5905" width="3.08984375" style="4" customWidth="1"/>
    <col min="5906" max="6143" width="9" style="4"/>
    <col min="6144" max="6144" width="4.08984375" style="4" customWidth="1"/>
    <col min="6145" max="6145" width="8.08984375" style="4" customWidth="1"/>
    <col min="6146" max="6146" width="21.08984375" style="4" customWidth="1"/>
    <col min="6147" max="6148" width="3.08984375" style="4" customWidth="1"/>
    <col min="6149" max="6149" width="12.08984375" style="4" customWidth="1"/>
    <col min="6150" max="6151" width="3.08984375" style="4" customWidth="1"/>
    <col min="6152" max="6152" width="9.6328125" style="4" customWidth="1"/>
    <col min="6153" max="6153" width="3.08984375" style="4" customWidth="1"/>
    <col min="6154" max="6155" width="4.6328125" style="4" customWidth="1"/>
    <col min="6156" max="6156" width="5.08984375" style="4" customWidth="1"/>
    <col min="6157" max="6157" width="12.08984375" style="4" customWidth="1"/>
    <col min="6158" max="6159" width="3.08984375" style="4" customWidth="1"/>
    <col min="6160" max="6160" width="22.08984375" style="4" customWidth="1"/>
    <col min="6161" max="6161" width="3.08984375" style="4" customWidth="1"/>
    <col min="6162" max="6399" width="9" style="4"/>
    <col min="6400" max="6400" width="4.08984375" style="4" customWidth="1"/>
    <col min="6401" max="6401" width="8.08984375" style="4" customWidth="1"/>
    <col min="6402" max="6402" width="21.08984375" style="4" customWidth="1"/>
    <col min="6403" max="6404" width="3.08984375" style="4" customWidth="1"/>
    <col min="6405" max="6405" width="12.08984375" style="4" customWidth="1"/>
    <col min="6406" max="6407" width="3.08984375" style="4" customWidth="1"/>
    <col min="6408" max="6408" width="9.6328125" style="4" customWidth="1"/>
    <col min="6409" max="6409" width="3.08984375" style="4" customWidth="1"/>
    <col min="6410" max="6411" width="4.6328125" style="4" customWidth="1"/>
    <col min="6412" max="6412" width="5.08984375" style="4" customWidth="1"/>
    <col min="6413" max="6413" width="12.08984375" style="4" customWidth="1"/>
    <col min="6414" max="6415" width="3.08984375" style="4" customWidth="1"/>
    <col min="6416" max="6416" width="22.08984375" style="4" customWidth="1"/>
    <col min="6417" max="6417" width="3.08984375" style="4" customWidth="1"/>
    <col min="6418" max="6655" width="9" style="4"/>
    <col min="6656" max="6656" width="4.08984375" style="4" customWidth="1"/>
    <col min="6657" max="6657" width="8.08984375" style="4" customWidth="1"/>
    <col min="6658" max="6658" width="21.08984375" style="4" customWidth="1"/>
    <col min="6659" max="6660" width="3.08984375" style="4" customWidth="1"/>
    <col min="6661" max="6661" width="12.08984375" style="4" customWidth="1"/>
    <col min="6662" max="6663" width="3.08984375" style="4" customWidth="1"/>
    <col min="6664" max="6664" width="9.6328125" style="4" customWidth="1"/>
    <col min="6665" max="6665" width="3.08984375" style="4" customWidth="1"/>
    <col min="6666" max="6667" width="4.6328125" style="4" customWidth="1"/>
    <col min="6668" max="6668" width="5.08984375" style="4" customWidth="1"/>
    <col min="6669" max="6669" width="12.08984375" style="4" customWidth="1"/>
    <col min="6670" max="6671" width="3.08984375" style="4" customWidth="1"/>
    <col min="6672" max="6672" width="22.08984375" style="4" customWidth="1"/>
    <col min="6673" max="6673" width="3.08984375" style="4" customWidth="1"/>
    <col min="6674" max="6911" width="9" style="4"/>
    <col min="6912" max="6912" width="4.08984375" style="4" customWidth="1"/>
    <col min="6913" max="6913" width="8.08984375" style="4" customWidth="1"/>
    <col min="6914" max="6914" width="21.08984375" style="4" customWidth="1"/>
    <col min="6915" max="6916" width="3.08984375" style="4" customWidth="1"/>
    <col min="6917" max="6917" width="12.08984375" style="4" customWidth="1"/>
    <col min="6918" max="6919" width="3.08984375" style="4" customWidth="1"/>
    <col min="6920" max="6920" width="9.6328125" style="4" customWidth="1"/>
    <col min="6921" max="6921" width="3.08984375" style="4" customWidth="1"/>
    <col min="6922" max="6923" width="4.6328125" style="4" customWidth="1"/>
    <col min="6924" max="6924" width="5.08984375" style="4" customWidth="1"/>
    <col min="6925" max="6925" width="12.08984375" style="4" customWidth="1"/>
    <col min="6926" max="6927" width="3.08984375" style="4" customWidth="1"/>
    <col min="6928" max="6928" width="22.08984375" style="4" customWidth="1"/>
    <col min="6929" max="6929" width="3.08984375" style="4" customWidth="1"/>
    <col min="6930" max="7167" width="9" style="4"/>
    <col min="7168" max="7168" width="4.08984375" style="4" customWidth="1"/>
    <col min="7169" max="7169" width="8.08984375" style="4" customWidth="1"/>
    <col min="7170" max="7170" width="21.08984375" style="4" customWidth="1"/>
    <col min="7171" max="7172" width="3.08984375" style="4" customWidth="1"/>
    <col min="7173" max="7173" width="12.08984375" style="4" customWidth="1"/>
    <col min="7174" max="7175" width="3.08984375" style="4" customWidth="1"/>
    <col min="7176" max="7176" width="9.6328125" style="4" customWidth="1"/>
    <col min="7177" max="7177" width="3.08984375" style="4" customWidth="1"/>
    <col min="7178" max="7179" width="4.6328125" style="4" customWidth="1"/>
    <col min="7180" max="7180" width="5.08984375" style="4" customWidth="1"/>
    <col min="7181" max="7181" width="12.08984375" style="4" customWidth="1"/>
    <col min="7182" max="7183" width="3.08984375" style="4" customWidth="1"/>
    <col min="7184" max="7184" width="22.08984375" style="4" customWidth="1"/>
    <col min="7185" max="7185" width="3.08984375" style="4" customWidth="1"/>
    <col min="7186" max="7423" width="9" style="4"/>
    <col min="7424" max="7424" width="4.08984375" style="4" customWidth="1"/>
    <col min="7425" max="7425" width="8.08984375" style="4" customWidth="1"/>
    <col min="7426" max="7426" width="21.08984375" style="4" customWidth="1"/>
    <col min="7427" max="7428" width="3.08984375" style="4" customWidth="1"/>
    <col min="7429" max="7429" width="12.08984375" style="4" customWidth="1"/>
    <col min="7430" max="7431" width="3.08984375" style="4" customWidth="1"/>
    <col min="7432" max="7432" width="9.6328125" style="4" customWidth="1"/>
    <col min="7433" max="7433" width="3.08984375" style="4" customWidth="1"/>
    <col min="7434" max="7435" width="4.6328125" style="4" customWidth="1"/>
    <col min="7436" max="7436" width="5.08984375" style="4" customWidth="1"/>
    <col min="7437" max="7437" width="12.08984375" style="4" customWidth="1"/>
    <col min="7438" max="7439" width="3.08984375" style="4" customWidth="1"/>
    <col min="7440" max="7440" width="22.08984375" style="4" customWidth="1"/>
    <col min="7441" max="7441" width="3.08984375" style="4" customWidth="1"/>
    <col min="7442" max="7679" width="9" style="4"/>
    <col min="7680" max="7680" width="4.08984375" style="4" customWidth="1"/>
    <col min="7681" max="7681" width="8.08984375" style="4" customWidth="1"/>
    <col min="7682" max="7682" width="21.08984375" style="4" customWidth="1"/>
    <col min="7683" max="7684" width="3.08984375" style="4" customWidth="1"/>
    <col min="7685" max="7685" width="12.08984375" style="4" customWidth="1"/>
    <col min="7686" max="7687" width="3.08984375" style="4" customWidth="1"/>
    <col min="7688" max="7688" width="9.6328125" style="4" customWidth="1"/>
    <col min="7689" max="7689" width="3.08984375" style="4" customWidth="1"/>
    <col min="7690" max="7691" width="4.6328125" style="4" customWidth="1"/>
    <col min="7692" max="7692" width="5.08984375" style="4" customWidth="1"/>
    <col min="7693" max="7693" width="12.08984375" style="4" customWidth="1"/>
    <col min="7694" max="7695" width="3.08984375" style="4" customWidth="1"/>
    <col min="7696" max="7696" width="22.08984375" style="4" customWidth="1"/>
    <col min="7697" max="7697" width="3.08984375" style="4" customWidth="1"/>
    <col min="7698" max="7935" width="9" style="4"/>
    <col min="7936" max="7936" width="4.08984375" style="4" customWidth="1"/>
    <col min="7937" max="7937" width="8.08984375" style="4" customWidth="1"/>
    <col min="7938" max="7938" width="21.08984375" style="4" customWidth="1"/>
    <col min="7939" max="7940" width="3.08984375" style="4" customWidth="1"/>
    <col min="7941" max="7941" width="12.08984375" style="4" customWidth="1"/>
    <col min="7942" max="7943" width="3.08984375" style="4" customWidth="1"/>
    <col min="7944" max="7944" width="9.6328125" style="4" customWidth="1"/>
    <col min="7945" max="7945" width="3.08984375" style="4" customWidth="1"/>
    <col min="7946" max="7947" width="4.6328125" style="4" customWidth="1"/>
    <col min="7948" max="7948" width="5.08984375" style="4" customWidth="1"/>
    <col min="7949" max="7949" width="12.08984375" style="4" customWidth="1"/>
    <col min="7950" max="7951" width="3.08984375" style="4" customWidth="1"/>
    <col min="7952" max="7952" width="22.08984375" style="4" customWidth="1"/>
    <col min="7953" max="7953" width="3.08984375" style="4" customWidth="1"/>
    <col min="7954" max="8191" width="9" style="4"/>
    <col min="8192" max="8192" width="4.08984375" style="4" customWidth="1"/>
    <col min="8193" max="8193" width="8.08984375" style="4" customWidth="1"/>
    <col min="8194" max="8194" width="21.08984375" style="4" customWidth="1"/>
    <col min="8195" max="8196" width="3.08984375" style="4" customWidth="1"/>
    <col min="8197" max="8197" width="12.08984375" style="4" customWidth="1"/>
    <col min="8198" max="8199" width="3.08984375" style="4" customWidth="1"/>
    <col min="8200" max="8200" width="9.6328125" style="4" customWidth="1"/>
    <col min="8201" max="8201" width="3.08984375" style="4" customWidth="1"/>
    <col min="8202" max="8203" width="4.6328125" style="4" customWidth="1"/>
    <col min="8204" max="8204" width="5.08984375" style="4" customWidth="1"/>
    <col min="8205" max="8205" width="12.08984375" style="4" customWidth="1"/>
    <col min="8206" max="8207" width="3.08984375" style="4" customWidth="1"/>
    <col min="8208" max="8208" width="22.08984375" style="4" customWidth="1"/>
    <col min="8209" max="8209" width="3.08984375" style="4" customWidth="1"/>
    <col min="8210" max="8447" width="9" style="4"/>
    <col min="8448" max="8448" width="4.08984375" style="4" customWidth="1"/>
    <col min="8449" max="8449" width="8.08984375" style="4" customWidth="1"/>
    <col min="8450" max="8450" width="21.08984375" style="4" customWidth="1"/>
    <col min="8451" max="8452" width="3.08984375" style="4" customWidth="1"/>
    <col min="8453" max="8453" width="12.08984375" style="4" customWidth="1"/>
    <col min="8454" max="8455" width="3.08984375" style="4" customWidth="1"/>
    <col min="8456" max="8456" width="9.6328125" style="4" customWidth="1"/>
    <col min="8457" max="8457" width="3.08984375" style="4" customWidth="1"/>
    <col min="8458" max="8459" width="4.6328125" style="4" customWidth="1"/>
    <col min="8460" max="8460" width="5.08984375" style="4" customWidth="1"/>
    <col min="8461" max="8461" width="12.08984375" style="4" customWidth="1"/>
    <col min="8462" max="8463" width="3.08984375" style="4" customWidth="1"/>
    <col min="8464" max="8464" width="22.08984375" style="4" customWidth="1"/>
    <col min="8465" max="8465" width="3.08984375" style="4" customWidth="1"/>
    <col min="8466" max="8703" width="9" style="4"/>
    <col min="8704" max="8704" width="4.08984375" style="4" customWidth="1"/>
    <col min="8705" max="8705" width="8.08984375" style="4" customWidth="1"/>
    <col min="8706" max="8706" width="21.08984375" style="4" customWidth="1"/>
    <col min="8707" max="8708" width="3.08984375" style="4" customWidth="1"/>
    <col min="8709" max="8709" width="12.08984375" style="4" customWidth="1"/>
    <col min="8710" max="8711" width="3.08984375" style="4" customWidth="1"/>
    <col min="8712" max="8712" width="9.6328125" style="4" customWidth="1"/>
    <col min="8713" max="8713" width="3.08984375" style="4" customWidth="1"/>
    <col min="8714" max="8715" width="4.6328125" style="4" customWidth="1"/>
    <col min="8716" max="8716" width="5.08984375" style="4" customWidth="1"/>
    <col min="8717" max="8717" width="12.08984375" style="4" customWidth="1"/>
    <col min="8718" max="8719" width="3.08984375" style="4" customWidth="1"/>
    <col min="8720" max="8720" width="22.08984375" style="4" customWidth="1"/>
    <col min="8721" max="8721" width="3.08984375" style="4" customWidth="1"/>
    <col min="8722" max="8959" width="9" style="4"/>
    <col min="8960" max="8960" width="4.08984375" style="4" customWidth="1"/>
    <col min="8961" max="8961" width="8.08984375" style="4" customWidth="1"/>
    <col min="8962" max="8962" width="21.08984375" style="4" customWidth="1"/>
    <col min="8963" max="8964" width="3.08984375" style="4" customWidth="1"/>
    <col min="8965" max="8965" width="12.08984375" style="4" customWidth="1"/>
    <col min="8966" max="8967" width="3.08984375" style="4" customWidth="1"/>
    <col min="8968" max="8968" width="9.6328125" style="4" customWidth="1"/>
    <col min="8969" max="8969" width="3.08984375" style="4" customWidth="1"/>
    <col min="8970" max="8971" width="4.6328125" style="4" customWidth="1"/>
    <col min="8972" max="8972" width="5.08984375" style="4" customWidth="1"/>
    <col min="8973" max="8973" width="12.08984375" style="4" customWidth="1"/>
    <col min="8974" max="8975" width="3.08984375" style="4" customWidth="1"/>
    <col min="8976" max="8976" width="22.08984375" style="4" customWidth="1"/>
    <col min="8977" max="8977" width="3.08984375" style="4" customWidth="1"/>
    <col min="8978" max="9215" width="9" style="4"/>
    <col min="9216" max="9216" width="4.08984375" style="4" customWidth="1"/>
    <col min="9217" max="9217" width="8.08984375" style="4" customWidth="1"/>
    <col min="9218" max="9218" width="21.08984375" style="4" customWidth="1"/>
    <col min="9219" max="9220" width="3.08984375" style="4" customWidth="1"/>
    <col min="9221" max="9221" width="12.08984375" style="4" customWidth="1"/>
    <col min="9222" max="9223" width="3.08984375" style="4" customWidth="1"/>
    <col min="9224" max="9224" width="9.6328125" style="4" customWidth="1"/>
    <col min="9225" max="9225" width="3.08984375" style="4" customWidth="1"/>
    <col min="9226" max="9227" width="4.6328125" style="4" customWidth="1"/>
    <col min="9228" max="9228" width="5.08984375" style="4" customWidth="1"/>
    <col min="9229" max="9229" width="12.08984375" style="4" customWidth="1"/>
    <col min="9230" max="9231" width="3.08984375" style="4" customWidth="1"/>
    <col min="9232" max="9232" width="22.08984375" style="4" customWidth="1"/>
    <col min="9233" max="9233" width="3.08984375" style="4" customWidth="1"/>
    <col min="9234" max="9471" width="9" style="4"/>
    <col min="9472" max="9472" width="4.08984375" style="4" customWidth="1"/>
    <col min="9473" max="9473" width="8.08984375" style="4" customWidth="1"/>
    <col min="9474" max="9474" width="21.08984375" style="4" customWidth="1"/>
    <col min="9475" max="9476" width="3.08984375" style="4" customWidth="1"/>
    <col min="9477" max="9477" width="12.08984375" style="4" customWidth="1"/>
    <col min="9478" max="9479" width="3.08984375" style="4" customWidth="1"/>
    <col min="9480" max="9480" width="9.6328125" style="4" customWidth="1"/>
    <col min="9481" max="9481" width="3.08984375" style="4" customWidth="1"/>
    <col min="9482" max="9483" width="4.6328125" style="4" customWidth="1"/>
    <col min="9484" max="9484" width="5.08984375" style="4" customWidth="1"/>
    <col min="9485" max="9485" width="12.08984375" style="4" customWidth="1"/>
    <col min="9486" max="9487" width="3.08984375" style="4" customWidth="1"/>
    <col min="9488" max="9488" width="22.08984375" style="4" customWidth="1"/>
    <col min="9489" max="9489" width="3.08984375" style="4" customWidth="1"/>
    <col min="9490" max="9727" width="9" style="4"/>
    <col min="9728" max="9728" width="4.08984375" style="4" customWidth="1"/>
    <col min="9729" max="9729" width="8.08984375" style="4" customWidth="1"/>
    <col min="9730" max="9730" width="21.08984375" style="4" customWidth="1"/>
    <col min="9731" max="9732" width="3.08984375" style="4" customWidth="1"/>
    <col min="9733" max="9733" width="12.08984375" style="4" customWidth="1"/>
    <col min="9734" max="9735" width="3.08984375" style="4" customWidth="1"/>
    <col min="9736" max="9736" width="9.6328125" style="4" customWidth="1"/>
    <col min="9737" max="9737" width="3.08984375" style="4" customWidth="1"/>
    <col min="9738" max="9739" width="4.6328125" style="4" customWidth="1"/>
    <col min="9740" max="9740" width="5.08984375" style="4" customWidth="1"/>
    <col min="9741" max="9741" width="12.08984375" style="4" customWidth="1"/>
    <col min="9742" max="9743" width="3.08984375" style="4" customWidth="1"/>
    <col min="9744" max="9744" width="22.08984375" style="4" customWidth="1"/>
    <col min="9745" max="9745" width="3.08984375" style="4" customWidth="1"/>
    <col min="9746" max="9983" width="9" style="4"/>
    <col min="9984" max="9984" width="4.08984375" style="4" customWidth="1"/>
    <col min="9985" max="9985" width="8.08984375" style="4" customWidth="1"/>
    <col min="9986" max="9986" width="21.08984375" style="4" customWidth="1"/>
    <col min="9987" max="9988" width="3.08984375" style="4" customWidth="1"/>
    <col min="9989" max="9989" width="12.08984375" style="4" customWidth="1"/>
    <col min="9990" max="9991" width="3.08984375" style="4" customWidth="1"/>
    <col min="9992" max="9992" width="9.6328125" style="4" customWidth="1"/>
    <col min="9993" max="9993" width="3.08984375" style="4" customWidth="1"/>
    <col min="9994" max="9995" width="4.6328125" style="4" customWidth="1"/>
    <col min="9996" max="9996" width="5.08984375" style="4" customWidth="1"/>
    <col min="9997" max="9997" width="12.08984375" style="4" customWidth="1"/>
    <col min="9998" max="9999" width="3.08984375" style="4" customWidth="1"/>
    <col min="10000" max="10000" width="22.08984375" style="4" customWidth="1"/>
    <col min="10001" max="10001" width="3.08984375" style="4" customWidth="1"/>
    <col min="10002" max="10239" width="9" style="4"/>
    <col min="10240" max="10240" width="4.08984375" style="4" customWidth="1"/>
    <col min="10241" max="10241" width="8.08984375" style="4" customWidth="1"/>
    <col min="10242" max="10242" width="21.08984375" style="4" customWidth="1"/>
    <col min="10243" max="10244" width="3.08984375" style="4" customWidth="1"/>
    <col min="10245" max="10245" width="12.08984375" style="4" customWidth="1"/>
    <col min="10246" max="10247" width="3.08984375" style="4" customWidth="1"/>
    <col min="10248" max="10248" width="9.6328125" style="4" customWidth="1"/>
    <col min="10249" max="10249" width="3.08984375" style="4" customWidth="1"/>
    <col min="10250" max="10251" width="4.6328125" style="4" customWidth="1"/>
    <col min="10252" max="10252" width="5.08984375" style="4" customWidth="1"/>
    <col min="10253" max="10253" width="12.08984375" style="4" customWidth="1"/>
    <col min="10254" max="10255" width="3.08984375" style="4" customWidth="1"/>
    <col min="10256" max="10256" width="22.08984375" style="4" customWidth="1"/>
    <col min="10257" max="10257" width="3.08984375" style="4" customWidth="1"/>
    <col min="10258" max="10495" width="9" style="4"/>
    <col min="10496" max="10496" width="4.08984375" style="4" customWidth="1"/>
    <col min="10497" max="10497" width="8.08984375" style="4" customWidth="1"/>
    <col min="10498" max="10498" width="21.08984375" style="4" customWidth="1"/>
    <col min="10499" max="10500" width="3.08984375" style="4" customWidth="1"/>
    <col min="10501" max="10501" width="12.08984375" style="4" customWidth="1"/>
    <col min="10502" max="10503" width="3.08984375" style="4" customWidth="1"/>
    <col min="10504" max="10504" width="9.6328125" style="4" customWidth="1"/>
    <col min="10505" max="10505" width="3.08984375" style="4" customWidth="1"/>
    <col min="10506" max="10507" width="4.6328125" style="4" customWidth="1"/>
    <col min="10508" max="10508" width="5.08984375" style="4" customWidth="1"/>
    <col min="10509" max="10509" width="12.08984375" style="4" customWidth="1"/>
    <col min="10510" max="10511" width="3.08984375" style="4" customWidth="1"/>
    <col min="10512" max="10512" width="22.08984375" style="4" customWidth="1"/>
    <col min="10513" max="10513" width="3.08984375" style="4" customWidth="1"/>
    <col min="10514" max="10751" width="9" style="4"/>
    <col min="10752" max="10752" width="4.08984375" style="4" customWidth="1"/>
    <col min="10753" max="10753" width="8.08984375" style="4" customWidth="1"/>
    <col min="10754" max="10754" width="21.08984375" style="4" customWidth="1"/>
    <col min="10755" max="10756" width="3.08984375" style="4" customWidth="1"/>
    <col min="10757" max="10757" width="12.08984375" style="4" customWidth="1"/>
    <col min="10758" max="10759" width="3.08984375" style="4" customWidth="1"/>
    <col min="10760" max="10760" width="9.6328125" style="4" customWidth="1"/>
    <col min="10761" max="10761" width="3.08984375" style="4" customWidth="1"/>
    <col min="10762" max="10763" width="4.6328125" style="4" customWidth="1"/>
    <col min="10764" max="10764" width="5.08984375" style="4" customWidth="1"/>
    <col min="10765" max="10765" width="12.08984375" style="4" customWidth="1"/>
    <col min="10766" max="10767" width="3.08984375" style="4" customWidth="1"/>
    <col min="10768" max="10768" width="22.08984375" style="4" customWidth="1"/>
    <col min="10769" max="10769" width="3.08984375" style="4" customWidth="1"/>
    <col min="10770" max="11007" width="9" style="4"/>
    <col min="11008" max="11008" width="4.08984375" style="4" customWidth="1"/>
    <col min="11009" max="11009" width="8.08984375" style="4" customWidth="1"/>
    <col min="11010" max="11010" width="21.08984375" style="4" customWidth="1"/>
    <col min="11011" max="11012" width="3.08984375" style="4" customWidth="1"/>
    <col min="11013" max="11013" width="12.08984375" style="4" customWidth="1"/>
    <col min="11014" max="11015" width="3.08984375" style="4" customWidth="1"/>
    <col min="11016" max="11016" width="9.6328125" style="4" customWidth="1"/>
    <col min="11017" max="11017" width="3.08984375" style="4" customWidth="1"/>
    <col min="11018" max="11019" width="4.6328125" style="4" customWidth="1"/>
    <col min="11020" max="11020" width="5.08984375" style="4" customWidth="1"/>
    <col min="11021" max="11021" width="12.08984375" style="4" customWidth="1"/>
    <col min="11022" max="11023" width="3.08984375" style="4" customWidth="1"/>
    <col min="11024" max="11024" width="22.08984375" style="4" customWidth="1"/>
    <col min="11025" max="11025" width="3.08984375" style="4" customWidth="1"/>
    <col min="11026" max="11263" width="9" style="4"/>
    <col min="11264" max="11264" width="4.08984375" style="4" customWidth="1"/>
    <col min="11265" max="11265" width="8.08984375" style="4" customWidth="1"/>
    <col min="11266" max="11266" width="21.08984375" style="4" customWidth="1"/>
    <col min="11267" max="11268" width="3.08984375" style="4" customWidth="1"/>
    <col min="11269" max="11269" width="12.08984375" style="4" customWidth="1"/>
    <col min="11270" max="11271" width="3.08984375" style="4" customWidth="1"/>
    <col min="11272" max="11272" width="9.6328125" style="4" customWidth="1"/>
    <col min="11273" max="11273" width="3.08984375" style="4" customWidth="1"/>
    <col min="11274" max="11275" width="4.6328125" style="4" customWidth="1"/>
    <col min="11276" max="11276" width="5.08984375" style="4" customWidth="1"/>
    <col min="11277" max="11277" width="12.08984375" style="4" customWidth="1"/>
    <col min="11278" max="11279" width="3.08984375" style="4" customWidth="1"/>
    <col min="11280" max="11280" width="22.08984375" style="4" customWidth="1"/>
    <col min="11281" max="11281" width="3.08984375" style="4" customWidth="1"/>
    <col min="11282" max="11519" width="9" style="4"/>
    <col min="11520" max="11520" width="4.08984375" style="4" customWidth="1"/>
    <col min="11521" max="11521" width="8.08984375" style="4" customWidth="1"/>
    <col min="11522" max="11522" width="21.08984375" style="4" customWidth="1"/>
    <col min="11523" max="11524" width="3.08984375" style="4" customWidth="1"/>
    <col min="11525" max="11525" width="12.08984375" style="4" customWidth="1"/>
    <col min="11526" max="11527" width="3.08984375" style="4" customWidth="1"/>
    <col min="11528" max="11528" width="9.6328125" style="4" customWidth="1"/>
    <col min="11529" max="11529" width="3.08984375" style="4" customWidth="1"/>
    <col min="11530" max="11531" width="4.6328125" style="4" customWidth="1"/>
    <col min="11532" max="11532" width="5.08984375" style="4" customWidth="1"/>
    <col min="11533" max="11533" width="12.08984375" style="4" customWidth="1"/>
    <col min="11534" max="11535" width="3.08984375" style="4" customWidth="1"/>
    <col min="11536" max="11536" width="22.08984375" style="4" customWidth="1"/>
    <col min="11537" max="11537" width="3.08984375" style="4" customWidth="1"/>
    <col min="11538" max="11775" width="9" style="4"/>
    <col min="11776" max="11776" width="4.08984375" style="4" customWidth="1"/>
    <col min="11777" max="11777" width="8.08984375" style="4" customWidth="1"/>
    <col min="11778" max="11778" width="21.08984375" style="4" customWidth="1"/>
    <col min="11779" max="11780" width="3.08984375" style="4" customWidth="1"/>
    <col min="11781" max="11781" width="12.08984375" style="4" customWidth="1"/>
    <col min="11782" max="11783" width="3.08984375" style="4" customWidth="1"/>
    <col min="11784" max="11784" width="9.6328125" style="4" customWidth="1"/>
    <col min="11785" max="11785" width="3.08984375" style="4" customWidth="1"/>
    <col min="11786" max="11787" width="4.6328125" style="4" customWidth="1"/>
    <col min="11788" max="11788" width="5.08984375" style="4" customWidth="1"/>
    <col min="11789" max="11789" width="12.08984375" style="4" customWidth="1"/>
    <col min="11790" max="11791" width="3.08984375" style="4" customWidth="1"/>
    <col min="11792" max="11792" width="22.08984375" style="4" customWidth="1"/>
    <col min="11793" max="11793" width="3.08984375" style="4" customWidth="1"/>
    <col min="11794" max="12031" width="9" style="4"/>
    <col min="12032" max="12032" width="4.08984375" style="4" customWidth="1"/>
    <col min="12033" max="12033" width="8.08984375" style="4" customWidth="1"/>
    <col min="12034" max="12034" width="21.08984375" style="4" customWidth="1"/>
    <col min="12035" max="12036" width="3.08984375" style="4" customWidth="1"/>
    <col min="12037" max="12037" width="12.08984375" style="4" customWidth="1"/>
    <col min="12038" max="12039" width="3.08984375" style="4" customWidth="1"/>
    <col min="12040" max="12040" width="9.6328125" style="4" customWidth="1"/>
    <col min="12041" max="12041" width="3.08984375" style="4" customWidth="1"/>
    <col min="12042" max="12043" width="4.6328125" style="4" customWidth="1"/>
    <col min="12044" max="12044" width="5.08984375" style="4" customWidth="1"/>
    <col min="12045" max="12045" width="12.08984375" style="4" customWidth="1"/>
    <col min="12046" max="12047" width="3.08984375" style="4" customWidth="1"/>
    <col min="12048" max="12048" width="22.08984375" style="4" customWidth="1"/>
    <col min="12049" max="12049" width="3.08984375" style="4" customWidth="1"/>
    <col min="12050" max="12287" width="9" style="4"/>
    <col min="12288" max="12288" width="4.08984375" style="4" customWidth="1"/>
    <col min="12289" max="12289" width="8.08984375" style="4" customWidth="1"/>
    <col min="12290" max="12290" width="21.08984375" style="4" customWidth="1"/>
    <col min="12291" max="12292" width="3.08984375" style="4" customWidth="1"/>
    <col min="12293" max="12293" width="12.08984375" style="4" customWidth="1"/>
    <col min="12294" max="12295" width="3.08984375" style="4" customWidth="1"/>
    <col min="12296" max="12296" width="9.6328125" style="4" customWidth="1"/>
    <col min="12297" max="12297" width="3.08984375" style="4" customWidth="1"/>
    <col min="12298" max="12299" width="4.6328125" style="4" customWidth="1"/>
    <col min="12300" max="12300" width="5.08984375" style="4" customWidth="1"/>
    <col min="12301" max="12301" width="12.08984375" style="4" customWidth="1"/>
    <col min="12302" max="12303" width="3.08984375" style="4" customWidth="1"/>
    <col min="12304" max="12304" width="22.08984375" style="4" customWidth="1"/>
    <col min="12305" max="12305" width="3.08984375" style="4" customWidth="1"/>
    <col min="12306" max="12543" width="9" style="4"/>
    <col min="12544" max="12544" width="4.08984375" style="4" customWidth="1"/>
    <col min="12545" max="12545" width="8.08984375" style="4" customWidth="1"/>
    <col min="12546" max="12546" width="21.08984375" style="4" customWidth="1"/>
    <col min="12547" max="12548" width="3.08984375" style="4" customWidth="1"/>
    <col min="12549" max="12549" width="12.08984375" style="4" customWidth="1"/>
    <col min="12550" max="12551" width="3.08984375" style="4" customWidth="1"/>
    <col min="12552" max="12552" width="9.6328125" style="4" customWidth="1"/>
    <col min="12553" max="12553" width="3.08984375" style="4" customWidth="1"/>
    <col min="12554" max="12555" width="4.6328125" style="4" customWidth="1"/>
    <col min="12556" max="12556" width="5.08984375" style="4" customWidth="1"/>
    <col min="12557" max="12557" width="12.08984375" style="4" customWidth="1"/>
    <col min="12558" max="12559" width="3.08984375" style="4" customWidth="1"/>
    <col min="12560" max="12560" width="22.08984375" style="4" customWidth="1"/>
    <col min="12561" max="12561" width="3.08984375" style="4" customWidth="1"/>
    <col min="12562" max="12799" width="9" style="4"/>
    <col min="12800" max="12800" width="4.08984375" style="4" customWidth="1"/>
    <col min="12801" max="12801" width="8.08984375" style="4" customWidth="1"/>
    <col min="12802" max="12802" width="21.08984375" style="4" customWidth="1"/>
    <col min="12803" max="12804" width="3.08984375" style="4" customWidth="1"/>
    <col min="12805" max="12805" width="12.08984375" style="4" customWidth="1"/>
    <col min="12806" max="12807" width="3.08984375" style="4" customWidth="1"/>
    <col min="12808" max="12808" width="9.6328125" style="4" customWidth="1"/>
    <col min="12809" max="12809" width="3.08984375" style="4" customWidth="1"/>
    <col min="12810" max="12811" width="4.6328125" style="4" customWidth="1"/>
    <col min="12812" max="12812" width="5.08984375" style="4" customWidth="1"/>
    <col min="12813" max="12813" width="12.08984375" style="4" customWidth="1"/>
    <col min="12814" max="12815" width="3.08984375" style="4" customWidth="1"/>
    <col min="12816" max="12816" width="22.08984375" style="4" customWidth="1"/>
    <col min="12817" max="12817" width="3.08984375" style="4" customWidth="1"/>
    <col min="12818" max="13055" width="9" style="4"/>
    <col min="13056" max="13056" width="4.08984375" style="4" customWidth="1"/>
    <col min="13057" max="13057" width="8.08984375" style="4" customWidth="1"/>
    <col min="13058" max="13058" width="21.08984375" style="4" customWidth="1"/>
    <col min="13059" max="13060" width="3.08984375" style="4" customWidth="1"/>
    <col min="13061" max="13061" width="12.08984375" style="4" customWidth="1"/>
    <col min="13062" max="13063" width="3.08984375" style="4" customWidth="1"/>
    <col min="13064" max="13064" width="9.6328125" style="4" customWidth="1"/>
    <col min="13065" max="13065" width="3.08984375" style="4" customWidth="1"/>
    <col min="13066" max="13067" width="4.6328125" style="4" customWidth="1"/>
    <col min="13068" max="13068" width="5.08984375" style="4" customWidth="1"/>
    <col min="13069" max="13069" width="12.08984375" style="4" customWidth="1"/>
    <col min="13070" max="13071" width="3.08984375" style="4" customWidth="1"/>
    <col min="13072" max="13072" width="22.08984375" style="4" customWidth="1"/>
    <col min="13073" max="13073" width="3.08984375" style="4" customWidth="1"/>
    <col min="13074" max="13311" width="9" style="4"/>
    <col min="13312" max="13312" width="4.08984375" style="4" customWidth="1"/>
    <col min="13313" max="13313" width="8.08984375" style="4" customWidth="1"/>
    <col min="13314" max="13314" width="21.08984375" style="4" customWidth="1"/>
    <col min="13315" max="13316" width="3.08984375" style="4" customWidth="1"/>
    <col min="13317" max="13317" width="12.08984375" style="4" customWidth="1"/>
    <col min="13318" max="13319" width="3.08984375" style="4" customWidth="1"/>
    <col min="13320" max="13320" width="9.6328125" style="4" customWidth="1"/>
    <col min="13321" max="13321" width="3.08984375" style="4" customWidth="1"/>
    <col min="13322" max="13323" width="4.6328125" style="4" customWidth="1"/>
    <col min="13324" max="13324" width="5.08984375" style="4" customWidth="1"/>
    <col min="13325" max="13325" width="12.08984375" style="4" customWidth="1"/>
    <col min="13326" max="13327" width="3.08984375" style="4" customWidth="1"/>
    <col min="13328" max="13328" width="22.08984375" style="4" customWidth="1"/>
    <col min="13329" max="13329" width="3.08984375" style="4" customWidth="1"/>
    <col min="13330" max="13567" width="9" style="4"/>
    <col min="13568" max="13568" width="4.08984375" style="4" customWidth="1"/>
    <col min="13569" max="13569" width="8.08984375" style="4" customWidth="1"/>
    <col min="13570" max="13570" width="21.08984375" style="4" customWidth="1"/>
    <col min="13571" max="13572" width="3.08984375" style="4" customWidth="1"/>
    <col min="13573" max="13573" width="12.08984375" style="4" customWidth="1"/>
    <col min="13574" max="13575" width="3.08984375" style="4" customWidth="1"/>
    <col min="13576" max="13576" width="9.6328125" style="4" customWidth="1"/>
    <col min="13577" max="13577" width="3.08984375" style="4" customWidth="1"/>
    <col min="13578" max="13579" width="4.6328125" style="4" customWidth="1"/>
    <col min="13580" max="13580" width="5.08984375" style="4" customWidth="1"/>
    <col min="13581" max="13581" width="12.08984375" style="4" customWidth="1"/>
    <col min="13582" max="13583" width="3.08984375" style="4" customWidth="1"/>
    <col min="13584" max="13584" width="22.08984375" style="4" customWidth="1"/>
    <col min="13585" max="13585" width="3.08984375" style="4" customWidth="1"/>
    <col min="13586" max="13823" width="9" style="4"/>
    <col min="13824" max="13824" width="4.08984375" style="4" customWidth="1"/>
    <col min="13825" max="13825" width="8.08984375" style="4" customWidth="1"/>
    <col min="13826" max="13826" width="21.08984375" style="4" customWidth="1"/>
    <col min="13827" max="13828" width="3.08984375" style="4" customWidth="1"/>
    <col min="13829" max="13829" width="12.08984375" style="4" customWidth="1"/>
    <col min="13830" max="13831" width="3.08984375" style="4" customWidth="1"/>
    <col min="13832" max="13832" width="9.6328125" style="4" customWidth="1"/>
    <col min="13833" max="13833" width="3.08984375" style="4" customWidth="1"/>
    <col min="13834" max="13835" width="4.6328125" style="4" customWidth="1"/>
    <col min="13836" max="13836" width="5.08984375" style="4" customWidth="1"/>
    <col min="13837" max="13837" width="12.08984375" style="4" customWidth="1"/>
    <col min="13838" max="13839" width="3.08984375" style="4" customWidth="1"/>
    <col min="13840" max="13840" width="22.08984375" style="4" customWidth="1"/>
    <col min="13841" max="13841" width="3.08984375" style="4" customWidth="1"/>
    <col min="13842" max="14079" width="9" style="4"/>
    <col min="14080" max="14080" width="4.08984375" style="4" customWidth="1"/>
    <col min="14081" max="14081" width="8.08984375" style="4" customWidth="1"/>
    <col min="14082" max="14082" width="21.08984375" style="4" customWidth="1"/>
    <col min="14083" max="14084" width="3.08984375" style="4" customWidth="1"/>
    <col min="14085" max="14085" width="12.08984375" style="4" customWidth="1"/>
    <col min="14086" max="14087" width="3.08984375" style="4" customWidth="1"/>
    <col min="14088" max="14088" width="9.6328125" style="4" customWidth="1"/>
    <col min="14089" max="14089" width="3.08984375" style="4" customWidth="1"/>
    <col min="14090" max="14091" width="4.6328125" style="4" customWidth="1"/>
    <col min="14092" max="14092" width="5.08984375" style="4" customWidth="1"/>
    <col min="14093" max="14093" width="12.08984375" style="4" customWidth="1"/>
    <col min="14094" max="14095" width="3.08984375" style="4" customWidth="1"/>
    <col min="14096" max="14096" width="22.08984375" style="4" customWidth="1"/>
    <col min="14097" max="14097" width="3.08984375" style="4" customWidth="1"/>
    <col min="14098" max="14335" width="9" style="4"/>
    <col min="14336" max="14336" width="4.08984375" style="4" customWidth="1"/>
    <col min="14337" max="14337" width="8.08984375" style="4" customWidth="1"/>
    <col min="14338" max="14338" width="21.08984375" style="4" customWidth="1"/>
    <col min="14339" max="14340" width="3.08984375" style="4" customWidth="1"/>
    <col min="14341" max="14341" width="12.08984375" style="4" customWidth="1"/>
    <col min="14342" max="14343" width="3.08984375" style="4" customWidth="1"/>
    <col min="14344" max="14344" width="9.6328125" style="4" customWidth="1"/>
    <col min="14345" max="14345" width="3.08984375" style="4" customWidth="1"/>
    <col min="14346" max="14347" width="4.6328125" style="4" customWidth="1"/>
    <col min="14348" max="14348" width="5.08984375" style="4" customWidth="1"/>
    <col min="14349" max="14349" width="12.08984375" style="4" customWidth="1"/>
    <col min="14350" max="14351" width="3.08984375" style="4" customWidth="1"/>
    <col min="14352" max="14352" width="22.08984375" style="4" customWidth="1"/>
    <col min="14353" max="14353" width="3.08984375" style="4" customWidth="1"/>
    <col min="14354" max="14591" width="9" style="4"/>
    <col min="14592" max="14592" width="4.08984375" style="4" customWidth="1"/>
    <col min="14593" max="14593" width="8.08984375" style="4" customWidth="1"/>
    <col min="14594" max="14594" width="21.08984375" style="4" customWidth="1"/>
    <col min="14595" max="14596" width="3.08984375" style="4" customWidth="1"/>
    <col min="14597" max="14597" width="12.08984375" style="4" customWidth="1"/>
    <col min="14598" max="14599" width="3.08984375" style="4" customWidth="1"/>
    <col min="14600" max="14600" width="9.6328125" style="4" customWidth="1"/>
    <col min="14601" max="14601" width="3.08984375" style="4" customWidth="1"/>
    <col min="14602" max="14603" width="4.6328125" style="4" customWidth="1"/>
    <col min="14604" max="14604" width="5.08984375" style="4" customWidth="1"/>
    <col min="14605" max="14605" width="12.08984375" style="4" customWidth="1"/>
    <col min="14606" max="14607" width="3.08984375" style="4" customWidth="1"/>
    <col min="14608" max="14608" width="22.08984375" style="4" customWidth="1"/>
    <col min="14609" max="14609" width="3.08984375" style="4" customWidth="1"/>
    <col min="14610" max="14847" width="9" style="4"/>
    <col min="14848" max="14848" width="4.08984375" style="4" customWidth="1"/>
    <col min="14849" max="14849" width="8.08984375" style="4" customWidth="1"/>
    <col min="14850" max="14850" width="21.08984375" style="4" customWidth="1"/>
    <col min="14851" max="14852" width="3.08984375" style="4" customWidth="1"/>
    <col min="14853" max="14853" width="12.08984375" style="4" customWidth="1"/>
    <col min="14854" max="14855" width="3.08984375" style="4" customWidth="1"/>
    <col min="14856" max="14856" width="9.6328125" style="4" customWidth="1"/>
    <col min="14857" max="14857" width="3.08984375" style="4" customWidth="1"/>
    <col min="14858" max="14859" width="4.6328125" style="4" customWidth="1"/>
    <col min="14860" max="14860" width="5.08984375" style="4" customWidth="1"/>
    <col min="14861" max="14861" width="12.08984375" style="4" customWidth="1"/>
    <col min="14862" max="14863" width="3.08984375" style="4" customWidth="1"/>
    <col min="14864" max="14864" width="22.08984375" style="4" customWidth="1"/>
    <col min="14865" max="14865" width="3.08984375" style="4" customWidth="1"/>
    <col min="14866" max="15103" width="9" style="4"/>
    <col min="15104" max="15104" width="4.08984375" style="4" customWidth="1"/>
    <col min="15105" max="15105" width="8.08984375" style="4" customWidth="1"/>
    <col min="15106" max="15106" width="21.08984375" style="4" customWidth="1"/>
    <col min="15107" max="15108" width="3.08984375" style="4" customWidth="1"/>
    <col min="15109" max="15109" width="12.08984375" style="4" customWidth="1"/>
    <col min="15110" max="15111" width="3.08984375" style="4" customWidth="1"/>
    <col min="15112" max="15112" width="9.6328125" style="4" customWidth="1"/>
    <col min="15113" max="15113" width="3.08984375" style="4" customWidth="1"/>
    <col min="15114" max="15115" width="4.6328125" style="4" customWidth="1"/>
    <col min="15116" max="15116" width="5.08984375" style="4" customWidth="1"/>
    <col min="15117" max="15117" width="12.08984375" style="4" customWidth="1"/>
    <col min="15118" max="15119" width="3.08984375" style="4" customWidth="1"/>
    <col min="15120" max="15120" width="22.08984375" style="4" customWidth="1"/>
    <col min="15121" max="15121" width="3.08984375" style="4" customWidth="1"/>
    <col min="15122" max="15359" width="9" style="4"/>
    <col min="15360" max="15360" width="4.08984375" style="4" customWidth="1"/>
    <col min="15361" max="15361" width="8.08984375" style="4" customWidth="1"/>
    <col min="15362" max="15362" width="21.08984375" style="4" customWidth="1"/>
    <col min="15363" max="15364" width="3.08984375" style="4" customWidth="1"/>
    <col min="15365" max="15365" width="12.08984375" style="4" customWidth="1"/>
    <col min="15366" max="15367" width="3.08984375" style="4" customWidth="1"/>
    <col min="15368" max="15368" width="9.6328125" style="4" customWidth="1"/>
    <col min="15369" max="15369" width="3.08984375" style="4" customWidth="1"/>
    <col min="15370" max="15371" width="4.6328125" style="4" customWidth="1"/>
    <col min="15372" max="15372" width="5.08984375" style="4" customWidth="1"/>
    <col min="15373" max="15373" width="12.08984375" style="4" customWidth="1"/>
    <col min="15374" max="15375" width="3.08984375" style="4" customWidth="1"/>
    <col min="15376" max="15376" width="22.08984375" style="4" customWidth="1"/>
    <col min="15377" max="15377" width="3.08984375" style="4" customWidth="1"/>
    <col min="15378" max="15615" width="9" style="4"/>
    <col min="15616" max="15616" width="4.08984375" style="4" customWidth="1"/>
    <col min="15617" max="15617" width="8.08984375" style="4" customWidth="1"/>
    <col min="15618" max="15618" width="21.08984375" style="4" customWidth="1"/>
    <col min="15619" max="15620" width="3.08984375" style="4" customWidth="1"/>
    <col min="15621" max="15621" width="12.08984375" style="4" customWidth="1"/>
    <col min="15622" max="15623" width="3.08984375" style="4" customWidth="1"/>
    <col min="15624" max="15624" width="9.6328125" style="4" customWidth="1"/>
    <col min="15625" max="15625" width="3.08984375" style="4" customWidth="1"/>
    <col min="15626" max="15627" width="4.6328125" style="4" customWidth="1"/>
    <col min="15628" max="15628" width="5.08984375" style="4" customWidth="1"/>
    <col min="15629" max="15629" width="12.08984375" style="4" customWidth="1"/>
    <col min="15630" max="15631" width="3.08984375" style="4" customWidth="1"/>
    <col min="15632" max="15632" width="22.08984375" style="4" customWidth="1"/>
    <col min="15633" max="15633" width="3.08984375" style="4" customWidth="1"/>
    <col min="15634" max="15871" width="9" style="4"/>
    <col min="15872" max="15872" width="4.08984375" style="4" customWidth="1"/>
    <col min="15873" max="15873" width="8.08984375" style="4" customWidth="1"/>
    <col min="15874" max="15874" width="21.08984375" style="4" customWidth="1"/>
    <col min="15875" max="15876" width="3.08984375" style="4" customWidth="1"/>
    <col min="15877" max="15877" width="12.08984375" style="4" customWidth="1"/>
    <col min="15878" max="15879" width="3.08984375" style="4" customWidth="1"/>
    <col min="15880" max="15880" width="9.6328125" style="4" customWidth="1"/>
    <col min="15881" max="15881" width="3.08984375" style="4" customWidth="1"/>
    <col min="15882" max="15883" width="4.6328125" style="4" customWidth="1"/>
    <col min="15884" max="15884" width="5.08984375" style="4" customWidth="1"/>
    <col min="15885" max="15885" width="12.08984375" style="4" customWidth="1"/>
    <col min="15886" max="15887" width="3.08984375" style="4" customWidth="1"/>
    <col min="15888" max="15888" width="22.08984375" style="4" customWidth="1"/>
    <col min="15889" max="15889" width="3.08984375" style="4" customWidth="1"/>
    <col min="15890" max="16127" width="9" style="4"/>
    <col min="16128" max="16128" width="4.08984375" style="4" customWidth="1"/>
    <col min="16129" max="16129" width="8.08984375" style="4" customWidth="1"/>
    <col min="16130" max="16130" width="21.08984375" style="4" customWidth="1"/>
    <col min="16131" max="16132" width="3.08984375" style="4" customWidth="1"/>
    <col min="16133" max="16133" width="12.08984375" style="4" customWidth="1"/>
    <col min="16134" max="16135" width="3.08984375" style="4" customWidth="1"/>
    <col min="16136" max="16136" width="9.6328125" style="4" customWidth="1"/>
    <col min="16137" max="16137" width="3.08984375" style="4" customWidth="1"/>
    <col min="16138" max="16139" width="4.6328125" style="4" customWidth="1"/>
    <col min="16140" max="16140" width="5.08984375" style="4" customWidth="1"/>
    <col min="16141" max="16141" width="12.08984375" style="4" customWidth="1"/>
    <col min="16142" max="16143" width="3.08984375" style="4" customWidth="1"/>
    <col min="16144" max="16144" width="22.08984375" style="4" customWidth="1"/>
    <col min="16145" max="16145" width="3.08984375" style="4" customWidth="1"/>
    <col min="16146" max="16384" width="9" style="4"/>
  </cols>
  <sheetData>
    <row r="2" spans="2:17" ht="24" customHeight="1">
      <c r="B2" s="94" t="s">
        <v>47</v>
      </c>
      <c r="C2" s="94"/>
      <c r="D2" s="94"/>
      <c r="E2" s="94"/>
      <c r="F2" s="94"/>
      <c r="G2" s="94"/>
      <c r="H2" s="94"/>
      <c r="I2" s="94"/>
      <c r="J2" s="94"/>
      <c r="K2" s="94"/>
      <c r="L2" s="94"/>
      <c r="M2" s="94"/>
      <c r="N2" s="94"/>
      <c r="O2" s="94"/>
      <c r="P2" s="94"/>
      <c r="Q2" s="94"/>
    </row>
    <row r="3" spans="2:17" ht="24" customHeight="1">
      <c r="B3" s="5"/>
      <c r="C3" s="5"/>
      <c r="D3" s="5"/>
      <c r="E3" s="5"/>
      <c r="F3" s="5"/>
      <c r="G3" s="5"/>
      <c r="H3" s="5"/>
      <c r="I3" s="5"/>
      <c r="J3" s="5"/>
      <c r="K3" s="5"/>
      <c r="L3" s="5"/>
      <c r="M3" s="5"/>
      <c r="N3" s="5"/>
      <c r="O3" s="5"/>
      <c r="P3" s="5"/>
      <c r="Q3" s="5"/>
    </row>
    <row r="4" spans="2:17" ht="21" customHeight="1">
      <c r="B4" s="138" t="s">
        <v>18</v>
      </c>
      <c r="C4" s="138"/>
      <c r="D4" s="138"/>
      <c r="E4" s="138"/>
      <c r="F4" s="138"/>
      <c r="G4" s="138"/>
      <c r="H4" s="138"/>
      <c r="I4" s="138"/>
      <c r="J4" s="138"/>
      <c r="K4" s="138"/>
      <c r="L4" s="138"/>
      <c r="M4" s="138"/>
      <c r="N4" s="138"/>
      <c r="O4" s="138"/>
      <c r="P4" s="138"/>
      <c r="Q4" s="138"/>
    </row>
    <row r="5" spans="2:17" ht="17.25" customHeight="1">
      <c r="B5" s="153" t="s">
        <v>19</v>
      </c>
      <c r="C5" s="154"/>
      <c r="D5" s="139" t="s">
        <v>76</v>
      </c>
      <c r="E5" s="140"/>
      <c r="F5" s="141"/>
      <c r="G5" s="139" t="s">
        <v>48</v>
      </c>
      <c r="H5" s="140"/>
      <c r="I5" s="140"/>
      <c r="J5" s="141"/>
      <c r="K5" s="175" t="s">
        <v>49</v>
      </c>
      <c r="L5" s="176"/>
      <c r="M5" s="176"/>
      <c r="N5" s="177"/>
      <c r="O5" s="153" t="s">
        <v>20</v>
      </c>
      <c r="P5" s="154"/>
      <c r="Q5" s="155"/>
    </row>
    <row r="6" spans="2:17" ht="17.25" customHeight="1">
      <c r="B6" s="156" t="s">
        <v>21</v>
      </c>
      <c r="C6" s="94"/>
      <c r="D6" s="178">
        <v>100</v>
      </c>
      <c r="E6" s="179"/>
      <c r="F6" s="18" t="s">
        <v>22</v>
      </c>
      <c r="G6" s="169">
        <v>50</v>
      </c>
      <c r="H6" s="170"/>
      <c r="I6" s="170"/>
      <c r="J6" s="19" t="s">
        <v>22</v>
      </c>
      <c r="K6" s="169">
        <v>25</v>
      </c>
      <c r="L6" s="170"/>
      <c r="M6" s="170"/>
      <c r="N6" s="19" t="s">
        <v>22</v>
      </c>
      <c r="O6" s="161">
        <f>D6+G6+K6</f>
        <v>175</v>
      </c>
      <c r="P6" s="162"/>
      <c r="Q6" s="18" t="s">
        <v>22</v>
      </c>
    </row>
    <row r="7" spans="2:17" ht="17.25" customHeight="1">
      <c r="B7" s="163" t="s">
        <v>23</v>
      </c>
      <c r="C7" s="20" t="s">
        <v>24</v>
      </c>
      <c r="D7" s="165">
        <f>P17</f>
        <v>0.66666666666666663</v>
      </c>
      <c r="E7" s="166"/>
      <c r="F7" s="18" t="s">
        <v>22</v>
      </c>
      <c r="G7" s="161">
        <f>P20</f>
        <v>0.33333333333333331</v>
      </c>
      <c r="H7" s="162"/>
      <c r="I7" s="162"/>
      <c r="J7" s="19" t="s">
        <v>22</v>
      </c>
      <c r="K7" s="167"/>
      <c r="L7" s="168"/>
      <c r="M7" s="168"/>
      <c r="N7" s="19" t="s">
        <v>22</v>
      </c>
      <c r="O7" s="169">
        <v>1</v>
      </c>
      <c r="P7" s="170"/>
      <c r="Q7" s="18" t="s">
        <v>22</v>
      </c>
    </row>
    <row r="8" spans="2:17" ht="17.25" customHeight="1">
      <c r="B8" s="156"/>
      <c r="C8" s="20" t="s">
        <v>25</v>
      </c>
      <c r="D8" s="161">
        <f>P25</f>
        <v>1.6</v>
      </c>
      <c r="E8" s="162"/>
      <c r="F8" s="18" t="s">
        <v>22</v>
      </c>
      <c r="G8" s="171"/>
      <c r="H8" s="172"/>
      <c r="I8" s="172"/>
      <c r="J8" s="19" t="s">
        <v>22</v>
      </c>
      <c r="K8" s="161">
        <f>P28</f>
        <v>0.4</v>
      </c>
      <c r="L8" s="162"/>
      <c r="M8" s="162"/>
      <c r="N8" s="19" t="s">
        <v>22</v>
      </c>
      <c r="O8" s="169">
        <v>2</v>
      </c>
      <c r="P8" s="170"/>
      <c r="Q8" s="18" t="s">
        <v>22</v>
      </c>
    </row>
    <row r="9" spans="2:17" ht="17.25" customHeight="1">
      <c r="B9" s="156"/>
      <c r="C9" s="20" t="s">
        <v>26</v>
      </c>
      <c r="D9" s="173"/>
      <c r="E9" s="174"/>
      <c r="F9" s="18" t="s">
        <v>22</v>
      </c>
      <c r="G9" s="161">
        <f>P33</f>
        <v>2</v>
      </c>
      <c r="H9" s="162"/>
      <c r="I9" s="162"/>
      <c r="J9" s="19" t="s">
        <v>22</v>
      </c>
      <c r="K9" s="161">
        <f>P36</f>
        <v>1</v>
      </c>
      <c r="L9" s="162"/>
      <c r="M9" s="162"/>
      <c r="N9" s="19" t="s">
        <v>22</v>
      </c>
      <c r="O9" s="169">
        <v>3</v>
      </c>
      <c r="P9" s="170"/>
      <c r="Q9" s="18" t="s">
        <v>22</v>
      </c>
    </row>
    <row r="10" spans="2:17" ht="17.25" customHeight="1">
      <c r="B10" s="156"/>
      <c r="C10" s="21" t="s">
        <v>27</v>
      </c>
      <c r="D10" s="165">
        <f>P41</f>
        <v>2.8571428571428572</v>
      </c>
      <c r="E10" s="166"/>
      <c r="F10" s="18" t="s">
        <v>22</v>
      </c>
      <c r="G10" s="161">
        <f>P44</f>
        <v>1.4285714285714286</v>
      </c>
      <c r="H10" s="162"/>
      <c r="I10" s="162"/>
      <c r="J10" s="19" t="s">
        <v>22</v>
      </c>
      <c r="K10" s="161">
        <f>P47</f>
        <v>0.7142857142857143</v>
      </c>
      <c r="L10" s="162"/>
      <c r="M10" s="162"/>
      <c r="N10" s="19" t="s">
        <v>22</v>
      </c>
      <c r="O10" s="169">
        <v>5</v>
      </c>
      <c r="P10" s="170"/>
      <c r="Q10" s="18" t="s">
        <v>22</v>
      </c>
    </row>
    <row r="11" spans="2:17" ht="17.25" customHeight="1">
      <c r="B11" s="164"/>
      <c r="C11" s="22" t="s">
        <v>28</v>
      </c>
      <c r="D11" s="159">
        <f>ROUNDUP(SUM(D7:E10),2)</f>
        <v>5.13</v>
      </c>
      <c r="E11" s="160"/>
      <c r="F11" s="18" t="s">
        <v>22</v>
      </c>
      <c r="G11" s="161">
        <f>ROUNDDOWN(SUM(G7:I10),2)</f>
        <v>3.76</v>
      </c>
      <c r="H11" s="162"/>
      <c r="I11" s="162"/>
      <c r="J11" s="19" t="s">
        <v>22</v>
      </c>
      <c r="K11" s="161">
        <f>SUM(K7:M10)</f>
        <v>2.1142857142857143</v>
      </c>
      <c r="L11" s="162"/>
      <c r="M11" s="162"/>
      <c r="N11" s="19" t="s">
        <v>22</v>
      </c>
      <c r="O11" s="161">
        <f>D11+G11+K11</f>
        <v>11.004285714285714</v>
      </c>
      <c r="P11" s="162"/>
      <c r="Q11" s="18" t="s">
        <v>22</v>
      </c>
    </row>
    <row r="12" spans="2:17" ht="17.25" customHeight="1">
      <c r="B12" s="158" t="s">
        <v>29</v>
      </c>
      <c r="C12" s="158"/>
      <c r="D12" s="159">
        <f>D6+D11</f>
        <v>105.13</v>
      </c>
      <c r="E12" s="160"/>
      <c r="F12" s="18" t="s">
        <v>22</v>
      </c>
      <c r="G12" s="161">
        <f>G6+G11</f>
        <v>53.76</v>
      </c>
      <c r="H12" s="162"/>
      <c r="I12" s="162"/>
      <c r="J12" s="19" t="s">
        <v>22</v>
      </c>
      <c r="K12" s="161">
        <f>K6+K11</f>
        <v>27.114285714285714</v>
      </c>
      <c r="L12" s="162"/>
      <c r="M12" s="162"/>
      <c r="N12" s="19" t="s">
        <v>22</v>
      </c>
      <c r="O12" s="161">
        <f>D12+G12+K12</f>
        <v>186.00428571428569</v>
      </c>
      <c r="P12" s="162"/>
      <c r="Q12" s="18" t="s">
        <v>22</v>
      </c>
    </row>
    <row r="13" spans="2:17" ht="17.25" customHeight="1">
      <c r="B13" s="153" t="s">
        <v>30</v>
      </c>
      <c r="C13" s="154"/>
      <c r="D13" s="159">
        <f>D12/O12*100</f>
        <v>56.520203067517649</v>
      </c>
      <c r="E13" s="160"/>
      <c r="F13" s="23" t="s">
        <v>31</v>
      </c>
      <c r="G13" s="161">
        <f>G12/O12*100</f>
        <v>28.902559848851411</v>
      </c>
      <c r="H13" s="162"/>
      <c r="I13" s="162"/>
      <c r="J13" s="23" t="s">
        <v>31</v>
      </c>
      <c r="K13" s="161">
        <f>K12/O12*100</f>
        <v>14.577237083630948</v>
      </c>
      <c r="L13" s="162"/>
      <c r="M13" s="162"/>
      <c r="N13" s="23" t="s">
        <v>31</v>
      </c>
      <c r="O13" s="161">
        <f>O12/O12*100</f>
        <v>100</v>
      </c>
      <c r="P13" s="162"/>
      <c r="Q13" s="23" t="s">
        <v>31</v>
      </c>
    </row>
    <row r="14" spans="2:17" ht="17.25" customHeight="1">
      <c r="B14" s="157"/>
      <c r="C14" s="157"/>
      <c r="D14" s="157"/>
      <c r="E14" s="157"/>
      <c r="F14" s="157"/>
      <c r="G14" s="157"/>
      <c r="H14" s="157"/>
      <c r="I14" s="157"/>
      <c r="J14" s="157"/>
      <c r="K14" s="157"/>
      <c r="L14" s="157"/>
      <c r="M14" s="157"/>
      <c r="N14" s="157"/>
      <c r="O14" s="157"/>
      <c r="P14" s="157"/>
      <c r="Q14" s="157"/>
    </row>
    <row r="15" spans="2:17" ht="17.25" customHeight="1">
      <c r="B15" s="153" t="s">
        <v>32</v>
      </c>
      <c r="C15" s="154"/>
      <c r="D15" s="154"/>
      <c r="E15" s="154"/>
      <c r="F15" s="155"/>
      <c r="G15" s="156"/>
      <c r="H15" s="94"/>
      <c r="I15" s="94"/>
      <c r="J15" s="94"/>
      <c r="K15" s="94"/>
      <c r="L15" s="94"/>
      <c r="M15" s="94"/>
      <c r="N15" s="94"/>
      <c r="O15" s="94"/>
      <c r="P15" s="94"/>
      <c r="Q15" s="94"/>
    </row>
    <row r="16" spans="2:17" ht="17.25" customHeight="1">
      <c r="B16" s="94"/>
      <c r="C16" s="94"/>
      <c r="D16" s="94"/>
      <c r="E16" s="94"/>
      <c r="F16" s="94"/>
      <c r="G16" s="94"/>
      <c r="H16" s="94"/>
      <c r="I16" s="94"/>
      <c r="J16" s="94"/>
      <c r="K16" s="94"/>
      <c r="L16" s="94"/>
      <c r="M16" s="94"/>
      <c r="N16" s="94"/>
      <c r="O16" s="94"/>
      <c r="P16" s="94"/>
      <c r="Q16" s="94"/>
    </row>
    <row r="17" spans="2:17" ht="17.25" customHeight="1">
      <c r="B17" s="94"/>
      <c r="C17" s="150" t="s">
        <v>33</v>
      </c>
      <c r="D17" s="144">
        <f>O7</f>
        <v>1</v>
      </c>
      <c r="E17" s="94" t="s">
        <v>22</v>
      </c>
      <c r="F17" s="94" t="s">
        <v>34</v>
      </c>
      <c r="G17" s="148"/>
      <c r="H17" s="148"/>
      <c r="I17" s="149">
        <f>D6</f>
        <v>100</v>
      </c>
      <c r="J17" s="149"/>
      <c r="K17" s="149"/>
      <c r="L17" s="24" t="s">
        <v>35</v>
      </c>
      <c r="M17" s="148"/>
      <c r="N17" s="148"/>
      <c r="O17" s="94" t="s">
        <v>36</v>
      </c>
      <c r="P17" s="144">
        <f>D17*I17/(G18+K18)</f>
        <v>0.66666666666666663</v>
      </c>
      <c r="Q17" s="94" t="s">
        <v>22</v>
      </c>
    </row>
    <row r="18" spans="2:17" ht="17.25" customHeight="1">
      <c r="B18" s="94"/>
      <c r="C18" s="151"/>
      <c r="D18" s="144"/>
      <c r="E18" s="94"/>
      <c r="F18" s="94"/>
      <c r="G18" s="152">
        <f>D6</f>
        <v>100</v>
      </c>
      <c r="H18" s="152"/>
      <c r="I18" s="25" t="s">
        <v>35</v>
      </c>
      <c r="J18" s="26" t="s">
        <v>37</v>
      </c>
      <c r="K18" s="145">
        <f>G6</f>
        <v>50</v>
      </c>
      <c r="L18" s="145"/>
      <c r="M18" s="145"/>
      <c r="N18" s="26" t="s">
        <v>22</v>
      </c>
      <c r="O18" s="94"/>
      <c r="P18" s="144"/>
      <c r="Q18" s="94"/>
    </row>
    <row r="19" spans="2:17" ht="17.25" customHeight="1">
      <c r="B19" s="94"/>
      <c r="C19" s="94"/>
      <c r="D19" s="94"/>
      <c r="E19" s="94"/>
      <c r="F19" s="94"/>
      <c r="G19" s="94"/>
      <c r="H19" s="94"/>
      <c r="I19" s="94"/>
      <c r="J19" s="94"/>
      <c r="K19" s="94"/>
      <c r="L19" s="94"/>
      <c r="M19" s="94"/>
      <c r="N19" s="94"/>
      <c r="O19" s="94"/>
      <c r="P19" s="94"/>
      <c r="Q19" s="94"/>
    </row>
    <row r="20" spans="2:17" ht="17.25" customHeight="1">
      <c r="B20" s="94"/>
      <c r="C20" s="146" t="s">
        <v>38</v>
      </c>
      <c r="D20" s="144">
        <f>O7</f>
        <v>1</v>
      </c>
      <c r="E20" s="94" t="s">
        <v>22</v>
      </c>
      <c r="F20" s="94" t="s">
        <v>34</v>
      </c>
      <c r="G20" s="148"/>
      <c r="H20" s="148"/>
      <c r="I20" s="149">
        <f>G6</f>
        <v>50</v>
      </c>
      <c r="J20" s="149"/>
      <c r="K20" s="149"/>
      <c r="L20" s="24" t="s">
        <v>35</v>
      </c>
      <c r="M20" s="148"/>
      <c r="N20" s="148"/>
      <c r="O20" s="94" t="s">
        <v>36</v>
      </c>
      <c r="P20" s="144">
        <f>D20*I20/(G21+K21)</f>
        <v>0.33333333333333331</v>
      </c>
      <c r="Q20" s="94" t="s">
        <v>22</v>
      </c>
    </row>
    <row r="21" spans="2:17" ht="17.25" customHeight="1">
      <c r="B21" s="94"/>
      <c r="C21" s="147"/>
      <c r="D21" s="144"/>
      <c r="E21" s="94"/>
      <c r="F21" s="94"/>
      <c r="G21" s="152">
        <f>D6</f>
        <v>100</v>
      </c>
      <c r="H21" s="152"/>
      <c r="I21" s="25" t="s">
        <v>35</v>
      </c>
      <c r="J21" s="26" t="s">
        <v>37</v>
      </c>
      <c r="K21" s="145">
        <f>G6</f>
        <v>50</v>
      </c>
      <c r="L21" s="145"/>
      <c r="M21" s="145"/>
      <c r="N21" s="26" t="s">
        <v>22</v>
      </c>
      <c r="O21" s="94"/>
      <c r="P21" s="144"/>
      <c r="Q21" s="94"/>
    </row>
    <row r="22" spans="2:17" ht="17.25" customHeight="1">
      <c r="B22" s="94"/>
      <c r="C22" s="94"/>
      <c r="D22" s="94"/>
      <c r="E22" s="94"/>
      <c r="F22" s="94"/>
      <c r="G22" s="94"/>
      <c r="H22" s="94"/>
      <c r="I22" s="94"/>
      <c r="J22" s="94"/>
      <c r="K22" s="94"/>
      <c r="L22" s="94"/>
      <c r="M22" s="94"/>
      <c r="N22" s="94"/>
      <c r="O22" s="94"/>
      <c r="P22" s="94"/>
      <c r="Q22" s="94"/>
    </row>
    <row r="23" spans="2:17" ht="17.25" customHeight="1">
      <c r="B23" s="153" t="s">
        <v>39</v>
      </c>
      <c r="C23" s="154"/>
      <c r="D23" s="154"/>
      <c r="E23" s="154"/>
      <c r="F23" s="155"/>
      <c r="G23" s="156"/>
      <c r="H23" s="94"/>
      <c r="I23" s="94"/>
      <c r="J23" s="94"/>
      <c r="K23" s="94"/>
      <c r="L23" s="94"/>
      <c r="M23" s="94"/>
      <c r="N23" s="94"/>
      <c r="O23" s="94"/>
      <c r="P23" s="94"/>
      <c r="Q23" s="94"/>
    </row>
    <row r="24" spans="2:17" ht="17.25" customHeight="1">
      <c r="B24" s="94"/>
      <c r="C24" s="94"/>
      <c r="D24" s="94"/>
      <c r="E24" s="94"/>
      <c r="F24" s="94"/>
      <c r="G24" s="94"/>
      <c r="H24" s="94"/>
      <c r="I24" s="94"/>
      <c r="J24" s="94"/>
      <c r="K24" s="94"/>
      <c r="L24" s="94"/>
      <c r="M24" s="94"/>
      <c r="N24" s="94"/>
      <c r="O24" s="94"/>
      <c r="P24" s="94"/>
      <c r="Q24" s="94"/>
    </row>
    <row r="25" spans="2:17" ht="17.25" customHeight="1">
      <c r="B25" s="94"/>
      <c r="C25" s="150" t="s">
        <v>33</v>
      </c>
      <c r="D25" s="144">
        <f>O8</f>
        <v>2</v>
      </c>
      <c r="E25" s="94" t="s">
        <v>22</v>
      </c>
      <c r="F25" s="94" t="s">
        <v>34</v>
      </c>
      <c r="G25" s="148"/>
      <c r="H25" s="148"/>
      <c r="I25" s="149">
        <f>D6</f>
        <v>100</v>
      </c>
      <c r="J25" s="149"/>
      <c r="K25" s="149"/>
      <c r="L25" s="24" t="s">
        <v>35</v>
      </c>
      <c r="M25" s="148"/>
      <c r="N25" s="148"/>
      <c r="O25" s="94" t="s">
        <v>36</v>
      </c>
      <c r="P25" s="144">
        <f>D25*I25/(G26+K26)</f>
        <v>1.6</v>
      </c>
      <c r="Q25" s="94" t="s">
        <v>22</v>
      </c>
    </row>
    <row r="26" spans="2:17" ht="17.25" customHeight="1">
      <c r="B26" s="94"/>
      <c r="C26" s="151"/>
      <c r="D26" s="144"/>
      <c r="E26" s="94"/>
      <c r="F26" s="94"/>
      <c r="G26" s="152">
        <f>D6</f>
        <v>100</v>
      </c>
      <c r="H26" s="152"/>
      <c r="I26" s="26" t="s">
        <v>22</v>
      </c>
      <c r="J26" s="27" t="s">
        <v>37</v>
      </c>
      <c r="K26" s="145">
        <f>K6</f>
        <v>25</v>
      </c>
      <c r="L26" s="145"/>
      <c r="M26" s="145"/>
      <c r="N26" s="26" t="s">
        <v>22</v>
      </c>
      <c r="O26" s="94"/>
      <c r="P26" s="144"/>
      <c r="Q26" s="94"/>
    </row>
    <row r="27" spans="2:17" ht="17.25" customHeight="1">
      <c r="B27" s="94"/>
      <c r="C27" s="94"/>
      <c r="D27" s="94"/>
      <c r="E27" s="94"/>
      <c r="F27" s="94"/>
      <c r="G27" s="94"/>
      <c r="H27" s="94"/>
      <c r="I27" s="94"/>
      <c r="J27" s="94"/>
      <c r="K27" s="94"/>
      <c r="L27" s="94"/>
      <c r="M27" s="94"/>
      <c r="N27" s="94"/>
      <c r="O27" s="94"/>
      <c r="P27" s="94"/>
      <c r="Q27" s="94"/>
    </row>
    <row r="28" spans="2:17" ht="17.25" customHeight="1">
      <c r="B28" s="94"/>
      <c r="C28" s="146" t="s">
        <v>40</v>
      </c>
      <c r="D28" s="144">
        <f>O8</f>
        <v>2</v>
      </c>
      <c r="E28" s="94" t="s">
        <v>22</v>
      </c>
      <c r="F28" s="94" t="s">
        <v>34</v>
      </c>
      <c r="G28" s="148"/>
      <c r="H28" s="148"/>
      <c r="I28" s="149">
        <f>K6</f>
        <v>25</v>
      </c>
      <c r="J28" s="149"/>
      <c r="K28" s="149"/>
      <c r="L28" s="24" t="s">
        <v>35</v>
      </c>
      <c r="M28" s="148"/>
      <c r="N28" s="148"/>
      <c r="O28" s="94" t="s">
        <v>36</v>
      </c>
      <c r="P28" s="144">
        <f>D28*I28/(G29+K29)</f>
        <v>0.4</v>
      </c>
      <c r="Q28" s="94" t="s">
        <v>22</v>
      </c>
    </row>
    <row r="29" spans="2:17" ht="17.25" customHeight="1">
      <c r="B29" s="94"/>
      <c r="C29" s="147"/>
      <c r="D29" s="144"/>
      <c r="E29" s="94"/>
      <c r="F29" s="94"/>
      <c r="G29" s="152">
        <f>D6</f>
        <v>100</v>
      </c>
      <c r="H29" s="152"/>
      <c r="I29" s="26" t="s">
        <v>22</v>
      </c>
      <c r="J29" s="27" t="s">
        <v>37</v>
      </c>
      <c r="K29" s="145">
        <f>K6</f>
        <v>25</v>
      </c>
      <c r="L29" s="145"/>
      <c r="M29" s="145"/>
      <c r="N29" s="26" t="s">
        <v>22</v>
      </c>
      <c r="O29" s="94"/>
      <c r="P29" s="144"/>
      <c r="Q29" s="94"/>
    </row>
    <row r="30" spans="2:17" ht="17.25" customHeight="1">
      <c r="B30" s="94"/>
      <c r="C30" s="94"/>
      <c r="D30" s="94"/>
      <c r="E30" s="94"/>
      <c r="F30" s="94"/>
      <c r="G30" s="94"/>
      <c r="H30" s="94"/>
      <c r="I30" s="94"/>
      <c r="J30" s="94"/>
      <c r="K30" s="94"/>
      <c r="L30" s="94"/>
      <c r="M30" s="94"/>
      <c r="N30" s="94"/>
      <c r="O30" s="94"/>
      <c r="P30" s="94"/>
      <c r="Q30" s="94"/>
    </row>
    <row r="31" spans="2:17" ht="17.25" customHeight="1">
      <c r="B31" s="153" t="s">
        <v>41</v>
      </c>
      <c r="C31" s="154"/>
      <c r="D31" s="154"/>
      <c r="E31" s="154"/>
      <c r="F31" s="155"/>
      <c r="G31" s="156"/>
      <c r="H31" s="94"/>
      <c r="I31" s="94"/>
      <c r="J31" s="94"/>
      <c r="K31" s="94"/>
      <c r="L31" s="94"/>
      <c r="M31" s="94"/>
      <c r="N31" s="94"/>
      <c r="O31" s="94"/>
      <c r="P31" s="94"/>
      <c r="Q31" s="94"/>
    </row>
    <row r="32" spans="2:17" ht="17.25" customHeight="1">
      <c r="B32" s="94"/>
      <c r="C32" s="94"/>
      <c r="D32" s="94"/>
      <c r="E32" s="94"/>
      <c r="F32" s="94"/>
      <c r="G32" s="94"/>
      <c r="H32" s="94"/>
      <c r="I32" s="94"/>
      <c r="J32" s="94"/>
      <c r="K32" s="94"/>
      <c r="L32" s="94"/>
      <c r="M32" s="94"/>
      <c r="N32" s="94"/>
      <c r="O32" s="94"/>
      <c r="P32" s="94"/>
      <c r="Q32" s="94"/>
    </row>
    <row r="33" spans="2:17" ht="17.25" customHeight="1">
      <c r="B33" s="94"/>
      <c r="C33" s="150" t="s">
        <v>42</v>
      </c>
      <c r="D33" s="144">
        <f>O9</f>
        <v>3</v>
      </c>
      <c r="E33" s="94" t="s">
        <v>22</v>
      </c>
      <c r="F33" s="94" t="s">
        <v>34</v>
      </c>
      <c r="G33" s="148"/>
      <c r="H33" s="148"/>
      <c r="I33" s="149">
        <f>G6</f>
        <v>50</v>
      </c>
      <c r="J33" s="149"/>
      <c r="K33" s="149"/>
      <c r="L33" s="24" t="s">
        <v>35</v>
      </c>
      <c r="M33" s="148"/>
      <c r="N33" s="148"/>
      <c r="O33" s="94" t="s">
        <v>36</v>
      </c>
      <c r="P33" s="144">
        <f>D33*I33/(G34+K34)</f>
        <v>2</v>
      </c>
      <c r="Q33" s="94" t="s">
        <v>22</v>
      </c>
    </row>
    <row r="34" spans="2:17" ht="17.25" customHeight="1">
      <c r="B34" s="94"/>
      <c r="C34" s="151"/>
      <c r="D34" s="144"/>
      <c r="E34" s="94"/>
      <c r="F34" s="94"/>
      <c r="G34" s="152">
        <f>G6</f>
        <v>50</v>
      </c>
      <c r="H34" s="152"/>
      <c r="I34" s="26" t="s">
        <v>22</v>
      </c>
      <c r="J34" s="27" t="s">
        <v>37</v>
      </c>
      <c r="K34" s="145">
        <f>K6</f>
        <v>25</v>
      </c>
      <c r="L34" s="145"/>
      <c r="M34" s="145"/>
      <c r="N34" s="26" t="s">
        <v>22</v>
      </c>
      <c r="O34" s="94"/>
      <c r="P34" s="144"/>
      <c r="Q34" s="94"/>
    </row>
    <row r="35" spans="2:17" ht="17.25" customHeight="1">
      <c r="B35" s="94"/>
      <c r="C35" s="94"/>
      <c r="D35" s="94"/>
      <c r="E35" s="94"/>
      <c r="F35" s="94"/>
      <c r="G35" s="94"/>
      <c r="H35" s="94"/>
      <c r="I35" s="94"/>
      <c r="J35" s="94"/>
      <c r="K35" s="94"/>
      <c r="L35" s="94"/>
      <c r="M35" s="94"/>
      <c r="N35" s="94"/>
      <c r="O35" s="94"/>
      <c r="P35" s="94"/>
      <c r="Q35" s="94"/>
    </row>
    <row r="36" spans="2:17" ht="17.25" customHeight="1">
      <c r="B36" s="94"/>
      <c r="C36" s="146" t="s">
        <v>40</v>
      </c>
      <c r="D36" s="144">
        <f>O9</f>
        <v>3</v>
      </c>
      <c r="E36" s="94" t="s">
        <v>22</v>
      </c>
      <c r="F36" s="94" t="s">
        <v>34</v>
      </c>
      <c r="G36" s="148"/>
      <c r="H36" s="148"/>
      <c r="I36" s="149">
        <f>K6</f>
        <v>25</v>
      </c>
      <c r="J36" s="149"/>
      <c r="K36" s="149"/>
      <c r="L36" s="24" t="s">
        <v>35</v>
      </c>
      <c r="M36" s="148"/>
      <c r="N36" s="148"/>
      <c r="O36" s="94" t="s">
        <v>36</v>
      </c>
      <c r="P36" s="144">
        <f>D36*I36/(G37+K37)</f>
        <v>1</v>
      </c>
      <c r="Q36" s="94" t="s">
        <v>22</v>
      </c>
    </row>
    <row r="37" spans="2:17" ht="17.25" customHeight="1">
      <c r="B37" s="94"/>
      <c r="C37" s="147"/>
      <c r="D37" s="144"/>
      <c r="E37" s="94"/>
      <c r="F37" s="94"/>
      <c r="G37" s="152">
        <f>G6</f>
        <v>50</v>
      </c>
      <c r="H37" s="152"/>
      <c r="I37" s="26" t="s">
        <v>22</v>
      </c>
      <c r="J37" s="26" t="s">
        <v>43</v>
      </c>
      <c r="K37" s="145">
        <f>K6</f>
        <v>25</v>
      </c>
      <c r="L37" s="145"/>
      <c r="M37" s="145"/>
      <c r="N37" s="26" t="s">
        <v>22</v>
      </c>
      <c r="O37" s="94"/>
      <c r="P37" s="144"/>
      <c r="Q37" s="94"/>
    </row>
    <row r="38" spans="2:17" ht="17.25" customHeight="1">
      <c r="B38" s="94"/>
      <c r="C38" s="94"/>
      <c r="D38" s="94"/>
      <c r="E38" s="94"/>
      <c r="F38" s="94"/>
      <c r="G38" s="94"/>
      <c r="H38" s="94"/>
      <c r="I38" s="94"/>
      <c r="J38" s="94"/>
      <c r="K38" s="94"/>
      <c r="L38" s="94"/>
      <c r="M38" s="94"/>
      <c r="N38" s="94"/>
      <c r="O38" s="94"/>
      <c r="P38" s="94"/>
      <c r="Q38" s="94"/>
    </row>
    <row r="39" spans="2:17" ht="17.25" customHeight="1">
      <c r="B39" s="153" t="s">
        <v>44</v>
      </c>
      <c r="C39" s="154"/>
      <c r="D39" s="154"/>
      <c r="E39" s="154"/>
      <c r="F39" s="155"/>
      <c r="G39" s="156"/>
      <c r="H39" s="94"/>
      <c r="I39" s="94"/>
      <c r="J39" s="94"/>
      <c r="K39" s="94"/>
      <c r="L39" s="94"/>
      <c r="M39" s="94"/>
      <c r="N39" s="94"/>
      <c r="O39" s="94"/>
      <c r="P39" s="94"/>
      <c r="Q39" s="94"/>
    </row>
    <row r="40" spans="2:17" ht="17.25" customHeight="1">
      <c r="B40" s="94"/>
      <c r="C40" s="94"/>
      <c r="D40" s="94"/>
      <c r="E40" s="94"/>
      <c r="F40" s="94"/>
      <c r="G40" s="94"/>
      <c r="H40" s="94"/>
      <c r="I40" s="94"/>
      <c r="J40" s="94"/>
      <c r="K40" s="94"/>
      <c r="L40" s="94"/>
      <c r="M40" s="94"/>
      <c r="N40" s="94"/>
      <c r="O40" s="94"/>
      <c r="P40" s="94"/>
      <c r="Q40" s="94"/>
    </row>
    <row r="41" spans="2:17" ht="17.25" customHeight="1">
      <c r="B41" s="94"/>
      <c r="C41" s="150" t="s">
        <v>33</v>
      </c>
      <c r="D41" s="144">
        <f>O10</f>
        <v>5</v>
      </c>
      <c r="E41" s="94" t="s">
        <v>22</v>
      </c>
      <c r="F41" s="94" t="s">
        <v>34</v>
      </c>
      <c r="G41" s="148"/>
      <c r="H41" s="148"/>
      <c r="I41" s="149">
        <f>D6</f>
        <v>100</v>
      </c>
      <c r="J41" s="149"/>
      <c r="K41" s="149"/>
      <c r="L41" s="24" t="s">
        <v>45</v>
      </c>
      <c r="M41" s="148"/>
      <c r="N41" s="148"/>
      <c r="O41" s="94" t="s">
        <v>36</v>
      </c>
      <c r="P41" s="144">
        <f>D41*I41/(G42+I42+M42)</f>
        <v>2.8571428571428572</v>
      </c>
      <c r="Q41" s="94" t="s">
        <v>22</v>
      </c>
    </row>
    <row r="42" spans="2:17" ht="17.25" customHeight="1">
      <c r="B42" s="94"/>
      <c r="C42" s="151"/>
      <c r="D42" s="144"/>
      <c r="E42" s="94"/>
      <c r="F42" s="94"/>
      <c r="G42" s="28">
        <f>D6</f>
        <v>100</v>
      </c>
      <c r="H42" s="29" t="s">
        <v>46</v>
      </c>
      <c r="I42" s="145">
        <f>G6</f>
        <v>50</v>
      </c>
      <c r="J42" s="145"/>
      <c r="K42" s="145"/>
      <c r="L42" s="14" t="s">
        <v>46</v>
      </c>
      <c r="M42" s="28">
        <f>K6</f>
        <v>25</v>
      </c>
      <c r="N42" s="26" t="s">
        <v>22</v>
      </c>
      <c r="O42" s="94"/>
      <c r="P42" s="144"/>
      <c r="Q42" s="94"/>
    </row>
    <row r="43" spans="2:17" ht="17.25" customHeight="1">
      <c r="B43" s="94"/>
      <c r="C43" s="94"/>
      <c r="D43" s="94"/>
      <c r="E43" s="94"/>
      <c r="F43" s="94"/>
      <c r="G43" s="94"/>
      <c r="H43" s="94"/>
      <c r="I43" s="94"/>
      <c r="J43" s="94"/>
      <c r="K43" s="94"/>
      <c r="L43" s="94"/>
      <c r="M43" s="94"/>
      <c r="N43" s="94"/>
      <c r="O43" s="94"/>
      <c r="P43" s="94"/>
      <c r="Q43" s="94"/>
    </row>
    <row r="44" spans="2:17" ht="17.25" customHeight="1">
      <c r="B44" s="94"/>
      <c r="C44" s="150" t="s">
        <v>42</v>
      </c>
      <c r="D44" s="144">
        <f>O10</f>
        <v>5</v>
      </c>
      <c r="E44" s="94" t="s">
        <v>22</v>
      </c>
      <c r="F44" s="94" t="s">
        <v>34</v>
      </c>
      <c r="G44" s="148"/>
      <c r="H44" s="148"/>
      <c r="I44" s="149">
        <f>G6</f>
        <v>50</v>
      </c>
      <c r="J44" s="149"/>
      <c r="K44" s="149"/>
      <c r="L44" s="24" t="s">
        <v>45</v>
      </c>
      <c r="M44" s="148"/>
      <c r="N44" s="148"/>
      <c r="O44" s="94" t="s">
        <v>36</v>
      </c>
      <c r="P44" s="144">
        <f>D44*I44/(G45+I45+M45)</f>
        <v>1.4285714285714286</v>
      </c>
      <c r="Q44" s="94" t="s">
        <v>22</v>
      </c>
    </row>
    <row r="45" spans="2:17" ht="17.25" customHeight="1">
      <c r="B45" s="94"/>
      <c r="C45" s="151"/>
      <c r="D45" s="144"/>
      <c r="E45" s="94"/>
      <c r="F45" s="94"/>
      <c r="G45" s="28">
        <f>D6</f>
        <v>100</v>
      </c>
      <c r="H45" s="29" t="s">
        <v>46</v>
      </c>
      <c r="I45" s="145">
        <f>G6</f>
        <v>50</v>
      </c>
      <c r="J45" s="145"/>
      <c r="K45" s="145"/>
      <c r="L45" s="14" t="s">
        <v>46</v>
      </c>
      <c r="M45" s="28">
        <f>K6</f>
        <v>25</v>
      </c>
      <c r="N45" s="26" t="s">
        <v>22</v>
      </c>
      <c r="O45" s="94"/>
      <c r="P45" s="144"/>
      <c r="Q45" s="94"/>
    </row>
    <row r="46" spans="2:17" ht="17.25" customHeight="1">
      <c r="B46" s="94"/>
      <c r="C46" s="94"/>
      <c r="D46" s="94"/>
      <c r="E46" s="94"/>
      <c r="F46" s="94"/>
      <c r="G46" s="94"/>
      <c r="H46" s="94"/>
      <c r="I46" s="94"/>
      <c r="J46" s="94"/>
      <c r="K46" s="94"/>
      <c r="L46" s="94"/>
      <c r="M46" s="94"/>
      <c r="N46" s="94"/>
      <c r="O46" s="94"/>
      <c r="P46" s="94"/>
      <c r="Q46" s="94"/>
    </row>
    <row r="47" spans="2:17" ht="17.25" customHeight="1">
      <c r="B47" s="94"/>
      <c r="C47" s="146" t="s">
        <v>40</v>
      </c>
      <c r="D47" s="144">
        <f>O10</f>
        <v>5</v>
      </c>
      <c r="E47" s="94" t="s">
        <v>22</v>
      </c>
      <c r="F47" s="94" t="s">
        <v>34</v>
      </c>
      <c r="G47" s="148"/>
      <c r="H47" s="148"/>
      <c r="I47" s="149">
        <f>K6</f>
        <v>25</v>
      </c>
      <c r="J47" s="149"/>
      <c r="K47" s="149"/>
      <c r="L47" s="24" t="s">
        <v>45</v>
      </c>
      <c r="M47" s="148"/>
      <c r="N47" s="148"/>
      <c r="O47" s="94" t="s">
        <v>36</v>
      </c>
      <c r="P47" s="144">
        <f>D47*I47/(G48+I48+M48)</f>
        <v>0.7142857142857143</v>
      </c>
      <c r="Q47" s="94" t="s">
        <v>22</v>
      </c>
    </row>
    <row r="48" spans="2:17" ht="17.25" customHeight="1">
      <c r="B48" s="94"/>
      <c r="C48" s="147"/>
      <c r="D48" s="144"/>
      <c r="E48" s="94"/>
      <c r="F48" s="94"/>
      <c r="G48" s="28">
        <f>D6</f>
        <v>100</v>
      </c>
      <c r="H48" s="29" t="s">
        <v>46</v>
      </c>
      <c r="I48" s="145">
        <f>G6</f>
        <v>50</v>
      </c>
      <c r="J48" s="145"/>
      <c r="K48" s="145"/>
      <c r="L48" s="14" t="s">
        <v>46</v>
      </c>
      <c r="M48" s="28">
        <f>K6</f>
        <v>25</v>
      </c>
      <c r="N48" s="26" t="s">
        <v>22</v>
      </c>
      <c r="O48" s="94"/>
      <c r="P48" s="144"/>
      <c r="Q48" s="94"/>
    </row>
  </sheetData>
  <mergeCells count="178">
    <mergeCell ref="B2:Q2"/>
    <mergeCell ref="B4:Q4"/>
    <mergeCell ref="B5:C5"/>
    <mergeCell ref="D5:F5"/>
    <mergeCell ref="G5:J5"/>
    <mergeCell ref="K5:N5"/>
    <mergeCell ref="O5:Q5"/>
    <mergeCell ref="B6:C6"/>
    <mergeCell ref="D6:E6"/>
    <mergeCell ref="G6:I6"/>
    <mergeCell ref="K6:M6"/>
    <mergeCell ref="O6:P6"/>
    <mergeCell ref="B7:B11"/>
    <mergeCell ref="D7:E7"/>
    <mergeCell ref="G7:I7"/>
    <mergeCell ref="K7:M7"/>
    <mergeCell ref="O7:P7"/>
    <mergeCell ref="D10:E10"/>
    <mergeCell ref="G10:I10"/>
    <mergeCell ref="K10:M10"/>
    <mergeCell ref="O10:P10"/>
    <mergeCell ref="D11:E11"/>
    <mergeCell ref="G11:I11"/>
    <mergeCell ref="K11:M11"/>
    <mergeCell ref="O11:P11"/>
    <mergeCell ref="D8:E8"/>
    <mergeCell ref="G8:I8"/>
    <mergeCell ref="K8:M8"/>
    <mergeCell ref="O8:P8"/>
    <mergeCell ref="D9:E9"/>
    <mergeCell ref="G9:I9"/>
    <mergeCell ref="K9:M9"/>
    <mergeCell ref="O9:P9"/>
    <mergeCell ref="B12:C12"/>
    <mergeCell ref="D12:E12"/>
    <mergeCell ref="G12:I12"/>
    <mergeCell ref="K12:M12"/>
    <mergeCell ref="O12:P12"/>
    <mergeCell ref="B13:C13"/>
    <mergeCell ref="D13:E13"/>
    <mergeCell ref="G13:I13"/>
    <mergeCell ref="K13:M13"/>
    <mergeCell ref="O13:P13"/>
    <mergeCell ref="I17:K17"/>
    <mergeCell ref="M17:N17"/>
    <mergeCell ref="O17:O18"/>
    <mergeCell ref="P17:P18"/>
    <mergeCell ref="Q17:Q18"/>
    <mergeCell ref="G18:H18"/>
    <mergeCell ref="K18:M18"/>
    <mergeCell ref="B14:Q14"/>
    <mergeCell ref="B15:F15"/>
    <mergeCell ref="G15:Q15"/>
    <mergeCell ref="B16:Q16"/>
    <mergeCell ref="B17:B18"/>
    <mergeCell ref="C17:C18"/>
    <mergeCell ref="D17:D18"/>
    <mergeCell ref="E17:E18"/>
    <mergeCell ref="F17:F18"/>
    <mergeCell ref="G17:H17"/>
    <mergeCell ref="P20:P21"/>
    <mergeCell ref="Q20:Q21"/>
    <mergeCell ref="G21:H21"/>
    <mergeCell ref="K21:M21"/>
    <mergeCell ref="B22:Q22"/>
    <mergeCell ref="B23:F23"/>
    <mergeCell ref="G23:Q23"/>
    <mergeCell ref="B19:Q19"/>
    <mergeCell ref="B20:B21"/>
    <mergeCell ref="C20:C21"/>
    <mergeCell ref="D20:D21"/>
    <mergeCell ref="E20:E21"/>
    <mergeCell ref="F20:F21"/>
    <mergeCell ref="G20:H20"/>
    <mergeCell ref="I20:K20"/>
    <mergeCell ref="M20:N20"/>
    <mergeCell ref="O20:O21"/>
    <mergeCell ref="B24:Q24"/>
    <mergeCell ref="B25:B26"/>
    <mergeCell ref="C25:C26"/>
    <mergeCell ref="D25:D26"/>
    <mergeCell ref="E25:E26"/>
    <mergeCell ref="F25:F26"/>
    <mergeCell ref="G25:H25"/>
    <mergeCell ref="I25:K25"/>
    <mergeCell ref="M25:N25"/>
    <mergeCell ref="O25:O26"/>
    <mergeCell ref="G28:H28"/>
    <mergeCell ref="I28:K28"/>
    <mergeCell ref="M28:N28"/>
    <mergeCell ref="O28:O29"/>
    <mergeCell ref="P28:P29"/>
    <mergeCell ref="Q28:Q29"/>
    <mergeCell ref="G29:H29"/>
    <mergeCell ref="K29:M29"/>
    <mergeCell ref="P25:P26"/>
    <mergeCell ref="Q25:Q26"/>
    <mergeCell ref="G26:H26"/>
    <mergeCell ref="K26:M26"/>
    <mergeCell ref="B27:Q27"/>
    <mergeCell ref="B28:B29"/>
    <mergeCell ref="C28:C29"/>
    <mergeCell ref="D28:D29"/>
    <mergeCell ref="E28:E29"/>
    <mergeCell ref="F28:F29"/>
    <mergeCell ref="I33:K33"/>
    <mergeCell ref="M33:N33"/>
    <mergeCell ref="O33:O34"/>
    <mergeCell ref="P33:P34"/>
    <mergeCell ref="Q33:Q34"/>
    <mergeCell ref="G34:H34"/>
    <mergeCell ref="K34:M34"/>
    <mergeCell ref="B30:Q30"/>
    <mergeCell ref="B31:F31"/>
    <mergeCell ref="G31:Q31"/>
    <mergeCell ref="B32:Q32"/>
    <mergeCell ref="B33:B34"/>
    <mergeCell ref="C33:C34"/>
    <mergeCell ref="D33:D34"/>
    <mergeCell ref="E33:E34"/>
    <mergeCell ref="F33:F34"/>
    <mergeCell ref="G33:H33"/>
    <mergeCell ref="P36:P37"/>
    <mergeCell ref="Q36:Q37"/>
    <mergeCell ref="G37:H37"/>
    <mergeCell ref="K37:M37"/>
    <mergeCell ref="B38:Q38"/>
    <mergeCell ref="B39:F39"/>
    <mergeCell ref="G39:Q39"/>
    <mergeCell ref="B35:Q35"/>
    <mergeCell ref="B36:B37"/>
    <mergeCell ref="C36:C37"/>
    <mergeCell ref="D36:D37"/>
    <mergeCell ref="E36:E37"/>
    <mergeCell ref="F36:F37"/>
    <mergeCell ref="G36:H36"/>
    <mergeCell ref="I36:K36"/>
    <mergeCell ref="M36:N36"/>
    <mergeCell ref="O36:O37"/>
    <mergeCell ref="B40:Q40"/>
    <mergeCell ref="B41:B42"/>
    <mergeCell ref="C41:C42"/>
    <mergeCell ref="D41:D42"/>
    <mergeCell ref="E41:E42"/>
    <mergeCell ref="F41:F42"/>
    <mergeCell ref="G41:H41"/>
    <mergeCell ref="I41:K41"/>
    <mergeCell ref="M41:N41"/>
    <mergeCell ref="O41:O42"/>
    <mergeCell ref="I44:K44"/>
    <mergeCell ref="M44:N44"/>
    <mergeCell ref="O44:O45"/>
    <mergeCell ref="P44:P45"/>
    <mergeCell ref="Q44:Q45"/>
    <mergeCell ref="I45:K45"/>
    <mergeCell ref="P41:P42"/>
    <mergeCell ref="Q41:Q42"/>
    <mergeCell ref="I42:K42"/>
    <mergeCell ref="B43:Q43"/>
    <mergeCell ref="B44:B45"/>
    <mergeCell ref="C44:C45"/>
    <mergeCell ref="D44:D45"/>
    <mergeCell ref="E44:E45"/>
    <mergeCell ref="F44:F45"/>
    <mergeCell ref="G44:H44"/>
    <mergeCell ref="P47:P48"/>
    <mergeCell ref="Q47:Q48"/>
    <mergeCell ref="I48:K48"/>
    <mergeCell ref="B46:Q46"/>
    <mergeCell ref="B47:B48"/>
    <mergeCell ref="C47:C48"/>
    <mergeCell ref="D47:D48"/>
    <mergeCell ref="E47:E48"/>
    <mergeCell ref="F47:F48"/>
    <mergeCell ref="G47:H47"/>
    <mergeCell ref="I47:K47"/>
    <mergeCell ref="M47:N47"/>
    <mergeCell ref="O47:O48"/>
  </mergeCells>
  <phoneticPr fontId="2"/>
  <printOptions horizontalCentered="1" verticalCentered="1"/>
  <pageMargins left="0.98425196850393704" right="0.98425196850393704" top="0.78740157480314965" bottom="0.78740157480314965" header="0.51181102362204722" footer="0.51181102362204722"/>
  <pageSetup paperSize="9" scale="7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０１事前協議書</vt:lpstr>
      <vt:lpstr>２別紙1</vt:lpstr>
      <vt:lpstr>２別紙1 【記入例】</vt:lpstr>
      <vt:lpstr>03別紙２</vt:lpstr>
      <vt:lpstr>０４面積按分表</vt:lpstr>
      <vt:lpstr>面積按分（記入例）</vt:lpstr>
      <vt:lpstr>'０１事前協議書'!Print_Area</vt:lpstr>
      <vt:lpstr>'03別紙２'!Print_Area</vt:lpstr>
      <vt:lpstr>'０４面積按分表'!Print_Area</vt:lpstr>
      <vt:lpstr>'２別紙1'!Print_Area</vt:lpstr>
      <vt:lpstr>'２別紙1 【記入例】'!Print_Area</vt:lpstr>
      <vt:lpstr>'面積按分（記入例）'!Print_Area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下山峻幸</cp:lastModifiedBy>
  <cp:lastPrinted>2022-07-01T09:10:44Z</cp:lastPrinted>
  <dcterms:created xsi:type="dcterms:W3CDTF">2018-05-15T00:24:54Z</dcterms:created>
  <dcterms:modified xsi:type="dcterms:W3CDTF">2024-11-29T02:09:16Z</dcterms:modified>
</cp:coreProperties>
</file>