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4992\Box\【02_課所共有】06_04_高齢者福祉課\R06年度\03_施設整備担当\51_施設整備補助金\51_09_感染拡大防止対策\R7所要額調査について\01_調査\"/>
    </mc:Choice>
  </mc:AlternateContent>
  <xr:revisionPtr revIDLastSave="0" documentId="13_ncr:1_{3CDCE075-6FFA-4DB2-9194-84197A15A0D6}" xr6:coauthVersionLast="47" xr6:coauthVersionMax="47" xr10:uidLastSave="{00000000-0000-0000-0000-000000000000}"/>
  <bookViews>
    <workbookView xWindow="-110" yWindow="-110" windowWidth="19420" windowHeight="10560" tabRatio="849" xr2:uid="{8562FBA4-E2B0-4513-86A7-C3D15AB2CD00}"/>
  </bookViews>
  <sheets>
    <sheet name="０提出について" sheetId="1" r:id="rId1"/>
    <sheet name="１申請書" sheetId="3" r:id="rId2"/>
    <sheet name="２別紙1" sheetId="11" r:id="rId3"/>
    <sheet name="２別紙1 【記入例】" sheetId="10" r:id="rId4"/>
    <sheet name="３別紙2" sheetId="5" r:id="rId5"/>
    <sheet name="データ（県使用）" sheetId="2" r:id="rId6"/>
  </sheets>
  <definedNames>
    <definedName name="_xlnm.Print_Area" localSheetId="0">'０提出について'!$C$2:$I$79</definedName>
    <definedName name="_xlnm.Print_Area" localSheetId="1">'１申請書'!$B$3:$F$33</definedName>
    <definedName name="_xlnm.Print_Area" localSheetId="2">'２別紙1'!$A$1:$I$23</definedName>
    <definedName name="_xlnm.Print_Area" localSheetId="3">'２別紙1 【記入例】'!$A$1:$I$23</definedName>
    <definedName name="_xlnm.Print_Area" localSheetId="4">'３別紙2'!$C$2:$H$32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1" l="1"/>
  <c r="I15" i="11" s="1"/>
  <c r="I14" i="11"/>
  <c r="G14" i="11"/>
  <c r="I13" i="11"/>
  <c r="G13" i="11"/>
  <c r="G12" i="11"/>
  <c r="I12" i="11" s="1"/>
  <c r="G11" i="11"/>
  <c r="I11" i="11" s="1"/>
  <c r="I10" i="11"/>
  <c r="G10" i="11"/>
  <c r="I9" i="11"/>
  <c r="G9" i="11"/>
  <c r="G8" i="11"/>
  <c r="I8" i="11" s="1"/>
  <c r="G7" i="11"/>
  <c r="I7" i="11" s="1"/>
  <c r="I6" i="11"/>
  <c r="G6" i="11"/>
  <c r="I16" i="11" l="1"/>
  <c r="G15" i="10"/>
  <c r="I15" i="10" s="1"/>
  <c r="G14" i="10"/>
  <c r="I14" i="10" s="1"/>
  <c r="G13" i="10"/>
  <c r="I13" i="10" s="1"/>
  <c r="G12" i="10"/>
  <c r="I12" i="10" s="1"/>
  <c r="G11" i="10"/>
  <c r="I11" i="10" s="1"/>
  <c r="G10" i="10"/>
  <c r="I10" i="10" s="1"/>
  <c r="G9" i="10"/>
  <c r="I9" i="10" s="1"/>
  <c r="G8" i="10"/>
  <c r="I8" i="10" s="1"/>
  <c r="G7" i="10"/>
  <c r="I7" i="10" s="1"/>
  <c r="G6" i="10"/>
  <c r="I6" i="10" s="1"/>
  <c r="I16" i="10" l="1"/>
  <c r="I4" i="1" l="1"/>
  <c r="C45" i="1" l="1"/>
  <c r="C46" i="1"/>
  <c r="C47" i="1"/>
  <c r="C49" i="1"/>
  <c r="I54" i="1" l="1"/>
  <c r="I53" i="1"/>
  <c r="I52" i="1"/>
  <c r="I51" i="1"/>
  <c r="I50" i="1"/>
  <c r="I49" i="1"/>
  <c r="I48" i="1"/>
  <c r="I47" i="1"/>
  <c r="I46" i="1"/>
  <c r="I45" i="1"/>
  <c r="Q14" i="2" l="1"/>
  <c r="Q13" i="2"/>
  <c r="Q12" i="2"/>
  <c r="Q11" i="2"/>
  <c r="Q10" i="2"/>
  <c r="Q9" i="2"/>
  <c r="Q8" i="2"/>
  <c r="Q7" i="2"/>
  <c r="Q6" i="2"/>
  <c r="Q5" i="2"/>
  <c r="AF14" i="2" l="1"/>
  <c r="AE14" i="2"/>
  <c r="AD14" i="2"/>
  <c r="AC14" i="2"/>
  <c r="AB14" i="2"/>
  <c r="AA14" i="2"/>
  <c r="Z14" i="2"/>
  <c r="B14" i="2" s="1"/>
  <c r="Y14" i="2"/>
  <c r="X14" i="2"/>
  <c r="W14" i="2"/>
  <c r="V14" i="2"/>
  <c r="U14" i="2"/>
  <c r="T14" i="2"/>
  <c r="S14" i="2"/>
  <c r="R14" i="2"/>
  <c r="P14" i="2"/>
  <c r="O14" i="2"/>
  <c r="N14" i="2"/>
  <c r="M14" i="2"/>
  <c r="L14" i="2"/>
  <c r="H14" i="2"/>
  <c r="G14" i="2"/>
  <c r="F14" i="2"/>
  <c r="E14" i="2"/>
  <c r="D14" i="2"/>
  <c r="AF13" i="2"/>
  <c r="AE13" i="2"/>
  <c r="AD13" i="2"/>
  <c r="AC13" i="2"/>
  <c r="AB13" i="2"/>
  <c r="AA13" i="2"/>
  <c r="Z13" i="2"/>
  <c r="B13" i="2" s="1"/>
  <c r="Y13" i="2"/>
  <c r="X13" i="2"/>
  <c r="W13" i="2"/>
  <c r="V13" i="2"/>
  <c r="U13" i="2"/>
  <c r="T13" i="2"/>
  <c r="S13" i="2"/>
  <c r="R13" i="2"/>
  <c r="P13" i="2"/>
  <c r="O13" i="2"/>
  <c r="N13" i="2"/>
  <c r="M13" i="2"/>
  <c r="L13" i="2"/>
  <c r="H13" i="2"/>
  <c r="G13" i="2"/>
  <c r="F13" i="2"/>
  <c r="E13" i="2"/>
  <c r="D13" i="2"/>
  <c r="AF12" i="2"/>
  <c r="AE12" i="2"/>
  <c r="AD12" i="2"/>
  <c r="AC12" i="2"/>
  <c r="AB12" i="2"/>
  <c r="AA12" i="2"/>
  <c r="Z12" i="2"/>
  <c r="B12" i="2" s="1"/>
  <c r="Y12" i="2"/>
  <c r="X12" i="2"/>
  <c r="W12" i="2"/>
  <c r="V12" i="2"/>
  <c r="U12" i="2"/>
  <c r="T12" i="2"/>
  <c r="S12" i="2"/>
  <c r="R12" i="2"/>
  <c r="P12" i="2"/>
  <c r="O12" i="2"/>
  <c r="N12" i="2"/>
  <c r="M12" i="2"/>
  <c r="L12" i="2"/>
  <c r="H12" i="2"/>
  <c r="G12" i="2"/>
  <c r="F12" i="2"/>
  <c r="E12" i="2"/>
  <c r="D12" i="2"/>
  <c r="AF11" i="2"/>
  <c r="AE11" i="2"/>
  <c r="AD11" i="2"/>
  <c r="AC11" i="2"/>
  <c r="AB11" i="2"/>
  <c r="AA11" i="2"/>
  <c r="Z11" i="2"/>
  <c r="B11" i="2" s="1"/>
  <c r="Y11" i="2"/>
  <c r="X11" i="2"/>
  <c r="W11" i="2"/>
  <c r="V11" i="2"/>
  <c r="U11" i="2"/>
  <c r="T11" i="2"/>
  <c r="S11" i="2"/>
  <c r="R11" i="2"/>
  <c r="P11" i="2"/>
  <c r="O11" i="2"/>
  <c r="N11" i="2"/>
  <c r="M11" i="2"/>
  <c r="L11" i="2"/>
  <c r="H11" i="2"/>
  <c r="G11" i="2"/>
  <c r="F11" i="2"/>
  <c r="E11" i="2"/>
  <c r="D11" i="2"/>
  <c r="AF10" i="2"/>
  <c r="AE10" i="2"/>
  <c r="AD10" i="2"/>
  <c r="AC10" i="2"/>
  <c r="AB10" i="2"/>
  <c r="AA10" i="2"/>
  <c r="Z10" i="2"/>
  <c r="B10" i="2" s="1"/>
  <c r="Y10" i="2"/>
  <c r="X10" i="2"/>
  <c r="W10" i="2"/>
  <c r="V10" i="2"/>
  <c r="U10" i="2"/>
  <c r="T10" i="2"/>
  <c r="S10" i="2"/>
  <c r="R10" i="2"/>
  <c r="P10" i="2"/>
  <c r="O10" i="2"/>
  <c r="N10" i="2"/>
  <c r="M10" i="2"/>
  <c r="L10" i="2"/>
  <c r="H10" i="2"/>
  <c r="G10" i="2"/>
  <c r="F10" i="2"/>
  <c r="E10" i="2"/>
  <c r="D10" i="2"/>
  <c r="C14" i="2"/>
  <c r="C13" i="2"/>
  <c r="C12" i="2"/>
  <c r="C11" i="2"/>
  <c r="C10" i="2"/>
  <c r="J14" i="2"/>
  <c r="J13" i="2"/>
  <c r="J12" i="2"/>
  <c r="J11" i="2"/>
  <c r="J10" i="2"/>
  <c r="C54" i="1"/>
  <c r="C53" i="1"/>
  <c r="C52" i="1"/>
  <c r="C51" i="1"/>
  <c r="C50" i="1"/>
  <c r="F22" i="5" l="1"/>
  <c r="AF9" i="2"/>
  <c r="AE9" i="2"/>
  <c r="AD9" i="2"/>
  <c r="AC9" i="2"/>
  <c r="AB9" i="2"/>
  <c r="AA9" i="2"/>
  <c r="Z9" i="2"/>
  <c r="B9" i="2" s="1"/>
  <c r="Y9" i="2"/>
  <c r="X9" i="2"/>
  <c r="AF8" i="2"/>
  <c r="AE8" i="2"/>
  <c r="AD8" i="2"/>
  <c r="AC8" i="2"/>
  <c r="AB8" i="2"/>
  <c r="AA8" i="2"/>
  <c r="Z8" i="2"/>
  <c r="B8" i="2" s="1"/>
  <c r="Y8" i="2"/>
  <c r="X8" i="2"/>
  <c r="AF7" i="2"/>
  <c r="AE7" i="2"/>
  <c r="AD7" i="2"/>
  <c r="AC7" i="2"/>
  <c r="AB7" i="2"/>
  <c r="AA7" i="2"/>
  <c r="Z7" i="2"/>
  <c r="B7" i="2" s="1"/>
  <c r="Y7" i="2"/>
  <c r="X7" i="2"/>
  <c r="AF6" i="2"/>
  <c r="AE6" i="2"/>
  <c r="AD6" i="2"/>
  <c r="AC6" i="2"/>
  <c r="AB6" i="2"/>
  <c r="AA6" i="2"/>
  <c r="Z6" i="2"/>
  <c r="B6" i="2" s="1"/>
  <c r="Y6" i="2"/>
  <c r="X6" i="2"/>
  <c r="AF5" i="2"/>
  <c r="AE5" i="2"/>
  <c r="AD5" i="2"/>
  <c r="AC5" i="2"/>
  <c r="AB5" i="2"/>
  <c r="AA5" i="2"/>
  <c r="Z5" i="2"/>
  <c r="B5" i="2" s="1"/>
  <c r="Y5" i="2"/>
  <c r="X5" i="2"/>
  <c r="W9" i="2"/>
  <c r="V9" i="2"/>
  <c r="W8" i="2"/>
  <c r="V8" i="2"/>
  <c r="W7" i="2"/>
  <c r="V7" i="2"/>
  <c r="W6" i="2"/>
  <c r="V6" i="2"/>
  <c r="W5" i="2"/>
  <c r="V5" i="2"/>
  <c r="L9" i="2"/>
  <c r="L8" i="2"/>
  <c r="L7" i="2"/>
  <c r="L6" i="2"/>
  <c r="L5" i="2"/>
  <c r="H9" i="2" l="1"/>
  <c r="G9" i="2"/>
  <c r="F9" i="2"/>
  <c r="E9" i="2"/>
  <c r="D9" i="2"/>
  <c r="C9" i="2"/>
  <c r="H8" i="2"/>
  <c r="G8" i="2"/>
  <c r="F8" i="2"/>
  <c r="E8" i="2"/>
  <c r="D8" i="2"/>
  <c r="C8" i="2"/>
  <c r="H7" i="2"/>
  <c r="G7" i="2"/>
  <c r="F7" i="2"/>
  <c r="E7" i="2"/>
  <c r="D7" i="2"/>
  <c r="C7" i="2"/>
  <c r="H6" i="2"/>
  <c r="G6" i="2"/>
  <c r="F6" i="2"/>
  <c r="E6" i="2"/>
  <c r="D6" i="2"/>
  <c r="C6" i="2"/>
  <c r="H5" i="2"/>
  <c r="G5" i="2"/>
  <c r="F5" i="2"/>
  <c r="E5" i="2"/>
  <c r="D5" i="2"/>
  <c r="C5" i="2"/>
  <c r="C48" i="1"/>
  <c r="I13" i="2"/>
  <c r="K12" i="2"/>
  <c r="I12" i="2"/>
  <c r="K11" i="2"/>
  <c r="I11" i="2"/>
  <c r="K10" i="2"/>
  <c r="I10" i="2"/>
  <c r="I9" i="2"/>
  <c r="I7" i="2"/>
  <c r="I6" i="2"/>
  <c r="K13" i="2" l="1"/>
  <c r="K14" i="2"/>
  <c r="I14" i="2"/>
  <c r="I5" i="2"/>
  <c r="I8" i="2"/>
  <c r="U9" i="2"/>
  <c r="T9" i="2"/>
  <c r="S9" i="2"/>
  <c r="U8" i="2"/>
  <c r="T8" i="2"/>
  <c r="S8" i="2"/>
  <c r="U7" i="2"/>
  <c r="T7" i="2"/>
  <c r="S7" i="2"/>
  <c r="U6" i="2"/>
  <c r="T6" i="2"/>
  <c r="S6" i="2"/>
  <c r="U5" i="2"/>
  <c r="T5" i="2"/>
  <c r="S5" i="2"/>
  <c r="P9" i="2"/>
  <c r="O9" i="2"/>
  <c r="N9" i="2"/>
  <c r="M9" i="2"/>
  <c r="P8" i="2"/>
  <c r="O8" i="2"/>
  <c r="N8" i="2"/>
  <c r="M8" i="2"/>
  <c r="P7" i="2"/>
  <c r="O7" i="2"/>
  <c r="N7" i="2"/>
  <c r="M7" i="2"/>
  <c r="P6" i="2"/>
  <c r="O6" i="2"/>
  <c r="N6" i="2"/>
  <c r="M6" i="2"/>
  <c r="P5" i="2"/>
  <c r="O5" i="2"/>
  <c r="N5" i="2"/>
  <c r="M5" i="2"/>
  <c r="R9" i="2" l="1"/>
  <c r="R6" i="2"/>
  <c r="R8" i="2"/>
  <c r="R5" i="2"/>
  <c r="R7" i="2"/>
  <c r="J5" i="2" l="1"/>
  <c r="J6" i="2"/>
  <c r="K6" i="2"/>
  <c r="J7" i="2"/>
  <c r="K7" i="2"/>
  <c r="J8" i="2"/>
  <c r="K8" i="2"/>
  <c r="J9" i="2"/>
  <c r="K9" i="2"/>
  <c r="K5" i="2" l="1"/>
</calcChain>
</file>

<file path=xl/sharedStrings.xml><?xml version="1.0" encoding="utf-8"?>
<sst xmlns="http://schemas.openxmlformats.org/spreadsheetml/2006/main" count="235" uniqueCount="172">
  <si>
    <t>　</t>
    <phoneticPr fontId="1"/>
  </si>
  <si>
    <t>優良施設認証
番号又は申請日</t>
    <rPh sb="0" eb="2">
      <t>ユウリョウ</t>
    </rPh>
    <rPh sb="2" eb="4">
      <t>シセツ</t>
    </rPh>
    <rPh sb="4" eb="6">
      <t>ニンショウ</t>
    </rPh>
    <phoneticPr fontId="1"/>
  </si>
  <si>
    <t>施設名</t>
    <rPh sb="0" eb="2">
      <t>シセツ</t>
    </rPh>
    <rPh sb="2" eb="3">
      <t>メイ</t>
    </rPh>
    <phoneticPr fontId="1"/>
  </si>
  <si>
    <t>設置場所</t>
    <rPh sb="0" eb="2">
      <t>セッチ</t>
    </rPh>
    <rPh sb="2" eb="4">
      <t>バショ</t>
    </rPh>
    <phoneticPr fontId="1"/>
  </si>
  <si>
    <t>静養室</t>
    <rPh sb="0" eb="2">
      <t>セイヨウ</t>
    </rPh>
    <rPh sb="2" eb="3">
      <t>シツ</t>
    </rPh>
    <phoneticPr fontId="1"/>
  </si>
  <si>
    <t>申請可能台数
(注意)</t>
    <rPh sb="0" eb="2">
      <t>シンセイ</t>
    </rPh>
    <rPh sb="2" eb="4">
      <t>カノウ</t>
    </rPh>
    <rPh sb="4" eb="6">
      <t>ダイスウ</t>
    </rPh>
    <rPh sb="8" eb="10">
      <t>チュウイ</t>
    </rPh>
    <phoneticPr fontId="1"/>
  </si>
  <si>
    <t>居室（ショート用を含む）</t>
    <rPh sb="0" eb="2">
      <t>キョシツ</t>
    </rPh>
    <rPh sb="7" eb="8">
      <t>ヨウ</t>
    </rPh>
    <rPh sb="9" eb="10">
      <t>フク</t>
    </rPh>
    <phoneticPr fontId="1"/>
  </si>
  <si>
    <t>それ以外（理由記載）</t>
    <rPh sb="2" eb="4">
      <t>イガイ</t>
    </rPh>
    <rPh sb="5" eb="7">
      <t>リユウ</t>
    </rPh>
    <rPh sb="7" eb="9">
      <t>キサイ</t>
    </rPh>
    <phoneticPr fontId="1"/>
  </si>
  <si>
    <t>１　台数について</t>
    <rPh sb="2" eb="4">
      <t>ダイスウ</t>
    </rPh>
    <phoneticPr fontId="1"/>
  </si>
  <si>
    <t>緑色のセルに入力してください。</t>
    <rPh sb="0" eb="2">
      <t>ミドリイロ</t>
    </rPh>
    <rPh sb="6" eb="8">
      <t>ニュウリョク</t>
    </rPh>
    <phoneticPr fontId="1"/>
  </si>
  <si>
    <t>　　本補助金は、要綱第１０条（１）で「原則一般
競争に付するなど県が行う契約手続の取扱いに準拠しなければならない。」</t>
    <rPh sb="2" eb="3">
      <t>ホン</t>
    </rPh>
    <rPh sb="3" eb="6">
      <t>ホジョキン</t>
    </rPh>
    <rPh sb="8" eb="10">
      <t>ヨウコウ</t>
    </rPh>
    <rPh sb="10" eb="11">
      <t>ダイ</t>
    </rPh>
    <rPh sb="13" eb="14">
      <t>ジョウ</t>
    </rPh>
    <rPh sb="19" eb="21">
      <t>ゲンソク</t>
    </rPh>
    <rPh sb="21" eb="23">
      <t>イッパン</t>
    </rPh>
    <rPh sb="24" eb="26">
      <t>キョウソウ</t>
    </rPh>
    <rPh sb="27" eb="28">
      <t>フ</t>
    </rPh>
    <rPh sb="32" eb="33">
      <t>ケン</t>
    </rPh>
    <rPh sb="34" eb="35">
      <t>オコナ</t>
    </rPh>
    <rPh sb="36" eb="38">
      <t>ケイヤク</t>
    </rPh>
    <rPh sb="38" eb="40">
      <t>テツヅキ</t>
    </rPh>
    <rPh sb="41" eb="43">
      <t>トリアツカ</t>
    </rPh>
    <rPh sb="45" eb="47">
      <t>ジュンキョ</t>
    </rPh>
    <phoneticPr fontId="1"/>
  </si>
  <si>
    <t>設置場所が居室及び静養室以外の場合に、居室等以外に設置の理由及び処遇上問題がないことを施設ごとに記入してください。</t>
    <rPh sb="0" eb="2">
      <t>セッチ</t>
    </rPh>
    <rPh sb="2" eb="4">
      <t>バショ</t>
    </rPh>
    <rPh sb="5" eb="7">
      <t>キョシツ</t>
    </rPh>
    <rPh sb="7" eb="8">
      <t>オヨ</t>
    </rPh>
    <rPh sb="9" eb="11">
      <t>セイヨウ</t>
    </rPh>
    <rPh sb="11" eb="12">
      <t>シツ</t>
    </rPh>
    <rPh sb="12" eb="14">
      <t>イガイ</t>
    </rPh>
    <rPh sb="15" eb="17">
      <t>バアイ</t>
    </rPh>
    <rPh sb="19" eb="21">
      <t>キョシツ</t>
    </rPh>
    <rPh sb="21" eb="22">
      <t>トウ</t>
    </rPh>
    <rPh sb="22" eb="24">
      <t>イガイ</t>
    </rPh>
    <rPh sb="25" eb="27">
      <t>セッチ</t>
    </rPh>
    <rPh sb="28" eb="30">
      <t>リユウ</t>
    </rPh>
    <rPh sb="30" eb="31">
      <t>オヨ</t>
    </rPh>
    <rPh sb="32" eb="34">
      <t>ショグウ</t>
    </rPh>
    <rPh sb="34" eb="35">
      <t>ジョウ</t>
    </rPh>
    <rPh sb="35" eb="37">
      <t>モンダイ</t>
    </rPh>
    <phoneticPr fontId="1"/>
  </si>
  <si>
    <t>【施設名】</t>
    <phoneticPr fontId="1"/>
  </si>
  <si>
    <t>　（宛先）</t>
  </si>
  <si>
    <t>　　　埼玉県知事　　　　　　</t>
  </si>
  <si>
    <t>２　申請額算出内訳　　　別紙１のとおり</t>
  </si>
  <si>
    <t>３　事業計画　　　　　　別紙２のとおり</t>
  </si>
  <si>
    <t>　　　　　　　　　　　　　　　　　　　　　　　　　　</t>
    <phoneticPr fontId="1"/>
  </si>
  <si>
    <t>年　　月　　日</t>
  </si>
  <si>
    <t>１　補助金交付申請額　　</t>
    <phoneticPr fontId="1"/>
  </si>
  <si>
    <t>金</t>
    <rPh sb="0" eb="1">
      <t>キン</t>
    </rPh>
    <phoneticPr fontId="1"/>
  </si>
  <si>
    <t>円</t>
    <rPh sb="0" eb="1">
      <t>エン</t>
    </rPh>
    <phoneticPr fontId="1"/>
  </si>
  <si>
    <t>　　　　　　　　　　　　　　　　　　　</t>
    <phoneticPr fontId="1"/>
  </si>
  <si>
    <t>　　　　　　　　　　　　　　　　　　　　　　　　　　　　　</t>
    <phoneticPr fontId="1"/>
  </si>
  <si>
    <t>　　　　　　　　　　　　　　　　　　</t>
    <phoneticPr fontId="1"/>
  </si>
  <si>
    <t>（申請者）</t>
  </si>
  <si>
    <t>　下記により、埼玉県地域密着型サービス等整備助成事業費等補助金（介護施設等における新型</t>
    <phoneticPr fontId="1"/>
  </si>
  <si>
    <t>記</t>
  </si>
  <si>
    <t xml:space="preserve">  所在地</t>
    <phoneticPr fontId="1"/>
  </si>
  <si>
    <t xml:space="preserve">  名　称</t>
    <phoneticPr fontId="1"/>
  </si>
  <si>
    <t xml:space="preserve">  代表者 職氏名</t>
    <phoneticPr fontId="1"/>
  </si>
  <si>
    <t>（単位：円）</t>
    <rPh sb="1" eb="3">
      <t>タンイ</t>
    </rPh>
    <rPh sb="4" eb="5">
      <t>エン</t>
    </rPh>
    <phoneticPr fontId="9"/>
  </si>
  <si>
    <t>別紙１</t>
    <phoneticPr fontId="9"/>
  </si>
  <si>
    <t>申請額算出内訳　(介護施設等における新型コロナウイルス感染拡大防止対策支援事業分)</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phoneticPr fontId="9"/>
  </si>
  <si>
    <t>施設名</t>
    <rPh sb="0" eb="2">
      <t>シセツ</t>
    </rPh>
    <rPh sb="2" eb="3">
      <t>ナ</t>
    </rPh>
    <phoneticPr fontId="9"/>
  </si>
  <si>
    <t>施設区分</t>
    <rPh sb="0" eb="2">
      <t>シセツ</t>
    </rPh>
    <rPh sb="2" eb="4">
      <t>クブン</t>
    </rPh>
    <phoneticPr fontId="9"/>
  </si>
  <si>
    <t>整備区分</t>
    <rPh sb="0" eb="2">
      <t>セイビ</t>
    </rPh>
    <rPh sb="2" eb="4">
      <t>クブン</t>
    </rPh>
    <phoneticPr fontId="9"/>
  </si>
  <si>
    <t>総事業（予定）費（Ａ）</t>
    <rPh sb="0" eb="1">
      <t>ソウ</t>
    </rPh>
    <rPh sb="1" eb="3">
      <t>ジギョウ</t>
    </rPh>
    <rPh sb="4" eb="6">
      <t>ヨテイ</t>
    </rPh>
    <rPh sb="7" eb="8">
      <t>ヒ</t>
    </rPh>
    <phoneticPr fontId="9"/>
  </si>
  <si>
    <t>対象経費の
実支出(予定)額(Ｂ）</t>
    <rPh sb="0" eb="2">
      <t>タイショウ</t>
    </rPh>
    <rPh sb="2" eb="4">
      <t>ケイヒ</t>
    </rPh>
    <rPh sb="6" eb="7">
      <t>ジツ</t>
    </rPh>
    <rPh sb="10" eb="12">
      <t>ヨテイ</t>
    </rPh>
    <rPh sb="13" eb="14">
      <t>ガク</t>
    </rPh>
    <phoneticPr fontId="9"/>
  </si>
  <si>
    <t>寄付金等（Ｃ）</t>
    <rPh sb="0" eb="3">
      <t>キフキン</t>
    </rPh>
    <rPh sb="3" eb="4">
      <t>トウ</t>
    </rPh>
    <phoneticPr fontId="9"/>
  </si>
  <si>
    <t>差引額(Ｄ)
(Ｂ－Ｃ)</t>
    <phoneticPr fontId="9"/>
  </si>
  <si>
    <t>算出額（Ｅ）</t>
    <rPh sb="0" eb="2">
      <t>サンシュツ</t>
    </rPh>
    <rPh sb="2" eb="3">
      <t>ガク</t>
    </rPh>
    <phoneticPr fontId="9"/>
  </si>
  <si>
    <t>交付申請額（Ｆ）</t>
    <rPh sb="0" eb="2">
      <t>コウフ</t>
    </rPh>
    <rPh sb="2" eb="4">
      <t>シンセイ</t>
    </rPh>
    <rPh sb="4" eb="5">
      <t>ガク</t>
    </rPh>
    <phoneticPr fontId="9"/>
  </si>
  <si>
    <t>合計</t>
    <rPh sb="0" eb="2">
      <t>ゴウケイ</t>
    </rPh>
    <phoneticPr fontId="9"/>
  </si>
  <si>
    <t>注１）施設ごと、区分ごとに記入</t>
    <rPh sb="3" eb="5">
      <t>シセツ</t>
    </rPh>
    <rPh sb="8" eb="10">
      <t>クブン</t>
    </rPh>
    <rPh sb="13" eb="15">
      <t>キニュウ</t>
    </rPh>
    <phoneticPr fontId="9"/>
  </si>
  <si>
    <t>注２）(Ｂ)は、交付要綱別表５第４欄に定める対象経費の実支出(予定)額を記入</t>
    <rPh sb="0" eb="1">
      <t>チュウ</t>
    </rPh>
    <rPh sb="8" eb="10">
      <t>コウフ</t>
    </rPh>
    <rPh sb="10" eb="12">
      <t>ヨウコウ</t>
    </rPh>
    <rPh sb="12" eb="14">
      <t>ベッピョウ</t>
    </rPh>
    <rPh sb="15" eb="16">
      <t>ダイ</t>
    </rPh>
    <rPh sb="17" eb="18">
      <t>ラン</t>
    </rPh>
    <rPh sb="19" eb="20">
      <t>サダ</t>
    </rPh>
    <rPh sb="22" eb="24">
      <t>タイショウ</t>
    </rPh>
    <rPh sb="24" eb="26">
      <t>ケイヒ</t>
    </rPh>
    <rPh sb="27" eb="28">
      <t>ジツ</t>
    </rPh>
    <rPh sb="28" eb="30">
      <t>シシュツ</t>
    </rPh>
    <rPh sb="31" eb="33">
      <t>ヨテイ</t>
    </rPh>
    <rPh sb="34" eb="35">
      <t>ガク</t>
    </rPh>
    <rPh sb="36" eb="38">
      <t>キニュウ</t>
    </rPh>
    <phoneticPr fontId="9"/>
  </si>
  <si>
    <t>注３）(Ｃ)は、その事業に対しての寄付金その他の収入額を記入(ない場合は０を記入)</t>
    <rPh sb="0" eb="1">
      <t>チュウ</t>
    </rPh>
    <phoneticPr fontId="9"/>
  </si>
  <si>
    <t>注４）(Ｅ)は、交付要綱別表５第２欄に定める県補助単価に第３欄に定める単位の数を乗じた額を記入</t>
    <rPh sb="0" eb="1">
      <t>チュウ</t>
    </rPh>
    <rPh sb="13" eb="14">
      <t>ヒョウ</t>
    </rPh>
    <rPh sb="15" eb="16">
      <t>ダイ</t>
    </rPh>
    <rPh sb="17" eb="18">
      <t>ラン</t>
    </rPh>
    <rPh sb="19" eb="20">
      <t>サダ</t>
    </rPh>
    <rPh sb="22" eb="23">
      <t>ケン</t>
    </rPh>
    <rPh sb="23" eb="25">
      <t>ホジョ</t>
    </rPh>
    <rPh sb="25" eb="27">
      <t>タンカ</t>
    </rPh>
    <rPh sb="28" eb="29">
      <t>ダイ</t>
    </rPh>
    <rPh sb="30" eb="31">
      <t>ラン</t>
    </rPh>
    <rPh sb="32" eb="33">
      <t>サダ</t>
    </rPh>
    <rPh sb="35" eb="37">
      <t>タンイ</t>
    </rPh>
    <rPh sb="38" eb="39">
      <t>カズ</t>
    </rPh>
    <rPh sb="40" eb="41">
      <t>ジョウ</t>
    </rPh>
    <rPh sb="43" eb="44">
      <t>ガク</t>
    </rPh>
    <rPh sb="45" eb="47">
      <t>キニュウ</t>
    </rPh>
    <phoneticPr fontId="9"/>
  </si>
  <si>
    <t>注６）行が不足する場合は適宜、行を挿入して作成してください。</t>
    <rPh sb="0" eb="1">
      <t>チュウ</t>
    </rPh>
    <rPh sb="3" eb="4">
      <t>ギョウ</t>
    </rPh>
    <rPh sb="5" eb="7">
      <t>フソク</t>
    </rPh>
    <rPh sb="9" eb="11">
      <t>バアイ</t>
    </rPh>
    <rPh sb="12" eb="14">
      <t>テキギ</t>
    </rPh>
    <rPh sb="15" eb="16">
      <t>ギョウ</t>
    </rPh>
    <rPh sb="17" eb="19">
      <t>ソウニュウ</t>
    </rPh>
    <rPh sb="21" eb="23">
      <t>サクセイ</t>
    </rPh>
    <phoneticPr fontId="9"/>
  </si>
  <si>
    <t>簡易陰圧装置</t>
    <rPh sb="0" eb="4">
      <t>カンイインアツ</t>
    </rPh>
    <rPh sb="4" eb="6">
      <t>ソウチ</t>
    </rPh>
    <phoneticPr fontId="9"/>
  </si>
  <si>
    <t xml:space="preserve">  郵便番号  　〒</t>
    <rPh sb="2" eb="6">
      <t>ユウビンバンゴウ</t>
    </rPh>
    <phoneticPr fontId="1"/>
  </si>
  <si>
    <t>別紙２</t>
  </si>
  <si>
    <t>（施設ごとに記入）</t>
  </si>
  <si>
    <t>１　対象事業の概要</t>
  </si>
  <si>
    <t>(1)　対象施設の名称、運営法人、所在地及び定員数等</t>
  </si>
  <si>
    <t>ア　名　　称：</t>
  </si>
  <si>
    <t>イ　運営法人：</t>
  </si>
  <si>
    <t>ウ　所在地：</t>
  </si>
  <si>
    <t>エ　定員数：</t>
  </si>
  <si>
    <t>オ　施設種別：</t>
  </si>
  <si>
    <t>(2)　整備事業の目的及び内容</t>
  </si>
  <si>
    <t>　　</t>
  </si>
  <si>
    <t>２　事業内容</t>
  </si>
  <si>
    <t>(1)　対象施設の規模・構造</t>
  </si>
  <si>
    <t>(3)　施工予定期間</t>
  </si>
  <si>
    <t>(4)　添付書類</t>
  </si>
  <si>
    <t>ア　補　助　金</t>
    <phoneticPr fontId="1"/>
  </si>
  <si>
    <t>イ　補助事業者負担金</t>
    <phoneticPr fontId="1"/>
  </si>
  <si>
    <t>　（その内）寄附金</t>
    <phoneticPr fontId="1"/>
  </si>
  <si>
    <t>　　　　　　借入金</t>
    <phoneticPr fontId="1"/>
  </si>
  <si>
    <t>ウ　合　　　計</t>
    <phoneticPr fontId="1"/>
  </si>
  <si>
    <t>㎡</t>
  </si>
  <si>
    <t>円</t>
    <rPh sb="0" eb="1">
      <t>エン</t>
    </rPh>
    <phoneticPr fontId="1"/>
  </si>
  <si>
    <t>　 建物の面積　延べ床面積</t>
    <phoneticPr fontId="1"/>
  </si>
  <si>
    <t>ア　契約予定年月日</t>
    <phoneticPr fontId="1"/>
  </si>
  <si>
    <t>イ　着工予定年月日</t>
    <phoneticPr fontId="1"/>
  </si>
  <si>
    <t>ウ　竣工予定年月日</t>
    <phoneticPr fontId="1"/>
  </si>
  <si>
    <t>(2)　財源内訳</t>
    <phoneticPr fontId="1"/>
  </si>
  <si>
    <t>法人文書番号</t>
    <rPh sb="0" eb="2">
      <t>ホウジン</t>
    </rPh>
    <rPh sb="2" eb="4">
      <t>ブンショ</t>
    </rPh>
    <rPh sb="4" eb="6">
      <t>バンゴウ</t>
    </rPh>
    <phoneticPr fontId="1"/>
  </si>
  <si>
    <t>申請日</t>
    <rPh sb="0" eb="2">
      <t>シンセイ</t>
    </rPh>
    <rPh sb="2" eb="3">
      <t>ビ</t>
    </rPh>
    <phoneticPr fontId="1"/>
  </si>
  <si>
    <t>法人名</t>
    <rPh sb="0" eb="2">
      <t>ホウジン</t>
    </rPh>
    <rPh sb="2" eb="3">
      <t>メイ</t>
    </rPh>
    <phoneticPr fontId="1"/>
  </si>
  <si>
    <t>代表者職氏名</t>
    <rPh sb="0" eb="2">
      <t>ダイヒョウ</t>
    </rPh>
    <rPh sb="2" eb="3">
      <t>シャ</t>
    </rPh>
    <rPh sb="3" eb="4">
      <t>ショク</t>
    </rPh>
    <rPh sb="4" eb="6">
      <t>シメイ</t>
    </rPh>
    <phoneticPr fontId="1"/>
  </si>
  <si>
    <t>担当者名</t>
    <rPh sb="0" eb="3">
      <t>タントウシャ</t>
    </rPh>
    <rPh sb="3" eb="4">
      <t>メイ</t>
    </rPh>
    <phoneticPr fontId="1"/>
  </si>
  <si>
    <t>メールアドレス</t>
    <phoneticPr fontId="1"/>
  </si>
  <si>
    <t>電話番号</t>
    <rPh sb="0" eb="2">
      <t>デンワ</t>
    </rPh>
    <rPh sb="2" eb="4">
      <t>バンゴウ</t>
    </rPh>
    <phoneticPr fontId="1"/>
  </si>
  <si>
    <t>メーカー</t>
    <phoneticPr fontId="20"/>
  </si>
  <si>
    <t>機種</t>
    <rPh sb="0" eb="2">
      <t>キシュ</t>
    </rPh>
    <phoneticPr fontId="20"/>
  </si>
  <si>
    <t>(１)定員</t>
    <rPh sb="3" eb="5">
      <t>テイイン</t>
    </rPh>
    <phoneticPr fontId="1"/>
  </si>
  <si>
    <t>(２)基本台数</t>
    <rPh sb="3" eb="5">
      <t>キホン</t>
    </rPh>
    <rPh sb="5" eb="7">
      <t>ダイスウ</t>
    </rPh>
    <phoneticPr fontId="1"/>
  </si>
  <si>
    <t>(３)優良施
設認証</t>
    <rPh sb="3" eb="5">
      <t>ユウリョウ</t>
    </rPh>
    <rPh sb="5" eb="6">
      <t>セ</t>
    </rPh>
    <rPh sb="7" eb="8">
      <t>セツ</t>
    </rPh>
    <rPh sb="8" eb="10">
      <t>ニンショウ</t>
    </rPh>
    <phoneticPr fontId="1"/>
  </si>
  <si>
    <t>山田　太朗</t>
    <rPh sb="0" eb="2">
      <t>ヤマダ</t>
    </rPh>
    <rPh sb="3" eb="5">
      <t>タロウ</t>
    </rPh>
    <phoneticPr fontId="1"/>
  </si>
  <si>
    <t>048-830-3260</t>
    <phoneticPr fontId="1"/>
  </si>
  <si>
    <t>記入例</t>
    <rPh sb="0" eb="2">
      <t>キニュウ</t>
    </rPh>
    <rPh sb="2" eb="3">
      <t>レイ</t>
    </rPh>
    <phoneticPr fontId="1"/>
  </si>
  <si>
    <t>○○電気</t>
    <rPh sb="2" eb="4">
      <t>デンキ</t>
    </rPh>
    <phoneticPr fontId="1"/>
  </si>
  <si>
    <t>ez-500</t>
    <phoneticPr fontId="1"/>
  </si>
  <si>
    <t>355-9999</t>
    <phoneticPr fontId="1"/>
  </si>
  <si>
    <t>浦和区高砂3-15-1</t>
    <rPh sb="0" eb="2">
      <t>ウラワ</t>
    </rPh>
    <rPh sb="2" eb="3">
      <t>ク</t>
    </rPh>
    <rPh sb="3" eb="5">
      <t>タカサゴ</t>
    </rPh>
    <phoneticPr fontId="1"/>
  </si>
  <si>
    <t>特別養護老人ホーム</t>
  </si>
  <si>
    <t>介護老人保健施設</t>
  </si>
  <si>
    <t>養護老人ホーム</t>
  </si>
  <si>
    <t>軽費老人ホーム</t>
  </si>
  <si>
    <t>認知症高齢者グループホーム</t>
  </si>
  <si>
    <t>小規模多機能型居宅介護事業所</t>
  </si>
  <si>
    <t>看護小規模多機能型居宅介護事業所</t>
  </si>
  <si>
    <t>有料老人ホーム</t>
  </si>
  <si>
    <t>サービス付き高齢者向け住宅</t>
  </si>
  <si>
    <t>短期入所生活介護事業所、短期入所療養介護事業所</t>
  </si>
  <si>
    <t>生活支援ハウス</t>
  </si>
  <si>
    <t>左以外（要理由）</t>
    <rPh sb="0" eb="1">
      <t>ヒダリ</t>
    </rPh>
    <rPh sb="1" eb="3">
      <t>イガイ</t>
    </rPh>
    <rPh sb="4" eb="5">
      <t>ヨウ</t>
    </rPh>
    <rPh sb="5" eb="7">
      <t>リユウ</t>
    </rPh>
    <phoneticPr fontId="1"/>
  </si>
  <si>
    <t>事　　　業　　　計　　　画</t>
    <phoneticPr fontId="1"/>
  </si>
  <si>
    <t>色付きのセルにタブ（「０提出について」から）の順番に入力してください。</t>
    <rPh sb="0" eb="2">
      <t>イロツ</t>
    </rPh>
    <rPh sb="23" eb="25">
      <t>ジュンバン</t>
    </rPh>
    <rPh sb="26" eb="28">
      <t>ニュウリョク</t>
    </rPh>
    <phoneticPr fontId="1"/>
  </si>
  <si>
    <t>(３)優良施設認証
有:1,無:0</t>
    <rPh sb="3" eb="5">
      <t>ユウリョウ</t>
    </rPh>
    <rPh sb="5" eb="6">
      <t>セ</t>
    </rPh>
    <rPh sb="10" eb="11">
      <t>アリ</t>
    </rPh>
    <rPh sb="14" eb="15">
      <t>ナ</t>
    </rPh>
    <phoneticPr fontId="1"/>
  </si>
  <si>
    <t>１１施設以上ある場合は行を挿入してください。</t>
    <phoneticPr fontId="1"/>
  </si>
  <si>
    <t>【例】〇〇苑</t>
    <rPh sb="1" eb="2">
      <t>レイ</t>
    </rPh>
    <rPh sb="5" eb="6">
      <t>エン</t>
    </rPh>
    <phoneticPr fontId="1"/>
  </si>
  <si>
    <t>　　なお、予定価格が１６０万円以下の場合は、２者以上の相見積もりにより随意契約とすることができます。</t>
    <rPh sb="5" eb="7">
      <t>ヨテイ</t>
    </rPh>
    <rPh sb="7" eb="9">
      <t>カカク</t>
    </rPh>
    <rPh sb="13" eb="15">
      <t>マンエン</t>
    </rPh>
    <rPh sb="15" eb="17">
      <t>イカ</t>
    </rPh>
    <rPh sb="18" eb="20">
      <t>バアイ</t>
    </rPh>
    <rPh sb="23" eb="24">
      <t>モノ</t>
    </rPh>
    <rPh sb="24" eb="26">
      <t>イジョウ</t>
    </rPh>
    <rPh sb="27" eb="30">
      <t>アイミツ</t>
    </rPh>
    <rPh sb="35" eb="37">
      <t>ズイイ</t>
    </rPh>
    <rPh sb="37" eb="39">
      <t>ケイヤク</t>
    </rPh>
    <phoneticPr fontId="1"/>
  </si>
  <si>
    <t>【例】〇〇苑</t>
    <rPh sb="1" eb="2">
      <t>レイ</t>
    </rPh>
    <phoneticPr fontId="1"/>
  </si>
  <si>
    <t>ア　見積書の写し</t>
    <phoneticPr fontId="1"/>
  </si>
  <si>
    <t>イ　建物の配置図</t>
    <phoneticPr fontId="1"/>
  </si>
  <si>
    <t>ウ　平面図、求積図(平面図で、部屋や通路等、建物の各面積を確認できれば省略可)</t>
    <phoneticPr fontId="1"/>
  </si>
  <si>
    <t>エ　平面図、写真等（現況及び改修箇所がわかるもの）</t>
    <phoneticPr fontId="1"/>
  </si>
  <si>
    <t>オ　設置する設備等の概要がわかる資料（カタログ等）</t>
    <phoneticPr fontId="1"/>
  </si>
  <si>
    <t>(注１）１１施設以上ある場合は行を挿入してください。</t>
    <rPh sb="1" eb="2">
      <t>チュウ</t>
    </rPh>
    <rPh sb="6" eb="10">
      <t>シセツイジョウ</t>
    </rPh>
    <rPh sb="12" eb="14">
      <t>バアイ</t>
    </rPh>
    <rPh sb="15" eb="16">
      <t>ギョウ</t>
    </rPh>
    <rPh sb="17" eb="19">
      <t>ソウニュウ</t>
    </rPh>
    <phoneticPr fontId="1"/>
  </si>
  <si>
    <t>居室
（ショート用を含む）</t>
    <rPh sb="0" eb="2">
      <t>キョシツ</t>
    </rPh>
    <rPh sb="8" eb="9">
      <t>ヨウ</t>
    </rPh>
    <rPh sb="10" eb="11">
      <t>フク</t>
    </rPh>
    <phoneticPr fontId="1"/>
  </si>
  <si>
    <t>コロナウイルス感染拡大防止対策支援事業に係る分）の交付を受けたいので、事前協議書を提出</t>
    <rPh sb="35" eb="37">
      <t>ジゼン</t>
    </rPh>
    <rPh sb="37" eb="39">
      <t>キョウギ</t>
    </rPh>
    <rPh sb="39" eb="40">
      <t>ショ</t>
    </rPh>
    <rPh sb="41" eb="43">
      <t>テイシュツ</t>
    </rPh>
    <phoneticPr fontId="1"/>
  </si>
  <si>
    <t>します。</t>
    <phoneticPr fontId="1"/>
  </si>
  <si>
    <t>(２)希望設置台数</t>
    <rPh sb="3" eb="5">
      <t>キボウ</t>
    </rPh>
    <rPh sb="5" eb="7">
      <t>セッチ</t>
    </rPh>
    <rPh sb="7" eb="9">
      <t>ダイスウ</t>
    </rPh>
    <phoneticPr fontId="1"/>
  </si>
  <si>
    <t>　　過去の簡易陰圧装置の導入において、同じ機種であっても１台当たり１００万円以上の差が生じています。</t>
    <rPh sb="2" eb="4">
      <t>カコ</t>
    </rPh>
    <rPh sb="5" eb="7">
      <t>カンイ</t>
    </rPh>
    <rPh sb="7" eb="9">
      <t>インアツ</t>
    </rPh>
    <rPh sb="9" eb="11">
      <t>ソウチ</t>
    </rPh>
    <rPh sb="12" eb="14">
      <t>ドウニュウ</t>
    </rPh>
    <rPh sb="19" eb="20">
      <t>オナ</t>
    </rPh>
    <rPh sb="21" eb="23">
      <t>キシュ</t>
    </rPh>
    <rPh sb="29" eb="30">
      <t>ダイ</t>
    </rPh>
    <rPh sb="30" eb="31">
      <t>ア</t>
    </rPh>
    <rPh sb="36" eb="40">
      <t>マンエンイジョウ</t>
    </rPh>
    <rPh sb="41" eb="42">
      <t>サ</t>
    </rPh>
    <rPh sb="43" eb="44">
      <t>ショウ</t>
    </rPh>
    <phoneticPr fontId="1"/>
  </si>
  <si>
    <t>　　県では、限りある予算の中で１台でも多く補助したいと考えています。施設で必要とする簡易陰圧装置としての規模や性能</t>
    <rPh sb="2" eb="3">
      <t>ケン</t>
    </rPh>
    <rPh sb="6" eb="7">
      <t>カギ</t>
    </rPh>
    <rPh sb="10" eb="12">
      <t>ヨサン</t>
    </rPh>
    <rPh sb="13" eb="14">
      <t>ナカ</t>
    </rPh>
    <rPh sb="16" eb="17">
      <t>ダイ</t>
    </rPh>
    <rPh sb="19" eb="20">
      <t>オオ</t>
    </rPh>
    <rPh sb="21" eb="23">
      <t>ホジョ</t>
    </rPh>
    <rPh sb="27" eb="28">
      <t>カンガ</t>
    </rPh>
    <rPh sb="52" eb="54">
      <t>キボ</t>
    </rPh>
    <phoneticPr fontId="1"/>
  </si>
  <si>
    <t>　していただきますようお願いします。</t>
    <phoneticPr fontId="1"/>
  </si>
  <si>
    <t>　　確認のうえ補助できるか判断します。</t>
    <rPh sb="2" eb="4">
      <t>カクニン</t>
    </rPh>
    <rPh sb="7" eb="9">
      <t>ホジョ</t>
    </rPh>
    <rPh sb="13" eb="15">
      <t>ハンダン</t>
    </rPh>
    <phoneticPr fontId="1"/>
  </si>
  <si>
    <t>２　設置場所について</t>
    <rPh sb="2" eb="4">
      <t>セッチ</t>
    </rPh>
    <rPh sb="4" eb="6">
      <t>バショ</t>
    </rPh>
    <phoneticPr fontId="1"/>
  </si>
  <si>
    <t>４　担当者連絡先</t>
    <rPh sb="2" eb="5">
      <t>タントウシャ</t>
    </rPh>
    <rPh sb="5" eb="8">
      <t>レンラクサキ</t>
    </rPh>
    <phoneticPr fontId="1"/>
  </si>
  <si>
    <t>（１）担当者名</t>
    <rPh sb="2" eb="5">
      <t>タントウシャ</t>
    </rPh>
    <rPh sb="5" eb="6">
      <t>メイ</t>
    </rPh>
    <phoneticPr fontId="1"/>
  </si>
  <si>
    <t>（２）ﾒｰﾙｱﾄﾞﾚｽ</t>
    <phoneticPr fontId="1"/>
  </si>
  <si>
    <t>（３）電話番号</t>
    <rPh sb="3" eb="5">
      <t>デンワ</t>
    </rPh>
    <rPh sb="5" eb="7">
      <t>バンゴウ</t>
    </rPh>
    <phoneticPr fontId="1"/>
  </si>
  <si>
    <t>　　陰圧装置の補助目的が、陽性（疑いを含む）となった入所者の処遇を目的とすることから、原則として居室または静養室と</t>
    <rPh sb="2" eb="4">
      <t>インアツ</t>
    </rPh>
    <rPh sb="4" eb="6">
      <t>ソウチ</t>
    </rPh>
    <rPh sb="7" eb="9">
      <t>ホジョ</t>
    </rPh>
    <rPh sb="9" eb="11">
      <t>モクテキ</t>
    </rPh>
    <rPh sb="13" eb="15">
      <t>ヨウセイ</t>
    </rPh>
    <rPh sb="16" eb="17">
      <t>ウタガ</t>
    </rPh>
    <rPh sb="19" eb="20">
      <t>フク</t>
    </rPh>
    <rPh sb="26" eb="29">
      <t>ニュウショシャ</t>
    </rPh>
    <rPh sb="30" eb="32">
      <t>ショグウ</t>
    </rPh>
    <rPh sb="33" eb="35">
      <t>モクテキ</t>
    </rPh>
    <rPh sb="43" eb="45">
      <t>ゲンソク</t>
    </rPh>
    <rPh sb="48" eb="50">
      <t>キョシツ</t>
    </rPh>
    <rPh sb="53" eb="55">
      <t>セイヨウ</t>
    </rPh>
    <rPh sb="55" eb="56">
      <t>シツ</t>
    </rPh>
    <phoneticPr fontId="1"/>
  </si>
  <si>
    <t>　なります。</t>
    <phoneticPr fontId="1"/>
  </si>
  <si>
    <t>　　設置場所を居室または静養室以外を希望する場合は、その理由及び陽性者の処遇上問題がないことを以下に記載してください。</t>
    <rPh sb="2" eb="4">
      <t>セッチ</t>
    </rPh>
    <rPh sb="4" eb="6">
      <t>バショ</t>
    </rPh>
    <rPh sb="7" eb="8">
      <t>イ</t>
    </rPh>
    <rPh sb="8" eb="9">
      <t>シツ</t>
    </rPh>
    <rPh sb="12" eb="14">
      <t>セイヨウ</t>
    </rPh>
    <rPh sb="14" eb="15">
      <t>シツ</t>
    </rPh>
    <rPh sb="15" eb="17">
      <t>イガイ</t>
    </rPh>
    <rPh sb="18" eb="20">
      <t>キボウ</t>
    </rPh>
    <rPh sb="22" eb="24">
      <t>バアイ</t>
    </rPh>
    <rPh sb="28" eb="30">
      <t>リユウ</t>
    </rPh>
    <rPh sb="30" eb="31">
      <t>オヨ</t>
    </rPh>
    <rPh sb="32" eb="34">
      <t>ヨウセイ</t>
    </rPh>
    <rPh sb="34" eb="35">
      <t>シャ</t>
    </rPh>
    <rPh sb="36" eb="38">
      <t>ショグウ</t>
    </rPh>
    <rPh sb="38" eb="39">
      <t>ジョウ</t>
    </rPh>
    <rPh sb="39" eb="41">
      <t>モンダイ</t>
    </rPh>
    <rPh sb="47" eb="49">
      <t>イカ</t>
    </rPh>
    <rPh sb="50" eb="52">
      <t>キサイ</t>
    </rPh>
    <phoneticPr fontId="1"/>
  </si>
  <si>
    <t>　とされています。このため、物品の購入の場合は、合理的な契約単位で１６０万円を超える物品の買入れ（付帯工事費を含む）</t>
    <rPh sb="14" eb="16">
      <t>ブッピン</t>
    </rPh>
    <rPh sb="17" eb="19">
      <t>コウニュウ</t>
    </rPh>
    <rPh sb="20" eb="22">
      <t>バアイ</t>
    </rPh>
    <phoneticPr fontId="1"/>
  </si>
  <si>
    <t>埼玉県地域密着型サービス等整備助成事業費等補助金交付事前協議書（簡易陰圧装置）</t>
    <rPh sb="26" eb="28">
      <t>ジゼン</t>
    </rPh>
    <rPh sb="28" eb="30">
      <t>キョウギ</t>
    </rPh>
    <rPh sb="30" eb="31">
      <t>ショ</t>
    </rPh>
    <rPh sb="32" eb="34">
      <t>カンイ</t>
    </rPh>
    <rPh sb="34" eb="36">
      <t>インアツ</t>
    </rPh>
    <rPh sb="36" eb="38">
      <t>ソウチ</t>
    </rPh>
    <phoneticPr fontId="1"/>
  </si>
  <si>
    <t>法人郵便番号</t>
    <rPh sb="0" eb="2">
      <t>ホウジン</t>
    </rPh>
    <rPh sb="2" eb="6">
      <t>ユウビンバンゴウ</t>
    </rPh>
    <phoneticPr fontId="1"/>
  </si>
  <si>
    <t>　は何か、価格と共によく御検討いただき、入札や見積もり合わせの際は、参考見積書を徴取した以外の会社を含め広く声掛けを</t>
    <rPh sb="23" eb="25">
      <t>ミツ</t>
    </rPh>
    <rPh sb="27" eb="28">
      <t>ア</t>
    </rPh>
    <rPh sb="31" eb="32">
      <t>サイ</t>
    </rPh>
    <rPh sb="34" eb="36">
      <t>サンコウ</t>
    </rPh>
    <rPh sb="40" eb="42">
      <t>チョウシュ</t>
    </rPh>
    <rPh sb="50" eb="51">
      <t>フク</t>
    </rPh>
    <phoneticPr fontId="1"/>
  </si>
  <si>
    <t>　　に対し台数の優遇を予定しています。</t>
    <rPh sb="3" eb="4">
      <t>タイ</t>
    </rPh>
    <rPh sb="5" eb="7">
      <t>ダイスウ</t>
    </rPh>
    <rPh sb="8" eb="10">
      <t>ユウグウ</t>
    </rPh>
    <rPh sb="11" eb="13">
      <t>ヨテイ</t>
    </rPh>
    <phoneticPr fontId="1"/>
  </si>
  <si>
    <t>　　https://www.pref.saitama.lg.jp/a0603/korei-seibi/kourei-shisetsu-ninsho.html</t>
    <phoneticPr fontId="1"/>
  </si>
  <si>
    <t>　　参考　県ホームページURLです。</t>
    <phoneticPr fontId="1"/>
  </si>
  <si>
    <t>　　　新型コロナウイルス感染症対策は、簡易陰圧装置の整備のみでは十分ではなく、クラスターの発生など被害を防ぐには</t>
    <rPh sb="19" eb="21">
      <t>カンイ</t>
    </rPh>
    <rPh sb="21" eb="23">
      <t>インアツ</t>
    </rPh>
    <rPh sb="23" eb="25">
      <t>ソウチ</t>
    </rPh>
    <rPh sb="26" eb="28">
      <t>セイビ</t>
    </rPh>
    <rPh sb="32" eb="34">
      <t>ジュウブン</t>
    </rPh>
    <rPh sb="49" eb="51">
      <t>ヒガイ</t>
    </rPh>
    <rPh sb="52" eb="53">
      <t>フセ</t>
    </rPh>
    <phoneticPr fontId="1"/>
  </si>
  <si>
    <t>　　毎日の感染対策が重要です。ぜひとも、新型コロナウイルス感染症対策優良施設の認証を受けていただくようお願いします。</t>
    <rPh sb="42" eb="43">
      <t>ウ</t>
    </rPh>
    <rPh sb="52" eb="53">
      <t>ネガ</t>
    </rPh>
    <phoneticPr fontId="1"/>
  </si>
  <si>
    <t>メールアドレスの記載は</t>
    <rPh sb="8" eb="10">
      <t>キサイ</t>
    </rPh>
    <phoneticPr fontId="1"/>
  </si>
  <si>
    <t>十分注意してください。</t>
  </si>
  <si>
    <t>社会福祉法人　○○会</t>
    <rPh sb="0" eb="2">
      <t>シャカイ</t>
    </rPh>
    <rPh sb="2" eb="4">
      <t>フクシ</t>
    </rPh>
    <rPh sb="4" eb="6">
      <t>ホウジン</t>
    </rPh>
    <rPh sb="9" eb="10">
      <t>カイ</t>
    </rPh>
    <phoneticPr fontId="1"/>
  </si>
  <si>
    <t>理事長 山田　花子</t>
    <rPh sb="0" eb="3">
      <t>リジチョウ</t>
    </rPh>
    <rPh sb="4" eb="6">
      <t>ヤマダ</t>
    </rPh>
    <rPh sb="7" eb="9">
      <t>ハナコ</t>
    </rPh>
    <phoneticPr fontId="1"/>
  </si>
  <si>
    <t>法人所在地住所</t>
    <rPh sb="0" eb="2">
      <t>ホウジン</t>
    </rPh>
    <rPh sb="2" eb="5">
      <t>ショザイチ</t>
    </rPh>
    <rPh sb="5" eb="7">
      <t>ジュウショ</t>
    </rPh>
    <phoneticPr fontId="1"/>
  </si>
  <si>
    <t>(４)過去に陰圧装置の補助を受けた台数</t>
    <rPh sb="3" eb="5">
      <t>カコ</t>
    </rPh>
    <rPh sb="6" eb="8">
      <t>インアツ</t>
    </rPh>
    <rPh sb="8" eb="10">
      <t>ソウチ</t>
    </rPh>
    <rPh sb="14" eb="16">
      <t>シセツ</t>
    </rPh>
    <rPh sb="16" eb="18">
      <t>ダイスウ</t>
    </rPh>
    <phoneticPr fontId="1"/>
  </si>
  <si>
    <t>(５)左記陰圧装置の補助を受けた年度</t>
    <rPh sb="3" eb="5">
      <t>サキ</t>
    </rPh>
    <rPh sb="5" eb="7">
      <t>インアツ</t>
    </rPh>
    <rPh sb="7" eb="9">
      <t>ソウチ</t>
    </rPh>
    <rPh sb="10" eb="12">
      <t>ホジョ</t>
    </rPh>
    <rPh sb="13" eb="14">
      <t>ウ</t>
    </rPh>
    <rPh sb="16" eb="18">
      <t>ネンド</t>
    </rPh>
    <phoneticPr fontId="1"/>
  </si>
  <si>
    <t>　（２）過去に簡易陰圧装置の補助を受けた施設に対する補助は、事前協議額の合計が予算額の範囲内か</t>
    <rPh sb="4" eb="6">
      <t>カコ</t>
    </rPh>
    <rPh sb="7" eb="9">
      <t>カンイ</t>
    </rPh>
    <rPh sb="9" eb="11">
      <t>インアツ</t>
    </rPh>
    <rPh sb="11" eb="13">
      <t>ソウチ</t>
    </rPh>
    <rPh sb="14" eb="16">
      <t>ホジョ</t>
    </rPh>
    <rPh sb="17" eb="18">
      <t>ウ</t>
    </rPh>
    <rPh sb="20" eb="22">
      <t>シセツ</t>
    </rPh>
    <rPh sb="23" eb="24">
      <t>タイ</t>
    </rPh>
    <rPh sb="26" eb="28">
      <t>ホジョ</t>
    </rPh>
    <rPh sb="30" eb="32">
      <t>ジゼン</t>
    </rPh>
    <rPh sb="32" eb="34">
      <t>キョウギ</t>
    </rPh>
    <rPh sb="34" eb="35">
      <t>ガク</t>
    </rPh>
    <rPh sb="36" eb="38">
      <t>ゴウケイ</t>
    </rPh>
    <rPh sb="39" eb="42">
      <t>ヨサンガク</t>
    </rPh>
    <rPh sb="43" eb="46">
      <t>ハンイナイ</t>
    </rPh>
    <phoneticPr fontId="1"/>
  </si>
  <si>
    <t>法人名</t>
    <rPh sb="0" eb="2">
      <t>ホウジン</t>
    </rPh>
    <rPh sb="2" eb="3">
      <t>メイ</t>
    </rPh>
    <phoneticPr fontId="1"/>
  </si>
  <si>
    <t>001</t>
    <phoneticPr fontId="1"/>
  </si>
  <si>
    <t>第　　号</t>
    <phoneticPr fontId="1"/>
  </si>
  <si>
    <t>特別養護老人ホーム○○</t>
    <phoneticPr fontId="1"/>
  </si>
  <si>
    <t>本書は、送付する際に参考資料として添付してください。</t>
    <rPh sb="0" eb="2">
      <t>ホンショ</t>
    </rPh>
    <rPh sb="4" eb="6">
      <t>ソウフ</t>
    </rPh>
    <rPh sb="8" eb="9">
      <t>サイ</t>
    </rPh>
    <rPh sb="10" eb="12">
      <t>サンコウ</t>
    </rPh>
    <rPh sb="12" eb="14">
      <t>シリョウ</t>
    </rPh>
    <rPh sb="17" eb="19">
      <t>テンプ</t>
    </rPh>
    <phoneticPr fontId="1"/>
  </si>
  <si>
    <r>
      <t xml:space="preserve">交付申請額（Ｆ）
</t>
    </r>
    <r>
      <rPr>
        <sz val="11"/>
        <color indexed="10"/>
        <rFont val="ＭＳ ゴシック"/>
        <family val="3"/>
        <charset val="128"/>
      </rPr>
      <t>（DとEを比較して少ない方の2/3）</t>
    </r>
    <rPh sb="0" eb="2">
      <t>コウフ</t>
    </rPh>
    <rPh sb="2" eb="4">
      <t>シンセイ</t>
    </rPh>
    <rPh sb="4" eb="5">
      <t>ガク</t>
    </rPh>
    <phoneticPr fontId="9"/>
  </si>
  <si>
    <r>
      <t>注５）(Ｆ)は、（Ｄ）と（Ｅ）を比較してどちらか低い額</t>
    </r>
    <r>
      <rPr>
        <sz val="12"/>
        <color indexed="10"/>
        <rFont val="ＭＳ ゴシック"/>
        <family val="3"/>
        <charset val="128"/>
      </rPr>
      <t>の３分の２の金額</t>
    </r>
    <r>
      <rPr>
        <sz val="12"/>
        <rFont val="ＭＳ ゴシック"/>
        <family val="3"/>
        <charset val="128"/>
      </rPr>
      <t>を記入。額は千円未満を切り捨てた額とすること</t>
    </r>
    <rPh sb="16" eb="18">
      <t>ヒカク</t>
    </rPh>
    <rPh sb="24" eb="25">
      <t>ヒク</t>
    </rPh>
    <rPh sb="26" eb="27">
      <t>ガク</t>
    </rPh>
    <rPh sb="29" eb="30">
      <t>ブン</t>
    </rPh>
    <rPh sb="33" eb="35">
      <t>キンガク</t>
    </rPh>
    <rPh sb="36" eb="38">
      <t>キニュウ</t>
    </rPh>
    <rPh sb="39" eb="40">
      <t>ガク</t>
    </rPh>
    <rPh sb="41" eb="43">
      <t>センエン</t>
    </rPh>
    <rPh sb="43" eb="45">
      <t>ミマン</t>
    </rPh>
    <rPh sb="46" eb="47">
      <t>キ</t>
    </rPh>
    <rPh sb="48" eb="49">
      <t>ス</t>
    </rPh>
    <rPh sb="51" eb="52">
      <t>ガク</t>
    </rPh>
    <phoneticPr fontId="9"/>
  </si>
  <si>
    <t>ゾーニング環境等の整備（ユニット型）</t>
    <rPh sb="16" eb="17">
      <t>ガタ</t>
    </rPh>
    <phoneticPr fontId="9"/>
  </si>
  <si>
    <t>ゾーニング環境等の整備（従来型）</t>
    <rPh sb="12" eb="15">
      <t>ジュウライガタ</t>
    </rPh>
    <phoneticPr fontId="9"/>
  </si>
  <si>
    <t>ゾーニング環境等の整備（面会室）</t>
    <rPh sb="12" eb="15">
      <t>メンカイシツ</t>
    </rPh>
    <phoneticPr fontId="9"/>
  </si>
  <si>
    <t>多床室の個室化</t>
    <phoneticPr fontId="9"/>
  </si>
  <si>
    <t>介護医療院</t>
    <phoneticPr fontId="1"/>
  </si>
  <si>
    <t>簡易陰圧装置の所要額調査事前協議書の提出にかかる留意事項について</t>
    <rPh sb="0" eb="2">
      <t>カンイ</t>
    </rPh>
    <rPh sb="2" eb="4">
      <t>インアツ</t>
    </rPh>
    <rPh sb="4" eb="6">
      <t>ソウチ</t>
    </rPh>
    <rPh sb="7" eb="12">
      <t>ショヨウガクチョウサ</t>
    </rPh>
    <rPh sb="12" eb="14">
      <t>ジゼン</t>
    </rPh>
    <rPh sb="14" eb="16">
      <t>キョウギ</t>
    </rPh>
    <rPh sb="16" eb="17">
      <t>ショ</t>
    </rPh>
    <rPh sb="18" eb="20">
      <t>テイシュツ</t>
    </rPh>
    <rPh sb="24" eb="26">
      <t>リュウイ</t>
    </rPh>
    <rPh sb="26" eb="28">
      <t>ジコウ</t>
    </rPh>
    <phoneticPr fontId="1"/>
  </si>
  <si>
    <t>　（１）令和6年12月20日までに埼玉県新型コロナウイルス感染症対策優良施設の認証を受けた施設または申請をした施設</t>
    <rPh sb="4" eb="6">
      <t>レイワ</t>
    </rPh>
    <rPh sb="7" eb="8">
      <t>ネン</t>
    </rPh>
    <rPh sb="42" eb="43">
      <t>ウ</t>
    </rPh>
    <rPh sb="45" eb="47">
      <t>シセツ</t>
    </rPh>
    <rPh sb="55" eb="57">
      <t>シセツ</t>
    </rPh>
    <phoneticPr fontId="1"/>
  </si>
  <si>
    <t>３　補助事業の契約手続きについて</t>
    <rPh sb="2" eb="4">
      <t>ホジョ</t>
    </rPh>
    <rPh sb="4" eb="6">
      <t>ジギョウ</t>
    </rPh>
    <rPh sb="7" eb="9">
      <t>ケイヤク</t>
    </rPh>
    <rPh sb="9" eb="11">
      <t>テツヅ</t>
    </rPh>
    <phoneticPr fontId="1"/>
  </si>
  <si>
    <t>　場合は一般競争入札となります。</t>
    <phoneticPr fontId="1"/>
  </si>
  <si>
    <t>a3240-20@pref.saitama.lg.jp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</si>
</sst>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1" formatCode="_ * #,##0_ ;_ * \-#,##0_ ;_ * &quot;-&quot;_ ;_ @_ "/>
    <numFmt numFmtId="176" formatCode="#,##0;&quot;▲ &quot;#,##0"/>
    <numFmt numFmtId="177" formatCode="#,##0_ "/>
    <numFmt numFmtId="178" formatCode="[$-411]ggge&quot;年&quot;m&quot;月&quot;d&quot;日&quot;;@"/>
    <numFmt numFmtId="179" formatCode="[$-411]ge\.m\.d;@"/>
  </numFmts>
  <fonts count="32">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u/>
      <sz val="11"/>
      <color theme="10"/>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2"/>
      <color theme="1"/>
      <name val="ＭＳ 明朝"/>
      <family val="1"/>
      <charset val="128"/>
    </font>
    <font>
      <sz val="11"/>
      <name val="ＭＳ 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2"/>
      <name val="ＭＳ 明朝"/>
      <family val="1"/>
      <charset val="128"/>
    </font>
    <font>
      <sz val="14"/>
      <name val="ＭＳ 明朝"/>
      <family val="1"/>
      <charset val="128"/>
    </font>
    <font>
      <sz val="9"/>
      <name val="ＭＳ ゴシック"/>
      <family val="3"/>
      <charset val="128"/>
    </font>
    <font>
      <sz val="8"/>
      <name val="ＭＳ ゴシック"/>
      <family val="3"/>
      <charset val="128"/>
    </font>
    <font>
      <sz val="9"/>
      <name val="ＭＳ 明朝"/>
      <family val="1"/>
      <charset val="128"/>
    </font>
    <font>
      <sz val="11"/>
      <name val="ＭＳ 明朝"/>
      <family val="1"/>
      <charset val="128"/>
    </font>
    <font>
      <sz val="8"/>
      <name val="ＭＳ 明朝"/>
      <family val="1"/>
      <charset val="128"/>
    </font>
    <font>
      <sz val="11"/>
      <color theme="1"/>
      <name val="ＭＳ ゴシック"/>
      <family val="3"/>
      <charset val="128"/>
    </font>
    <font>
      <sz val="6"/>
      <name val="ＭＳ Ｐゴシック"/>
      <family val="2"/>
      <charset val="128"/>
    </font>
    <font>
      <sz val="8"/>
      <color theme="1"/>
      <name val="游ゴシック"/>
      <family val="2"/>
      <charset val="128"/>
      <scheme val="minor"/>
    </font>
    <font>
      <sz val="8"/>
      <color theme="1"/>
      <name val="游ゴシック"/>
      <family val="3"/>
      <charset val="128"/>
      <scheme val="minor"/>
    </font>
    <font>
      <sz val="11"/>
      <name val="游ゴシック"/>
      <family val="2"/>
      <charset val="128"/>
      <scheme val="minor"/>
    </font>
    <font>
      <sz val="11"/>
      <color rgb="FF222222"/>
      <name val="ＭＳ 明朝"/>
      <family val="1"/>
      <charset val="128"/>
    </font>
    <font>
      <b/>
      <sz val="12"/>
      <color theme="1"/>
      <name val="游ゴシック"/>
      <family val="3"/>
      <charset val="128"/>
      <scheme val="minor"/>
    </font>
    <font>
      <u/>
      <sz val="11"/>
      <name val="游ゴシック"/>
      <family val="2"/>
      <charset val="128"/>
      <scheme val="minor"/>
    </font>
    <font>
      <sz val="9"/>
      <color theme="1"/>
      <name val="游ゴシック"/>
      <family val="3"/>
      <charset val="128"/>
      <scheme val="minor"/>
    </font>
    <font>
      <b/>
      <sz val="11"/>
      <color rgb="FF222222"/>
      <name val="ＭＳ 明朝"/>
      <family val="1"/>
      <charset val="128"/>
    </font>
    <font>
      <sz val="11"/>
      <name val="ＭＳ Ｐゴシック"/>
      <family val="3"/>
      <charset val="128"/>
    </font>
    <font>
      <sz val="11"/>
      <color indexed="10"/>
      <name val="ＭＳ ゴシック"/>
      <family val="3"/>
      <charset val="128"/>
    </font>
    <font>
      <sz val="12"/>
      <color indexed="10"/>
      <name val="ＭＳ 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C6E0B4"/>
        <bgColor indexed="64"/>
      </patternFill>
    </fill>
    <fill>
      <patternFill patternType="solid">
        <fgColor rgb="FFCCFFFF"/>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6">
    <xf numFmtId="0" fontId="0" fillId="0" borderId="0">
      <alignment vertical="center"/>
    </xf>
    <xf numFmtId="0" fontId="4" fillId="0" borderId="0" applyNumberForma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29" fillId="0" borderId="0"/>
    <xf numFmtId="6" fontId="29" fillId="0" borderId="0" applyFont="0" applyFill="0" applyBorder="0" applyAlignment="0" applyProtection="0"/>
  </cellStyleXfs>
  <cellXfs count="119">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2" borderId="1" xfId="0"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left" vertical="center"/>
    </xf>
    <xf numFmtId="0" fontId="19" fillId="0" borderId="0" xfId="0" applyFont="1" applyAlignment="1">
      <alignment horizontal="left" vertical="center" indent="1"/>
    </xf>
    <xf numFmtId="0" fontId="19" fillId="0" borderId="0" xfId="0" applyFont="1" applyAlignment="1">
      <alignment horizontal="left" vertical="center" indent="2"/>
    </xf>
    <xf numFmtId="38" fontId="0" fillId="0" borderId="1" xfId="2" applyFont="1" applyBorder="1" applyAlignment="1">
      <alignment horizontal="center" vertical="center"/>
    </xf>
    <xf numFmtId="0" fontId="23" fillId="2" borderId="1" xfId="1" applyFont="1" applyFill="1" applyBorder="1" applyAlignment="1">
      <alignment horizontal="center" vertical="center"/>
    </xf>
    <xf numFmtId="178" fontId="0" fillId="0" borderId="1" xfId="0" applyNumberFormat="1" applyBorder="1" applyAlignment="1">
      <alignment horizontal="center" vertical="center"/>
    </xf>
    <xf numFmtId="0" fontId="24" fillId="0" borderId="0" xfId="0" applyFont="1">
      <alignment vertical="center"/>
    </xf>
    <xf numFmtId="0" fontId="0" fillId="4" borderId="1" xfId="0" applyFill="1" applyBorder="1" applyAlignment="1">
      <alignment horizontal="center" vertical="center"/>
    </xf>
    <xf numFmtId="0" fontId="5" fillId="2" borderId="1" xfId="0" applyFont="1" applyFill="1" applyBorder="1" applyAlignment="1">
      <alignment horizontal="center" vertical="center"/>
    </xf>
    <xf numFmtId="0" fontId="4" fillId="3" borderId="0" xfId="1" applyFill="1" applyBorder="1" applyAlignment="1">
      <alignment horizontal="center" vertical="center"/>
    </xf>
    <xf numFmtId="0" fontId="4" fillId="0" borderId="1" xfId="1" applyBorder="1" applyAlignment="1">
      <alignment horizontal="left" vertical="center"/>
    </xf>
    <xf numFmtId="0" fontId="2" fillId="0" borderId="0" xfId="0" applyFont="1" applyAlignment="1">
      <alignment horizontal="left" vertical="center"/>
    </xf>
    <xf numFmtId="0" fontId="0" fillId="0" borderId="1" xfId="0" applyBorder="1" applyAlignment="1">
      <alignment horizontal="left" vertical="center"/>
    </xf>
    <xf numFmtId="0" fontId="5" fillId="2" borderId="1" xfId="0" applyFont="1" applyFill="1" applyBorder="1" applyAlignment="1">
      <alignment horizontal="left" vertical="center"/>
    </xf>
    <xf numFmtId="0" fontId="0" fillId="2" borderId="1" xfId="0" applyFill="1" applyBorder="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19" fillId="0" borderId="0" xfId="0" applyFont="1">
      <alignment vertical="center"/>
    </xf>
    <xf numFmtId="38" fontId="19" fillId="0" borderId="0" xfId="2" applyFont="1">
      <alignment vertical="center"/>
    </xf>
    <xf numFmtId="0" fontId="25" fillId="0" borderId="0" xfId="0" applyFont="1" applyAlignment="1">
      <alignment horizontal="center" vertical="center"/>
    </xf>
    <xf numFmtId="0" fontId="26" fillId="2" borderId="1" xfId="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4" fillId="4" borderId="1" xfId="1" applyFill="1" applyBorder="1" applyAlignment="1">
      <alignment horizontal="left" vertical="center"/>
    </xf>
    <xf numFmtId="0" fontId="23" fillId="0" borderId="0" xfId="1" applyFont="1" applyBorder="1" applyAlignment="1">
      <alignment horizontal="center" vertical="center"/>
    </xf>
    <xf numFmtId="179" fontId="0" fillId="2" borderId="1" xfId="0" applyNumberFormat="1" applyFill="1" applyBorder="1" applyAlignment="1">
      <alignment horizontal="center" vertical="center"/>
    </xf>
    <xf numFmtId="0" fontId="4" fillId="0" borderId="0" xfId="1" applyAlignment="1">
      <alignment horizontal="left" vertical="center"/>
    </xf>
    <xf numFmtId="0" fontId="28" fillId="0" borderId="0" xfId="0" applyFont="1">
      <alignment vertical="center"/>
    </xf>
    <xf numFmtId="0" fontId="25" fillId="0" borderId="0" xfId="0" applyFont="1" applyAlignment="1">
      <alignment horizontal="right" vertical="center"/>
    </xf>
    <xf numFmtId="0" fontId="25" fillId="0" borderId="0" xfId="0" applyFont="1">
      <alignment vertical="center"/>
    </xf>
    <xf numFmtId="0" fontId="7" fillId="4" borderId="0" xfId="0" applyFont="1" applyFill="1" applyAlignment="1">
      <alignment horizontal="left" vertical="center"/>
    </xf>
    <xf numFmtId="58" fontId="7" fillId="4" borderId="0" xfId="0" applyNumberFormat="1" applyFont="1" applyFill="1" applyAlignment="1">
      <alignment horizontal="left" vertical="center"/>
    </xf>
    <xf numFmtId="0" fontId="7" fillId="4" borderId="0" xfId="0" applyFont="1" applyFill="1">
      <alignment vertical="center"/>
    </xf>
    <xf numFmtId="38" fontId="7" fillId="4" borderId="0" xfId="2" applyFont="1" applyFill="1" applyAlignment="1">
      <alignment vertical="center"/>
    </xf>
    <xf numFmtId="49" fontId="0" fillId="0" borderId="1" xfId="0" applyNumberFormat="1" applyBorder="1" applyAlignment="1">
      <alignment horizontal="center" vertical="center"/>
    </xf>
    <xf numFmtId="0" fontId="0" fillId="4" borderId="1" xfId="0" applyFill="1" applyBorder="1" applyAlignment="1">
      <alignment horizontal="left" vertical="center"/>
    </xf>
    <xf numFmtId="0" fontId="11" fillId="0" borderId="0" xfId="4" applyFont="1" applyAlignment="1">
      <alignment horizontal="left" vertical="center"/>
    </xf>
    <xf numFmtId="0" fontId="12" fillId="0" borderId="0" xfId="4" applyFont="1"/>
    <xf numFmtId="0" fontId="11" fillId="0" borderId="0" xfId="4" applyFont="1" applyAlignment="1">
      <alignment horizontal="left"/>
    </xf>
    <xf numFmtId="0" fontId="11" fillId="0" borderId="0" xfId="4" applyFont="1"/>
    <xf numFmtId="0" fontId="13" fillId="0" borderId="0" xfId="4" applyFont="1" applyAlignment="1">
      <alignment vertical="center"/>
    </xf>
    <xf numFmtId="0" fontId="11" fillId="0" borderId="0" xfId="4" applyFont="1" applyAlignment="1">
      <alignment horizontal="right"/>
    </xf>
    <xf numFmtId="0" fontId="12" fillId="0" borderId="0" xfId="4" applyFont="1" applyAlignment="1">
      <alignment horizontal="center" vertical="center" wrapText="1"/>
    </xf>
    <xf numFmtId="0" fontId="12" fillId="0" borderId="0" xfId="4" applyFont="1" applyAlignment="1">
      <alignment horizontal="center"/>
    </xf>
    <xf numFmtId="0" fontId="11" fillId="5" borderId="12" xfId="4" applyFont="1" applyFill="1" applyBorder="1" applyAlignment="1">
      <alignment horizontal="center" vertical="center" shrinkToFit="1"/>
    </xf>
    <xf numFmtId="0" fontId="12" fillId="5" borderId="4" xfId="4" applyFont="1" applyFill="1" applyBorder="1" applyAlignment="1">
      <alignment horizontal="center" vertical="center" shrinkToFit="1"/>
    </xf>
    <xf numFmtId="176" fontId="12" fillId="5" borderId="4" xfId="4" applyNumberFormat="1" applyFont="1" applyFill="1" applyBorder="1" applyAlignment="1">
      <alignment horizontal="right" vertical="center" shrinkToFit="1"/>
    </xf>
    <xf numFmtId="176" fontId="11" fillId="5" borderId="4" xfId="4" applyNumberFormat="1" applyFont="1" applyFill="1" applyBorder="1" applyAlignment="1">
      <alignment horizontal="right" vertical="center" shrinkToFit="1"/>
    </xf>
    <xf numFmtId="176" fontId="11" fillId="5" borderId="1" xfId="5" applyNumberFormat="1" applyFont="1" applyFill="1" applyBorder="1" applyAlignment="1">
      <alignment horizontal="right" vertical="center" shrinkToFit="1"/>
    </xf>
    <xf numFmtId="176" fontId="11" fillId="0" borderId="5" xfId="5" applyNumberFormat="1" applyFont="1" applyFill="1" applyBorder="1" applyAlignment="1">
      <alignment horizontal="right" vertical="center" shrinkToFit="1"/>
    </xf>
    <xf numFmtId="176" fontId="11" fillId="6" borderId="5" xfId="5" applyNumberFormat="1" applyFont="1" applyFill="1" applyBorder="1" applyAlignment="1">
      <alignment horizontal="right" vertical="center" shrinkToFit="1"/>
    </xf>
    <xf numFmtId="176" fontId="11" fillId="0" borderId="13" xfId="4" applyNumberFormat="1" applyFont="1" applyBorder="1" applyAlignment="1">
      <alignment horizontal="right" vertical="center" shrinkToFit="1"/>
    </xf>
    <xf numFmtId="0" fontId="12" fillId="5" borderId="12" xfId="4" applyFont="1" applyFill="1" applyBorder="1" applyAlignment="1">
      <alignment shrinkToFit="1"/>
    </xf>
    <xf numFmtId="176" fontId="11" fillId="5" borderId="1" xfId="4" applyNumberFormat="1" applyFont="1" applyFill="1" applyBorder="1" applyAlignment="1">
      <alignment horizontal="right" vertical="center" shrinkToFit="1"/>
    </xf>
    <xf numFmtId="176" fontId="11" fillId="0" borderId="5" xfId="4" applyNumberFormat="1" applyFont="1" applyBorder="1" applyAlignment="1">
      <alignment horizontal="right" vertical="center" shrinkToFit="1"/>
    </xf>
    <xf numFmtId="176" fontId="11" fillId="6" borderId="5" xfId="4" applyNumberFormat="1" applyFont="1" applyFill="1" applyBorder="1" applyAlignment="1">
      <alignment horizontal="right" vertical="center" shrinkToFit="1"/>
    </xf>
    <xf numFmtId="0" fontId="12" fillId="5" borderId="14" xfId="4" applyFont="1" applyFill="1" applyBorder="1" applyAlignment="1">
      <alignment shrinkToFit="1"/>
    </xf>
    <xf numFmtId="0" fontId="12" fillId="5" borderId="15" xfId="4" applyFont="1" applyFill="1" applyBorder="1" applyAlignment="1">
      <alignment horizontal="center" vertical="center" shrinkToFit="1"/>
    </xf>
    <xf numFmtId="0" fontId="12" fillId="5" borderId="16" xfId="4" applyFont="1" applyFill="1" applyBorder="1" applyAlignment="1">
      <alignment horizontal="center" vertical="center" shrinkToFit="1"/>
    </xf>
    <xf numFmtId="176" fontId="12" fillId="5" borderId="16" xfId="4" applyNumberFormat="1" applyFont="1" applyFill="1" applyBorder="1" applyAlignment="1">
      <alignment horizontal="right" vertical="center" shrinkToFit="1"/>
    </xf>
    <xf numFmtId="176" fontId="11" fillId="5" borderId="15" xfId="4" applyNumberFormat="1" applyFont="1" applyFill="1" applyBorder="1" applyAlignment="1">
      <alignment horizontal="right" vertical="center" shrinkToFit="1"/>
    </xf>
    <xf numFmtId="176" fontId="11" fillId="0" borderId="15" xfId="4" applyNumberFormat="1" applyFont="1" applyBorder="1" applyAlignment="1">
      <alignment horizontal="right" vertical="center" shrinkToFit="1"/>
    </xf>
    <xf numFmtId="0" fontId="12" fillId="0" borderId="0" xfId="4" applyFont="1" applyAlignment="1">
      <alignment horizontal="center" vertical="center"/>
    </xf>
    <xf numFmtId="177" fontId="11" fillId="0" borderId="0" xfId="4" applyNumberFormat="1" applyFont="1" applyAlignment="1">
      <alignment horizontal="right" vertical="center" wrapText="1"/>
    </xf>
    <xf numFmtId="0" fontId="12" fillId="0" borderId="18" xfId="4" applyFont="1" applyBorder="1" applyAlignment="1">
      <alignment horizontal="center" vertical="center"/>
    </xf>
    <xf numFmtId="176" fontId="11" fillId="0" borderId="19" xfId="4" applyNumberFormat="1" applyFont="1" applyBorder="1" applyAlignment="1">
      <alignment horizontal="right" vertical="center"/>
    </xf>
    <xf numFmtId="0" fontId="14" fillId="0" borderId="0" xfId="4" applyFont="1" applyAlignment="1">
      <alignment vertical="center"/>
    </xf>
    <xf numFmtId="41" fontId="11" fillId="0" borderId="0" xfId="4" applyNumberFormat="1" applyFont="1" applyAlignment="1">
      <alignment horizontal="right" vertical="center" wrapText="1"/>
    </xf>
    <xf numFmtId="177" fontId="13" fillId="0" borderId="0" xfId="4" applyNumberFormat="1" applyFont="1" applyAlignment="1">
      <alignment horizontal="right" vertical="center" wrapText="1"/>
    </xf>
    <xf numFmtId="0" fontId="15" fillId="0" borderId="0" xfId="4" applyFont="1" applyAlignment="1">
      <alignment vertical="center"/>
    </xf>
    <xf numFmtId="0" fontId="16" fillId="0" borderId="0" xfId="4" applyFont="1"/>
    <xf numFmtId="0" fontId="17" fillId="0" borderId="0" xfId="4" applyFont="1"/>
    <xf numFmtId="0" fontId="11" fillId="0" borderId="0" xfId="4" applyFont="1" applyAlignment="1">
      <alignment vertical="center"/>
    </xf>
    <xf numFmtId="0" fontId="18" fillId="0" borderId="0" xfId="4" applyFont="1"/>
    <xf numFmtId="0" fontId="25" fillId="0" borderId="0" xfId="0" applyFont="1" applyAlignment="1">
      <alignment horizontal="center" vertical="center"/>
    </xf>
    <xf numFmtId="0" fontId="0" fillId="4" borderId="1" xfId="0" applyFill="1" applyBorder="1" applyAlignment="1">
      <alignment horizontal="left" vertical="top"/>
    </xf>
    <xf numFmtId="0" fontId="27"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5" fillId="3" borderId="17" xfId="0" applyFont="1" applyFill="1" applyBorder="1" applyAlignment="1">
      <alignment horizontal="center" vertical="center"/>
    </xf>
    <xf numFmtId="0" fontId="5" fillId="3" borderId="10" xfId="0" applyFont="1" applyFill="1" applyBorder="1" applyAlignment="1">
      <alignment horizontal="center" vertical="center"/>
    </xf>
    <xf numFmtId="0" fontId="7" fillId="0" borderId="0" xfId="0" applyFont="1" applyAlignment="1">
      <alignment horizontal="center" vertical="center"/>
    </xf>
    <xf numFmtId="0" fontId="10" fillId="0" borderId="0" xfId="4" applyFont="1" applyAlignment="1">
      <alignment horizontal="center" vertical="center"/>
    </xf>
    <xf numFmtId="0" fontId="11" fillId="0" borderId="6" xfId="4" applyFont="1" applyBorder="1" applyAlignment="1">
      <alignment horizontal="center" vertical="center" wrapText="1"/>
    </xf>
    <xf numFmtId="0" fontId="29" fillId="0" borderId="9" xfId="4" applyBorder="1" applyAlignment="1">
      <alignment horizontal="center" vertical="center" wrapText="1"/>
    </xf>
    <xf numFmtId="0" fontId="11" fillId="0" borderId="7" xfId="4" applyFont="1" applyBorder="1" applyAlignment="1">
      <alignment horizontal="center" vertical="center" wrapText="1"/>
    </xf>
    <xf numFmtId="0" fontId="29" fillId="0" borderId="10" xfId="4" applyBorder="1" applyAlignment="1">
      <alignment horizontal="center" vertical="center" wrapText="1"/>
    </xf>
    <xf numFmtId="0" fontId="11" fillId="0" borderId="10" xfId="4" applyFont="1" applyBorder="1" applyAlignment="1">
      <alignment horizontal="center" vertical="center" wrapText="1"/>
    </xf>
    <xf numFmtId="0" fontId="8" fillId="0" borderId="7" xfId="4" applyFont="1" applyBorder="1" applyAlignment="1">
      <alignment horizontal="center" vertical="center" wrapText="1"/>
    </xf>
    <xf numFmtId="0" fontId="8" fillId="0" borderId="10" xfId="4" applyFont="1" applyBorder="1" applyAlignment="1">
      <alignment horizontal="center" vertical="center" wrapText="1"/>
    </xf>
    <xf numFmtId="6" fontId="8" fillId="0" borderId="7" xfId="5" applyFont="1" applyBorder="1" applyAlignment="1">
      <alignment horizontal="center" vertical="center" wrapText="1"/>
    </xf>
    <xf numFmtId="6" fontId="8" fillId="0" borderId="10" xfId="5" applyFont="1" applyBorder="1" applyAlignment="1">
      <alignment horizontal="center" vertical="center" wrapText="1"/>
    </xf>
    <xf numFmtId="0" fontId="8" fillId="0" borderId="8" xfId="4" applyFont="1" applyBorder="1" applyAlignment="1">
      <alignment horizontal="center" vertical="center" wrapText="1"/>
    </xf>
    <xf numFmtId="0" fontId="8" fillId="0" borderId="11" xfId="4"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left" vertical="center"/>
    </xf>
    <xf numFmtId="0" fontId="11" fillId="0" borderId="1" xfId="0" applyFont="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6" fontId="8" fillId="0" borderId="1" xfId="3"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xf>
  </cellXfs>
  <cellStyles count="6">
    <cellStyle name="ハイパーリンク" xfId="1" builtinId="8"/>
    <cellStyle name="桁区切り" xfId="2" builtinId="6"/>
    <cellStyle name="通貨" xfId="3" builtinId="7"/>
    <cellStyle name="通貨 2" xfId="5" xr:uid="{27951084-3A8A-4293-A20D-B83EFFBB4A0D}"/>
    <cellStyle name="標準" xfId="0" builtinId="0"/>
    <cellStyle name="標準 2" xfId="4" xr:uid="{76DE2B33-09DC-401B-98CA-F958A5780AD0}"/>
  </cellStyles>
  <dxfs count="0"/>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149087</xdr:rowOff>
    </xdr:from>
    <xdr:to>
      <xdr:col>0</xdr:col>
      <xdr:colOff>2342696</xdr:colOff>
      <xdr:row>9</xdr:row>
      <xdr:rowOff>264925</xdr:rowOff>
    </xdr:to>
    <xdr:sp macro="" textlink="">
      <xdr:nvSpPr>
        <xdr:cNvPr id="4" name="四角形吹き出し 2">
          <a:extLst>
            <a:ext uri="{FF2B5EF4-FFF2-40B4-BE49-F238E27FC236}">
              <a16:creationId xmlns:a16="http://schemas.microsoft.com/office/drawing/2014/main" id="{DD0465EF-B94A-42BB-90E8-5B71E1CCB685}"/>
            </a:ext>
          </a:extLst>
        </xdr:cNvPr>
        <xdr:cNvSpPr/>
      </xdr:nvSpPr>
      <xdr:spPr>
        <a:xfrm>
          <a:off x="0" y="2517913"/>
          <a:ext cx="2342696" cy="960664"/>
        </a:xfrm>
        <a:prstGeom prst="wedgeRectCallout">
          <a:avLst>
            <a:gd name="adj1" fmla="val -10409"/>
            <a:gd name="adj2" fmla="val -107244"/>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複数の対象施設がある場合、行を分けてください。補助対象外の施設は記載しないでください。</a:t>
          </a:r>
        </a:p>
      </xdr:txBody>
    </xdr:sp>
    <xdr:clientData/>
  </xdr:twoCellAnchor>
  <xdr:twoCellAnchor>
    <xdr:from>
      <xdr:col>3</xdr:col>
      <xdr:colOff>0</xdr:colOff>
      <xdr:row>7</xdr:row>
      <xdr:rowOff>16566</xdr:rowOff>
    </xdr:from>
    <xdr:to>
      <xdr:col>4</xdr:col>
      <xdr:colOff>550990</xdr:colOff>
      <xdr:row>8</xdr:row>
      <xdr:rowOff>168071</xdr:rowOff>
    </xdr:to>
    <xdr:sp macro="" textlink="">
      <xdr:nvSpPr>
        <xdr:cNvPr id="7" name="四角形吹き出し 2">
          <a:extLst>
            <a:ext uri="{FF2B5EF4-FFF2-40B4-BE49-F238E27FC236}">
              <a16:creationId xmlns:a16="http://schemas.microsoft.com/office/drawing/2014/main" id="{54E7513A-6630-45C6-96FC-8AF7FFE8E878}"/>
            </a:ext>
          </a:extLst>
        </xdr:cNvPr>
        <xdr:cNvSpPr/>
      </xdr:nvSpPr>
      <xdr:spPr>
        <a:xfrm>
          <a:off x="7073348" y="2385392"/>
          <a:ext cx="1859642" cy="573918"/>
        </a:xfrm>
        <a:prstGeom prst="wedgeRectCallout">
          <a:avLst>
            <a:gd name="adj1" fmla="val 55654"/>
            <a:gd name="adj2" fmla="val -119568"/>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税込の見積額と一致します。</a:t>
          </a:r>
        </a:p>
      </xdr:txBody>
    </xdr:sp>
    <xdr:clientData/>
  </xdr:twoCellAnchor>
  <xdr:twoCellAnchor>
    <xdr:from>
      <xdr:col>5</xdr:col>
      <xdr:colOff>1007303</xdr:colOff>
      <xdr:row>8</xdr:row>
      <xdr:rowOff>405849</xdr:rowOff>
    </xdr:from>
    <xdr:to>
      <xdr:col>7</xdr:col>
      <xdr:colOff>669646</xdr:colOff>
      <xdr:row>10</xdr:row>
      <xdr:rowOff>150664</xdr:rowOff>
    </xdr:to>
    <xdr:sp macro="" textlink="">
      <xdr:nvSpPr>
        <xdr:cNvPr id="8" name="四角形吹き出し 2">
          <a:extLst>
            <a:ext uri="{FF2B5EF4-FFF2-40B4-BE49-F238E27FC236}">
              <a16:creationId xmlns:a16="http://schemas.microsoft.com/office/drawing/2014/main" id="{8EB9F55B-E610-46F1-A438-9EABBE29D138}"/>
            </a:ext>
          </a:extLst>
        </xdr:cNvPr>
        <xdr:cNvSpPr/>
      </xdr:nvSpPr>
      <xdr:spPr>
        <a:xfrm>
          <a:off x="10697955" y="3197088"/>
          <a:ext cx="2279648" cy="589641"/>
        </a:xfrm>
        <a:prstGeom prst="wedgeRectCallout">
          <a:avLst>
            <a:gd name="adj1" fmla="val 28360"/>
            <a:gd name="adj2" fmla="val -260780"/>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要綱の別表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にある１の区分ごとに２の単価を乗じてください。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1159566</xdr:colOff>
      <xdr:row>10</xdr:row>
      <xdr:rowOff>254827</xdr:rowOff>
    </xdr:from>
    <xdr:to>
      <xdr:col>8</xdr:col>
      <xdr:colOff>1278204</xdr:colOff>
      <xdr:row>12</xdr:row>
      <xdr:rowOff>121064</xdr:rowOff>
    </xdr:to>
    <xdr:sp macro="" textlink="">
      <xdr:nvSpPr>
        <xdr:cNvPr id="9" name="四角形吹き出し 3">
          <a:extLst>
            <a:ext uri="{FF2B5EF4-FFF2-40B4-BE49-F238E27FC236}">
              <a16:creationId xmlns:a16="http://schemas.microsoft.com/office/drawing/2014/main" id="{52CD985B-E0BD-479E-AC18-E1F35A40FD3A}"/>
            </a:ext>
          </a:extLst>
        </xdr:cNvPr>
        <xdr:cNvSpPr/>
      </xdr:nvSpPr>
      <xdr:spPr>
        <a:xfrm>
          <a:off x="12158870" y="3890892"/>
          <a:ext cx="2735943" cy="711063"/>
        </a:xfrm>
        <a:prstGeom prst="wedgeRectCallout">
          <a:avLst>
            <a:gd name="adj1" fmla="val 38272"/>
            <a:gd name="adj2" fmla="val -313249"/>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　「１　補助金交付申請額」と一致します。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saitama.lg.jp/a0603/korei-seibi/kourei-shisetsu-ninsho.html" TargetMode="External"/><Relationship Id="rId1" Type="http://schemas.openxmlformats.org/officeDocument/2006/relationships/hyperlink" Target="mailto:a3240-20@pref.saitama.lg.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4DEFA-9104-4984-B44F-82DCD557E4B3}">
  <sheetPr>
    <pageSetUpPr fitToPage="1"/>
  </sheetPr>
  <dimension ref="C2:N84"/>
  <sheetViews>
    <sheetView tabSelected="1" view="pageBreakPreview" topLeftCell="B1" zoomScaleNormal="100" zoomScaleSheetLayoutView="100" workbookViewId="0">
      <selection activeCell="C79" sqref="C79"/>
    </sheetView>
  </sheetViews>
  <sheetFormatPr defaultColWidth="18.58203125" defaultRowHeight="18"/>
  <cols>
    <col min="3" max="3" width="19.58203125" style="6" customWidth="1"/>
    <col min="4" max="7" width="15" style="6" customWidth="1"/>
    <col min="8" max="8" width="18.25" style="6" customWidth="1"/>
    <col min="9" max="9" width="15" style="6" customWidth="1"/>
    <col min="10" max="10" width="15" customWidth="1"/>
  </cols>
  <sheetData>
    <row r="2" spans="3:14" ht="20">
      <c r="C2" s="84" t="s">
        <v>167</v>
      </c>
      <c r="D2" s="84"/>
      <c r="E2" s="84"/>
      <c r="F2" s="84"/>
      <c r="G2" s="84"/>
      <c r="H2" s="84"/>
      <c r="I2" s="84"/>
      <c r="J2" s="39"/>
      <c r="K2" s="2"/>
      <c r="L2" s="2"/>
      <c r="M2" s="2"/>
      <c r="N2" s="2"/>
    </row>
    <row r="3" spans="3:14" ht="20">
      <c r="C3" s="28"/>
      <c r="D3" s="28"/>
      <c r="E3" s="28"/>
      <c r="F3" s="28"/>
      <c r="G3" s="28"/>
      <c r="H3" s="28"/>
      <c r="I3" s="28"/>
      <c r="J3" s="2"/>
      <c r="K3" s="2"/>
      <c r="L3" s="2"/>
      <c r="M3" s="2"/>
      <c r="N3" s="2"/>
    </row>
    <row r="4" spans="3:14" ht="20">
      <c r="C4" s="28"/>
      <c r="D4" s="28"/>
      <c r="E4" s="28"/>
      <c r="F4" s="28"/>
      <c r="G4" s="28"/>
      <c r="I4" s="38" t="str">
        <f>IF('１申請書'!E15=" "," ",'１申請書'!E15)</f>
        <v>社会福祉法人　○○会</v>
      </c>
      <c r="J4" s="2"/>
      <c r="K4" s="2"/>
      <c r="L4" s="2"/>
      <c r="M4" s="2"/>
      <c r="N4" s="2"/>
    </row>
    <row r="5" spans="3:14">
      <c r="C5" s="1"/>
      <c r="D5" s="1"/>
      <c r="E5" s="1"/>
      <c r="F5" s="1"/>
      <c r="G5" s="1"/>
      <c r="H5" s="1"/>
      <c r="I5" s="1"/>
      <c r="J5" s="2"/>
      <c r="K5" s="2"/>
      <c r="L5" s="2"/>
      <c r="M5" s="2"/>
      <c r="N5" s="2"/>
    </row>
    <row r="6" spans="3:14">
      <c r="C6" s="20" t="s">
        <v>159</v>
      </c>
      <c r="D6" s="1"/>
      <c r="E6" s="1"/>
      <c r="F6" s="1"/>
      <c r="G6" s="1"/>
      <c r="H6" s="1"/>
      <c r="I6" s="1"/>
      <c r="J6" s="2"/>
      <c r="K6" s="2"/>
      <c r="L6" s="2"/>
      <c r="M6" s="2"/>
      <c r="N6" s="2"/>
    </row>
    <row r="7" spans="3:14">
      <c r="C7" s="20" t="s">
        <v>110</v>
      </c>
    </row>
    <row r="8" spans="3:14">
      <c r="C8" s="20"/>
    </row>
    <row r="9" spans="3:14">
      <c r="C9" s="8" t="s">
        <v>8</v>
      </c>
      <c r="L9" t="s">
        <v>0</v>
      </c>
    </row>
    <row r="10" spans="3:14">
      <c r="C10" s="8" t="s">
        <v>168</v>
      </c>
    </row>
    <row r="11" spans="3:14">
      <c r="C11" s="8" t="s">
        <v>142</v>
      </c>
    </row>
    <row r="12" spans="3:14">
      <c r="C12" s="8" t="s">
        <v>145</v>
      </c>
    </row>
    <row r="13" spans="3:14">
      <c r="C13" s="8" t="s">
        <v>146</v>
      </c>
    </row>
    <row r="14" spans="3:14">
      <c r="C14" s="8"/>
    </row>
    <row r="15" spans="3:14">
      <c r="C15" s="8" t="s">
        <v>144</v>
      </c>
    </row>
    <row r="16" spans="3:14">
      <c r="C16" s="36" t="s">
        <v>143</v>
      </c>
    </row>
    <row r="17" spans="3:10">
      <c r="C17" s="36"/>
    </row>
    <row r="18" spans="3:10">
      <c r="C18" s="8" t="s">
        <v>154</v>
      </c>
    </row>
    <row r="19" spans="3:10">
      <c r="C19" s="8" t="s">
        <v>129</v>
      </c>
    </row>
    <row r="21" spans="3:10">
      <c r="C21" s="8" t="s">
        <v>9</v>
      </c>
    </row>
    <row r="22" spans="3:10" ht="25.5" customHeight="1">
      <c r="C22" s="93" t="s">
        <v>2</v>
      </c>
      <c r="D22" s="86" t="s">
        <v>87</v>
      </c>
      <c r="E22" s="86" t="s">
        <v>125</v>
      </c>
      <c r="F22" s="91" t="s">
        <v>1</v>
      </c>
      <c r="G22" s="91" t="s">
        <v>111</v>
      </c>
      <c r="H22" s="92" t="s">
        <v>152</v>
      </c>
      <c r="I22" s="91" t="s">
        <v>153</v>
      </c>
      <c r="J22" s="94"/>
    </row>
    <row r="23" spans="3:10" ht="25.5" customHeight="1">
      <c r="C23" s="93"/>
      <c r="D23" s="86"/>
      <c r="E23" s="86"/>
      <c r="F23" s="86"/>
      <c r="G23" s="86"/>
      <c r="H23" s="93"/>
      <c r="I23" s="91"/>
      <c r="J23" s="95"/>
    </row>
    <row r="24" spans="3:10">
      <c r="C24" s="21" t="s">
        <v>113</v>
      </c>
      <c r="D24" s="3">
        <v>80</v>
      </c>
      <c r="E24" s="3">
        <v>1</v>
      </c>
      <c r="F24" s="44" t="s">
        <v>156</v>
      </c>
      <c r="G24" s="3">
        <v>1</v>
      </c>
      <c r="H24" s="3">
        <v>1</v>
      </c>
      <c r="I24" s="3">
        <v>2</v>
      </c>
      <c r="J24" s="34"/>
    </row>
    <row r="25" spans="3:10">
      <c r="C25" s="22"/>
      <c r="D25" s="17"/>
      <c r="E25" s="5"/>
      <c r="F25" s="5"/>
      <c r="G25" s="5"/>
      <c r="H25" s="5"/>
      <c r="I25" s="5"/>
      <c r="J25" s="34"/>
    </row>
    <row r="26" spans="3:10">
      <c r="C26" s="23"/>
      <c r="D26" s="5"/>
      <c r="E26" s="5"/>
      <c r="F26" s="5"/>
      <c r="G26" s="5"/>
      <c r="H26" s="5"/>
      <c r="I26" s="5"/>
      <c r="J26" s="34"/>
    </row>
    <row r="27" spans="3:10">
      <c r="C27" s="23"/>
      <c r="D27" s="5"/>
      <c r="E27" s="5"/>
      <c r="F27" s="5"/>
      <c r="G27" s="5"/>
      <c r="H27" s="5"/>
      <c r="I27" s="5"/>
      <c r="J27" s="34"/>
    </row>
    <row r="28" spans="3:10">
      <c r="C28" s="23"/>
      <c r="D28" s="5"/>
      <c r="E28" s="5"/>
      <c r="F28" s="5"/>
      <c r="G28" s="5"/>
      <c r="H28" s="5"/>
      <c r="I28" s="5"/>
      <c r="J28" s="34"/>
    </row>
    <row r="29" spans="3:10">
      <c r="C29" s="23"/>
      <c r="D29" s="5"/>
      <c r="E29" s="5"/>
      <c r="F29" s="5"/>
      <c r="G29" s="5"/>
      <c r="H29" s="5"/>
      <c r="I29" s="5"/>
      <c r="J29" s="34"/>
    </row>
    <row r="30" spans="3:10">
      <c r="C30" s="22"/>
      <c r="D30" s="5"/>
      <c r="E30" s="5"/>
      <c r="F30" s="5"/>
      <c r="G30" s="5"/>
      <c r="H30" s="5"/>
      <c r="I30" s="5"/>
      <c r="J30" s="34"/>
    </row>
    <row r="31" spans="3:10">
      <c r="C31" s="23"/>
      <c r="D31" s="5"/>
      <c r="E31" s="5"/>
      <c r="F31" s="5"/>
      <c r="G31" s="5"/>
      <c r="H31" s="5"/>
      <c r="I31" s="5"/>
      <c r="J31" s="34"/>
    </row>
    <row r="32" spans="3:10">
      <c r="C32" s="23"/>
      <c r="D32" s="5"/>
      <c r="E32" s="5"/>
      <c r="F32" s="5"/>
      <c r="G32" s="5"/>
      <c r="H32" s="5"/>
      <c r="I32" s="5"/>
      <c r="J32" s="34"/>
    </row>
    <row r="33" spans="3:10">
      <c r="C33" s="23"/>
      <c r="D33" s="5"/>
      <c r="E33" s="5"/>
      <c r="F33" s="5"/>
      <c r="G33" s="5"/>
      <c r="H33" s="5"/>
      <c r="I33" s="5"/>
      <c r="J33" s="34"/>
    </row>
    <row r="34" spans="3:10">
      <c r="C34" s="23"/>
      <c r="D34" s="5"/>
      <c r="E34" s="5"/>
      <c r="F34" s="5"/>
      <c r="G34" s="5"/>
      <c r="H34" s="5"/>
      <c r="I34" s="5"/>
      <c r="J34" s="34"/>
    </row>
    <row r="35" spans="3:10">
      <c r="C35" s="8" t="s">
        <v>121</v>
      </c>
      <c r="D35"/>
      <c r="E35"/>
      <c r="F35"/>
      <c r="G35"/>
      <c r="H35"/>
      <c r="I35"/>
      <c r="J35" s="6"/>
    </row>
    <row r="36" spans="3:10">
      <c r="C36" s="8"/>
    </row>
    <row r="37" spans="3:10">
      <c r="C37" s="8" t="s">
        <v>130</v>
      </c>
    </row>
    <row r="38" spans="3:10">
      <c r="C38" s="8" t="s">
        <v>135</v>
      </c>
    </row>
    <row r="39" spans="3:10">
      <c r="C39" s="8" t="s">
        <v>136</v>
      </c>
    </row>
    <row r="40" spans="3:10">
      <c r="C40" s="8" t="s">
        <v>137</v>
      </c>
    </row>
    <row r="42" spans="3:10">
      <c r="C42" s="90" t="s">
        <v>2</v>
      </c>
      <c r="D42" s="87" t="s">
        <v>3</v>
      </c>
      <c r="E42" s="88"/>
      <c r="F42" s="89"/>
      <c r="G42" s="96" t="s">
        <v>85</v>
      </c>
      <c r="H42" s="96" t="s">
        <v>86</v>
      </c>
    </row>
    <row r="43" spans="3:10" ht="26">
      <c r="C43" s="90"/>
      <c r="D43" s="32" t="s">
        <v>122</v>
      </c>
      <c r="E43" s="3" t="s">
        <v>4</v>
      </c>
      <c r="F43" s="3" t="s">
        <v>108</v>
      </c>
      <c r="G43" s="97"/>
      <c r="H43" s="97"/>
    </row>
    <row r="44" spans="3:10">
      <c r="C44" s="3" t="s">
        <v>115</v>
      </c>
      <c r="D44" s="3">
        <v>1</v>
      </c>
      <c r="E44" s="3"/>
      <c r="F44" s="3"/>
      <c r="G44" s="3" t="s">
        <v>93</v>
      </c>
      <c r="H44" s="3" t="s">
        <v>94</v>
      </c>
      <c r="I44"/>
    </row>
    <row r="45" spans="3:10">
      <c r="C45" s="13" t="str">
        <f>IF($C$25="","",$C$25)</f>
        <v/>
      </c>
      <c r="D45" s="13"/>
      <c r="E45" s="13"/>
      <c r="F45" s="13"/>
      <c r="G45" s="16"/>
      <c r="H45" s="16"/>
      <c r="I45" s="6" t="str">
        <f t="shared" ref="I45:I54" si="0">IF((D45+E45+F45)=E25,"台数一致","台数不一致")</f>
        <v>台数一致</v>
      </c>
    </row>
    <row r="46" spans="3:10">
      <c r="C46" s="13" t="str">
        <f>IF(C26="","",C26)</f>
        <v/>
      </c>
      <c r="D46" s="13"/>
      <c r="E46" s="13"/>
      <c r="F46" s="29"/>
      <c r="G46" s="16"/>
      <c r="H46" s="16"/>
      <c r="I46" s="6" t="str">
        <f t="shared" si="0"/>
        <v>台数一致</v>
      </c>
    </row>
    <row r="47" spans="3:10">
      <c r="C47" s="13" t="str">
        <f t="shared" ref="C47:C54" si="1">IF(C27="","",C27)</f>
        <v/>
      </c>
      <c r="D47" s="13"/>
      <c r="E47" s="13"/>
      <c r="F47" s="29"/>
      <c r="G47" s="16"/>
      <c r="H47" s="16"/>
      <c r="I47" s="6" t="str">
        <f t="shared" si="0"/>
        <v>台数一致</v>
      </c>
    </row>
    <row r="48" spans="3:10">
      <c r="C48" s="13" t="str">
        <f t="shared" si="1"/>
        <v/>
      </c>
      <c r="D48" s="13"/>
      <c r="E48" s="13"/>
      <c r="F48" s="29"/>
      <c r="G48" s="16"/>
      <c r="H48" s="16"/>
      <c r="I48" s="6" t="str">
        <f t="shared" si="0"/>
        <v>台数一致</v>
      </c>
    </row>
    <row r="49" spans="3:9">
      <c r="C49" s="13" t="str">
        <f t="shared" si="1"/>
        <v/>
      </c>
      <c r="D49" s="13"/>
      <c r="E49" s="13"/>
      <c r="F49" s="29"/>
      <c r="G49" s="16"/>
      <c r="H49" s="16"/>
      <c r="I49" s="6" t="str">
        <f t="shared" si="0"/>
        <v>台数一致</v>
      </c>
    </row>
    <row r="50" spans="3:9">
      <c r="C50" s="13" t="str">
        <f t="shared" si="1"/>
        <v/>
      </c>
      <c r="D50" s="13"/>
      <c r="E50" s="13"/>
      <c r="F50" s="29"/>
      <c r="G50" s="16"/>
      <c r="H50" s="16"/>
      <c r="I50" s="6" t="str">
        <f t="shared" si="0"/>
        <v>台数一致</v>
      </c>
    </row>
    <row r="51" spans="3:9">
      <c r="C51" s="13" t="str">
        <f t="shared" si="1"/>
        <v/>
      </c>
      <c r="D51" s="13"/>
      <c r="E51" s="13"/>
      <c r="F51" s="29"/>
      <c r="G51" s="16"/>
      <c r="H51" s="16"/>
      <c r="I51" s="6" t="str">
        <f t="shared" si="0"/>
        <v>台数一致</v>
      </c>
    </row>
    <row r="52" spans="3:9">
      <c r="C52" s="13" t="str">
        <f t="shared" si="1"/>
        <v/>
      </c>
      <c r="D52" s="13"/>
      <c r="E52" s="13"/>
      <c r="F52" s="29"/>
      <c r="G52" s="16"/>
      <c r="H52" s="16"/>
      <c r="I52" s="6" t="str">
        <f t="shared" si="0"/>
        <v>台数一致</v>
      </c>
    </row>
    <row r="53" spans="3:9">
      <c r="C53" s="13" t="str">
        <f t="shared" si="1"/>
        <v/>
      </c>
      <c r="D53" s="13"/>
      <c r="E53" s="13"/>
      <c r="F53" s="29"/>
      <c r="G53" s="16"/>
      <c r="H53" s="16"/>
      <c r="I53" s="6" t="str">
        <f t="shared" si="0"/>
        <v>台数一致</v>
      </c>
    </row>
    <row r="54" spans="3:9">
      <c r="C54" s="13" t="str">
        <f t="shared" si="1"/>
        <v/>
      </c>
      <c r="D54" s="13"/>
      <c r="E54" s="13"/>
      <c r="F54" s="29"/>
      <c r="G54" s="16"/>
      <c r="H54" s="16"/>
      <c r="I54" s="6" t="str">
        <f t="shared" si="0"/>
        <v>台数一致</v>
      </c>
    </row>
    <row r="55" spans="3:9">
      <c r="C55" s="8" t="s">
        <v>112</v>
      </c>
      <c r="E55" s="18"/>
      <c r="F55" s="18"/>
      <c r="G55" s="18"/>
    </row>
    <row r="56" spans="3:9">
      <c r="C56" s="8"/>
      <c r="E56" s="18"/>
      <c r="F56" s="18"/>
      <c r="G56" s="18"/>
    </row>
    <row r="57" spans="3:9">
      <c r="C57" s="8"/>
    </row>
    <row r="58" spans="3:9">
      <c r="C58" s="8" t="s">
        <v>11</v>
      </c>
    </row>
    <row r="59" spans="3:9">
      <c r="C59" s="85" t="s">
        <v>12</v>
      </c>
      <c r="D59" s="85"/>
      <c r="E59" s="85"/>
      <c r="F59" s="85"/>
      <c r="G59" s="85"/>
      <c r="H59" s="85"/>
      <c r="I59" s="85"/>
    </row>
    <row r="60" spans="3:9">
      <c r="C60" s="85"/>
      <c r="D60" s="85"/>
      <c r="E60" s="85"/>
      <c r="F60" s="85"/>
      <c r="G60" s="85"/>
      <c r="H60" s="85"/>
      <c r="I60" s="85"/>
    </row>
    <row r="61" spans="3:9">
      <c r="C61" s="85"/>
      <c r="D61" s="85"/>
      <c r="E61" s="85"/>
      <c r="F61" s="85"/>
      <c r="G61" s="85"/>
      <c r="H61" s="85"/>
      <c r="I61" s="85"/>
    </row>
    <row r="62" spans="3:9">
      <c r="C62" s="85"/>
      <c r="D62" s="85"/>
      <c r="E62" s="85"/>
      <c r="F62" s="85"/>
      <c r="G62" s="85"/>
      <c r="H62" s="85"/>
      <c r="I62" s="85"/>
    </row>
    <row r="64" spans="3:9">
      <c r="C64" t="s">
        <v>169</v>
      </c>
    </row>
    <row r="65" spans="3:8">
      <c r="C65" s="8" t="s">
        <v>10</v>
      </c>
    </row>
    <row r="66" spans="3:8">
      <c r="C66" s="8" t="s">
        <v>138</v>
      </c>
    </row>
    <row r="67" spans="3:8">
      <c r="C67" s="8" t="s">
        <v>170</v>
      </c>
    </row>
    <row r="68" spans="3:8">
      <c r="C68" s="8" t="s">
        <v>114</v>
      </c>
    </row>
    <row r="69" spans="3:8">
      <c r="C69" s="8" t="s">
        <v>126</v>
      </c>
    </row>
    <row r="70" spans="3:8">
      <c r="C70" s="8" t="s">
        <v>127</v>
      </c>
    </row>
    <row r="71" spans="3:8">
      <c r="C71" s="8" t="s">
        <v>141</v>
      </c>
    </row>
    <row r="72" spans="3:8">
      <c r="C72" s="8" t="s">
        <v>128</v>
      </c>
    </row>
    <row r="73" spans="3:8">
      <c r="C73" s="8"/>
    </row>
    <row r="74" spans="3:8">
      <c r="C74" s="8" t="s">
        <v>131</v>
      </c>
      <c r="F74" s="6" t="s">
        <v>92</v>
      </c>
    </row>
    <row r="75" spans="3:8">
      <c r="C75" s="8" t="s">
        <v>132</v>
      </c>
      <c r="D75" s="45"/>
      <c r="F75" s="3" t="s">
        <v>90</v>
      </c>
    </row>
    <row r="76" spans="3:8">
      <c r="C76" s="8" t="s">
        <v>133</v>
      </c>
      <c r="D76" s="33"/>
      <c r="F76" s="19" t="s">
        <v>171</v>
      </c>
      <c r="H76" s="8" t="s">
        <v>147</v>
      </c>
    </row>
    <row r="77" spans="3:8">
      <c r="C77" s="8" t="s">
        <v>134</v>
      </c>
      <c r="D77" s="45"/>
      <c r="F77" s="3" t="s">
        <v>91</v>
      </c>
      <c r="H77" s="8" t="s">
        <v>148</v>
      </c>
    </row>
    <row r="79" spans="3:8">
      <c r="C79" s="8"/>
    </row>
    <row r="80" spans="3:8">
      <c r="C80" s="8"/>
    </row>
    <row r="81" spans="3:3">
      <c r="C81" s="8"/>
    </row>
    <row r="82" spans="3:3">
      <c r="C82" s="8"/>
    </row>
    <row r="83" spans="3:3">
      <c r="C83" s="8"/>
    </row>
    <row r="84" spans="3:3">
      <c r="C84" s="8"/>
    </row>
  </sheetData>
  <mergeCells count="14">
    <mergeCell ref="J22:J23"/>
    <mergeCell ref="C22:C23"/>
    <mergeCell ref="G42:G43"/>
    <mergeCell ref="H42:H43"/>
    <mergeCell ref="I22:I23"/>
    <mergeCell ref="C2:I2"/>
    <mergeCell ref="C59:I62"/>
    <mergeCell ref="D22:D23"/>
    <mergeCell ref="D42:F42"/>
    <mergeCell ref="C42:C43"/>
    <mergeCell ref="E22:E23"/>
    <mergeCell ref="F22:F23"/>
    <mergeCell ref="G22:G23"/>
    <mergeCell ref="H22:H23"/>
  </mergeCells>
  <phoneticPr fontId="1"/>
  <hyperlinks>
    <hyperlink ref="F76" r:id="rId1" xr:uid="{7B5C4E34-D501-4E84-BA7D-383D8A0979EF}"/>
    <hyperlink ref="C16" r:id="rId2" display="https://www.pref.saitama.lg.jp/a0603/korei-seibi/kourei-shisetsu-ninsho.html" xr:uid="{259E64A0-9D06-44BF-98DF-BB96E41DD92F}"/>
  </hyperlinks>
  <pageMargins left="0.70866141732283472" right="0.70866141732283472" top="0.94488188976377963" bottom="0.74803149606299213" header="0" footer="0"/>
  <pageSetup paperSize="9" scale="71" fitToHeight="2" orientation="portrait" r:id="rId3"/>
  <rowBreaks count="1" manualBreakCount="1">
    <brk id="56" min="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2F56-7C6B-4209-84D6-C4B85EDE9D1B}">
  <sheetPr>
    <pageSetUpPr fitToPage="1"/>
  </sheetPr>
  <dimension ref="B3:F30"/>
  <sheetViews>
    <sheetView view="pageBreakPreview" zoomScaleNormal="100" zoomScaleSheetLayoutView="100" workbookViewId="0">
      <selection activeCell="C29" sqref="C29"/>
    </sheetView>
  </sheetViews>
  <sheetFormatPr defaultColWidth="17.08203125" defaultRowHeight="21.75" customHeight="1"/>
  <cols>
    <col min="1" max="1" width="17.08203125" style="24"/>
    <col min="2" max="2" width="21.33203125" style="24" customWidth="1"/>
    <col min="3" max="16384" width="17.08203125" style="24"/>
  </cols>
  <sheetData>
    <row r="3" spans="2:6" ht="21.75" customHeight="1">
      <c r="B3" s="7"/>
    </row>
    <row r="4" spans="2:6" ht="21.75" customHeight="1">
      <c r="B4" s="7"/>
    </row>
    <row r="5" spans="2:6" ht="21.75" customHeight="1">
      <c r="B5" s="98" t="s">
        <v>139</v>
      </c>
      <c r="C5" s="98"/>
      <c r="D5" s="98"/>
      <c r="E5" s="98"/>
      <c r="F5" s="98"/>
    </row>
    <row r="6" spans="2:6" ht="21.75" customHeight="1">
      <c r="B6" s="7"/>
    </row>
    <row r="7" spans="2:6" ht="21.75" customHeight="1">
      <c r="B7" s="7" t="s">
        <v>17</v>
      </c>
      <c r="F7" s="40" t="s">
        <v>157</v>
      </c>
    </row>
    <row r="8" spans="2:6" ht="21.75" customHeight="1">
      <c r="B8" s="7" t="s">
        <v>17</v>
      </c>
      <c r="F8" s="41">
        <v>45636</v>
      </c>
    </row>
    <row r="9" spans="2:6" ht="21.75" customHeight="1">
      <c r="B9" s="7" t="s">
        <v>13</v>
      </c>
    </row>
    <row r="10" spans="2:6" ht="21.75" customHeight="1">
      <c r="B10" s="7" t="s">
        <v>14</v>
      </c>
    </row>
    <row r="11" spans="2:6" ht="21.75" customHeight="1">
      <c r="B11" s="7"/>
    </row>
    <row r="12" spans="2:6" ht="21.75" customHeight="1">
      <c r="B12" s="7" t="s">
        <v>24</v>
      </c>
      <c r="C12" s="7"/>
      <c r="D12" s="7" t="s">
        <v>25</v>
      </c>
    </row>
    <row r="13" spans="2:6" ht="21.75" customHeight="1">
      <c r="B13" s="7"/>
      <c r="C13" s="7"/>
      <c r="D13" s="7" t="s">
        <v>50</v>
      </c>
      <c r="E13" s="42" t="s">
        <v>95</v>
      </c>
    </row>
    <row r="14" spans="2:6" ht="21.75" customHeight="1">
      <c r="B14" s="7" t="s">
        <v>22</v>
      </c>
      <c r="C14" s="7"/>
      <c r="D14" s="7" t="s">
        <v>28</v>
      </c>
      <c r="E14" s="42" t="s">
        <v>96</v>
      </c>
    </row>
    <row r="15" spans="2:6" ht="21.75" customHeight="1">
      <c r="B15" s="7" t="s">
        <v>22</v>
      </c>
      <c r="C15" s="7"/>
      <c r="D15" s="7" t="s">
        <v>29</v>
      </c>
      <c r="E15" s="42" t="s">
        <v>149</v>
      </c>
    </row>
    <row r="16" spans="2:6" ht="21.75" customHeight="1">
      <c r="B16" s="7" t="s">
        <v>23</v>
      </c>
      <c r="C16" s="7"/>
      <c r="D16" s="7" t="s">
        <v>30</v>
      </c>
      <c r="E16" s="42" t="s">
        <v>150</v>
      </c>
    </row>
    <row r="17" spans="2:6" ht="21.75" customHeight="1">
      <c r="B17" s="7"/>
    </row>
    <row r="18" spans="2:6" ht="21.75" customHeight="1">
      <c r="B18" s="7" t="s">
        <v>26</v>
      </c>
    </row>
    <row r="19" spans="2:6" ht="21.75" customHeight="1">
      <c r="B19" s="7" t="s">
        <v>123</v>
      </c>
    </row>
    <row r="20" spans="2:6" ht="21.75" customHeight="1">
      <c r="B20" s="7" t="s">
        <v>124</v>
      </c>
    </row>
    <row r="21" spans="2:6" ht="21.75" customHeight="1">
      <c r="B21" s="7"/>
    </row>
    <row r="22" spans="2:6" ht="21.75" customHeight="1">
      <c r="B22" s="98" t="s">
        <v>27</v>
      </c>
      <c r="C22" s="98"/>
      <c r="D22" s="98"/>
      <c r="E22" s="98"/>
      <c r="F22" s="98"/>
    </row>
    <row r="23" spans="2:6" ht="21.75" customHeight="1">
      <c r="B23" s="7"/>
    </row>
    <row r="24" spans="2:6" ht="21.75" customHeight="1">
      <c r="B24" s="7" t="s">
        <v>19</v>
      </c>
      <c r="C24" s="25" t="s">
        <v>20</v>
      </c>
      <c r="D24" s="43"/>
      <c r="E24" s="24" t="s">
        <v>21</v>
      </c>
    </row>
    <row r="25" spans="2:6" ht="21.75" customHeight="1">
      <c r="B25" s="7"/>
    </row>
    <row r="26" spans="2:6" ht="21.75" customHeight="1">
      <c r="B26" s="7" t="s">
        <v>15</v>
      </c>
    </row>
    <row r="27" spans="2:6" ht="21.75" customHeight="1">
      <c r="B27" s="7"/>
    </row>
    <row r="28" spans="2:6" ht="21.75" customHeight="1">
      <c r="B28" s="7" t="s">
        <v>16</v>
      </c>
    </row>
    <row r="29" spans="2:6" ht="21.75" customHeight="1">
      <c r="B29" s="7"/>
    </row>
    <row r="30" spans="2:6" ht="21.75" customHeight="1">
      <c r="B30" s="7"/>
    </row>
  </sheetData>
  <mergeCells count="2">
    <mergeCell ref="B22:F22"/>
    <mergeCell ref="B5:F5"/>
  </mergeCells>
  <phoneticPr fontId="1"/>
  <printOptions horizontalCentered="1" verticalCentered="1"/>
  <pageMargins left="0.70866141732283472" right="0.70866141732283472" top="0.74803149606299213" bottom="0.74803149606299213" header="0" footer="0"/>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97E1-7ED4-480E-8801-EAFA764DADDD}">
  <sheetPr>
    <pageSetUpPr fitToPage="1"/>
  </sheetPr>
  <dimension ref="A1:J37"/>
  <sheetViews>
    <sheetView showGridLines="0" zoomScale="91" zoomScaleNormal="91" zoomScaleSheetLayoutView="70" workbookViewId="0">
      <selection activeCell="C6" sqref="C6"/>
    </sheetView>
  </sheetViews>
  <sheetFormatPr defaultColWidth="8.25" defaultRowHeight="13"/>
  <cols>
    <col min="1" max="1" width="37.08203125" style="81" customWidth="1"/>
    <col min="2" max="2" width="30" style="81" customWidth="1"/>
    <col min="3" max="3" width="25.58203125" style="81" customWidth="1"/>
    <col min="4" max="9" width="17.08203125" style="81" customWidth="1"/>
    <col min="10" max="10" width="9.25" style="81" bestFit="1" customWidth="1"/>
    <col min="11" max="256" width="8.25" style="81"/>
    <col min="257" max="257" width="37.08203125" style="81" customWidth="1"/>
    <col min="258" max="258" width="30" style="81" customWidth="1"/>
    <col min="259" max="259" width="25.58203125" style="81" customWidth="1"/>
    <col min="260" max="265" width="17.08203125" style="81" customWidth="1"/>
    <col min="266" max="266" width="9.25" style="81" bestFit="1" customWidth="1"/>
    <col min="267" max="512" width="8.25" style="81"/>
    <col min="513" max="513" width="37.08203125" style="81" customWidth="1"/>
    <col min="514" max="514" width="30" style="81" customWidth="1"/>
    <col min="515" max="515" width="25.58203125" style="81" customWidth="1"/>
    <col min="516" max="521" width="17.08203125" style="81" customWidth="1"/>
    <col min="522" max="522" width="9.25" style="81" bestFit="1" customWidth="1"/>
    <col min="523" max="768" width="8.25" style="81"/>
    <col min="769" max="769" width="37.08203125" style="81" customWidth="1"/>
    <col min="770" max="770" width="30" style="81" customWidth="1"/>
    <col min="771" max="771" width="25.58203125" style="81" customWidth="1"/>
    <col min="772" max="777" width="17.08203125" style="81" customWidth="1"/>
    <col min="778" max="778" width="9.25" style="81" bestFit="1" customWidth="1"/>
    <col min="779" max="1024" width="8.25" style="81"/>
    <col min="1025" max="1025" width="37.08203125" style="81" customWidth="1"/>
    <col min="1026" max="1026" width="30" style="81" customWidth="1"/>
    <col min="1027" max="1027" width="25.58203125" style="81" customWidth="1"/>
    <col min="1028" max="1033" width="17.08203125" style="81" customWidth="1"/>
    <col min="1034" max="1034" width="9.25" style="81" bestFit="1" customWidth="1"/>
    <col min="1035" max="1280" width="8.25" style="81"/>
    <col min="1281" max="1281" width="37.08203125" style="81" customWidth="1"/>
    <col min="1282" max="1282" width="30" style="81" customWidth="1"/>
    <col min="1283" max="1283" width="25.58203125" style="81" customWidth="1"/>
    <col min="1284" max="1289" width="17.08203125" style="81" customWidth="1"/>
    <col min="1290" max="1290" width="9.25" style="81" bestFit="1" customWidth="1"/>
    <col min="1291" max="1536" width="8.25" style="81"/>
    <col min="1537" max="1537" width="37.08203125" style="81" customWidth="1"/>
    <col min="1538" max="1538" width="30" style="81" customWidth="1"/>
    <col min="1539" max="1539" width="25.58203125" style="81" customWidth="1"/>
    <col min="1540" max="1545" width="17.08203125" style="81" customWidth="1"/>
    <col min="1546" max="1546" width="9.25" style="81" bestFit="1" customWidth="1"/>
    <col min="1547" max="1792" width="8.25" style="81"/>
    <col min="1793" max="1793" width="37.08203125" style="81" customWidth="1"/>
    <col min="1794" max="1794" width="30" style="81" customWidth="1"/>
    <col min="1795" max="1795" width="25.58203125" style="81" customWidth="1"/>
    <col min="1796" max="1801" width="17.08203125" style="81" customWidth="1"/>
    <col min="1802" max="1802" width="9.25" style="81" bestFit="1" customWidth="1"/>
    <col min="1803" max="2048" width="8.25" style="81"/>
    <col min="2049" max="2049" width="37.08203125" style="81" customWidth="1"/>
    <col min="2050" max="2050" width="30" style="81" customWidth="1"/>
    <col min="2051" max="2051" width="25.58203125" style="81" customWidth="1"/>
    <col min="2052" max="2057" width="17.08203125" style="81" customWidth="1"/>
    <col min="2058" max="2058" width="9.25" style="81" bestFit="1" customWidth="1"/>
    <col min="2059" max="2304" width="8.25" style="81"/>
    <col min="2305" max="2305" width="37.08203125" style="81" customWidth="1"/>
    <col min="2306" max="2306" width="30" style="81" customWidth="1"/>
    <col min="2307" max="2307" width="25.58203125" style="81" customWidth="1"/>
    <col min="2308" max="2313" width="17.08203125" style="81" customWidth="1"/>
    <col min="2314" max="2314" width="9.25" style="81" bestFit="1" customWidth="1"/>
    <col min="2315" max="2560" width="8.25" style="81"/>
    <col min="2561" max="2561" width="37.08203125" style="81" customWidth="1"/>
    <col min="2562" max="2562" width="30" style="81" customWidth="1"/>
    <col min="2563" max="2563" width="25.58203125" style="81" customWidth="1"/>
    <col min="2564" max="2569" width="17.08203125" style="81" customWidth="1"/>
    <col min="2570" max="2570" width="9.25" style="81" bestFit="1" customWidth="1"/>
    <col min="2571" max="2816" width="8.25" style="81"/>
    <col min="2817" max="2817" width="37.08203125" style="81" customWidth="1"/>
    <col min="2818" max="2818" width="30" style="81" customWidth="1"/>
    <col min="2819" max="2819" width="25.58203125" style="81" customWidth="1"/>
    <col min="2820" max="2825" width="17.08203125" style="81" customWidth="1"/>
    <col min="2826" max="2826" width="9.25" style="81" bestFit="1" customWidth="1"/>
    <col min="2827" max="3072" width="8.25" style="81"/>
    <col min="3073" max="3073" width="37.08203125" style="81" customWidth="1"/>
    <col min="3074" max="3074" width="30" style="81" customWidth="1"/>
    <col min="3075" max="3075" width="25.58203125" style="81" customWidth="1"/>
    <col min="3076" max="3081" width="17.08203125" style="81" customWidth="1"/>
    <col min="3082" max="3082" width="9.25" style="81" bestFit="1" customWidth="1"/>
    <col min="3083" max="3328" width="8.25" style="81"/>
    <col min="3329" max="3329" width="37.08203125" style="81" customWidth="1"/>
    <col min="3330" max="3330" width="30" style="81" customWidth="1"/>
    <col min="3331" max="3331" width="25.58203125" style="81" customWidth="1"/>
    <col min="3332" max="3337" width="17.08203125" style="81" customWidth="1"/>
    <col min="3338" max="3338" width="9.25" style="81" bestFit="1" customWidth="1"/>
    <col min="3339" max="3584" width="8.25" style="81"/>
    <col min="3585" max="3585" width="37.08203125" style="81" customWidth="1"/>
    <col min="3586" max="3586" width="30" style="81" customWidth="1"/>
    <col min="3587" max="3587" width="25.58203125" style="81" customWidth="1"/>
    <col min="3588" max="3593" width="17.08203125" style="81" customWidth="1"/>
    <col min="3594" max="3594" width="9.25" style="81" bestFit="1" customWidth="1"/>
    <col min="3595" max="3840" width="8.25" style="81"/>
    <col min="3841" max="3841" width="37.08203125" style="81" customWidth="1"/>
    <col min="3842" max="3842" width="30" style="81" customWidth="1"/>
    <col min="3843" max="3843" width="25.58203125" style="81" customWidth="1"/>
    <col min="3844" max="3849" width="17.08203125" style="81" customWidth="1"/>
    <col min="3850" max="3850" width="9.25" style="81" bestFit="1" customWidth="1"/>
    <col min="3851" max="4096" width="8.25" style="81"/>
    <col min="4097" max="4097" width="37.08203125" style="81" customWidth="1"/>
    <col min="4098" max="4098" width="30" style="81" customWidth="1"/>
    <col min="4099" max="4099" width="25.58203125" style="81" customWidth="1"/>
    <col min="4100" max="4105" width="17.08203125" style="81" customWidth="1"/>
    <col min="4106" max="4106" width="9.25" style="81" bestFit="1" customWidth="1"/>
    <col min="4107" max="4352" width="8.25" style="81"/>
    <col min="4353" max="4353" width="37.08203125" style="81" customWidth="1"/>
    <col min="4354" max="4354" width="30" style="81" customWidth="1"/>
    <col min="4355" max="4355" width="25.58203125" style="81" customWidth="1"/>
    <col min="4356" max="4361" width="17.08203125" style="81" customWidth="1"/>
    <col min="4362" max="4362" width="9.25" style="81" bestFit="1" customWidth="1"/>
    <col min="4363" max="4608" width="8.25" style="81"/>
    <col min="4609" max="4609" width="37.08203125" style="81" customWidth="1"/>
    <col min="4610" max="4610" width="30" style="81" customWidth="1"/>
    <col min="4611" max="4611" width="25.58203125" style="81" customWidth="1"/>
    <col min="4612" max="4617" width="17.08203125" style="81" customWidth="1"/>
    <col min="4618" max="4618" width="9.25" style="81" bestFit="1" customWidth="1"/>
    <col min="4619" max="4864" width="8.25" style="81"/>
    <col min="4865" max="4865" width="37.08203125" style="81" customWidth="1"/>
    <col min="4866" max="4866" width="30" style="81" customWidth="1"/>
    <col min="4867" max="4867" width="25.58203125" style="81" customWidth="1"/>
    <col min="4868" max="4873" width="17.08203125" style="81" customWidth="1"/>
    <col min="4874" max="4874" width="9.25" style="81" bestFit="1" customWidth="1"/>
    <col min="4875" max="5120" width="8.25" style="81"/>
    <col min="5121" max="5121" width="37.08203125" style="81" customWidth="1"/>
    <col min="5122" max="5122" width="30" style="81" customWidth="1"/>
    <col min="5123" max="5123" width="25.58203125" style="81" customWidth="1"/>
    <col min="5124" max="5129" width="17.08203125" style="81" customWidth="1"/>
    <col min="5130" max="5130" width="9.25" style="81" bestFit="1" customWidth="1"/>
    <col min="5131" max="5376" width="8.25" style="81"/>
    <col min="5377" max="5377" width="37.08203125" style="81" customWidth="1"/>
    <col min="5378" max="5378" width="30" style="81" customWidth="1"/>
    <col min="5379" max="5379" width="25.58203125" style="81" customWidth="1"/>
    <col min="5380" max="5385" width="17.08203125" style="81" customWidth="1"/>
    <col min="5386" max="5386" width="9.25" style="81" bestFit="1" customWidth="1"/>
    <col min="5387" max="5632" width="8.25" style="81"/>
    <col min="5633" max="5633" width="37.08203125" style="81" customWidth="1"/>
    <col min="5634" max="5634" width="30" style="81" customWidth="1"/>
    <col min="5635" max="5635" width="25.58203125" style="81" customWidth="1"/>
    <col min="5636" max="5641" width="17.08203125" style="81" customWidth="1"/>
    <col min="5642" max="5642" width="9.25" style="81" bestFit="1" customWidth="1"/>
    <col min="5643" max="5888" width="8.25" style="81"/>
    <col min="5889" max="5889" width="37.08203125" style="81" customWidth="1"/>
    <col min="5890" max="5890" width="30" style="81" customWidth="1"/>
    <col min="5891" max="5891" width="25.58203125" style="81" customWidth="1"/>
    <col min="5892" max="5897" width="17.08203125" style="81" customWidth="1"/>
    <col min="5898" max="5898" width="9.25" style="81" bestFit="1" customWidth="1"/>
    <col min="5899" max="6144" width="8.25" style="81"/>
    <col min="6145" max="6145" width="37.08203125" style="81" customWidth="1"/>
    <col min="6146" max="6146" width="30" style="81" customWidth="1"/>
    <col min="6147" max="6147" width="25.58203125" style="81" customWidth="1"/>
    <col min="6148" max="6153" width="17.08203125" style="81" customWidth="1"/>
    <col min="6154" max="6154" width="9.25" style="81" bestFit="1" customWidth="1"/>
    <col min="6155" max="6400" width="8.25" style="81"/>
    <col min="6401" max="6401" width="37.08203125" style="81" customWidth="1"/>
    <col min="6402" max="6402" width="30" style="81" customWidth="1"/>
    <col min="6403" max="6403" width="25.58203125" style="81" customWidth="1"/>
    <col min="6404" max="6409" width="17.08203125" style="81" customWidth="1"/>
    <col min="6410" max="6410" width="9.25" style="81" bestFit="1" customWidth="1"/>
    <col min="6411" max="6656" width="8.25" style="81"/>
    <col min="6657" max="6657" width="37.08203125" style="81" customWidth="1"/>
    <col min="6658" max="6658" width="30" style="81" customWidth="1"/>
    <col min="6659" max="6659" width="25.58203125" style="81" customWidth="1"/>
    <col min="6660" max="6665" width="17.08203125" style="81" customWidth="1"/>
    <col min="6666" max="6666" width="9.25" style="81" bestFit="1" customWidth="1"/>
    <col min="6667" max="6912" width="8.25" style="81"/>
    <col min="6913" max="6913" width="37.08203125" style="81" customWidth="1"/>
    <col min="6914" max="6914" width="30" style="81" customWidth="1"/>
    <col min="6915" max="6915" width="25.58203125" style="81" customWidth="1"/>
    <col min="6916" max="6921" width="17.08203125" style="81" customWidth="1"/>
    <col min="6922" max="6922" width="9.25" style="81" bestFit="1" customWidth="1"/>
    <col min="6923" max="7168" width="8.25" style="81"/>
    <col min="7169" max="7169" width="37.08203125" style="81" customWidth="1"/>
    <col min="7170" max="7170" width="30" style="81" customWidth="1"/>
    <col min="7171" max="7171" width="25.58203125" style="81" customWidth="1"/>
    <col min="7172" max="7177" width="17.08203125" style="81" customWidth="1"/>
    <col min="7178" max="7178" width="9.25" style="81" bestFit="1" customWidth="1"/>
    <col min="7179" max="7424" width="8.25" style="81"/>
    <col min="7425" max="7425" width="37.08203125" style="81" customWidth="1"/>
    <col min="7426" max="7426" width="30" style="81" customWidth="1"/>
    <col min="7427" max="7427" width="25.58203125" style="81" customWidth="1"/>
    <col min="7428" max="7433" width="17.08203125" style="81" customWidth="1"/>
    <col min="7434" max="7434" width="9.25" style="81" bestFit="1" customWidth="1"/>
    <col min="7435" max="7680" width="8.25" style="81"/>
    <col min="7681" max="7681" width="37.08203125" style="81" customWidth="1"/>
    <col min="7682" max="7682" width="30" style="81" customWidth="1"/>
    <col min="7683" max="7683" width="25.58203125" style="81" customWidth="1"/>
    <col min="7684" max="7689" width="17.08203125" style="81" customWidth="1"/>
    <col min="7690" max="7690" width="9.25" style="81" bestFit="1" customWidth="1"/>
    <col min="7691" max="7936" width="8.25" style="81"/>
    <col min="7937" max="7937" width="37.08203125" style="81" customWidth="1"/>
    <col min="7938" max="7938" width="30" style="81" customWidth="1"/>
    <col min="7939" max="7939" width="25.58203125" style="81" customWidth="1"/>
    <col min="7940" max="7945" width="17.08203125" style="81" customWidth="1"/>
    <col min="7946" max="7946" width="9.25" style="81" bestFit="1" customWidth="1"/>
    <col min="7947" max="8192" width="8.25" style="81"/>
    <col min="8193" max="8193" width="37.08203125" style="81" customWidth="1"/>
    <col min="8194" max="8194" width="30" style="81" customWidth="1"/>
    <col min="8195" max="8195" width="25.58203125" style="81" customWidth="1"/>
    <col min="8196" max="8201" width="17.08203125" style="81" customWidth="1"/>
    <col min="8202" max="8202" width="9.25" style="81" bestFit="1" customWidth="1"/>
    <col min="8203" max="8448" width="8.25" style="81"/>
    <col min="8449" max="8449" width="37.08203125" style="81" customWidth="1"/>
    <col min="8450" max="8450" width="30" style="81" customWidth="1"/>
    <col min="8451" max="8451" width="25.58203125" style="81" customWidth="1"/>
    <col min="8452" max="8457" width="17.08203125" style="81" customWidth="1"/>
    <col min="8458" max="8458" width="9.25" style="81" bestFit="1" customWidth="1"/>
    <col min="8459" max="8704" width="8.25" style="81"/>
    <col min="8705" max="8705" width="37.08203125" style="81" customWidth="1"/>
    <col min="8706" max="8706" width="30" style="81" customWidth="1"/>
    <col min="8707" max="8707" width="25.58203125" style="81" customWidth="1"/>
    <col min="8708" max="8713" width="17.08203125" style="81" customWidth="1"/>
    <col min="8714" max="8714" width="9.25" style="81" bestFit="1" customWidth="1"/>
    <col min="8715" max="8960" width="8.25" style="81"/>
    <col min="8961" max="8961" width="37.08203125" style="81" customWidth="1"/>
    <col min="8962" max="8962" width="30" style="81" customWidth="1"/>
    <col min="8963" max="8963" width="25.58203125" style="81" customWidth="1"/>
    <col min="8964" max="8969" width="17.08203125" style="81" customWidth="1"/>
    <col min="8970" max="8970" width="9.25" style="81" bestFit="1" customWidth="1"/>
    <col min="8971" max="9216" width="8.25" style="81"/>
    <col min="9217" max="9217" width="37.08203125" style="81" customWidth="1"/>
    <col min="9218" max="9218" width="30" style="81" customWidth="1"/>
    <col min="9219" max="9219" width="25.58203125" style="81" customWidth="1"/>
    <col min="9220" max="9225" width="17.08203125" style="81" customWidth="1"/>
    <col min="9226" max="9226" width="9.25" style="81" bestFit="1" customWidth="1"/>
    <col min="9227" max="9472" width="8.25" style="81"/>
    <col min="9473" max="9473" width="37.08203125" style="81" customWidth="1"/>
    <col min="9474" max="9474" width="30" style="81" customWidth="1"/>
    <col min="9475" max="9475" width="25.58203125" style="81" customWidth="1"/>
    <col min="9476" max="9481" width="17.08203125" style="81" customWidth="1"/>
    <col min="9482" max="9482" width="9.25" style="81" bestFit="1" customWidth="1"/>
    <col min="9483" max="9728" width="8.25" style="81"/>
    <col min="9729" max="9729" width="37.08203125" style="81" customWidth="1"/>
    <col min="9730" max="9730" width="30" style="81" customWidth="1"/>
    <col min="9731" max="9731" width="25.58203125" style="81" customWidth="1"/>
    <col min="9732" max="9737" width="17.08203125" style="81" customWidth="1"/>
    <col min="9738" max="9738" width="9.25" style="81" bestFit="1" customWidth="1"/>
    <col min="9739" max="9984" width="8.25" style="81"/>
    <col min="9985" max="9985" width="37.08203125" style="81" customWidth="1"/>
    <col min="9986" max="9986" width="30" style="81" customWidth="1"/>
    <col min="9987" max="9987" width="25.58203125" style="81" customWidth="1"/>
    <col min="9988" max="9993" width="17.08203125" style="81" customWidth="1"/>
    <col min="9994" max="9994" width="9.25" style="81" bestFit="1" customWidth="1"/>
    <col min="9995" max="10240" width="8.25" style="81"/>
    <col min="10241" max="10241" width="37.08203125" style="81" customWidth="1"/>
    <col min="10242" max="10242" width="30" style="81" customWidth="1"/>
    <col min="10243" max="10243" width="25.58203125" style="81" customWidth="1"/>
    <col min="10244" max="10249" width="17.08203125" style="81" customWidth="1"/>
    <col min="10250" max="10250" width="9.25" style="81" bestFit="1" customWidth="1"/>
    <col min="10251" max="10496" width="8.25" style="81"/>
    <col min="10497" max="10497" width="37.08203125" style="81" customWidth="1"/>
    <col min="10498" max="10498" width="30" style="81" customWidth="1"/>
    <col min="10499" max="10499" width="25.58203125" style="81" customWidth="1"/>
    <col min="10500" max="10505" width="17.08203125" style="81" customWidth="1"/>
    <col min="10506" max="10506" width="9.25" style="81" bestFit="1" customWidth="1"/>
    <col min="10507" max="10752" width="8.25" style="81"/>
    <col min="10753" max="10753" width="37.08203125" style="81" customWidth="1"/>
    <col min="10754" max="10754" width="30" style="81" customWidth="1"/>
    <col min="10755" max="10755" width="25.58203125" style="81" customWidth="1"/>
    <col min="10756" max="10761" width="17.08203125" style="81" customWidth="1"/>
    <col min="10762" max="10762" width="9.25" style="81" bestFit="1" customWidth="1"/>
    <col min="10763" max="11008" width="8.25" style="81"/>
    <col min="11009" max="11009" width="37.08203125" style="81" customWidth="1"/>
    <col min="11010" max="11010" width="30" style="81" customWidth="1"/>
    <col min="11011" max="11011" width="25.58203125" style="81" customWidth="1"/>
    <col min="11012" max="11017" width="17.08203125" style="81" customWidth="1"/>
    <col min="11018" max="11018" width="9.25" style="81" bestFit="1" customWidth="1"/>
    <col min="11019" max="11264" width="8.25" style="81"/>
    <col min="11265" max="11265" width="37.08203125" style="81" customWidth="1"/>
    <col min="11266" max="11266" width="30" style="81" customWidth="1"/>
    <col min="11267" max="11267" width="25.58203125" style="81" customWidth="1"/>
    <col min="11268" max="11273" width="17.08203125" style="81" customWidth="1"/>
    <col min="11274" max="11274" width="9.25" style="81" bestFit="1" customWidth="1"/>
    <col min="11275" max="11520" width="8.25" style="81"/>
    <col min="11521" max="11521" width="37.08203125" style="81" customWidth="1"/>
    <col min="11522" max="11522" width="30" style="81" customWidth="1"/>
    <col min="11523" max="11523" width="25.58203125" style="81" customWidth="1"/>
    <col min="11524" max="11529" width="17.08203125" style="81" customWidth="1"/>
    <col min="11530" max="11530" width="9.25" style="81" bestFit="1" customWidth="1"/>
    <col min="11531" max="11776" width="8.25" style="81"/>
    <col min="11777" max="11777" width="37.08203125" style="81" customWidth="1"/>
    <col min="11778" max="11778" width="30" style="81" customWidth="1"/>
    <col min="11779" max="11779" width="25.58203125" style="81" customWidth="1"/>
    <col min="11780" max="11785" width="17.08203125" style="81" customWidth="1"/>
    <col min="11786" max="11786" width="9.25" style="81" bestFit="1" customWidth="1"/>
    <col min="11787" max="12032" width="8.25" style="81"/>
    <col min="12033" max="12033" width="37.08203125" style="81" customWidth="1"/>
    <col min="12034" max="12034" width="30" style="81" customWidth="1"/>
    <col min="12035" max="12035" width="25.58203125" style="81" customWidth="1"/>
    <col min="12036" max="12041" width="17.08203125" style="81" customWidth="1"/>
    <col min="12042" max="12042" width="9.25" style="81" bestFit="1" customWidth="1"/>
    <col min="12043" max="12288" width="8.25" style="81"/>
    <col min="12289" max="12289" width="37.08203125" style="81" customWidth="1"/>
    <col min="12290" max="12290" width="30" style="81" customWidth="1"/>
    <col min="12291" max="12291" width="25.58203125" style="81" customWidth="1"/>
    <col min="12292" max="12297" width="17.08203125" style="81" customWidth="1"/>
    <col min="12298" max="12298" width="9.25" style="81" bestFit="1" customWidth="1"/>
    <col min="12299" max="12544" width="8.25" style="81"/>
    <col min="12545" max="12545" width="37.08203125" style="81" customWidth="1"/>
    <col min="12546" max="12546" width="30" style="81" customWidth="1"/>
    <col min="12547" max="12547" width="25.58203125" style="81" customWidth="1"/>
    <col min="12548" max="12553" width="17.08203125" style="81" customWidth="1"/>
    <col min="12554" max="12554" width="9.25" style="81" bestFit="1" customWidth="1"/>
    <col min="12555" max="12800" width="8.25" style="81"/>
    <col min="12801" max="12801" width="37.08203125" style="81" customWidth="1"/>
    <col min="12802" max="12802" width="30" style="81" customWidth="1"/>
    <col min="12803" max="12803" width="25.58203125" style="81" customWidth="1"/>
    <col min="12804" max="12809" width="17.08203125" style="81" customWidth="1"/>
    <col min="12810" max="12810" width="9.25" style="81" bestFit="1" customWidth="1"/>
    <col min="12811" max="13056" width="8.25" style="81"/>
    <col min="13057" max="13057" width="37.08203125" style="81" customWidth="1"/>
    <col min="13058" max="13058" width="30" style="81" customWidth="1"/>
    <col min="13059" max="13059" width="25.58203125" style="81" customWidth="1"/>
    <col min="13060" max="13065" width="17.08203125" style="81" customWidth="1"/>
    <col min="13066" max="13066" width="9.25" style="81" bestFit="1" customWidth="1"/>
    <col min="13067" max="13312" width="8.25" style="81"/>
    <col min="13313" max="13313" width="37.08203125" style="81" customWidth="1"/>
    <col min="13314" max="13314" width="30" style="81" customWidth="1"/>
    <col min="13315" max="13315" width="25.58203125" style="81" customWidth="1"/>
    <col min="13316" max="13321" width="17.08203125" style="81" customWidth="1"/>
    <col min="13322" max="13322" width="9.25" style="81" bestFit="1" customWidth="1"/>
    <col min="13323" max="13568" width="8.25" style="81"/>
    <col min="13569" max="13569" width="37.08203125" style="81" customWidth="1"/>
    <col min="13570" max="13570" width="30" style="81" customWidth="1"/>
    <col min="13571" max="13571" width="25.58203125" style="81" customWidth="1"/>
    <col min="13572" max="13577" width="17.08203125" style="81" customWidth="1"/>
    <col min="13578" max="13578" width="9.25" style="81" bestFit="1" customWidth="1"/>
    <col min="13579" max="13824" width="8.25" style="81"/>
    <col min="13825" max="13825" width="37.08203125" style="81" customWidth="1"/>
    <col min="13826" max="13826" width="30" style="81" customWidth="1"/>
    <col min="13827" max="13827" width="25.58203125" style="81" customWidth="1"/>
    <col min="13828" max="13833" width="17.08203125" style="81" customWidth="1"/>
    <col min="13834" max="13834" width="9.25" style="81" bestFit="1" customWidth="1"/>
    <col min="13835" max="14080" width="8.25" style="81"/>
    <col min="14081" max="14081" width="37.08203125" style="81" customWidth="1"/>
    <col min="14082" max="14082" width="30" style="81" customWidth="1"/>
    <col min="14083" max="14083" width="25.58203125" style="81" customWidth="1"/>
    <col min="14084" max="14089" width="17.08203125" style="81" customWidth="1"/>
    <col min="14090" max="14090" width="9.25" style="81" bestFit="1" customWidth="1"/>
    <col min="14091" max="14336" width="8.25" style="81"/>
    <col min="14337" max="14337" width="37.08203125" style="81" customWidth="1"/>
    <col min="14338" max="14338" width="30" style="81" customWidth="1"/>
    <col min="14339" max="14339" width="25.58203125" style="81" customWidth="1"/>
    <col min="14340" max="14345" width="17.08203125" style="81" customWidth="1"/>
    <col min="14346" max="14346" width="9.25" style="81" bestFit="1" customWidth="1"/>
    <col min="14347" max="14592" width="8.25" style="81"/>
    <col min="14593" max="14593" width="37.08203125" style="81" customWidth="1"/>
    <col min="14594" max="14594" width="30" style="81" customWidth="1"/>
    <col min="14595" max="14595" width="25.58203125" style="81" customWidth="1"/>
    <col min="14596" max="14601" width="17.08203125" style="81" customWidth="1"/>
    <col min="14602" max="14602" width="9.25" style="81" bestFit="1" customWidth="1"/>
    <col min="14603" max="14848" width="8.25" style="81"/>
    <col min="14849" max="14849" width="37.08203125" style="81" customWidth="1"/>
    <col min="14850" max="14850" width="30" style="81" customWidth="1"/>
    <col min="14851" max="14851" width="25.58203125" style="81" customWidth="1"/>
    <col min="14852" max="14857" width="17.08203125" style="81" customWidth="1"/>
    <col min="14858" max="14858" width="9.25" style="81" bestFit="1" customWidth="1"/>
    <col min="14859" max="15104" width="8.25" style="81"/>
    <col min="15105" max="15105" width="37.08203125" style="81" customWidth="1"/>
    <col min="15106" max="15106" width="30" style="81" customWidth="1"/>
    <col min="15107" max="15107" width="25.58203125" style="81" customWidth="1"/>
    <col min="15108" max="15113" width="17.08203125" style="81" customWidth="1"/>
    <col min="15114" max="15114" width="9.25" style="81" bestFit="1" customWidth="1"/>
    <col min="15115" max="15360" width="8.25" style="81"/>
    <col min="15361" max="15361" width="37.08203125" style="81" customWidth="1"/>
    <col min="15362" max="15362" width="30" style="81" customWidth="1"/>
    <col min="15363" max="15363" width="25.58203125" style="81" customWidth="1"/>
    <col min="15364" max="15369" width="17.08203125" style="81" customWidth="1"/>
    <col min="15370" max="15370" width="9.25" style="81" bestFit="1" customWidth="1"/>
    <col min="15371" max="15616" width="8.25" style="81"/>
    <col min="15617" max="15617" width="37.08203125" style="81" customWidth="1"/>
    <col min="15618" max="15618" width="30" style="81" customWidth="1"/>
    <col min="15619" max="15619" width="25.58203125" style="81" customWidth="1"/>
    <col min="15620" max="15625" width="17.08203125" style="81" customWidth="1"/>
    <col min="15626" max="15626" width="9.25" style="81" bestFit="1" customWidth="1"/>
    <col min="15627" max="15872" width="8.25" style="81"/>
    <col min="15873" max="15873" width="37.08203125" style="81" customWidth="1"/>
    <col min="15874" max="15874" width="30" style="81" customWidth="1"/>
    <col min="15875" max="15875" width="25.58203125" style="81" customWidth="1"/>
    <col min="15876" max="15881" width="17.08203125" style="81" customWidth="1"/>
    <col min="15882" max="15882" width="9.25" style="81" bestFit="1" customWidth="1"/>
    <col min="15883" max="16128" width="8.25" style="81"/>
    <col min="16129" max="16129" width="37.08203125" style="81" customWidth="1"/>
    <col min="16130" max="16130" width="30" style="81" customWidth="1"/>
    <col min="16131" max="16131" width="25.58203125" style="81" customWidth="1"/>
    <col min="16132" max="16137" width="17.08203125" style="81" customWidth="1"/>
    <col min="16138" max="16138" width="9.25" style="81" bestFit="1" customWidth="1"/>
    <col min="16139" max="16384" width="8.25" style="81"/>
  </cols>
  <sheetData>
    <row r="1" spans="1:10" s="47" customFormat="1" ht="17.25" customHeight="1">
      <c r="A1" s="46" t="s">
        <v>32</v>
      </c>
      <c r="B1" s="46"/>
      <c r="C1" s="46"/>
      <c r="E1" s="48"/>
      <c r="F1" s="48"/>
      <c r="G1" s="48"/>
      <c r="H1" s="48"/>
      <c r="I1" s="49"/>
    </row>
    <row r="2" spans="1:10" s="47" customFormat="1" ht="24.75" customHeight="1">
      <c r="A2" s="99" t="s">
        <v>33</v>
      </c>
      <c r="B2" s="99"/>
      <c r="C2" s="99"/>
      <c r="D2" s="99"/>
      <c r="E2" s="99"/>
      <c r="F2" s="99"/>
      <c r="G2" s="99"/>
      <c r="H2" s="99"/>
      <c r="I2" s="99"/>
      <c r="J2" s="50"/>
    </row>
    <row r="3" spans="1:10" s="47" customFormat="1" ht="18" customHeight="1" thickBot="1">
      <c r="D3" s="48"/>
      <c r="E3" s="49"/>
      <c r="F3" s="49"/>
      <c r="G3" s="49"/>
      <c r="H3" s="51" t="s">
        <v>31</v>
      </c>
    </row>
    <row r="4" spans="1:10" s="53" customFormat="1" ht="30" customHeight="1">
      <c r="A4" s="100" t="s">
        <v>34</v>
      </c>
      <c r="B4" s="102" t="s">
        <v>35</v>
      </c>
      <c r="C4" s="102" t="s">
        <v>36</v>
      </c>
      <c r="D4" s="102" t="s">
        <v>37</v>
      </c>
      <c r="E4" s="105" t="s">
        <v>38</v>
      </c>
      <c r="F4" s="107" t="s">
        <v>39</v>
      </c>
      <c r="G4" s="107" t="s">
        <v>40</v>
      </c>
      <c r="H4" s="107" t="s">
        <v>41</v>
      </c>
      <c r="I4" s="109" t="s">
        <v>160</v>
      </c>
      <c r="J4" s="52"/>
    </row>
    <row r="5" spans="1:10" s="53" customFormat="1" ht="30" customHeight="1">
      <c r="A5" s="101"/>
      <c r="B5" s="103"/>
      <c r="C5" s="103"/>
      <c r="D5" s="104"/>
      <c r="E5" s="106"/>
      <c r="F5" s="103"/>
      <c r="G5" s="108"/>
      <c r="H5" s="103"/>
      <c r="I5" s="110"/>
      <c r="J5" s="52"/>
    </row>
    <row r="6" spans="1:10" s="53" customFormat="1" ht="33" customHeight="1">
      <c r="A6" s="54"/>
      <c r="B6" s="55"/>
      <c r="C6" s="55"/>
      <c r="D6" s="56"/>
      <c r="E6" s="57"/>
      <c r="F6" s="58"/>
      <c r="G6" s="59">
        <f t="shared" ref="G6:G15" si="0">E6-F6</f>
        <v>0</v>
      </c>
      <c r="H6" s="60"/>
      <c r="I6" s="61">
        <f t="shared" ref="I6:I15" si="1">ROUNDDOWN(MIN(G6,H6)*2/3,-3)</f>
        <v>0</v>
      </c>
      <c r="J6" s="52"/>
    </row>
    <row r="7" spans="1:10" s="53" customFormat="1" ht="33" customHeight="1">
      <c r="A7" s="54"/>
      <c r="B7" s="55"/>
      <c r="C7" s="55"/>
      <c r="D7" s="56"/>
      <c r="E7" s="57"/>
      <c r="F7" s="58"/>
      <c r="G7" s="59">
        <f t="shared" si="0"/>
        <v>0</v>
      </c>
      <c r="H7" s="60"/>
      <c r="I7" s="61">
        <f t="shared" si="1"/>
        <v>0</v>
      </c>
      <c r="J7" s="52"/>
    </row>
    <row r="8" spans="1:10" s="53" customFormat="1" ht="33" customHeight="1">
      <c r="A8" s="54"/>
      <c r="B8" s="55"/>
      <c r="C8" s="55"/>
      <c r="D8" s="56"/>
      <c r="E8" s="57"/>
      <c r="F8" s="58"/>
      <c r="G8" s="59">
        <f t="shared" si="0"/>
        <v>0</v>
      </c>
      <c r="H8" s="60"/>
      <c r="I8" s="61">
        <f t="shared" si="1"/>
        <v>0</v>
      </c>
      <c r="J8" s="52"/>
    </row>
    <row r="9" spans="1:10" s="53" customFormat="1" ht="33" customHeight="1">
      <c r="A9" s="54"/>
      <c r="B9" s="55"/>
      <c r="C9" s="55"/>
      <c r="D9" s="56"/>
      <c r="E9" s="57"/>
      <c r="F9" s="58"/>
      <c r="G9" s="59">
        <f t="shared" si="0"/>
        <v>0</v>
      </c>
      <c r="H9" s="60"/>
      <c r="I9" s="61">
        <f t="shared" si="1"/>
        <v>0</v>
      </c>
      <c r="J9" s="52"/>
    </row>
    <row r="10" spans="1:10" s="53" customFormat="1" ht="33" customHeight="1">
      <c r="A10" s="54"/>
      <c r="B10" s="55"/>
      <c r="C10" s="55"/>
      <c r="D10" s="56"/>
      <c r="E10" s="57"/>
      <c r="F10" s="58"/>
      <c r="G10" s="59">
        <f t="shared" si="0"/>
        <v>0</v>
      </c>
      <c r="H10" s="60"/>
      <c r="I10" s="61">
        <f t="shared" si="1"/>
        <v>0</v>
      </c>
      <c r="J10" s="52"/>
    </row>
    <row r="11" spans="1:10" s="53" customFormat="1" ht="33" customHeight="1">
      <c r="A11" s="54"/>
      <c r="B11" s="55"/>
      <c r="C11" s="55"/>
      <c r="D11" s="56"/>
      <c r="E11" s="57"/>
      <c r="F11" s="58"/>
      <c r="G11" s="59">
        <f t="shared" si="0"/>
        <v>0</v>
      </c>
      <c r="H11" s="60"/>
      <c r="I11" s="61">
        <f t="shared" si="1"/>
        <v>0</v>
      </c>
      <c r="J11" s="52"/>
    </row>
    <row r="12" spans="1:10" s="53" customFormat="1" ht="33" customHeight="1">
      <c r="A12" s="54"/>
      <c r="B12" s="55"/>
      <c r="C12" s="55"/>
      <c r="D12" s="56"/>
      <c r="E12" s="57"/>
      <c r="F12" s="58"/>
      <c r="G12" s="59">
        <f t="shared" si="0"/>
        <v>0</v>
      </c>
      <c r="H12" s="60"/>
      <c r="I12" s="61">
        <f t="shared" si="1"/>
        <v>0</v>
      </c>
      <c r="J12" s="52"/>
    </row>
    <row r="13" spans="1:10" s="53" customFormat="1" ht="33" customHeight="1">
      <c r="A13" s="54"/>
      <c r="B13" s="55"/>
      <c r="C13" s="55"/>
      <c r="D13" s="56"/>
      <c r="E13" s="57"/>
      <c r="F13" s="58"/>
      <c r="G13" s="59">
        <f t="shared" si="0"/>
        <v>0</v>
      </c>
      <c r="H13" s="60"/>
      <c r="I13" s="61">
        <f t="shared" si="1"/>
        <v>0</v>
      </c>
      <c r="J13" s="52"/>
    </row>
    <row r="14" spans="1:10" s="47" customFormat="1" ht="33" customHeight="1">
      <c r="A14" s="62"/>
      <c r="B14" s="55"/>
      <c r="C14" s="55"/>
      <c r="D14" s="56"/>
      <c r="E14" s="63"/>
      <c r="F14" s="63"/>
      <c r="G14" s="64">
        <f t="shared" si="0"/>
        <v>0</v>
      </c>
      <c r="H14" s="65"/>
      <c r="I14" s="61">
        <f t="shared" si="1"/>
        <v>0</v>
      </c>
      <c r="J14" s="52"/>
    </row>
    <row r="15" spans="1:10" s="47" customFormat="1" ht="33" customHeight="1" thickBot="1">
      <c r="A15" s="66"/>
      <c r="B15" s="67"/>
      <c r="C15" s="68"/>
      <c r="D15" s="69"/>
      <c r="E15" s="70"/>
      <c r="F15" s="70"/>
      <c r="G15" s="71">
        <f t="shared" si="0"/>
        <v>0</v>
      </c>
      <c r="H15" s="65"/>
      <c r="I15" s="61">
        <f t="shared" si="1"/>
        <v>0</v>
      </c>
      <c r="J15" s="52"/>
    </row>
    <row r="16" spans="1:10" s="47" customFormat="1" ht="28" customHeight="1" thickTop="1" thickBot="1">
      <c r="A16" s="72"/>
      <c r="B16" s="72"/>
      <c r="C16" s="72"/>
      <c r="D16" s="73"/>
      <c r="G16" s="72"/>
      <c r="H16" s="74" t="s">
        <v>43</v>
      </c>
      <c r="I16" s="75">
        <f>SUM(I6:I15)</f>
        <v>0</v>
      </c>
    </row>
    <row r="17" spans="1:10" s="47" customFormat="1" ht="16.5">
      <c r="A17" s="46" t="s">
        <v>44</v>
      </c>
      <c r="B17" s="72"/>
      <c r="C17" s="72"/>
      <c r="D17" s="73"/>
      <c r="E17" s="72"/>
      <c r="F17" s="72"/>
      <c r="G17" s="76"/>
      <c r="H17" s="77"/>
      <c r="I17" s="78"/>
    </row>
    <row r="18" spans="1:10" ht="14">
      <c r="A18" s="46" t="s">
        <v>45</v>
      </c>
      <c r="B18" s="46"/>
      <c r="C18" s="46"/>
      <c r="D18" s="79"/>
      <c r="E18" s="76"/>
      <c r="F18" s="76"/>
      <c r="G18" s="76"/>
      <c r="H18" s="80"/>
    </row>
    <row r="19" spans="1:10" ht="14">
      <c r="A19" s="46" t="s">
        <v>46</v>
      </c>
      <c r="B19" s="46"/>
      <c r="C19" s="46"/>
      <c r="D19" s="79"/>
      <c r="E19" s="76"/>
      <c r="F19" s="76"/>
      <c r="G19" s="82"/>
      <c r="H19" s="80"/>
    </row>
    <row r="20" spans="1:10" ht="14">
      <c r="A20" s="46" t="s">
        <v>47</v>
      </c>
      <c r="D20" s="82"/>
      <c r="E20" s="82"/>
      <c r="F20" s="82"/>
      <c r="G20" s="80"/>
      <c r="H20" s="47"/>
    </row>
    <row r="21" spans="1:10" ht="14">
      <c r="A21" s="46" t="s">
        <v>161</v>
      </c>
      <c r="B21" s="46"/>
      <c r="C21" s="46"/>
      <c r="D21" s="83"/>
      <c r="E21" s="80"/>
      <c r="F21" s="80"/>
      <c r="G21" s="80"/>
      <c r="H21" s="80"/>
      <c r="I21" s="80"/>
    </row>
    <row r="22" spans="1:10" ht="14">
      <c r="A22" s="46" t="s">
        <v>48</v>
      </c>
      <c r="B22" s="46"/>
      <c r="C22" s="46"/>
      <c r="D22" s="83"/>
      <c r="E22" s="80"/>
      <c r="F22" s="80"/>
      <c r="G22" s="80"/>
      <c r="H22" s="80"/>
      <c r="I22" s="80"/>
    </row>
    <row r="23" spans="1:10" ht="14">
      <c r="A23" s="46"/>
      <c r="D23" s="83"/>
      <c r="E23" s="80"/>
      <c r="F23" s="80"/>
      <c r="G23" s="80"/>
      <c r="H23" s="80"/>
      <c r="I23" s="80"/>
      <c r="J23" s="80"/>
    </row>
    <row r="25" spans="1:10">
      <c r="A25" s="81" t="s">
        <v>49</v>
      </c>
    </row>
    <row r="26" spans="1:10">
      <c r="A26" s="81" t="s">
        <v>162</v>
      </c>
      <c r="C26" s="15" t="s">
        <v>97</v>
      </c>
    </row>
    <row r="27" spans="1:10">
      <c r="A27" s="81" t="s">
        <v>163</v>
      </c>
      <c r="C27" s="15" t="s">
        <v>98</v>
      </c>
    </row>
    <row r="28" spans="1:10">
      <c r="A28" s="81" t="s">
        <v>164</v>
      </c>
      <c r="C28" s="15" t="s">
        <v>166</v>
      </c>
    </row>
    <row r="29" spans="1:10">
      <c r="A29" s="81" t="s">
        <v>165</v>
      </c>
      <c r="C29" s="15" t="s">
        <v>99</v>
      </c>
    </row>
    <row r="30" spans="1:10">
      <c r="C30" s="15" t="s">
        <v>100</v>
      </c>
    </row>
    <row r="31" spans="1:10">
      <c r="C31" s="15" t="s">
        <v>101</v>
      </c>
    </row>
    <row r="32" spans="1:10">
      <c r="C32" s="15" t="s">
        <v>102</v>
      </c>
    </row>
    <row r="33" spans="3:3">
      <c r="C33" s="15" t="s">
        <v>103</v>
      </c>
    </row>
    <row r="34" spans="3:3">
      <c r="C34" s="15" t="s">
        <v>104</v>
      </c>
    </row>
    <row r="35" spans="3:3">
      <c r="C35" s="37" t="s">
        <v>105</v>
      </c>
    </row>
    <row r="36" spans="3:3">
      <c r="C36" s="15" t="s">
        <v>106</v>
      </c>
    </row>
    <row r="37" spans="3:3">
      <c r="C37" s="15" t="s">
        <v>107</v>
      </c>
    </row>
  </sheetData>
  <mergeCells count="10">
    <mergeCell ref="A2:I2"/>
    <mergeCell ref="A4:A5"/>
    <mergeCell ref="B4:B5"/>
    <mergeCell ref="C4:C5"/>
    <mergeCell ref="D4:D5"/>
    <mergeCell ref="E4:E5"/>
    <mergeCell ref="F4:F5"/>
    <mergeCell ref="G4:G5"/>
    <mergeCell ref="H4:H5"/>
    <mergeCell ref="I4:I5"/>
  </mergeCells>
  <phoneticPr fontId="1"/>
  <dataValidations count="6">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7EEC918B-8A2A-4292-A9C4-02E8CFBC14D8}">
      <formula1>$A$25:$A$29</formula1>
    </dataValidation>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D7A7528F-C403-4C5E-AB23-B32D204615B3}"/>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5B70F492-AD2D-44A6-89D0-12D9F9C532AD}"/>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ED63D96C-BEA6-41B5-9C95-EFD150F83F6E}"/>
    <dataValidation type="list" allowBlank="1" showInputMessage="1" showErrorMessage="1" sqref="B6:B15" xr:uid="{8A8E0AF8-D198-4AAE-92A8-C487403191FC}">
      <formula1>$C$26:$C$37</formula1>
    </dataValidation>
    <dataValidation type="list" allowBlank="1" showInputMessage="1" showErrorMessage="1" sqref="C6:C15" xr:uid="{918B0F96-B930-4C68-94F3-E3EED312F18D}">
      <formula1>$A$25</formula1>
    </dataValidation>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F978-F171-45CF-82BA-4527454D09B2}">
  <sheetPr>
    <pageSetUpPr fitToPage="1"/>
  </sheetPr>
  <dimension ref="A1:J37"/>
  <sheetViews>
    <sheetView showGridLines="0" topLeftCell="D4" zoomScale="115" zoomScaleNormal="115" zoomScaleSheetLayoutView="70" workbookViewId="0">
      <selection activeCell="J6" sqref="J6"/>
    </sheetView>
  </sheetViews>
  <sheetFormatPr defaultColWidth="8.25" defaultRowHeight="13"/>
  <cols>
    <col min="1" max="1" width="37.08203125" style="81" customWidth="1"/>
    <col min="2" max="2" width="30" style="81" customWidth="1"/>
    <col min="3" max="3" width="25.58203125" style="81" customWidth="1"/>
    <col min="4" max="9" width="17.08203125" style="81" customWidth="1"/>
    <col min="10" max="10" width="9.25" style="81" bestFit="1" customWidth="1"/>
    <col min="11" max="256" width="8.25" style="81"/>
    <col min="257" max="257" width="37.08203125" style="81" customWidth="1"/>
    <col min="258" max="258" width="30" style="81" customWidth="1"/>
    <col min="259" max="259" width="25.58203125" style="81" customWidth="1"/>
    <col min="260" max="265" width="17.08203125" style="81" customWidth="1"/>
    <col min="266" max="266" width="9.25" style="81" bestFit="1" customWidth="1"/>
    <col min="267" max="512" width="8.25" style="81"/>
    <col min="513" max="513" width="37.08203125" style="81" customWidth="1"/>
    <col min="514" max="514" width="30" style="81" customWidth="1"/>
    <col min="515" max="515" width="25.58203125" style="81" customWidth="1"/>
    <col min="516" max="521" width="17.08203125" style="81" customWidth="1"/>
    <col min="522" max="522" width="9.25" style="81" bestFit="1" customWidth="1"/>
    <col min="523" max="768" width="8.25" style="81"/>
    <col min="769" max="769" width="37.08203125" style="81" customWidth="1"/>
    <col min="770" max="770" width="30" style="81" customWidth="1"/>
    <col min="771" max="771" width="25.58203125" style="81" customWidth="1"/>
    <col min="772" max="777" width="17.08203125" style="81" customWidth="1"/>
    <col min="778" max="778" width="9.25" style="81" bestFit="1" customWidth="1"/>
    <col min="779" max="1024" width="8.25" style="81"/>
    <col min="1025" max="1025" width="37.08203125" style="81" customWidth="1"/>
    <col min="1026" max="1026" width="30" style="81" customWidth="1"/>
    <col min="1027" max="1027" width="25.58203125" style="81" customWidth="1"/>
    <col min="1028" max="1033" width="17.08203125" style="81" customWidth="1"/>
    <col min="1034" max="1034" width="9.25" style="81" bestFit="1" customWidth="1"/>
    <col min="1035" max="1280" width="8.25" style="81"/>
    <col min="1281" max="1281" width="37.08203125" style="81" customWidth="1"/>
    <col min="1282" max="1282" width="30" style="81" customWidth="1"/>
    <col min="1283" max="1283" width="25.58203125" style="81" customWidth="1"/>
    <col min="1284" max="1289" width="17.08203125" style="81" customWidth="1"/>
    <col min="1290" max="1290" width="9.25" style="81" bestFit="1" customWidth="1"/>
    <col min="1291" max="1536" width="8.25" style="81"/>
    <col min="1537" max="1537" width="37.08203125" style="81" customWidth="1"/>
    <col min="1538" max="1538" width="30" style="81" customWidth="1"/>
    <col min="1539" max="1539" width="25.58203125" style="81" customWidth="1"/>
    <col min="1540" max="1545" width="17.08203125" style="81" customWidth="1"/>
    <col min="1546" max="1546" width="9.25" style="81" bestFit="1" customWidth="1"/>
    <col min="1547" max="1792" width="8.25" style="81"/>
    <col min="1793" max="1793" width="37.08203125" style="81" customWidth="1"/>
    <col min="1794" max="1794" width="30" style="81" customWidth="1"/>
    <col min="1795" max="1795" width="25.58203125" style="81" customWidth="1"/>
    <col min="1796" max="1801" width="17.08203125" style="81" customWidth="1"/>
    <col min="1802" max="1802" width="9.25" style="81" bestFit="1" customWidth="1"/>
    <col min="1803" max="2048" width="8.25" style="81"/>
    <col min="2049" max="2049" width="37.08203125" style="81" customWidth="1"/>
    <col min="2050" max="2050" width="30" style="81" customWidth="1"/>
    <col min="2051" max="2051" width="25.58203125" style="81" customWidth="1"/>
    <col min="2052" max="2057" width="17.08203125" style="81" customWidth="1"/>
    <col min="2058" max="2058" width="9.25" style="81" bestFit="1" customWidth="1"/>
    <col min="2059" max="2304" width="8.25" style="81"/>
    <col min="2305" max="2305" width="37.08203125" style="81" customWidth="1"/>
    <col min="2306" max="2306" width="30" style="81" customWidth="1"/>
    <col min="2307" max="2307" width="25.58203125" style="81" customWidth="1"/>
    <col min="2308" max="2313" width="17.08203125" style="81" customWidth="1"/>
    <col min="2314" max="2314" width="9.25" style="81" bestFit="1" customWidth="1"/>
    <col min="2315" max="2560" width="8.25" style="81"/>
    <col min="2561" max="2561" width="37.08203125" style="81" customWidth="1"/>
    <col min="2562" max="2562" width="30" style="81" customWidth="1"/>
    <col min="2563" max="2563" width="25.58203125" style="81" customWidth="1"/>
    <col min="2564" max="2569" width="17.08203125" style="81" customWidth="1"/>
    <col min="2570" max="2570" width="9.25" style="81" bestFit="1" customWidth="1"/>
    <col min="2571" max="2816" width="8.25" style="81"/>
    <col min="2817" max="2817" width="37.08203125" style="81" customWidth="1"/>
    <col min="2818" max="2818" width="30" style="81" customWidth="1"/>
    <col min="2819" max="2819" width="25.58203125" style="81" customWidth="1"/>
    <col min="2820" max="2825" width="17.08203125" style="81" customWidth="1"/>
    <col min="2826" max="2826" width="9.25" style="81" bestFit="1" customWidth="1"/>
    <col min="2827" max="3072" width="8.25" style="81"/>
    <col min="3073" max="3073" width="37.08203125" style="81" customWidth="1"/>
    <col min="3074" max="3074" width="30" style="81" customWidth="1"/>
    <col min="3075" max="3075" width="25.58203125" style="81" customWidth="1"/>
    <col min="3076" max="3081" width="17.08203125" style="81" customWidth="1"/>
    <col min="3082" max="3082" width="9.25" style="81" bestFit="1" customWidth="1"/>
    <col min="3083" max="3328" width="8.25" style="81"/>
    <col min="3329" max="3329" width="37.08203125" style="81" customWidth="1"/>
    <col min="3330" max="3330" width="30" style="81" customWidth="1"/>
    <col min="3331" max="3331" width="25.58203125" style="81" customWidth="1"/>
    <col min="3332" max="3337" width="17.08203125" style="81" customWidth="1"/>
    <col min="3338" max="3338" width="9.25" style="81" bestFit="1" customWidth="1"/>
    <col min="3339" max="3584" width="8.25" style="81"/>
    <col min="3585" max="3585" width="37.08203125" style="81" customWidth="1"/>
    <col min="3586" max="3586" width="30" style="81" customWidth="1"/>
    <col min="3587" max="3587" width="25.58203125" style="81" customWidth="1"/>
    <col min="3588" max="3593" width="17.08203125" style="81" customWidth="1"/>
    <col min="3594" max="3594" width="9.25" style="81" bestFit="1" customWidth="1"/>
    <col min="3595" max="3840" width="8.25" style="81"/>
    <col min="3841" max="3841" width="37.08203125" style="81" customWidth="1"/>
    <col min="3842" max="3842" width="30" style="81" customWidth="1"/>
    <col min="3843" max="3843" width="25.58203125" style="81" customWidth="1"/>
    <col min="3844" max="3849" width="17.08203125" style="81" customWidth="1"/>
    <col min="3850" max="3850" width="9.25" style="81" bestFit="1" customWidth="1"/>
    <col min="3851" max="4096" width="8.25" style="81"/>
    <col min="4097" max="4097" width="37.08203125" style="81" customWidth="1"/>
    <col min="4098" max="4098" width="30" style="81" customWidth="1"/>
    <col min="4099" max="4099" width="25.58203125" style="81" customWidth="1"/>
    <col min="4100" max="4105" width="17.08203125" style="81" customWidth="1"/>
    <col min="4106" max="4106" width="9.25" style="81" bestFit="1" customWidth="1"/>
    <col min="4107" max="4352" width="8.25" style="81"/>
    <col min="4353" max="4353" width="37.08203125" style="81" customWidth="1"/>
    <col min="4354" max="4354" width="30" style="81" customWidth="1"/>
    <col min="4355" max="4355" width="25.58203125" style="81" customWidth="1"/>
    <col min="4356" max="4361" width="17.08203125" style="81" customWidth="1"/>
    <col min="4362" max="4362" width="9.25" style="81" bestFit="1" customWidth="1"/>
    <col min="4363" max="4608" width="8.25" style="81"/>
    <col min="4609" max="4609" width="37.08203125" style="81" customWidth="1"/>
    <col min="4610" max="4610" width="30" style="81" customWidth="1"/>
    <col min="4611" max="4611" width="25.58203125" style="81" customWidth="1"/>
    <col min="4612" max="4617" width="17.08203125" style="81" customWidth="1"/>
    <col min="4618" max="4618" width="9.25" style="81" bestFit="1" customWidth="1"/>
    <col min="4619" max="4864" width="8.25" style="81"/>
    <col min="4865" max="4865" width="37.08203125" style="81" customWidth="1"/>
    <col min="4866" max="4866" width="30" style="81" customWidth="1"/>
    <col min="4867" max="4867" width="25.58203125" style="81" customWidth="1"/>
    <col min="4868" max="4873" width="17.08203125" style="81" customWidth="1"/>
    <col min="4874" max="4874" width="9.25" style="81" bestFit="1" customWidth="1"/>
    <col min="4875" max="5120" width="8.25" style="81"/>
    <col min="5121" max="5121" width="37.08203125" style="81" customWidth="1"/>
    <col min="5122" max="5122" width="30" style="81" customWidth="1"/>
    <col min="5123" max="5123" width="25.58203125" style="81" customWidth="1"/>
    <col min="5124" max="5129" width="17.08203125" style="81" customWidth="1"/>
    <col min="5130" max="5130" width="9.25" style="81" bestFit="1" customWidth="1"/>
    <col min="5131" max="5376" width="8.25" style="81"/>
    <col min="5377" max="5377" width="37.08203125" style="81" customWidth="1"/>
    <col min="5378" max="5378" width="30" style="81" customWidth="1"/>
    <col min="5379" max="5379" width="25.58203125" style="81" customWidth="1"/>
    <col min="5380" max="5385" width="17.08203125" style="81" customWidth="1"/>
    <col min="5386" max="5386" width="9.25" style="81" bestFit="1" customWidth="1"/>
    <col min="5387" max="5632" width="8.25" style="81"/>
    <col min="5633" max="5633" width="37.08203125" style="81" customWidth="1"/>
    <col min="5634" max="5634" width="30" style="81" customWidth="1"/>
    <col min="5635" max="5635" width="25.58203125" style="81" customWidth="1"/>
    <col min="5636" max="5641" width="17.08203125" style="81" customWidth="1"/>
    <col min="5642" max="5642" width="9.25" style="81" bestFit="1" customWidth="1"/>
    <col min="5643" max="5888" width="8.25" style="81"/>
    <col min="5889" max="5889" width="37.08203125" style="81" customWidth="1"/>
    <col min="5890" max="5890" width="30" style="81" customWidth="1"/>
    <col min="5891" max="5891" width="25.58203125" style="81" customWidth="1"/>
    <col min="5892" max="5897" width="17.08203125" style="81" customWidth="1"/>
    <col min="5898" max="5898" width="9.25" style="81" bestFit="1" customWidth="1"/>
    <col min="5899" max="6144" width="8.25" style="81"/>
    <col min="6145" max="6145" width="37.08203125" style="81" customWidth="1"/>
    <col min="6146" max="6146" width="30" style="81" customWidth="1"/>
    <col min="6147" max="6147" width="25.58203125" style="81" customWidth="1"/>
    <col min="6148" max="6153" width="17.08203125" style="81" customWidth="1"/>
    <col min="6154" max="6154" width="9.25" style="81" bestFit="1" customWidth="1"/>
    <col min="6155" max="6400" width="8.25" style="81"/>
    <col min="6401" max="6401" width="37.08203125" style="81" customWidth="1"/>
    <col min="6402" max="6402" width="30" style="81" customWidth="1"/>
    <col min="6403" max="6403" width="25.58203125" style="81" customWidth="1"/>
    <col min="6404" max="6409" width="17.08203125" style="81" customWidth="1"/>
    <col min="6410" max="6410" width="9.25" style="81" bestFit="1" customWidth="1"/>
    <col min="6411" max="6656" width="8.25" style="81"/>
    <col min="6657" max="6657" width="37.08203125" style="81" customWidth="1"/>
    <col min="6658" max="6658" width="30" style="81" customWidth="1"/>
    <col min="6659" max="6659" width="25.58203125" style="81" customWidth="1"/>
    <col min="6660" max="6665" width="17.08203125" style="81" customWidth="1"/>
    <col min="6666" max="6666" width="9.25" style="81" bestFit="1" customWidth="1"/>
    <col min="6667" max="6912" width="8.25" style="81"/>
    <col min="6913" max="6913" width="37.08203125" style="81" customWidth="1"/>
    <col min="6914" max="6914" width="30" style="81" customWidth="1"/>
    <col min="6915" max="6915" width="25.58203125" style="81" customWidth="1"/>
    <col min="6916" max="6921" width="17.08203125" style="81" customWidth="1"/>
    <col min="6922" max="6922" width="9.25" style="81" bestFit="1" customWidth="1"/>
    <col min="6923" max="7168" width="8.25" style="81"/>
    <col min="7169" max="7169" width="37.08203125" style="81" customWidth="1"/>
    <col min="7170" max="7170" width="30" style="81" customWidth="1"/>
    <col min="7171" max="7171" width="25.58203125" style="81" customWidth="1"/>
    <col min="7172" max="7177" width="17.08203125" style="81" customWidth="1"/>
    <col min="7178" max="7178" width="9.25" style="81" bestFit="1" customWidth="1"/>
    <col min="7179" max="7424" width="8.25" style="81"/>
    <col min="7425" max="7425" width="37.08203125" style="81" customWidth="1"/>
    <col min="7426" max="7426" width="30" style="81" customWidth="1"/>
    <col min="7427" max="7427" width="25.58203125" style="81" customWidth="1"/>
    <col min="7428" max="7433" width="17.08203125" style="81" customWidth="1"/>
    <col min="7434" max="7434" width="9.25" style="81" bestFit="1" customWidth="1"/>
    <col min="7435" max="7680" width="8.25" style="81"/>
    <col min="7681" max="7681" width="37.08203125" style="81" customWidth="1"/>
    <col min="7682" max="7682" width="30" style="81" customWidth="1"/>
    <col min="7683" max="7683" width="25.58203125" style="81" customWidth="1"/>
    <col min="7684" max="7689" width="17.08203125" style="81" customWidth="1"/>
    <col min="7690" max="7690" width="9.25" style="81" bestFit="1" customWidth="1"/>
    <col min="7691" max="7936" width="8.25" style="81"/>
    <col min="7937" max="7937" width="37.08203125" style="81" customWidth="1"/>
    <col min="7938" max="7938" width="30" style="81" customWidth="1"/>
    <col min="7939" max="7939" width="25.58203125" style="81" customWidth="1"/>
    <col min="7940" max="7945" width="17.08203125" style="81" customWidth="1"/>
    <col min="7946" max="7946" width="9.25" style="81" bestFit="1" customWidth="1"/>
    <col min="7947" max="8192" width="8.25" style="81"/>
    <col min="8193" max="8193" width="37.08203125" style="81" customWidth="1"/>
    <col min="8194" max="8194" width="30" style="81" customWidth="1"/>
    <col min="8195" max="8195" width="25.58203125" style="81" customWidth="1"/>
    <col min="8196" max="8201" width="17.08203125" style="81" customWidth="1"/>
    <col min="8202" max="8202" width="9.25" style="81" bestFit="1" customWidth="1"/>
    <col min="8203" max="8448" width="8.25" style="81"/>
    <col min="8449" max="8449" width="37.08203125" style="81" customWidth="1"/>
    <col min="8450" max="8450" width="30" style="81" customWidth="1"/>
    <col min="8451" max="8451" width="25.58203125" style="81" customWidth="1"/>
    <col min="8452" max="8457" width="17.08203125" style="81" customWidth="1"/>
    <col min="8458" max="8458" width="9.25" style="81" bestFit="1" customWidth="1"/>
    <col min="8459" max="8704" width="8.25" style="81"/>
    <col min="8705" max="8705" width="37.08203125" style="81" customWidth="1"/>
    <col min="8706" max="8706" width="30" style="81" customWidth="1"/>
    <col min="8707" max="8707" width="25.58203125" style="81" customWidth="1"/>
    <col min="8708" max="8713" width="17.08203125" style="81" customWidth="1"/>
    <col min="8714" max="8714" width="9.25" style="81" bestFit="1" customWidth="1"/>
    <col min="8715" max="8960" width="8.25" style="81"/>
    <col min="8961" max="8961" width="37.08203125" style="81" customWidth="1"/>
    <col min="8962" max="8962" width="30" style="81" customWidth="1"/>
    <col min="8963" max="8963" width="25.58203125" style="81" customWidth="1"/>
    <col min="8964" max="8969" width="17.08203125" style="81" customWidth="1"/>
    <col min="8970" max="8970" width="9.25" style="81" bestFit="1" customWidth="1"/>
    <col min="8971" max="9216" width="8.25" style="81"/>
    <col min="9217" max="9217" width="37.08203125" style="81" customWidth="1"/>
    <col min="9218" max="9218" width="30" style="81" customWidth="1"/>
    <col min="9219" max="9219" width="25.58203125" style="81" customWidth="1"/>
    <col min="9220" max="9225" width="17.08203125" style="81" customWidth="1"/>
    <col min="9226" max="9226" width="9.25" style="81" bestFit="1" customWidth="1"/>
    <col min="9227" max="9472" width="8.25" style="81"/>
    <col min="9473" max="9473" width="37.08203125" style="81" customWidth="1"/>
    <col min="9474" max="9474" width="30" style="81" customWidth="1"/>
    <col min="9475" max="9475" width="25.58203125" style="81" customWidth="1"/>
    <col min="9476" max="9481" width="17.08203125" style="81" customWidth="1"/>
    <col min="9482" max="9482" width="9.25" style="81" bestFit="1" customWidth="1"/>
    <col min="9483" max="9728" width="8.25" style="81"/>
    <col min="9729" max="9729" width="37.08203125" style="81" customWidth="1"/>
    <col min="9730" max="9730" width="30" style="81" customWidth="1"/>
    <col min="9731" max="9731" width="25.58203125" style="81" customWidth="1"/>
    <col min="9732" max="9737" width="17.08203125" style="81" customWidth="1"/>
    <col min="9738" max="9738" width="9.25" style="81" bestFit="1" customWidth="1"/>
    <col min="9739" max="9984" width="8.25" style="81"/>
    <col min="9985" max="9985" width="37.08203125" style="81" customWidth="1"/>
    <col min="9986" max="9986" width="30" style="81" customWidth="1"/>
    <col min="9987" max="9987" width="25.58203125" style="81" customWidth="1"/>
    <col min="9988" max="9993" width="17.08203125" style="81" customWidth="1"/>
    <col min="9994" max="9994" width="9.25" style="81" bestFit="1" customWidth="1"/>
    <col min="9995" max="10240" width="8.25" style="81"/>
    <col min="10241" max="10241" width="37.08203125" style="81" customWidth="1"/>
    <col min="10242" max="10242" width="30" style="81" customWidth="1"/>
    <col min="10243" max="10243" width="25.58203125" style="81" customWidth="1"/>
    <col min="10244" max="10249" width="17.08203125" style="81" customWidth="1"/>
    <col min="10250" max="10250" width="9.25" style="81" bestFit="1" customWidth="1"/>
    <col min="10251" max="10496" width="8.25" style="81"/>
    <col min="10497" max="10497" width="37.08203125" style="81" customWidth="1"/>
    <col min="10498" max="10498" width="30" style="81" customWidth="1"/>
    <col min="10499" max="10499" width="25.58203125" style="81" customWidth="1"/>
    <col min="10500" max="10505" width="17.08203125" style="81" customWidth="1"/>
    <col min="10506" max="10506" width="9.25" style="81" bestFit="1" customWidth="1"/>
    <col min="10507" max="10752" width="8.25" style="81"/>
    <col min="10753" max="10753" width="37.08203125" style="81" customWidth="1"/>
    <col min="10754" max="10754" width="30" style="81" customWidth="1"/>
    <col min="10755" max="10755" width="25.58203125" style="81" customWidth="1"/>
    <col min="10756" max="10761" width="17.08203125" style="81" customWidth="1"/>
    <col min="10762" max="10762" width="9.25" style="81" bestFit="1" customWidth="1"/>
    <col min="10763" max="11008" width="8.25" style="81"/>
    <col min="11009" max="11009" width="37.08203125" style="81" customWidth="1"/>
    <col min="11010" max="11010" width="30" style="81" customWidth="1"/>
    <col min="11011" max="11011" width="25.58203125" style="81" customWidth="1"/>
    <col min="11012" max="11017" width="17.08203125" style="81" customWidth="1"/>
    <col min="11018" max="11018" width="9.25" style="81" bestFit="1" customWidth="1"/>
    <col min="11019" max="11264" width="8.25" style="81"/>
    <col min="11265" max="11265" width="37.08203125" style="81" customWidth="1"/>
    <col min="11266" max="11266" width="30" style="81" customWidth="1"/>
    <col min="11267" max="11267" width="25.58203125" style="81" customWidth="1"/>
    <col min="11268" max="11273" width="17.08203125" style="81" customWidth="1"/>
    <col min="11274" max="11274" width="9.25" style="81" bestFit="1" customWidth="1"/>
    <col min="11275" max="11520" width="8.25" style="81"/>
    <col min="11521" max="11521" width="37.08203125" style="81" customWidth="1"/>
    <col min="11522" max="11522" width="30" style="81" customWidth="1"/>
    <col min="11523" max="11523" width="25.58203125" style="81" customWidth="1"/>
    <col min="11524" max="11529" width="17.08203125" style="81" customWidth="1"/>
    <col min="11530" max="11530" width="9.25" style="81" bestFit="1" customWidth="1"/>
    <col min="11531" max="11776" width="8.25" style="81"/>
    <col min="11777" max="11777" width="37.08203125" style="81" customWidth="1"/>
    <col min="11778" max="11778" width="30" style="81" customWidth="1"/>
    <col min="11779" max="11779" width="25.58203125" style="81" customWidth="1"/>
    <col min="11780" max="11785" width="17.08203125" style="81" customWidth="1"/>
    <col min="11786" max="11786" width="9.25" style="81" bestFit="1" customWidth="1"/>
    <col min="11787" max="12032" width="8.25" style="81"/>
    <col min="12033" max="12033" width="37.08203125" style="81" customWidth="1"/>
    <col min="12034" max="12034" width="30" style="81" customWidth="1"/>
    <col min="12035" max="12035" width="25.58203125" style="81" customWidth="1"/>
    <col min="12036" max="12041" width="17.08203125" style="81" customWidth="1"/>
    <col min="12042" max="12042" width="9.25" style="81" bestFit="1" customWidth="1"/>
    <col min="12043" max="12288" width="8.25" style="81"/>
    <col min="12289" max="12289" width="37.08203125" style="81" customWidth="1"/>
    <col min="12290" max="12290" width="30" style="81" customWidth="1"/>
    <col min="12291" max="12291" width="25.58203125" style="81" customWidth="1"/>
    <col min="12292" max="12297" width="17.08203125" style="81" customWidth="1"/>
    <col min="12298" max="12298" width="9.25" style="81" bestFit="1" customWidth="1"/>
    <col min="12299" max="12544" width="8.25" style="81"/>
    <col min="12545" max="12545" width="37.08203125" style="81" customWidth="1"/>
    <col min="12546" max="12546" width="30" style="81" customWidth="1"/>
    <col min="12547" max="12547" width="25.58203125" style="81" customWidth="1"/>
    <col min="12548" max="12553" width="17.08203125" style="81" customWidth="1"/>
    <col min="12554" max="12554" width="9.25" style="81" bestFit="1" customWidth="1"/>
    <col min="12555" max="12800" width="8.25" style="81"/>
    <col min="12801" max="12801" width="37.08203125" style="81" customWidth="1"/>
    <col min="12802" max="12802" width="30" style="81" customWidth="1"/>
    <col min="12803" max="12803" width="25.58203125" style="81" customWidth="1"/>
    <col min="12804" max="12809" width="17.08203125" style="81" customWidth="1"/>
    <col min="12810" max="12810" width="9.25" style="81" bestFit="1" customWidth="1"/>
    <col min="12811" max="13056" width="8.25" style="81"/>
    <col min="13057" max="13057" width="37.08203125" style="81" customWidth="1"/>
    <col min="13058" max="13058" width="30" style="81" customWidth="1"/>
    <col min="13059" max="13059" width="25.58203125" style="81" customWidth="1"/>
    <col min="13060" max="13065" width="17.08203125" style="81" customWidth="1"/>
    <col min="13066" max="13066" width="9.25" style="81" bestFit="1" customWidth="1"/>
    <col min="13067" max="13312" width="8.25" style="81"/>
    <col min="13313" max="13313" width="37.08203125" style="81" customWidth="1"/>
    <col min="13314" max="13314" width="30" style="81" customWidth="1"/>
    <col min="13315" max="13315" width="25.58203125" style="81" customWidth="1"/>
    <col min="13316" max="13321" width="17.08203125" style="81" customWidth="1"/>
    <col min="13322" max="13322" width="9.25" style="81" bestFit="1" customWidth="1"/>
    <col min="13323" max="13568" width="8.25" style="81"/>
    <col min="13569" max="13569" width="37.08203125" style="81" customWidth="1"/>
    <col min="13570" max="13570" width="30" style="81" customWidth="1"/>
    <col min="13571" max="13571" width="25.58203125" style="81" customWidth="1"/>
    <col min="13572" max="13577" width="17.08203125" style="81" customWidth="1"/>
    <col min="13578" max="13578" width="9.25" style="81" bestFit="1" customWidth="1"/>
    <col min="13579" max="13824" width="8.25" style="81"/>
    <col min="13825" max="13825" width="37.08203125" style="81" customWidth="1"/>
    <col min="13826" max="13826" width="30" style="81" customWidth="1"/>
    <col min="13827" max="13827" width="25.58203125" style="81" customWidth="1"/>
    <col min="13828" max="13833" width="17.08203125" style="81" customWidth="1"/>
    <col min="13834" max="13834" width="9.25" style="81" bestFit="1" customWidth="1"/>
    <col min="13835" max="14080" width="8.25" style="81"/>
    <col min="14081" max="14081" width="37.08203125" style="81" customWidth="1"/>
    <col min="14082" max="14082" width="30" style="81" customWidth="1"/>
    <col min="14083" max="14083" width="25.58203125" style="81" customWidth="1"/>
    <col min="14084" max="14089" width="17.08203125" style="81" customWidth="1"/>
    <col min="14090" max="14090" width="9.25" style="81" bestFit="1" customWidth="1"/>
    <col min="14091" max="14336" width="8.25" style="81"/>
    <col min="14337" max="14337" width="37.08203125" style="81" customWidth="1"/>
    <col min="14338" max="14338" width="30" style="81" customWidth="1"/>
    <col min="14339" max="14339" width="25.58203125" style="81" customWidth="1"/>
    <col min="14340" max="14345" width="17.08203125" style="81" customWidth="1"/>
    <col min="14346" max="14346" width="9.25" style="81" bestFit="1" customWidth="1"/>
    <col min="14347" max="14592" width="8.25" style="81"/>
    <col min="14593" max="14593" width="37.08203125" style="81" customWidth="1"/>
    <col min="14594" max="14594" width="30" style="81" customWidth="1"/>
    <col min="14595" max="14595" width="25.58203125" style="81" customWidth="1"/>
    <col min="14596" max="14601" width="17.08203125" style="81" customWidth="1"/>
    <col min="14602" max="14602" width="9.25" style="81" bestFit="1" customWidth="1"/>
    <col min="14603" max="14848" width="8.25" style="81"/>
    <col min="14849" max="14849" width="37.08203125" style="81" customWidth="1"/>
    <col min="14850" max="14850" width="30" style="81" customWidth="1"/>
    <col min="14851" max="14851" width="25.58203125" style="81" customWidth="1"/>
    <col min="14852" max="14857" width="17.08203125" style="81" customWidth="1"/>
    <col min="14858" max="14858" width="9.25" style="81" bestFit="1" customWidth="1"/>
    <col min="14859" max="15104" width="8.25" style="81"/>
    <col min="15105" max="15105" width="37.08203125" style="81" customWidth="1"/>
    <col min="15106" max="15106" width="30" style="81" customWidth="1"/>
    <col min="15107" max="15107" width="25.58203125" style="81" customWidth="1"/>
    <col min="15108" max="15113" width="17.08203125" style="81" customWidth="1"/>
    <col min="15114" max="15114" width="9.25" style="81" bestFit="1" customWidth="1"/>
    <col min="15115" max="15360" width="8.25" style="81"/>
    <col min="15361" max="15361" width="37.08203125" style="81" customWidth="1"/>
    <col min="15362" max="15362" width="30" style="81" customWidth="1"/>
    <col min="15363" max="15363" width="25.58203125" style="81" customWidth="1"/>
    <col min="15364" max="15369" width="17.08203125" style="81" customWidth="1"/>
    <col min="15370" max="15370" width="9.25" style="81" bestFit="1" customWidth="1"/>
    <col min="15371" max="15616" width="8.25" style="81"/>
    <col min="15617" max="15617" width="37.08203125" style="81" customWidth="1"/>
    <col min="15618" max="15618" width="30" style="81" customWidth="1"/>
    <col min="15619" max="15619" width="25.58203125" style="81" customWidth="1"/>
    <col min="15620" max="15625" width="17.08203125" style="81" customWidth="1"/>
    <col min="15626" max="15626" width="9.25" style="81" bestFit="1" customWidth="1"/>
    <col min="15627" max="15872" width="8.25" style="81"/>
    <col min="15873" max="15873" width="37.08203125" style="81" customWidth="1"/>
    <col min="15874" max="15874" width="30" style="81" customWidth="1"/>
    <col min="15875" max="15875" width="25.58203125" style="81" customWidth="1"/>
    <col min="15876" max="15881" width="17.08203125" style="81" customWidth="1"/>
    <col min="15882" max="15882" width="9.25" style="81" bestFit="1" customWidth="1"/>
    <col min="15883" max="16128" width="8.25" style="81"/>
    <col min="16129" max="16129" width="37.08203125" style="81" customWidth="1"/>
    <col min="16130" max="16130" width="30" style="81" customWidth="1"/>
    <col min="16131" max="16131" width="25.58203125" style="81" customWidth="1"/>
    <col min="16132" max="16137" width="17.08203125" style="81" customWidth="1"/>
    <col min="16138" max="16138" width="9.25" style="81" bestFit="1" customWidth="1"/>
    <col min="16139" max="16384" width="8.25" style="81"/>
  </cols>
  <sheetData>
    <row r="1" spans="1:10" s="47" customFormat="1" ht="17.25" customHeight="1">
      <c r="A1" s="46" t="s">
        <v>32</v>
      </c>
      <c r="B1" s="46"/>
      <c r="C1" s="46"/>
      <c r="E1" s="48"/>
      <c r="F1" s="48"/>
      <c r="G1" s="48"/>
      <c r="H1" s="48"/>
      <c r="I1" s="49"/>
    </row>
    <row r="2" spans="1:10" s="47" customFormat="1" ht="24.75" customHeight="1">
      <c r="A2" s="99" t="s">
        <v>33</v>
      </c>
      <c r="B2" s="99"/>
      <c r="C2" s="99"/>
      <c r="D2" s="99"/>
      <c r="E2" s="99"/>
      <c r="F2" s="99"/>
      <c r="G2" s="99"/>
      <c r="H2" s="99"/>
      <c r="I2" s="99"/>
      <c r="J2" s="50"/>
    </row>
    <row r="3" spans="1:10" s="47" customFormat="1" ht="18" customHeight="1" thickBot="1">
      <c r="D3" s="48"/>
      <c r="E3" s="49"/>
      <c r="F3" s="49"/>
      <c r="G3" s="49"/>
      <c r="H3" s="51" t="s">
        <v>31</v>
      </c>
    </row>
    <row r="4" spans="1:10" s="53" customFormat="1" ht="30" customHeight="1">
      <c r="A4" s="100" t="s">
        <v>34</v>
      </c>
      <c r="B4" s="102" t="s">
        <v>35</v>
      </c>
      <c r="C4" s="102" t="s">
        <v>36</v>
      </c>
      <c r="D4" s="102" t="s">
        <v>37</v>
      </c>
      <c r="E4" s="105" t="s">
        <v>38</v>
      </c>
      <c r="F4" s="107" t="s">
        <v>39</v>
      </c>
      <c r="G4" s="107" t="s">
        <v>40</v>
      </c>
      <c r="H4" s="107" t="s">
        <v>41</v>
      </c>
      <c r="I4" s="109" t="s">
        <v>160</v>
      </c>
      <c r="J4" s="52"/>
    </row>
    <row r="5" spans="1:10" s="53" customFormat="1" ht="30" customHeight="1">
      <c r="A5" s="101"/>
      <c r="B5" s="103"/>
      <c r="C5" s="103"/>
      <c r="D5" s="104"/>
      <c r="E5" s="106"/>
      <c r="F5" s="103"/>
      <c r="G5" s="108"/>
      <c r="H5" s="103"/>
      <c r="I5" s="110"/>
      <c r="J5" s="52"/>
    </row>
    <row r="6" spans="1:10" s="53" customFormat="1" ht="33" customHeight="1">
      <c r="A6" s="54" t="s">
        <v>158</v>
      </c>
      <c r="B6" s="55" t="s">
        <v>97</v>
      </c>
      <c r="C6" s="55" t="s">
        <v>49</v>
      </c>
      <c r="D6" s="56">
        <v>3000000</v>
      </c>
      <c r="E6" s="57">
        <v>3000000</v>
      </c>
      <c r="F6" s="58"/>
      <c r="G6" s="59">
        <f>E6-F6</f>
        <v>3000000</v>
      </c>
      <c r="H6" s="60">
        <v>4710000</v>
      </c>
      <c r="I6" s="61">
        <f>ROUNDDOWN(MIN(G6,H6)*2/3,-3)</f>
        <v>2000000</v>
      </c>
      <c r="J6" s="52"/>
    </row>
    <row r="7" spans="1:10" s="53" customFormat="1" ht="33" customHeight="1">
      <c r="A7" s="54"/>
      <c r="B7" s="55"/>
      <c r="C7" s="55"/>
      <c r="D7" s="56"/>
      <c r="E7" s="57"/>
      <c r="F7" s="58"/>
      <c r="G7" s="59">
        <f t="shared" ref="G7:G15" si="0">E7-F7</f>
        <v>0</v>
      </c>
      <c r="H7" s="60"/>
      <c r="I7" s="61">
        <f t="shared" ref="I7:I15" si="1">ROUNDDOWN(MIN(G7,H7)*2/3,-3)</f>
        <v>0</v>
      </c>
      <c r="J7" s="52"/>
    </row>
    <row r="8" spans="1:10" s="53" customFormat="1" ht="33" customHeight="1">
      <c r="A8" s="54"/>
      <c r="B8" s="55"/>
      <c r="C8" s="55"/>
      <c r="D8" s="56"/>
      <c r="E8" s="57"/>
      <c r="F8" s="58"/>
      <c r="G8" s="59">
        <f t="shared" si="0"/>
        <v>0</v>
      </c>
      <c r="H8" s="60"/>
      <c r="I8" s="61">
        <f t="shared" si="1"/>
        <v>0</v>
      </c>
      <c r="J8" s="52"/>
    </row>
    <row r="9" spans="1:10" s="53" customFormat="1" ht="33" customHeight="1">
      <c r="A9" s="54"/>
      <c r="B9" s="55"/>
      <c r="C9" s="55"/>
      <c r="D9" s="56"/>
      <c r="E9" s="57"/>
      <c r="F9" s="58"/>
      <c r="G9" s="59">
        <f t="shared" si="0"/>
        <v>0</v>
      </c>
      <c r="H9" s="60"/>
      <c r="I9" s="61">
        <f>ROUNDDOWN(MIN(G9,H9)*2/3,-3)</f>
        <v>0</v>
      </c>
      <c r="J9" s="52"/>
    </row>
    <row r="10" spans="1:10" s="53" customFormat="1" ht="33" customHeight="1">
      <c r="A10" s="54"/>
      <c r="B10" s="55"/>
      <c r="C10" s="55"/>
      <c r="D10" s="56"/>
      <c r="E10" s="57"/>
      <c r="F10" s="58"/>
      <c r="G10" s="59">
        <f t="shared" si="0"/>
        <v>0</v>
      </c>
      <c r="H10" s="60"/>
      <c r="I10" s="61">
        <f t="shared" si="1"/>
        <v>0</v>
      </c>
      <c r="J10" s="52"/>
    </row>
    <row r="11" spans="1:10" s="53" customFormat="1" ht="33" customHeight="1">
      <c r="A11" s="54"/>
      <c r="B11" s="55"/>
      <c r="C11" s="55"/>
      <c r="D11" s="56"/>
      <c r="E11" s="57"/>
      <c r="F11" s="58"/>
      <c r="G11" s="59">
        <f t="shared" si="0"/>
        <v>0</v>
      </c>
      <c r="H11" s="60"/>
      <c r="I11" s="61">
        <f t="shared" si="1"/>
        <v>0</v>
      </c>
      <c r="J11" s="52"/>
    </row>
    <row r="12" spans="1:10" s="53" customFormat="1" ht="33" customHeight="1">
      <c r="A12" s="54"/>
      <c r="B12" s="55"/>
      <c r="C12" s="55"/>
      <c r="D12" s="56"/>
      <c r="E12" s="57"/>
      <c r="F12" s="58"/>
      <c r="G12" s="59">
        <f t="shared" si="0"/>
        <v>0</v>
      </c>
      <c r="H12" s="60"/>
      <c r="I12" s="61">
        <f t="shared" si="1"/>
        <v>0</v>
      </c>
      <c r="J12" s="52"/>
    </row>
    <row r="13" spans="1:10" s="53" customFormat="1" ht="33" customHeight="1">
      <c r="A13" s="54"/>
      <c r="B13" s="55"/>
      <c r="C13" s="55"/>
      <c r="D13" s="56"/>
      <c r="E13" s="57"/>
      <c r="F13" s="58"/>
      <c r="G13" s="59">
        <f t="shared" si="0"/>
        <v>0</v>
      </c>
      <c r="H13" s="60"/>
      <c r="I13" s="61">
        <f t="shared" si="1"/>
        <v>0</v>
      </c>
      <c r="J13" s="52"/>
    </row>
    <row r="14" spans="1:10" s="47" customFormat="1" ht="33" customHeight="1">
      <c r="A14" s="62"/>
      <c r="B14" s="55"/>
      <c r="C14" s="55"/>
      <c r="D14" s="56"/>
      <c r="E14" s="63"/>
      <c r="F14" s="63"/>
      <c r="G14" s="64">
        <f t="shared" si="0"/>
        <v>0</v>
      </c>
      <c r="H14" s="65"/>
      <c r="I14" s="61">
        <f t="shared" si="1"/>
        <v>0</v>
      </c>
      <c r="J14" s="52"/>
    </row>
    <row r="15" spans="1:10" s="47" customFormat="1" ht="33" customHeight="1" thickBot="1">
      <c r="A15" s="66"/>
      <c r="B15" s="67"/>
      <c r="C15" s="68"/>
      <c r="D15" s="69"/>
      <c r="E15" s="70"/>
      <c r="F15" s="70"/>
      <c r="G15" s="71">
        <f t="shared" si="0"/>
        <v>0</v>
      </c>
      <c r="H15" s="65"/>
      <c r="I15" s="61">
        <f t="shared" si="1"/>
        <v>0</v>
      </c>
      <c r="J15" s="52"/>
    </row>
    <row r="16" spans="1:10" s="47" customFormat="1" ht="28" customHeight="1" thickTop="1" thickBot="1">
      <c r="A16" s="72"/>
      <c r="B16" s="72"/>
      <c r="C16" s="72"/>
      <c r="D16" s="73"/>
      <c r="G16" s="72"/>
      <c r="H16" s="74" t="s">
        <v>43</v>
      </c>
      <c r="I16" s="75">
        <f>SUM(I6:I15)</f>
        <v>2000000</v>
      </c>
    </row>
    <row r="17" spans="1:10" s="47" customFormat="1" ht="16.5">
      <c r="A17" s="46" t="s">
        <v>44</v>
      </c>
      <c r="B17" s="72"/>
      <c r="C17" s="72"/>
      <c r="D17" s="73"/>
      <c r="E17" s="72"/>
      <c r="F17" s="72"/>
      <c r="G17" s="76"/>
      <c r="H17" s="77"/>
      <c r="I17" s="78"/>
    </row>
    <row r="18" spans="1:10" ht="14">
      <c r="A18" s="46" t="s">
        <v>45</v>
      </c>
      <c r="B18" s="46"/>
      <c r="C18" s="46"/>
      <c r="D18" s="79"/>
      <c r="E18" s="76"/>
      <c r="F18" s="76"/>
      <c r="G18" s="76"/>
      <c r="H18" s="80"/>
    </row>
    <row r="19" spans="1:10" ht="14">
      <c r="A19" s="46" t="s">
        <v>46</v>
      </c>
      <c r="B19" s="46"/>
      <c r="C19" s="46"/>
      <c r="D19" s="79"/>
      <c r="E19" s="76"/>
      <c r="F19" s="76"/>
      <c r="G19" s="82"/>
      <c r="H19" s="80"/>
    </row>
    <row r="20" spans="1:10" ht="14">
      <c r="A20" s="46" t="s">
        <v>47</v>
      </c>
      <c r="D20" s="82"/>
      <c r="E20" s="82"/>
      <c r="F20" s="82"/>
      <c r="G20" s="80"/>
      <c r="H20" s="47"/>
    </row>
    <row r="21" spans="1:10" ht="14">
      <c r="A21" s="46" t="s">
        <v>161</v>
      </c>
      <c r="B21" s="46"/>
      <c r="C21" s="46"/>
      <c r="D21" s="83"/>
      <c r="E21" s="80"/>
      <c r="F21" s="80"/>
      <c r="G21" s="80"/>
      <c r="H21" s="80"/>
      <c r="I21" s="80"/>
    </row>
    <row r="22" spans="1:10" ht="14">
      <c r="A22" s="46" t="s">
        <v>48</v>
      </c>
      <c r="B22" s="46"/>
      <c r="C22" s="46"/>
      <c r="D22" s="83"/>
      <c r="E22" s="80"/>
      <c r="F22" s="80"/>
      <c r="G22" s="80"/>
      <c r="H22" s="80"/>
      <c r="I22" s="80"/>
    </row>
    <row r="23" spans="1:10" ht="14">
      <c r="A23" s="46"/>
      <c r="D23" s="83"/>
      <c r="E23" s="80"/>
      <c r="F23" s="80"/>
      <c r="G23" s="80"/>
      <c r="H23" s="80"/>
      <c r="I23" s="80"/>
      <c r="J23" s="80"/>
    </row>
    <row r="25" spans="1:10">
      <c r="A25" s="81" t="s">
        <v>49</v>
      </c>
    </row>
    <row r="26" spans="1:10">
      <c r="A26" s="81" t="s">
        <v>162</v>
      </c>
      <c r="C26" s="15" t="s">
        <v>97</v>
      </c>
    </row>
    <row r="27" spans="1:10">
      <c r="A27" s="81" t="s">
        <v>163</v>
      </c>
      <c r="C27" s="15" t="s">
        <v>98</v>
      </c>
    </row>
    <row r="28" spans="1:10">
      <c r="A28" s="81" t="s">
        <v>164</v>
      </c>
      <c r="C28" s="15" t="s">
        <v>166</v>
      </c>
    </row>
    <row r="29" spans="1:10">
      <c r="A29" s="81" t="s">
        <v>165</v>
      </c>
      <c r="C29" s="15" t="s">
        <v>99</v>
      </c>
    </row>
    <row r="30" spans="1:10">
      <c r="C30" s="15" t="s">
        <v>100</v>
      </c>
    </row>
    <row r="31" spans="1:10">
      <c r="C31" s="15" t="s">
        <v>101</v>
      </c>
    </row>
    <row r="32" spans="1:10">
      <c r="C32" s="15" t="s">
        <v>102</v>
      </c>
    </row>
    <row r="33" spans="3:3">
      <c r="C33" s="15" t="s">
        <v>103</v>
      </c>
    </row>
    <row r="34" spans="3:3">
      <c r="C34" s="15" t="s">
        <v>104</v>
      </c>
    </row>
    <row r="35" spans="3:3">
      <c r="C35" s="37" t="s">
        <v>105</v>
      </c>
    </row>
    <row r="36" spans="3:3">
      <c r="C36" s="15" t="s">
        <v>106</v>
      </c>
    </row>
    <row r="37" spans="3:3">
      <c r="C37" s="15" t="s">
        <v>107</v>
      </c>
    </row>
  </sheetData>
  <mergeCells count="10">
    <mergeCell ref="A2:I2"/>
    <mergeCell ref="A4:A5"/>
    <mergeCell ref="B4:B5"/>
    <mergeCell ref="C4:C5"/>
    <mergeCell ref="D4:D5"/>
    <mergeCell ref="E4:E5"/>
    <mergeCell ref="F4:F5"/>
    <mergeCell ref="G4:G5"/>
    <mergeCell ref="H4:H5"/>
    <mergeCell ref="I4:I5"/>
  </mergeCells>
  <phoneticPr fontId="1"/>
  <dataValidations count="5">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7110D488-E277-4615-B92F-7EEB1DC8CBBE}"/>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BCEDC88E-6269-446A-8E4F-7C6CDAFAE374}"/>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246C8BDC-D67F-4D3F-B2BD-7D8442FAA824}"/>
    <dataValidation type="list" allowBlank="1" showInputMessage="1" showErrorMessage="1" sqref="C6:C1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WVK983046:WVK983055" xr:uid="{6FFCB945-55DB-47E9-9B89-E23115A7CC63}">
      <formula1>$A$25:$A$29</formula1>
    </dataValidation>
    <dataValidation type="list" allowBlank="1" showInputMessage="1" showErrorMessage="1" sqref="B6:B15" xr:uid="{26AC486B-75C3-4F90-98FD-74C5857A4FD6}">
      <formula1>$C$26:$C$37</formula1>
    </dataValidation>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8FA90-0FEB-44E9-9AB2-CD53F28DE5EC}">
  <sheetPr>
    <pageSetUpPr fitToPage="1"/>
  </sheetPr>
  <dimension ref="C2:H32"/>
  <sheetViews>
    <sheetView view="pageBreakPreview" zoomScaleNormal="100" zoomScaleSheetLayoutView="100" workbookViewId="0">
      <selection activeCell="E18" sqref="E18"/>
    </sheetView>
  </sheetViews>
  <sheetFormatPr defaultColWidth="9" defaultRowHeight="28.5" customHeight="1"/>
  <cols>
    <col min="1" max="2" width="9" style="26"/>
    <col min="3" max="9" width="14.83203125" style="26" customWidth="1"/>
    <col min="10" max="16384" width="9" style="26"/>
  </cols>
  <sheetData>
    <row r="2" spans="3:8" ht="28.5" customHeight="1">
      <c r="C2" s="9" t="s">
        <v>51</v>
      </c>
    </row>
    <row r="3" spans="3:8" ht="28.5" customHeight="1">
      <c r="C3" s="111" t="s">
        <v>109</v>
      </c>
      <c r="D3" s="111"/>
      <c r="E3" s="111"/>
      <c r="F3" s="111"/>
      <c r="G3" s="111"/>
      <c r="H3" s="111"/>
    </row>
    <row r="4" spans="3:8" ht="28.5" customHeight="1">
      <c r="C4" s="9" t="s">
        <v>52</v>
      </c>
    </row>
    <row r="5" spans="3:8" ht="28.5" customHeight="1">
      <c r="C5" s="9" t="s">
        <v>53</v>
      </c>
    </row>
    <row r="6" spans="3:8" ht="28.5" customHeight="1">
      <c r="C6" s="10" t="s">
        <v>54</v>
      </c>
    </row>
    <row r="7" spans="3:8" ht="28.5" customHeight="1">
      <c r="C7" s="11" t="s">
        <v>55</v>
      </c>
      <c r="E7" s="112"/>
      <c r="F7" s="112"/>
      <c r="G7" s="112"/>
      <c r="H7" s="112"/>
    </row>
    <row r="8" spans="3:8" ht="28.5" customHeight="1">
      <c r="C8" s="11" t="s">
        <v>56</v>
      </c>
      <c r="E8" s="112"/>
      <c r="F8" s="112"/>
      <c r="G8" s="112"/>
      <c r="H8" s="112"/>
    </row>
    <row r="9" spans="3:8" ht="28.5" customHeight="1">
      <c r="C9" s="11" t="s">
        <v>57</v>
      </c>
      <c r="E9" s="112"/>
      <c r="F9" s="112"/>
      <c r="G9" s="112"/>
      <c r="H9" s="112"/>
    </row>
    <row r="10" spans="3:8" ht="28.5" customHeight="1">
      <c r="C10" s="11" t="s">
        <v>58</v>
      </c>
      <c r="E10" s="112"/>
      <c r="F10" s="112"/>
      <c r="G10" s="112"/>
      <c r="H10" s="112"/>
    </row>
    <row r="11" spans="3:8" ht="28.5" customHeight="1">
      <c r="C11" s="11" t="s">
        <v>59</v>
      </c>
      <c r="E11" s="112"/>
      <c r="F11" s="112"/>
      <c r="G11" s="112"/>
      <c r="H11" s="112"/>
    </row>
    <row r="12" spans="3:8" ht="28.5" customHeight="1">
      <c r="C12" s="10" t="s">
        <v>60</v>
      </c>
    </row>
    <row r="13" spans="3:8" ht="28.5" customHeight="1">
      <c r="C13" s="111" t="s">
        <v>61</v>
      </c>
      <c r="D13" s="111"/>
      <c r="E13" s="111"/>
      <c r="F13" s="111"/>
      <c r="G13" s="111"/>
      <c r="H13" s="111"/>
    </row>
    <row r="14" spans="3:8" ht="28.5" customHeight="1">
      <c r="C14" s="9" t="s">
        <v>62</v>
      </c>
    </row>
    <row r="15" spans="3:8" ht="28.5" customHeight="1">
      <c r="C15" s="10" t="s">
        <v>63</v>
      </c>
    </row>
    <row r="16" spans="3:8" ht="28.5" customHeight="1">
      <c r="C16" s="11" t="s">
        <v>73</v>
      </c>
      <c r="F16" s="26" t="s">
        <v>71</v>
      </c>
    </row>
    <row r="17" spans="3:7" ht="28.5" customHeight="1">
      <c r="C17" s="10" t="s">
        <v>77</v>
      </c>
    </row>
    <row r="18" spans="3:7" ht="28.5" customHeight="1">
      <c r="C18" s="11" t="s">
        <v>66</v>
      </c>
      <c r="F18" s="27"/>
      <c r="G18" s="26" t="s">
        <v>72</v>
      </c>
    </row>
    <row r="19" spans="3:7" ht="28.5" customHeight="1">
      <c r="C19" s="11" t="s">
        <v>67</v>
      </c>
      <c r="F19" s="27"/>
      <c r="G19" s="26" t="s">
        <v>72</v>
      </c>
    </row>
    <row r="20" spans="3:7" ht="28.5" customHeight="1">
      <c r="C20" s="11" t="s">
        <v>68</v>
      </c>
      <c r="F20" s="27"/>
      <c r="G20" s="26" t="s">
        <v>72</v>
      </c>
    </row>
    <row r="21" spans="3:7" ht="28.5" customHeight="1">
      <c r="C21" s="11" t="s">
        <v>69</v>
      </c>
      <c r="F21" s="27"/>
      <c r="G21" s="26" t="s">
        <v>72</v>
      </c>
    </row>
    <row r="22" spans="3:7" ht="28.5" customHeight="1">
      <c r="C22" s="11" t="s">
        <v>70</v>
      </c>
      <c r="F22" s="27">
        <f>+F18+F19</f>
        <v>0</v>
      </c>
      <c r="G22" s="26" t="s">
        <v>72</v>
      </c>
    </row>
    <row r="23" spans="3:7" ht="28.5" customHeight="1">
      <c r="C23" s="10" t="s">
        <v>64</v>
      </c>
    </row>
    <row r="24" spans="3:7" ht="28.5" customHeight="1">
      <c r="C24" s="11" t="s">
        <v>74</v>
      </c>
      <c r="E24" s="26" t="s">
        <v>18</v>
      </c>
    </row>
    <row r="25" spans="3:7" ht="28.5" customHeight="1">
      <c r="C25" s="11" t="s">
        <v>75</v>
      </c>
      <c r="E25" s="26" t="s">
        <v>18</v>
      </c>
    </row>
    <row r="26" spans="3:7" ht="28.5" customHeight="1">
      <c r="C26" s="11" t="s">
        <v>76</v>
      </c>
      <c r="E26" s="26" t="s">
        <v>18</v>
      </c>
    </row>
    <row r="27" spans="3:7" ht="28.5" customHeight="1">
      <c r="C27" s="10" t="s">
        <v>65</v>
      </c>
    </row>
    <row r="28" spans="3:7" ht="28.5" customHeight="1">
      <c r="C28" s="11" t="s">
        <v>116</v>
      </c>
    </row>
    <row r="29" spans="3:7" ht="28.5" customHeight="1">
      <c r="C29" s="11" t="s">
        <v>117</v>
      </c>
    </row>
    <row r="30" spans="3:7" ht="28.5" customHeight="1">
      <c r="C30" s="11" t="s">
        <v>118</v>
      </c>
    </row>
    <row r="31" spans="3:7" ht="28.5" customHeight="1">
      <c r="C31" s="11" t="s">
        <v>119</v>
      </c>
    </row>
    <row r="32" spans="3:7" ht="28.5" customHeight="1">
      <c r="C32" s="11" t="s">
        <v>120</v>
      </c>
    </row>
  </sheetData>
  <mergeCells count="7">
    <mergeCell ref="C13:H13"/>
    <mergeCell ref="C3:H3"/>
    <mergeCell ref="E7:H7"/>
    <mergeCell ref="E8:H8"/>
    <mergeCell ref="E9:H9"/>
    <mergeCell ref="E10:H10"/>
    <mergeCell ref="E11:H11"/>
  </mergeCells>
  <phoneticPr fontId="1"/>
  <pageMargins left="0.70866141732283472" right="0.70866141732283472" top="0.74803149606299213" bottom="0.74803149606299213"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0C0B-1FC2-4A95-B6FA-C07A8AF0C2D9}">
  <dimension ref="B3:AF15"/>
  <sheetViews>
    <sheetView workbookViewId="0">
      <selection activeCell="AL5" sqref="AL5"/>
    </sheetView>
  </sheetViews>
  <sheetFormatPr defaultColWidth="19.25" defaultRowHeight="18"/>
  <cols>
    <col min="1" max="16384" width="19.25" style="6"/>
  </cols>
  <sheetData>
    <row r="3" spans="2:32" ht="18.75" customHeight="1">
      <c r="B3" s="90" t="s">
        <v>155</v>
      </c>
      <c r="C3" s="113" t="s">
        <v>34</v>
      </c>
      <c r="D3" s="113" t="s">
        <v>35</v>
      </c>
      <c r="E3" s="113" t="s">
        <v>36</v>
      </c>
      <c r="F3" s="113" t="s">
        <v>37</v>
      </c>
      <c r="G3" s="115" t="s">
        <v>38</v>
      </c>
      <c r="H3" s="116" t="s">
        <v>39</v>
      </c>
      <c r="I3" s="116" t="s">
        <v>40</v>
      </c>
      <c r="J3" s="116" t="s">
        <v>41</v>
      </c>
      <c r="K3" s="115" t="s">
        <v>42</v>
      </c>
      <c r="L3" s="90" t="s">
        <v>87</v>
      </c>
      <c r="M3" s="90" t="s">
        <v>88</v>
      </c>
      <c r="N3" s="117" t="s">
        <v>1</v>
      </c>
      <c r="O3" s="114" t="s">
        <v>89</v>
      </c>
      <c r="P3" s="114" t="s">
        <v>152</v>
      </c>
      <c r="Q3" s="92" t="s">
        <v>153</v>
      </c>
      <c r="R3" s="114" t="s">
        <v>5</v>
      </c>
      <c r="S3" s="90" t="s">
        <v>3</v>
      </c>
      <c r="T3" s="90"/>
      <c r="U3" s="90"/>
      <c r="V3" s="30" t="s">
        <v>85</v>
      </c>
      <c r="W3" s="30" t="s">
        <v>86</v>
      </c>
      <c r="X3" s="30" t="s">
        <v>78</v>
      </c>
      <c r="Y3" s="30" t="s">
        <v>79</v>
      </c>
      <c r="Z3" s="30" t="s">
        <v>80</v>
      </c>
      <c r="AA3" s="31" t="s">
        <v>81</v>
      </c>
      <c r="AB3" s="31" t="s">
        <v>140</v>
      </c>
      <c r="AC3" s="31" t="s">
        <v>151</v>
      </c>
      <c r="AD3" s="31" t="s">
        <v>82</v>
      </c>
      <c r="AE3" s="31" t="s">
        <v>83</v>
      </c>
      <c r="AF3" s="31" t="s">
        <v>84</v>
      </c>
    </row>
    <row r="4" spans="2:32">
      <c r="B4" s="90"/>
      <c r="C4" s="114"/>
      <c r="D4" s="114"/>
      <c r="E4" s="114"/>
      <c r="F4" s="113"/>
      <c r="G4" s="115"/>
      <c r="H4" s="114"/>
      <c r="I4" s="116"/>
      <c r="J4" s="114"/>
      <c r="K4" s="115"/>
      <c r="L4" s="90"/>
      <c r="M4" s="90"/>
      <c r="N4" s="118"/>
      <c r="O4" s="90"/>
      <c r="P4" s="90"/>
      <c r="Q4" s="93"/>
      <c r="R4" s="90"/>
      <c r="S4" s="4" t="s">
        <v>6</v>
      </c>
      <c r="T4" s="3" t="s">
        <v>4</v>
      </c>
      <c r="U4" s="3" t="s">
        <v>7</v>
      </c>
      <c r="V4" s="30"/>
      <c r="W4" s="30"/>
      <c r="X4" s="30"/>
      <c r="Y4" s="30"/>
      <c r="Z4" s="30"/>
      <c r="AA4" s="31"/>
      <c r="AB4" s="31"/>
      <c r="AC4" s="31"/>
      <c r="AD4" s="31"/>
      <c r="AE4" s="31"/>
      <c r="AF4" s="31"/>
    </row>
    <row r="5" spans="2:32">
      <c r="B5" s="3" t="str">
        <f>Z5</f>
        <v>社会福祉法人　○○会</v>
      </c>
      <c r="C5" s="3" t="e">
        <f>+#REF!</f>
        <v>#REF!</v>
      </c>
      <c r="D5" s="12" t="e">
        <f>+#REF!</f>
        <v>#REF!</v>
      </c>
      <c r="E5" s="12" t="e">
        <f>+#REF!</f>
        <v>#REF!</v>
      </c>
      <c r="F5" s="12" t="e">
        <f>+#REF!</f>
        <v>#REF!</v>
      </c>
      <c r="G5" s="12" t="e">
        <f>+#REF!</f>
        <v>#REF!</v>
      </c>
      <c r="H5" s="12" t="e">
        <f>+#REF!</f>
        <v>#REF!</v>
      </c>
      <c r="I5" s="12" t="e">
        <f>+#REF!</f>
        <v>#REF!</v>
      </c>
      <c r="J5" s="12" t="e">
        <f>+#REF!</f>
        <v>#REF!</v>
      </c>
      <c r="K5" s="12" t="e">
        <f>+#REF!</f>
        <v>#REF!</v>
      </c>
      <c r="L5" s="5">
        <f>+'０提出について'!D25</f>
        <v>0</v>
      </c>
      <c r="M5" s="5">
        <f>+'０提出について'!E25</f>
        <v>0</v>
      </c>
      <c r="N5" s="35">
        <f>+'０提出について'!F25</f>
        <v>0</v>
      </c>
      <c r="O5" s="5">
        <f>+'０提出について'!G25</f>
        <v>0</v>
      </c>
      <c r="P5" s="5">
        <f>+'０提出について'!H25</f>
        <v>0</v>
      </c>
      <c r="Q5" s="5">
        <f>+'０提出について'!I25</f>
        <v>0</v>
      </c>
      <c r="R5" s="5">
        <f>+'０提出について'!J25</f>
        <v>0</v>
      </c>
      <c r="S5" s="13">
        <f>+'０提出について'!D45</f>
        <v>0</v>
      </c>
      <c r="T5" s="13">
        <f>+'０提出について'!E45</f>
        <v>0</v>
      </c>
      <c r="U5" s="13">
        <f>+'０提出について'!F45</f>
        <v>0</v>
      </c>
      <c r="V5" s="3">
        <f>+'０提出について'!G45</f>
        <v>0</v>
      </c>
      <c r="W5" s="3">
        <f>+'０提出について'!H45</f>
        <v>0</v>
      </c>
      <c r="X5" s="3" t="str">
        <f>+'１申請書'!$F$7</f>
        <v>第　　号</v>
      </c>
      <c r="Y5" s="14">
        <f>+'１申請書'!$F$8</f>
        <v>45636</v>
      </c>
      <c r="Z5" s="3" t="str">
        <f>+'１申請書'!$E$15</f>
        <v>社会福祉法人　○○会</v>
      </c>
      <c r="AA5" s="3" t="str">
        <f>+'１申請書'!$E$16</f>
        <v>理事長 山田　花子</v>
      </c>
      <c r="AB5" s="3" t="str">
        <f>+'１申請書'!$E$13</f>
        <v>355-9999</v>
      </c>
      <c r="AC5" s="3" t="str">
        <f>+'１申請書'!$E$14</f>
        <v>浦和区高砂3-15-1</v>
      </c>
      <c r="AD5" s="3">
        <f>+'０提出について'!$D$75</f>
        <v>0</v>
      </c>
      <c r="AE5" s="3">
        <f>+'０提出について'!$D$76</f>
        <v>0</v>
      </c>
      <c r="AF5" s="3">
        <f>+'０提出について'!$D$77</f>
        <v>0</v>
      </c>
    </row>
    <row r="6" spans="2:32">
      <c r="B6" s="3" t="str">
        <f t="shared" ref="B6:B14" si="0">Z6</f>
        <v>社会福祉法人　○○会</v>
      </c>
      <c r="C6" s="3" t="e">
        <f>+#REF!</f>
        <v>#REF!</v>
      </c>
      <c r="D6" s="12" t="e">
        <f>+#REF!</f>
        <v>#REF!</v>
      </c>
      <c r="E6" s="12" t="e">
        <f>+#REF!</f>
        <v>#REF!</v>
      </c>
      <c r="F6" s="12" t="e">
        <f>+#REF!</f>
        <v>#REF!</v>
      </c>
      <c r="G6" s="12" t="e">
        <f>+#REF!</f>
        <v>#REF!</v>
      </c>
      <c r="H6" s="12" t="e">
        <f>+#REF!</f>
        <v>#REF!</v>
      </c>
      <c r="I6" s="12" t="e">
        <f>+#REF!</f>
        <v>#REF!</v>
      </c>
      <c r="J6" s="12" t="e">
        <f>+#REF!</f>
        <v>#REF!</v>
      </c>
      <c r="K6" s="12" t="e">
        <f>+#REF!</f>
        <v>#REF!</v>
      </c>
      <c r="L6" s="5">
        <f>+'０提出について'!D26</f>
        <v>0</v>
      </c>
      <c r="M6" s="5">
        <f>+'０提出について'!E26</f>
        <v>0</v>
      </c>
      <c r="N6" s="35">
        <f>+'０提出について'!F26</f>
        <v>0</v>
      </c>
      <c r="O6" s="5">
        <f>+'０提出について'!G26</f>
        <v>0</v>
      </c>
      <c r="P6" s="5">
        <f>+'０提出について'!H26</f>
        <v>0</v>
      </c>
      <c r="Q6" s="5">
        <f>+'０提出について'!I26</f>
        <v>0</v>
      </c>
      <c r="R6" s="5">
        <f>+'０提出について'!J26</f>
        <v>0</v>
      </c>
      <c r="S6" s="13">
        <f>+'０提出について'!D46</f>
        <v>0</v>
      </c>
      <c r="T6" s="13">
        <f>+'０提出について'!E46</f>
        <v>0</v>
      </c>
      <c r="U6" s="13">
        <f>+'０提出について'!F46</f>
        <v>0</v>
      </c>
      <c r="V6" s="3">
        <f>+'０提出について'!G46</f>
        <v>0</v>
      </c>
      <c r="W6" s="3">
        <f>+'０提出について'!H46</f>
        <v>0</v>
      </c>
      <c r="X6" s="3" t="str">
        <f>+'１申請書'!$F$7</f>
        <v>第　　号</v>
      </c>
      <c r="Y6" s="14">
        <f>+'１申請書'!$F$8</f>
        <v>45636</v>
      </c>
      <c r="Z6" s="3" t="str">
        <f>+'１申請書'!$E$15</f>
        <v>社会福祉法人　○○会</v>
      </c>
      <c r="AA6" s="3" t="str">
        <f>+'１申請書'!$E$16</f>
        <v>理事長 山田　花子</v>
      </c>
      <c r="AB6" s="3" t="str">
        <f>+'１申請書'!$E$13</f>
        <v>355-9999</v>
      </c>
      <c r="AC6" s="3" t="str">
        <f>+'１申請書'!$E$14</f>
        <v>浦和区高砂3-15-1</v>
      </c>
      <c r="AD6" s="3">
        <f>+'０提出について'!$D$75</f>
        <v>0</v>
      </c>
      <c r="AE6" s="3">
        <f>+'０提出について'!$D$76</f>
        <v>0</v>
      </c>
      <c r="AF6" s="3">
        <f>+'０提出について'!$D$77</f>
        <v>0</v>
      </c>
    </row>
    <row r="7" spans="2:32">
      <c r="B7" s="3" t="str">
        <f t="shared" si="0"/>
        <v>社会福祉法人　○○会</v>
      </c>
      <c r="C7" s="3" t="e">
        <f>+#REF!</f>
        <v>#REF!</v>
      </c>
      <c r="D7" s="12" t="e">
        <f>+#REF!</f>
        <v>#REF!</v>
      </c>
      <c r="E7" s="12" t="e">
        <f>+#REF!</f>
        <v>#REF!</v>
      </c>
      <c r="F7" s="12" t="e">
        <f>+#REF!</f>
        <v>#REF!</v>
      </c>
      <c r="G7" s="12" t="e">
        <f>+#REF!</f>
        <v>#REF!</v>
      </c>
      <c r="H7" s="12" t="e">
        <f>+#REF!</f>
        <v>#REF!</v>
      </c>
      <c r="I7" s="12" t="e">
        <f>+#REF!</f>
        <v>#REF!</v>
      </c>
      <c r="J7" s="12" t="e">
        <f>+#REF!</f>
        <v>#REF!</v>
      </c>
      <c r="K7" s="12" t="e">
        <f>+#REF!</f>
        <v>#REF!</v>
      </c>
      <c r="L7" s="5">
        <f>+'０提出について'!D27</f>
        <v>0</v>
      </c>
      <c r="M7" s="5">
        <f>+'０提出について'!E27</f>
        <v>0</v>
      </c>
      <c r="N7" s="35">
        <f>+'０提出について'!F27</f>
        <v>0</v>
      </c>
      <c r="O7" s="5">
        <f>+'０提出について'!G27</f>
        <v>0</v>
      </c>
      <c r="P7" s="5">
        <f>+'０提出について'!H27</f>
        <v>0</v>
      </c>
      <c r="Q7" s="5">
        <f>+'０提出について'!I27</f>
        <v>0</v>
      </c>
      <c r="R7" s="5">
        <f>+'０提出について'!J27</f>
        <v>0</v>
      </c>
      <c r="S7" s="13">
        <f>+'０提出について'!D47</f>
        <v>0</v>
      </c>
      <c r="T7" s="13">
        <f>+'０提出について'!E47</f>
        <v>0</v>
      </c>
      <c r="U7" s="13">
        <f>+'０提出について'!F47</f>
        <v>0</v>
      </c>
      <c r="V7" s="3">
        <f>+'０提出について'!G47</f>
        <v>0</v>
      </c>
      <c r="W7" s="3">
        <f>+'０提出について'!H47</f>
        <v>0</v>
      </c>
      <c r="X7" s="3" t="str">
        <f>+'１申請書'!$F$7</f>
        <v>第　　号</v>
      </c>
      <c r="Y7" s="14">
        <f>+'１申請書'!$F$8</f>
        <v>45636</v>
      </c>
      <c r="Z7" s="3" t="str">
        <f>+'１申請書'!$E$15</f>
        <v>社会福祉法人　○○会</v>
      </c>
      <c r="AA7" s="3" t="str">
        <f>+'１申請書'!$E$16</f>
        <v>理事長 山田　花子</v>
      </c>
      <c r="AB7" s="3" t="str">
        <f>+'１申請書'!$E$13</f>
        <v>355-9999</v>
      </c>
      <c r="AC7" s="3" t="str">
        <f>+'１申請書'!$E$14</f>
        <v>浦和区高砂3-15-1</v>
      </c>
      <c r="AD7" s="3">
        <f>+'０提出について'!$D$75</f>
        <v>0</v>
      </c>
      <c r="AE7" s="3">
        <f>+'０提出について'!$D$76</f>
        <v>0</v>
      </c>
      <c r="AF7" s="3">
        <f>+'０提出について'!$D$77</f>
        <v>0</v>
      </c>
    </row>
    <row r="8" spans="2:32">
      <c r="B8" s="3" t="str">
        <f t="shared" si="0"/>
        <v>社会福祉法人　○○会</v>
      </c>
      <c r="C8" s="3" t="e">
        <f>+#REF!</f>
        <v>#REF!</v>
      </c>
      <c r="D8" s="12" t="e">
        <f>+#REF!</f>
        <v>#REF!</v>
      </c>
      <c r="E8" s="12" t="e">
        <f>+#REF!</f>
        <v>#REF!</v>
      </c>
      <c r="F8" s="12" t="e">
        <f>+#REF!</f>
        <v>#REF!</v>
      </c>
      <c r="G8" s="12" t="e">
        <f>+#REF!</f>
        <v>#REF!</v>
      </c>
      <c r="H8" s="12" t="e">
        <f>+#REF!</f>
        <v>#REF!</v>
      </c>
      <c r="I8" s="12" t="e">
        <f>+#REF!</f>
        <v>#REF!</v>
      </c>
      <c r="J8" s="12" t="e">
        <f>+#REF!</f>
        <v>#REF!</v>
      </c>
      <c r="K8" s="12" t="e">
        <f>+#REF!</f>
        <v>#REF!</v>
      </c>
      <c r="L8" s="5">
        <f>+'０提出について'!D28</f>
        <v>0</v>
      </c>
      <c r="M8" s="5">
        <f>+'０提出について'!E28</f>
        <v>0</v>
      </c>
      <c r="N8" s="35">
        <f>+'０提出について'!F28</f>
        <v>0</v>
      </c>
      <c r="O8" s="5">
        <f>+'０提出について'!G28</f>
        <v>0</v>
      </c>
      <c r="P8" s="5">
        <f>+'０提出について'!H28</f>
        <v>0</v>
      </c>
      <c r="Q8" s="5">
        <f>+'０提出について'!I28</f>
        <v>0</v>
      </c>
      <c r="R8" s="5">
        <f>+'０提出について'!J28</f>
        <v>0</v>
      </c>
      <c r="S8" s="13">
        <f>+'０提出について'!D48</f>
        <v>0</v>
      </c>
      <c r="T8" s="13">
        <f>+'０提出について'!E48</f>
        <v>0</v>
      </c>
      <c r="U8" s="13">
        <f>+'０提出について'!F48</f>
        <v>0</v>
      </c>
      <c r="V8" s="3">
        <f>+'０提出について'!G48</f>
        <v>0</v>
      </c>
      <c r="W8" s="3">
        <f>+'０提出について'!H48</f>
        <v>0</v>
      </c>
      <c r="X8" s="3" t="str">
        <f>+'１申請書'!$F$7</f>
        <v>第　　号</v>
      </c>
      <c r="Y8" s="14">
        <f>+'１申請書'!$F$8</f>
        <v>45636</v>
      </c>
      <c r="Z8" s="3" t="str">
        <f>+'１申請書'!$E$15</f>
        <v>社会福祉法人　○○会</v>
      </c>
      <c r="AA8" s="3" t="str">
        <f>+'１申請書'!$E$16</f>
        <v>理事長 山田　花子</v>
      </c>
      <c r="AB8" s="3" t="str">
        <f>+'１申請書'!$E$13</f>
        <v>355-9999</v>
      </c>
      <c r="AC8" s="3" t="str">
        <f>+'１申請書'!$E$14</f>
        <v>浦和区高砂3-15-1</v>
      </c>
      <c r="AD8" s="3">
        <f>+'０提出について'!$D$75</f>
        <v>0</v>
      </c>
      <c r="AE8" s="3">
        <f>+'０提出について'!$D$76</f>
        <v>0</v>
      </c>
      <c r="AF8" s="3">
        <f>+'０提出について'!$D$77</f>
        <v>0</v>
      </c>
    </row>
    <row r="9" spans="2:32">
      <c r="B9" s="3" t="str">
        <f t="shared" si="0"/>
        <v>社会福祉法人　○○会</v>
      </c>
      <c r="C9" s="3" t="e">
        <f>+#REF!</f>
        <v>#REF!</v>
      </c>
      <c r="D9" s="12" t="e">
        <f>+#REF!</f>
        <v>#REF!</v>
      </c>
      <c r="E9" s="12" t="e">
        <f>+#REF!</f>
        <v>#REF!</v>
      </c>
      <c r="F9" s="12" t="e">
        <f>+#REF!</f>
        <v>#REF!</v>
      </c>
      <c r="G9" s="12" t="e">
        <f>+#REF!</f>
        <v>#REF!</v>
      </c>
      <c r="H9" s="12" t="e">
        <f>+#REF!</f>
        <v>#REF!</v>
      </c>
      <c r="I9" s="12" t="e">
        <f>+#REF!</f>
        <v>#REF!</v>
      </c>
      <c r="J9" s="12" t="e">
        <f>+#REF!</f>
        <v>#REF!</v>
      </c>
      <c r="K9" s="12" t="e">
        <f>+#REF!</f>
        <v>#REF!</v>
      </c>
      <c r="L9" s="5">
        <f>+'０提出について'!D29</f>
        <v>0</v>
      </c>
      <c r="M9" s="5">
        <f>+'０提出について'!E29</f>
        <v>0</v>
      </c>
      <c r="N9" s="35">
        <f>+'０提出について'!F29</f>
        <v>0</v>
      </c>
      <c r="O9" s="5">
        <f>+'０提出について'!G29</f>
        <v>0</v>
      </c>
      <c r="P9" s="5">
        <f>+'０提出について'!H29</f>
        <v>0</v>
      </c>
      <c r="Q9" s="5">
        <f>+'０提出について'!I29</f>
        <v>0</v>
      </c>
      <c r="R9" s="5">
        <f>+'０提出について'!J29</f>
        <v>0</v>
      </c>
      <c r="S9" s="13">
        <f>+'０提出について'!D49</f>
        <v>0</v>
      </c>
      <c r="T9" s="13">
        <f>+'０提出について'!E49</f>
        <v>0</v>
      </c>
      <c r="U9" s="13">
        <f>+'０提出について'!F49</f>
        <v>0</v>
      </c>
      <c r="V9" s="3">
        <f>+'０提出について'!G49</f>
        <v>0</v>
      </c>
      <c r="W9" s="3">
        <f>+'０提出について'!H49</f>
        <v>0</v>
      </c>
      <c r="X9" s="3" t="str">
        <f>+'１申請書'!$F$7</f>
        <v>第　　号</v>
      </c>
      <c r="Y9" s="14">
        <f>+'１申請書'!$F$8</f>
        <v>45636</v>
      </c>
      <c r="Z9" s="3" t="str">
        <f>+'１申請書'!$E$15</f>
        <v>社会福祉法人　○○会</v>
      </c>
      <c r="AA9" s="3" t="str">
        <f>+'１申請書'!$E$16</f>
        <v>理事長 山田　花子</v>
      </c>
      <c r="AB9" s="3" t="str">
        <f>+'１申請書'!$E$13</f>
        <v>355-9999</v>
      </c>
      <c r="AC9" s="3" t="str">
        <f>+'１申請書'!$E$14</f>
        <v>浦和区高砂3-15-1</v>
      </c>
      <c r="AD9" s="3">
        <f>+'０提出について'!$D$75</f>
        <v>0</v>
      </c>
      <c r="AE9" s="3">
        <f>+'０提出について'!$D$76</f>
        <v>0</v>
      </c>
      <c r="AF9" s="3">
        <f>+'０提出について'!$D$77</f>
        <v>0</v>
      </c>
    </row>
    <row r="10" spans="2:32">
      <c r="B10" s="3" t="str">
        <f t="shared" si="0"/>
        <v>社会福祉法人　○○会</v>
      </c>
      <c r="C10" s="3" t="e">
        <f>+#REF!</f>
        <v>#REF!</v>
      </c>
      <c r="D10" s="12" t="e">
        <f>+#REF!</f>
        <v>#REF!</v>
      </c>
      <c r="E10" s="12" t="e">
        <f>+#REF!</f>
        <v>#REF!</v>
      </c>
      <c r="F10" s="12" t="e">
        <f>+#REF!</f>
        <v>#REF!</v>
      </c>
      <c r="G10" s="12" t="e">
        <f>+#REF!</f>
        <v>#REF!</v>
      </c>
      <c r="H10" s="12" t="e">
        <f>+#REF!</f>
        <v>#REF!</v>
      </c>
      <c r="I10" s="12" t="e">
        <f>+#REF!</f>
        <v>#REF!</v>
      </c>
      <c r="J10" s="12" t="e">
        <f>+#REF!</f>
        <v>#REF!</v>
      </c>
      <c r="K10" s="12" t="e">
        <f>+#REF!</f>
        <v>#REF!</v>
      </c>
      <c r="L10" s="5">
        <f>+'０提出について'!D30</f>
        <v>0</v>
      </c>
      <c r="M10" s="5">
        <f>+'０提出について'!E30</f>
        <v>0</v>
      </c>
      <c r="N10" s="35">
        <f>+'０提出について'!F30</f>
        <v>0</v>
      </c>
      <c r="O10" s="5">
        <f>+'０提出について'!G30</f>
        <v>0</v>
      </c>
      <c r="P10" s="5">
        <f>+'０提出について'!H30</f>
        <v>0</v>
      </c>
      <c r="Q10" s="5">
        <f>+'０提出について'!I30</f>
        <v>0</v>
      </c>
      <c r="R10" s="5">
        <f>+'０提出について'!J30</f>
        <v>0</v>
      </c>
      <c r="S10" s="13">
        <f>+'０提出について'!D50</f>
        <v>0</v>
      </c>
      <c r="T10" s="13">
        <f>+'０提出について'!E50</f>
        <v>0</v>
      </c>
      <c r="U10" s="13">
        <f>+'０提出について'!F50</f>
        <v>0</v>
      </c>
      <c r="V10" s="3">
        <f>+'０提出について'!G50</f>
        <v>0</v>
      </c>
      <c r="W10" s="3">
        <f>+'０提出について'!H50</f>
        <v>0</v>
      </c>
      <c r="X10" s="3" t="str">
        <f>+'１申請書'!$F$7</f>
        <v>第　　号</v>
      </c>
      <c r="Y10" s="14">
        <f>+'１申請書'!$F$8</f>
        <v>45636</v>
      </c>
      <c r="Z10" s="3" t="str">
        <f>+'１申請書'!$E$15</f>
        <v>社会福祉法人　○○会</v>
      </c>
      <c r="AA10" s="3" t="str">
        <f>+'１申請書'!$E$16</f>
        <v>理事長 山田　花子</v>
      </c>
      <c r="AB10" s="3" t="str">
        <f>+'１申請書'!$E$13</f>
        <v>355-9999</v>
      </c>
      <c r="AC10" s="3" t="str">
        <f>+'１申請書'!$E$14</f>
        <v>浦和区高砂3-15-1</v>
      </c>
      <c r="AD10" s="3">
        <f>+'０提出について'!$D$75</f>
        <v>0</v>
      </c>
      <c r="AE10" s="3">
        <f>+'０提出について'!$D$76</f>
        <v>0</v>
      </c>
      <c r="AF10" s="3">
        <f>+'０提出について'!$D$77</f>
        <v>0</v>
      </c>
    </row>
    <row r="11" spans="2:32">
      <c r="B11" s="3" t="str">
        <f t="shared" si="0"/>
        <v>社会福祉法人　○○会</v>
      </c>
      <c r="C11" s="3" t="e">
        <f>+#REF!</f>
        <v>#REF!</v>
      </c>
      <c r="D11" s="12" t="e">
        <f>+#REF!</f>
        <v>#REF!</v>
      </c>
      <c r="E11" s="12" t="e">
        <f>+#REF!</f>
        <v>#REF!</v>
      </c>
      <c r="F11" s="12" t="e">
        <f>+#REF!</f>
        <v>#REF!</v>
      </c>
      <c r="G11" s="12" t="e">
        <f>+#REF!</f>
        <v>#REF!</v>
      </c>
      <c r="H11" s="12" t="e">
        <f>+#REF!</f>
        <v>#REF!</v>
      </c>
      <c r="I11" s="12" t="e">
        <f>+#REF!</f>
        <v>#REF!</v>
      </c>
      <c r="J11" s="12" t="e">
        <f>+#REF!</f>
        <v>#REF!</v>
      </c>
      <c r="K11" s="12" t="e">
        <f>+#REF!</f>
        <v>#REF!</v>
      </c>
      <c r="L11" s="5">
        <f>+'０提出について'!D31</f>
        <v>0</v>
      </c>
      <c r="M11" s="5">
        <f>+'０提出について'!E31</f>
        <v>0</v>
      </c>
      <c r="N11" s="35">
        <f>+'０提出について'!F31</f>
        <v>0</v>
      </c>
      <c r="O11" s="5">
        <f>+'０提出について'!G31</f>
        <v>0</v>
      </c>
      <c r="P11" s="5">
        <f>+'０提出について'!H31</f>
        <v>0</v>
      </c>
      <c r="Q11" s="5">
        <f>+'０提出について'!I31</f>
        <v>0</v>
      </c>
      <c r="R11" s="5">
        <f>+'０提出について'!J31</f>
        <v>0</v>
      </c>
      <c r="S11" s="13">
        <f>+'０提出について'!D51</f>
        <v>0</v>
      </c>
      <c r="T11" s="13">
        <f>+'０提出について'!E51</f>
        <v>0</v>
      </c>
      <c r="U11" s="13">
        <f>+'０提出について'!F51</f>
        <v>0</v>
      </c>
      <c r="V11" s="3">
        <f>+'０提出について'!G51</f>
        <v>0</v>
      </c>
      <c r="W11" s="3">
        <f>+'０提出について'!H51</f>
        <v>0</v>
      </c>
      <c r="X11" s="3" t="str">
        <f>+'１申請書'!$F$7</f>
        <v>第　　号</v>
      </c>
      <c r="Y11" s="14">
        <f>+'１申請書'!$F$8</f>
        <v>45636</v>
      </c>
      <c r="Z11" s="3" t="str">
        <f>+'１申請書'!$E$15</f>
        <v>社会福祉法人　○○会</v>
      </c>
      <c r="AA11" s="3" t="str">
        <f>+'１申請書'!$E$16</f>
        <v>理事長 山田　花子</v>
      </c>
      <c r="AB11" s="3" t="str">
        <f>+'１申請書'!$E$13</f>
        <v>355-9999</v>
      </c>
      <c r="AC11" s="3" t="str">
        <f>+'１申請書'!$E$14</f>
        <v>浦和区高砂3-15-1</v>
      </c>
      <c r="AD11" s="3">
        <f>+'０提出について'!$D$75</f>
        <v>0</v>
      </c>
      <c r="AE11" s="3">
        <f>+'０提出について'!$D$76</f>
        <v>0</v>
      </c>
      <c r="AF11" s="3">
        <f>+'０提出について'!$D$77</f>
        <v>0</v>
      </c>
    </row>
    <row r="12" spans="2:32">
      <c r="B12" s="3" t="str">
        <f t="shared" si="0"/>
        <v>社会福祉法人　○○会</v>
      </c>
      <c r="C12" s="3" t="e">
        <f>+#REF!</f>
        <v>#REF!</v>
      </c>
      <c r="D12" s="12" t="e">
        <f>+#REF!</f>
        <v>#REF!</v>
      </c>
      <c r="E12" s="12" t="e">
        <f>+#REF!</f>
        <v>#REF!</v>
      </c>
      <c r="F12" s="12" t="e">
        <f>+#REF!</f>
        <v>#REF!</v>
      </c>
      <c r="G12" s="12" t="e">
        <f>+#REF!</f>
        <v>#REF!</v>
      </c>
      <c r="H12" s="12" t="e">
        <f>+#REF!</f>
        <v>#REF!</v>
      </c>
      <c r="I12" s="12" t="e">
        <f>+#REF!</f>
        <v>#REF!</v>
      </c>
      <c r="J12" s="12" t="e">
        <f>+#REF!</f>
        <v>#REF!</v>
      </c>
      <c r="K12" s="12" t="e">
        <f>+#REF!</f>
        <v>#REF!</v>
      </c>
      <c r="L12" s="5">
        <f>+'０提出について'!D32</f>
        <v>0</v>
      </c>
      <c r="M12" s="5">
        <f>+'０提出について'!E32</f>
        <v>0</v>
      </c>
      <c r="N12" s="35">
        <f>+'０提出について'!F32</f>
        <v>0</v>
      </c>
      <c r="O12" s="5">
        <f>+'０提出について'!G32</f>
        <v>0</v>
      </c>
      <c r="P12" s="5">
        <f>+'０提出について'!H32</f>
        <v>0</v>
      </c>
      <c r="Q12" s="5">
        <f>+'０提出について'!I32</f>
        <v>0</v>
      </c>
      <c r="R12" s="5">
        <f>+'０提出について'!J32</f>
        <v>0</v>
      </c>
      <c r="S12" s="13">
        <f>+'０提出について'!D52</f>
        <v>0</v>
      </c>
      <c r="T12" s="13">
        <f>+'０提出について'!E52</f>
        <v>0</v>
      </c>
      <c r="U12" s="13">
        <f>+'０提出について'!F52</f>
        <v>0</v>
      </c>
      <c r="V12" s="3">
        <f>+'０提出について'!G52</f>
        <v>0</v>
      </c>
      <c r="W12" s="3">
        <f>+'０提出について'!H52</f>
        <v>0</v>
      </c>
      <c r="X12" s="3" t="str">
        <f>+'１申請書'!$F$7</f>
        <v>第　　号</v>
      </c>
      <c r="Y12" s="14">
        <f>+'１申請書'!$F$8</f>
        <v>45636</v>
      </c>
      <c r="Z12" s="3" t="str">
        <f>+'１申請書'!$E$15</f>
        <v>社会福祉法人　○○会</v>
      </c>
      <c r="AA12" s="3" t="str">
        <f>+'１申請書'!$E$16</f>
        <v>理事長 山田　花子</v>
      </c>
      <c r="AB12" s="3" t="str">
        <f>+'１申請書'!$E$13</f>
        <v>355-9999</v>
      </c>
      <c r="AC12" s="3" t="str">
        <f>+'１申請書'!$E$14</f>
        <v>浦和区高砂3-15-1</v>
      </c>
      <c r="AD12" s="3">
        <f>+'０提出について'!$D$75</f>
        <v>0</v>
      </c>
      <c r="AE12" s="3">
        <f>+'０提出について'!$D$76</f>
        <v>0</v>
      </c>
      <c r="AF12" s="3">
        <f>+'０提出について'!$D$77</f>
        <v>0</v>
      </c>
    </row>
    <row r="13" spans="2:32">
      <c r="B13" s="3" t="str">
        <f t="shared" si="0"/>
        <v>社会福祉法人　○○会</v>
      </c>
      <c r="C13" s="3" t="e">
        <f>+#REF!</f>
        <v>#REF!</v>
      </c>
      <c r="D13" s="12" t="e">
        <f>+#REF!</f>
        <v>#REF!</v>
      </c>
      <c r="E13" s="12" t="e">
        <f>+#REF!</f>
        <v>#REF!</v>
      </c>
      <c r="F13" s="12" t="e">
        <f>+#REF!</f>
        <v>#REF!</v>
      </c>
      <c r="G13" s="12" t="e">
        <f>+#REF!</f>
        <v>#REF!</v>
      </c>
      <c r="H13" s="12" t="e">
        <f>+#REF!</f>
        <v>#REF!</v>
      </c>
      <c r="I13" s="12" t="e">
        <f>+#REF!</f>
        <v>#REF!</v>
      </c>
      <c r="J13" s="12" t="e">
        <f>+#REF!</f>
        <v>#REF!</v>
      </c>
      <c r="K13" s="12" t="e">
        <f>+#REF!</f>
        <v>#REF!</v>
      </c>
      <c r="L13" s="5">
        <f>+'０提出について'!D33</f>
        <v>0</v>
      </c>
      <c r="M13" s="5">
        <f>+'０提出について'!E33</f>
        <v>0</v>
      </c>
      <c r="N13" s="35">
        <f>+'０提出について'!F33</f>
        <v>0</v>
      </c>
      <c r="O13" s="5">
        <f>+'０提出について'!G33</f>
        <v>0</v>
      </c>
      <c r="P13" s="5">
        <f>+'０提出について'!H33</f>
        <v>0</v>
      </c>
      <c r="Q13" s="5">
        <f>+'０提出について'!I33</f>
        <v>0</v>
      </c>
      <c r="R13" s="5">
        <f>+'０提出について'!J33</f>
        <v>0</v>
      </c>
      <c r="S13" s="13">
        <f>+'０提出について'!D53</f>
        <v>0</v>
      </c>
      <c r="T13" s="13">
        <f>+'０提出について'!E53</f>
        <v>0</v>
      </c>
      <c r="U13" s="13">
        <f>+'０提出について'!F53</f>
        <v>0</v>
      </c>
      <c r="V13" s="3">
        <f>+'０提出について'!G53</f>
        <v>0</v>
      </c>
      <c r="W13" s="3">
        <f>+'０提出について'!H53</f>
        <v>0</v>
      </c>
      <c r="X13" s="3" t="str">
        <f>+'１申請書'!$F$7</f>
        <v>第　　号</v>
      </c>
      <c r="Y13" s="14">
        <f>+'１申請書'!$F$8</f>
        <v>45636</v>
      </c>
      <c r="Z13" s="3" t="str">
        <f>+'１申請書'!$E$15</f>
        <v>社会福祉法人　○○会</v>
      </c>
      <c r="AA13" s="3" t="str">
        <f>+'１申請書'!$E$16</f>
        <v>理事長 山田　花子</v>
      </c>
      <c r="AB13" s="3" t="str">
        <f>+'１申請書'!$E$13</f>
        <v>355-9999</v>
      </c>
      <c r="AC13" s="3" t="str">
        <f>+'１申請書'!$E$14</f>
        <v>浦和区高砂3-15-1</v>
      </c>
      <c r="AD13" s="3">
        <f>+'０提出について'!$D$75</f>
        <v>0</v>
      </c>
      <c r="AE13" s="3">
        <f>+'０提出について'!$D$76</f>
        <v>0</v>
      </c>
      <c r="AF13" s="3">
        <f>+'０提出について'!$D$77</f>
        <v>0</v>
      </c>
    </row>
    <row r="14" spans="2:32">
      <c r="B14" s="3" t="str">
        <f t="shared" si="0"/>
        <v>社会福祉法人　○○会</v>
      </c>
      <c r="C14" s="3" t="e">
        <f>+#REF!</f>
        <v>#REF!</v>
      </c>
      <c r="D14" s="12" t="e">
        <f>+#REF!</f>
        <v>#REF!</v>
      </c>
      <c r="E14" s="12" t="e">
        <f>+#REF!</f>
        <v>#REF!</v>
      </c>
      <c r="F14" s="12" t="e">
        <f>+#REF!</f>
        <v>#REF!</v>
      </c>
      <c r="G14" s="12" t="e">
        <f>+#REF!</f>
        <v>#REF!</v>
      </c>
      <c r="H14" s="12" t="e">
        <f>+#REF!</f>
        <v>#REF!</v>
      </c>
      <c r="I14" s="12" t="e">
        <f>+#REF!</f>
        <v>#REF!</v>
      </c>
      <c r="J14" s="12" t="e">
        <f>+#REF!</f>
        <v>#REF!</v>
      </c>
      <c r="K14" s="12" t="e">
        <f>+#REF!</f>
        <v>#REF!</v>
      </c>
      <c r="L14" s="5">
        <f>+'０提出について'!D34</f>
        <v>0</v>
      </c>
      <c r="M14" s="5">
        <f>+'０提出について'!E34</f>
        <v>0</v>
      </c>
      <c r="N14" s="35">
        <f>+'０提出について'!F34</f>
        <v>0</v>
      </c>
      <c r="O14" s="5">
        <f>+'０提出について'!G34</f>
        <v>0</v>
      </c>
      <c r="P14" s="5">
        <f>+'０提出について'!H34</f>
        <v>0</v>
      </c>
      <c r="Q14" s="5">
        <f>+'０提出について'!I34</f>
        <v>0</v>
      </c>
      <c r="R14" s="5">
        <f>+'０提出について'!J34</f>
        <v>0</v>
      </c>
      <c r="S14" s="13">
        <f>+'０提出について'!D54</f>
        <v>0</v>
      </c>
      <c r="T14" s="13">
        <f>+'０提出について'!E54</f>
        <v>0</v>
      </c>
      <c r="U14" s="13">
        <f>+'０提出について'!F54</f>
        <v>0</v>
      </c>
      <c r="V14" s="3">
        <f>+'０提出について'!G54</f>
        <v>0</v>
      </c>
      <c r="W14" s="3">
        <f>+'０提出について'!H54</f>
        <v>0</v>
      </c>
      <c r="X14" s="3" t="str">
        <f>+'１申請書'!$F$7</f>
        <v>第　　号</v>
      </c>
      <c r="Y14" s="14">
        <f>+'１申請書'!$F$8</f>
        <v>45636</v>
      </c>
      <c r="Z14" s="3" t="str">
        <f>+'１申請書'!$E$15</f>
        <v>社会福祉法人　○○会</v>
      </c>
      <c r="AA14" s="3" t="str">
        <f>+'１申請書'!$E$16</f>
        <v>理事長 山田　花子</v>
      </c>
      <c r="AB14" s="3" t="str">
        <f>+'１申請書'!$E$13</f>
        <v>355-9999</v>
      </c>
      <c r="AC14" s="3" t="str">
        <f>+'１申請書'!$E$14</f>
        <v>浦和区高砂3-15-1</v>
      </c>
      <c r="AD14" s="3">
        <f>+'０提出について'!$D$75</f>
        <v>0</v>
      </c>
      <c r="AE14" s="3">
        <f>+'０提出について'!$D$76</f>
        <v>0</v>
      </c>
      <c r="AF14" s="3">
        <f>+'０提出について'!$D$77</f>
        <v>0</v>
      </c>
    </row>
    <row r="15" spans="2:32">
      <c r="B15" s="3"/>
      <c r="C15" s="3"/>
      <c r="D15" s="12"/>
      <c r="E15" s="12"/>
      <c r="F15" s="12"/>
      <c r="G15" s="12"/>
      <c r="H15" s="12"/>
      <c r="I15" s="12"/>
      <c r="J15" s="12"/>
      <c r="K15" s="12"/>
      <c r="L15" s="5"/>
      <c r="M15" s="5"/>
      <c r="N15" s="35"/>
      <c r="O15" s="5"/>
      <c r="P15" s="5"/>
      <c r="Q15" s="5"/>
      <c r="R15" s="5"/>
      <c r="S15" s="13"/>
      <c r="T15" s="13"/>
      <c r="U15" s="13"/>
      <c r="V15" s="3"/>
      <c r="W15" s="3"/>
      <c r="X15" s="3"/>
      <c r="Y15" s="14"/>
      <c r="Z15" s="3"/>
      <c r="AA15" s="3"/>
      <c r="AB15" s="3"/>
      <c r="AC15" s="3"/>
      <c r="AD15" s="3"/>
      <c r="AE15" s="3"/>
      <c r="AF15" s="3"/>
    </row>
  </sheetData>
  <mergeCells count="18">
    <mergeCell ref="L3:L4"/>
    <mergeCell ref="Q3:Q4"/>
    <mergeCell ref="S3:U3"/>
    <mergeCell ref="M3:M4"/>
    <mergeCell ref="N3:N4"/>
    <mergeCell ref="O3:O4"/>
    <mergeCell ref="P3:P4"/>
    <mergeCell ref="R3:R4"/>
    <mergeCell ref="G3:G4"/>
    <mergeCell ref="H3:H4"/>
    <mergeCell ref="I3:I4"/>
    <mergeCell ref="J3:J4"/>
    <mergeCell ref="K3:K4"/>
    <mergeCell ref="B3:B4"/>
    <mergeCell ref="C3:C4"/>
    <mergeCell ref="D3:D4"/>
    <mergeCell ref="E3:E4"/>
    <mergeCell ref="F3:F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０提出について</vt:lpstr>
      <vt:lpstr>１申請書</vt:lpstr>
      <vt:lpstr>２別紙1</vt:lpstr>
      <vt:lpstr>２別紙1 【記入例】</vt:lpstr>
      <vt:lpstr>３別紙2</vt:lpstr>
      <vt:lpstr>データ（県使用）</vt:lpstr>
      <vt:lpstr>'０提出について'!Print_Area</vt:lpstr>
      <vt:lpstr>'１申請書'!Print_Area</vt:lpstr>
      <vt:lpstr>'２別紙1'!Print_Area</vt:lpstr>
      <vt:lpstr>'２別紙1 【記入例】'!Print_Area</vt:lpstr>
      <vt:lpstr>'３別紙2'!Print_Area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佐々木朝日</dc:creator>
  <cp:lastModifiedBy>下山峻幸</cp:lastModifiedBy>
  <cp:lastPrinted>2023-05-30T10:56:33Z</cp:lastPrinted>
  <dcterms:created xsi:type="dcterms:W3CDTF">2020-05-27T11:55:49Z</dcterms:created>
  <dcterms:modified xsi:type="dcterms:W3CDTF">2024-11-29T02:10:10Z</dcterms:modified>
</cp:coreProperties>
</file>