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112944\Box\【02_課所共有】05_02_温暖化対策課\R05年度\実行計画担当\11_実行計画担当\11_03_温室効果ガス排出量算定\11_03_040_算定・公表（県）\02 2021年度GHG推計値発表\報告書一式\HP公開用\"/>
    </mc:Choice>
  </mc:AlternateContent>
  <xr:revisionPtr revIDLastSave="0" documentId="13_ncr:1_{A1C9F0C8-A7B1-4125-A10A-BD5A683815D7}" xr6:coauthVersionLast="36" xr6:coauthVersionMax="47" xr10:uidLastSave="{00000000-0000-0000-0000-000000000000}"/>
  <bookViews>
    <workbookView xWindow="-120" yWindow="-120" windowWidth="29040" windowHeight="15720" xr2:uid="{8F3D91F9-6FD3-4283-9ABB-BE0BBF87D083}"/>
  </bookViews>
  <sheets>
    <sheet name="GHG排出量合計" sheetId="1" r:id="rId1"/>
    <sheet name="部門別エネ起CO2" sheetId="2" r:id="rId2"/>
    <sheet name="部門別非エネ起CO2" sheetId="3" r:id="rId3"/>
    <sheet name="産業部門業種別エネ起CO2" sheetId="4" r:id="rId4"/>
    <sheet name="業務その他部門業種別エネ起CO2" sheetId="6" r:id="rId5"/>
    <sheet name="家庭部門燃料種別エネ起CO2" sheetId="5" r:id="rId6"/>
    <sheet name="運輸部門輸送手段別エネ起CO2" sheetId="7" r:id="rId7"/>
    <sheet name="CH4" sheetId="9" r:id="rId8"/>
    <sheet name="N2O" sheetId="10" r:id="rId9"/>
    <sheet name="4ガス" sheetId="11" r:id="rId10"/>
    <sheet name="参考_部門別電力需要" sheetId="12" r:id="rId11"/>
    <sheet name="参考_部門別燃料需要" sheetId="13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C1" i="2"/>
  <c r="Q3" i="1"/>
  <c r="Q4" i="1"/>
  <c r="Q5" i="1"/>
  <c r="Q6" i="1"/>
  <c r="Q7" i="1"/>
  <c r="Q8" i="1"/>
  <c r="Q9" i="1"/>
  <c r="Q2" i="1"/>
</calcChain>
</file>

<file path=xl/sharedStrings.xml><?xml version="1.0" encoding="utf-8"?>
<sst xmlns="http://schemas.openxmlformats.org/spreadsheetml/2006/main" count="107" uniqueCount="72">
  <si>
    <t>ガス種・年度</t>
    <rPh sb="2" eb="3">
      <t>シュ</t>
    </rPh>
    <rPh sb="4" eb="6">
      <t>ネンド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</si>
  <si>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</si>
  <si>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4"/>
  </si>
  <si>
    <t>CO2</t>
  </si>
  <si>
    <t>CH4</t>
  </si>
  <si>
    <t>N2O</t>
  </si>
  <si>
    <t>SF6</t>
  </si>
  <si>
    <t>NF3</t>
  </si>
  <si>
    <t>基準年比</t>
    <rPh sb="0" eb="2">
      <t>キジュン</t>
    </rPh>
    <rPh sb="2" eb="4">
      <t>ネンヒ</t>
    </rPh>
    <phoneticPr fontId="4"/>
  </si>
  <si>
    <t>部門・年度</t>
    <rPh sb="0" eb="2">
      <t>ブモン</t>
    </rPh>
    <rPh sb="3" eb="5">
      <t>ネンド</t>
    </rPh>
    <phoneticPr fontId="4"/>
  </si>
  <si>
    <t>産業</t>
    <rPh sb="0" eb="2">
      <t>サンギョウ</t>
    </rPh>
    <phoneticPr fontId="4"/>
  </si>
  <si>
    <t>業務その他</t>
    <rPh sb="0" eb="2">
      <t>ギョウム</t>
    </rPh>
    <rPh sb="4" eb="5">
      <t>タ</t>
    </rPh>
    <phoneticPr fontId="4"/>
  </si>
  <si>
    <t>家庭</t>
    <rPh sb="0" eb="2">
      <t>カテイ</t>
    </rPh>
    <phoneticPr fontId="4"/>
  </si>
  <si>
    <t>運輸</t>
    <rPh sb="0" eb="2">
      <t>ウンユ</t>
    </rPh>
    <phoneticPr fontId="4"/>
  </si>
  <si>
    <t>工業プロセス</t>
    <rPh sb="0" eb="2">
      <t>コウギョウ</t>
    </rPh>
    <phoneticPr fontId="4"/>
  </si>
  <si>
    <t>一般廃棄物の焼却</t>
    <rPh sb="0" eb="5">
      <t>イッパンハイキブツ</t>
    </rPh>
    <rPh sb="6" eb="8">
      <t>ショウキャク</t>
    </rPh>
    <phoneticPr fontId="4"/>
  </si>
  <si>
    <t>産業廃棄物の焼却</t>
    <rPh sb="0" eb="5">
      <t>サンギョウハイキブツ</t>
    </rPh>
    <rPh sb="6" eb="8">
      <t>ショウキャク</t>
    </rPh>
    <phoneticPr fontId="4"/>
  </si>
  <si>
    <t>業種・年度</t>
    <rPh sb="0" eb="2">
      <t>ギョウシュ</t>
    </rPh>
    <rPh sb="3" eb="5">
      <t>ネンド</t>
    </rPh>
    <phoneticPr fontId="2"/>
  </si>
  <si>
    <t>農林水産業</t>
    <rPh sb="0" eb="5">
      <t>ノウリンスイサンギョウ</t>
    </rPh>
    <phoneticPr fontId="2"/>
  </si>
  <si>
    <t>鉱業他</t>
    <rPh sb="0" eb="2">
      <t>コウギョウ</t>
    </rPh>
    <rPh sb="2" eb="3">
      <t>ホカ</t>
    </rPh>
    <phoneticPr fontId="2"/>
  </si>
  <si>
    <t>建設業</t>
    <rPh sb="0" eb="3">
      <t>ケンセツギョウ</t>
    </rPh>
    <phoneticPr fontId="2"/>
  </si>
  <si>
    <t>食品飲料製造業</t>
    <rPh sb="0" eb="2">
      <t>ショクヒン</t>
    </rPh>
    <rPh sb="2" eb="4">
      <t>インリョウ</t>
    </rPh>
    <rPh sb="4" eb="7">
      <t>セイゾウギョウ</t>
    </rPh>
    <phoneticPr fontId="2"/>
  </si>
  <si>
    <t>繊維工業</t>
    <rPh sb="0" eb="4">
      <t>センイコウギョウ</t>
    </rPh>
    <phoneticPr fontId="2"/>
  </si>
  <si>
    <t>木製品・家具他工業</t>
    <rPh sb="0" eb="3">
      <t>モクセイヒン</t>
    </rPh>
    <rPh sb="4" eb="6">
      <t>カグ</t>
    </rPh>
    <rPh sb="6" eb="7">
      <t>ホカ</t>
    </rPh>
    <rPh sb="7" eb="9">
      <t>コウギョウ</t>
    </rPh>
    <phoneticPr fontId="2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</si>
  <si>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</si>
  <si>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</si>
  <si>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4">
      <t>カガクコウギョウ</t>
    </rPh>
    <phoneticPr fontId="2"/>
  </si>
  <si>
    <t>プラスチック・ゴム・皮革製品製造業</t>
    <rPh sb="10" eb="14">
      <t>ヒカクセイヒン</t>
    </rPh>
    <rPh sb="14" eb="17">
      <t>セイゾウギョウ</t>
    </rPh>
    <phoneticPr fontId="2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</si>
  <si>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"/>
  </si>
  <si>
    <t>鉄鋼・非鉄・金属製品製造業</t>
    <rPh sb="0" eb="2">
      <t>テッコウ</t>
    </rPh>
    <rPh sb="3" eb="5">
      <t>ヒテツ</t>
    </rPh>
    <rPh sb="6" eb="10">
      <t>キンゾクセイヒン</t>
    </rPh>
    <rPh sb="10" eb="13">
      <t>セイゾウギョウ</t>
    </rPh>
    <phoneticPr fontId="2"/>
  </si>
  <si>
    <t>機械製造業</t>
    <rPh sb="0" eb="2">
      <t>キカイ</t>
    </rPh>
    <rPh sb="2" eb="5">
      <t>セイゾウギョウ</t>
    </rPh>
    <phoneticPr fontId="2"/>
  </si>
  <si>
    <t>他製造業</t>
    <rPh sb="0" eb="1">
      <t>ホカ</t>
    </rPh>
    <rPh sb="1" eb="4">
      <t>セイゾウギョウ</t>
    </rPh>
    <phoneticPr fontId="2"/>
  </si>
  <si>
    <t>燃料種・年度</t>
    <rPh sb="0" eb="3">
      <t>ネンリョウシュ</t>
    </rPh>
    <rPh sb="4" eb="6">
      <t>ネンド</t>
    </rPh>
    <phoneticPr fontId="2"/>
  </si>
  <si>
    <t>電力</t>
    <rPh sb="0" eb="2">
      <t>デンリョク</t>
    </rPh>
    <phoneticPr fontId="2"/>
  </si>
  <si>
    <t>都市ガス・LPG</t>
    <rPh sb="0" eb="2">
      <t>トシ</t>
    </rPh>
    <phoneticPr fontId="2"/>
  </si>
  <si>
    <t>燃料等</t>
    <rPh sb="0" eb="2">
      <t>ネンリョウ</t>
    </rPh>
    <rPh sb="2" eb="3">
      <t>トウ</t>
    </rPh>
    <phoneticPr fontId="2"/>
  </si>
  <si>
    <t>電気ガス熱供給水道業</t>
    <rPh sb="0" eb="2">
      <t>デンキ</t>
    </rPh>
    <rPh sb="4" eb="5">
      <t>ネツ</t>
    </rPh>
    <rPh sb="5" eb="7">
      <t>キョウキュウ</t>
    </rPh>
    <rPh sb="7" eb="10">
      <t>スイドウギョウ</t>
    </rPh>
    <phoneticPr fontId="2"/>
  </si>
  <si>
    <t>情報通信業</t>
    <rPh sb="0" eb="5">
      <t>ジョウホウツウシンギョウ</t>
    </rPh>
    <phoneticPr fontId="2"/>
  </si>
  <si>
    <t>運輸業・郵便業</t>
    <rPh sb="0" eb="2">
      <t>ウンユ</t>
    </rPh>
    <rPh sb="2" eb="3">
      <t>ギョウ</t>
    </rPh>
    <rPh sb="4" eb="7">
      <t>ユウビンギョウ</t>
    </rPh>
    <phoneticPr fontId="2"/>
  </si>
  <si>
    <t>卸売業・小売業</t>
    <rPh sb="0" eb="2">
      <t>オロシウリ</t>
    </rPh>
    <rPh sb="2" eb="3">
      <t>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</si>
  <si>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</si>
  <si>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</si>
  <si>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</si>
  <si>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3">
      <t>シュクハクギョウ</t>
    </rPh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</si>
  <si>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</si>
  <si>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8">
      <t>シエンギョウ</t>
    </rPh>
    <phoneticPr fontId="2"/>
  </si>
  <si>
    <t>医療・福祉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</si>
  <si>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</si>
  <si>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他サービス業</t>
    <rPh sb="0" eb="1">
      <t>ホカ</t>
    </rPh>
    <rPh sb="5" eb="6">
      <t>ギョウ</t>
    </rPh>
    <phoneticPr fontId="2"/>
  </si>
  <si>
    <t>公務</t>
    <rPh sb="0" eb="2">
      <t>コウム</t>
    </rPh>
    <phoneticPr fontId="2"/>
  </si>
  <si>
    <t>輸送手段・年度</t>
    <rPh sb="0" eb="2">
      <t>ユソウ</t>
    </rPh>
    <rPh sb="2" eb="4">
      <t>シュダン</t>
    </rPh>
    <rPh sb="5" eb="7">
      <t>ネンド</t>
    </rPh>
    <phoneticPr fontId="2"/>
  </si>
  <si>
    <t>乗用車</t>
    <rPh sb="0" eb="3">
      <t>ジョウヨウシャ</t>
    </rPh>
    <phoneticPr fontId="2"/>
  </si>
  <si>
    <t>バス</t>
  </si>
  <si>
    <t>二輪車</t>
    <rPh sb="0" eb="3">
      <t>ニリンシャ</t>
    </rPh>
    <phoneticPr fontId="2"/>
  </si>
  <si>
    <t>トラック</t>
  </si>
  <si>
    <t>旅客鉄道</t>
    <rPh sb="0" eb="4">
      <t>リョカクテツドウ</t>
    </rPh>
    <phoneticPr fontId="2"/>
  </si>
  <si>
    <t>貨物鉄道</t>
    <rPh sb="0" eb="2">
      <t>カモツ</t>
    </rPh>
    <rPh sb="2" eb="4">
      <t>テツドウ</t>
    </rPh>
    <phoneticPr fontId="2"/>
  </si>
  <si>
    <t>分野・年度</t>
    <rPh sb="0" eb="2">
      <t>ブンヤ</t>
    </rPh>
    <rPh sb="3" eb="5">
      <t>ネンド</t>
    </rPh>
    <phoneticPr fontId="2"/>
  </si>
  <si>
    <t>農業</t>
    <rPh sb="0" eb="2">
      <t>ノウギョウ</t>
    </rPh>
    <phoneticPr fontId="2"/>
  </si>
  <si>
    <t>燃料の燃焼</t>
    <rPh sb="0" eb="2">
      <t>ネンリョウ</t>
    </rPh>
    <rPh sb="3" eb="5">
      <t>ネンショウ</t>
    </rPh>
    <phoneticPr fontId="2"/>
  </si>
  <si>
    <t>下水処理</t>
    <rPh sb="0" eb="4">
      <t>ゲスイショリ</t>
    </rPh>
    <phoneticPr fontId="2"/>
  </si>
  <si>
    <t>廃棄物</t>
    <rPh sb="0" eb="3">
      <t>ハイキブツ</t>
    </rPh>
    <phoneticPr fontId="2"/>
  </si>
  <si>
    <t>医療</t>
    <rPh sb="0" eb="2">
      <t>イリョウ</t>
    </rPh>
    <phoneticPr fontId="2"/>
  </si>
  <si>
    <t>単位：TJ</t>
    <rPh sb="0" eb="2">
      <t>タンイ</t>
    </rPh>
    <phoneticPr fontId="2"/>
  </si>
  <si>
    <t>年度</t>
    <rPh sb="0" eb="2">
      <t>ネンド</t>
    </rPh>
    <phoneticPr fontId="1"/>
  </si>
  <si>
    <t>産業</t>
    <rPh sb="0" eb="2">
      <t>サンギョウ</t>
    </rPh>
    <phoneticPr fontId="1"/>
  </si>
  <si>
    <t>業務その他</t>
    <rPh sb="0" eb="2">
      <t>ギョウム</t>
    </rPh>
    <rPh sb="4" eb="5">
      <t>タ</t>
    </rPh>
    <phoneticPr fontId="1"/>
  </si>
  <si>
    <t>家庭</t>
    <rPh sb="0" eb="2">
      <t>カテイ</t>
    </rPh>
    <phoneticPr fontId="1"/>
  </si>
  <si>
    <t>運輸</t>
    <rPh sb="0" eb="2">
      <t>ウンユ</t>
    </rPh>
    <phoneticPr fontId="1"/>
  </si>
  <si>
    <t>単位：千t-CO2</t>
    <rPh sb="0" eb="2">
      <t>タンイ</t>
    </rPh>
    <rPh sb="3" eb="4">
      <t>セン</t>
    </rPh>
    <phoneticPr fontId="3"/>
  </si>
  <si>
    <t>HFCs</t>
    <phoneticPr fontId="3"/>
  </si>
  <si>
    <t>PFCs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</si>
</sst>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%"/>
    <numFmt numFmtId="178" formatCode="0.00_ "/>
    <numFmt numFmtId="179" formatCode="#,##0.0;[Red]\-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0000"/>
      <name val="游ゴシック"/>
      <family val="2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0"/>
      <color rgb="FF000000"/>
      <name val="Yu Gothic UI"/>
      <family val="3"/>
      <charset val="128"/>
    </font>
    <font>
      <sz val="10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7" fillId="0" borderId="0" xfId="0" applyFont="1">
      <alignment vertical="center"/>
    </xf>
    <xf numFmtId="1" fontId="7" fillId="0" borderId="0" xfId="0" applyNumberFormat="1" applyFont="1">
      <alignment vertical="center"/>
    </xf>
    <xf numFmtId="0" fontId="8" fillId="0" borderId="0" xfId="0" applyFont="1" applyBorder="1" applyAlignment="1"/>
    <xf numFmtId="176" fontId="9" fillId="0" borderId="0" xfId="0" applyNumberFormat="1" applyFont="1" applyBorder="1" applyAlignment="1">
      <alignment horizontal="left"/>
    </xf>
    <xf numFmtId="0" fontId="7" fillId="0" borderId="0" xfId="0" applyFont="1" applyBorder="1">
      <alignment vertical="center"/>
    </xf>
    <xf numFmtId="0" fontId="10" fillId="0" borderId="0" xfId="3" applyFont="1"/>
    <xf numFmtId="176" fontId="10" fillId="0" borderId="0" xfId="3" applyNumberFormat="1" applyFont="1"/>
    <xf numFmtId="0" fontId="8" fillId="0" borderId="0" xfId="3" applyFont="1"/>
    <xf numFmtId="176" fontId="9" fillId="0" borderId="0" xfId="3" applyNumberFormat="1" applyFont="1" applyAlignment="1">
      <alignment horizontal="left"/>
    </xf>
    <xf numFmtId="176" fontId="11" fillId="0" borderId="0" xfId="4" applyNumberFormat="1" applyFont="1"/>
    <xf numFmtId="38" fontId="10" fillId="0" borderId="0" xfId="5" applyFont="1" applyAlignment="1"/>
    <xf numFmtId="177" fontId="10" fillId="0" borderId="0" xfId="6" applyNumberFormat="1" applyFont="1" applyAlignment="1"/>
    <xf numFmtId="178" fontId="8" fillId="0" borderId="0" xfId="3" applyNumberFormat="1" applyFont="1"/>
    <xf numFmtId="38" fontId="8" fillId="0" borderId="0" xfId="3" applyNumberFormat="1" applyFont="1"/>
    <xf numFmtId="0" fontId="12" fillId="0" borderId="0" xfId="3" applyFont="1"/>
    <xf numFmtId="38" fontId="12" fillId="0" borderId="0" xfId="3" applyNumberFormat="1" applyFont="1"/>
    <xf numFmtId="0" fontId="8" fillId="0" borderId="0" xfId="0" applyFont="1" applyAlignment="1"/>
    <xf numFmtId="176" fontId="13" fillId="0" borderId="0" xfId="3" applyNumberFormat="1" applyFont="1"/>
    <xf numFmtId="176" fontId="11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38" fontId="8" fillId="0" borderId="0" xfId="0" applyNumberFormat="1" applyFont="1" applyAlignment="1"/>
    <xf numFmtId="177" fontId="10" fillId="0" borderId="0" xfId="2" applyNumberFormat="1" applyFont="1" applyAlignment="1"/>
    <xf numFmtId="38" fontId="8" fillId="0" borderId="0" xfId="1" applyFont="1" applyBorder="1" applyAlignment="1"/>
    <xf numFmtId="38" fontId="7" fillId="0" borderId="0" xfId="1" applyFont="1">
      <alignment vertical="center"/>
    </xf>
    <xf numFmtId="179" fontId="7" fillId="0" borderId="0" xfId="1" applyNumberFormat="1" applyFont="1">
      <alignment vertical="center"/>
    </xf>
  </cellXfs>
  <cellStyles count="7">
    <cellStyle name="パーセント" xfId="2" builtinId="5"/>
    <cellStyle name="パーセント 2" xfId="6" xr:uid="{B59799B3-2E84-49D5-8849-0E8AE2802A7C}"/>
    <cellStyle name="桁区切り" xfId="1" builtinId="6"/>
    <cellStyle name="桁区切り 2" xfId="5" xr:uid="{CBEC43D2-2D47-4228-9726-91C8219448A6}"/>
    <cellStyle name="標準" xfId="0" builtinId="0"/>
    <cellStyle name="標準 2" xfId="3" xr:uid="{7A7FCCF3-E1CA-46A4-85BE-D41458DBF0E6}"/>
    <cellStyle name="標準 3" xfId="4" xr:uid="{50E17737-541D-4255-A563-C8222FE629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B4D9-6713-407C-A939-31E27E1A6F34}">
  <dimension ref="A1:Q10"/>
  <sheetViews>
    <sheetView tabSelected="1" workbookViewId="0">
      <selection activeCell="A11" sqref="A11"/>
    </sheetView>
  </sheetViews>
  <sheetFormatPr defaultRowHeight="16.5" x14ac:dyDescent="0.4"/>
  <cols>
    <col min="1" max="1" width="11.375" style="1" bestFit="1" customWidth="1"/>
    <col min="2" max="16" width="6.25" style="1" bestFit="1" customWidth="1"/>
    <col min="17" max="17" width="8" style="1" bestFit="1" customWidth="1"/>
    <col min="18" max="16384" width="9" style="1"/>
  </cols>
  <sheetData>
    <row r="1" spans="1:17" x14ac:dyDescent="0.35">
      <c r="A1" s="17" t="s">
        <v>0</v>
      </c>
      <c r="B1" s="18">
        <v>2007</v>
      </c>
      <c r="C1" s="18">
        <v>2008</v>
      </c>
      <c r="D1" s="18">
        <v>2009</v>
      </c>
      <c r="E1" s="18">
        <v>2010</v>
      </c>
      <c r="F1" s="18">
        <v>2011</v>
      </c>
      <c r="G1" s="18">
        <v>2012</v>
      </c>
      <c r="H1" s="18">
        <v>2013</v>
      </c>
      <c r="I1" s="18">
        <v>2014</v>
      </c>
      <c r="J1" s="18">
        <v>2015</v>
      </c>
      <c r="K1" s="18">
        <v>2016</v>
      </c>
      <c r="L1" s="18">
        <v>2017</v>
      </c>
      <c r="M1" s="18">
        <v>2018</v>
      </c>
      <c r="N1" s="18">
        <v>2019</v>
      </c>
      <c r="O1" s="18">
        <v>2020</v>
      </c>
      <c r="P1" s="18">
        <v>2021</v>
      </c>
      <c r="Q1" s="19" t="s">
        <v>8</v>
      </c>
    </row>
    <row r="2" spans="1:17" x14ac:dyDescent="0.35">
      <c r="A2" s="20" t="s">
        <v>3</v>
      </c>
      <c r="B2" s="21">
        <v>41439.55460308287</v>
      </c>
      <c r="C2" s="21">
        <v>40284.546193618116</v>
      </c>
      <c r="D2" s="21">
        <v>38028.347473558097</v>
      </c>
      <c r="E2" s="21">
        <v>39427.376696206433</v>
      </c>
      <c r="F2" s="21">
        <v>42966.547476562519</v>
      </c>
      <c r="G2" s="21">
        <v>44504.834820215518</v>
      </c>
      <c r="H2" s="21">
        <v>44412.090330607927</v>
      </c>
      <c r="I2" s="21">
        <v>41625.241082560038</v>
      </c>
      <c r="J2" s="21">
        <v>41541.310134987478</v>
      </c>
      <c r="K2" s="21">
        <v>38848.966924433844</v>
      </c>
      <c r="L2" s="21">
        <v>39133.444690053293</v>
      </c>
      <c r="M2" s="21">
        <v>38479.172440989001</v>
      </c>
      <c r="N2" s="21">
        <v>36274.827164051931</v>
      </c>
      <c r="O2" s="21">
        <v>35316.840123122456</v>
      </c>
      <c r="P2" s="21">
        <v>35389.198939648828</v>
      </c>
      <c r="Q2" s="22">
        <f>P2/H2-1</f>
        <v>-0.20316295233554238</v>
      </c>
    </row>
    <row r="3" spans="1:17" x14ac:dyDescent="0.35">
      <c r="A3" s="17" t="s">
        <v>4</v>
      </c>
      <c r="B3" s="21">
        <v>341.27662845562361</v>
      </c>
      <c r="C3" s="21">
        <v>329.73437025349943</v>
      </c>
      <c r="D3" s="21">
        <v>326.7313213074579</v>
      </c>
      <c r="E3" s="21">
        <v>327.97060398476799</v>
      </c>
      <c r="F3" s="21">
        <v>310.91250731149324</v>
      </c>
      <c r="G3" s="21">
        <v>307.40001759161009</v>
      </c>
      <c r="H3" s="21">
        <v>304.03122518605721</v>
      </c>
      <c r="I3" s="21">
        <v>294.44820238555673</v>
      </c>
      <c r="J3" s="21">
        <v>283.50228154918699</v>
      </c>
      <c r="K3" s="21">
        <v>275.13779563941989</v>
      </c>
      <c r="L3" s="21">
        <v>275.93910435197427</v>
      </c>
      <c r="M3" s="21">
        <v>274.51561133927009</v>
      </c>
      <c r="N3" s="21">
        <v>262.92210219094352</v>
      </c>
      <c r="O3" s="21">
        <v>262.76236805290586</v>
      </c>
      <c r="P3" s="21">
        <v>250.41981154155462</v>
      </c>
      <c r="Q3" s="22">
        <f t="shared" ref="Q3:Q9" si="0">P3/H3-1</f>
        <v>-0.17633522218546516</v>
      </c>
    </row>
    <row r="4" spans="1:17" x14ac:dyDescent="0.35">
      <c r="A4" s="17" t="s">
        <v>5</v>
      </c>
      <c r="B4" s="21">
        <v>445.13849705209236</v>
      </c>
      <c r="C4" s="21">
        <v>432.93465140065689</v>
      </c>
      <c r="D4" s="21">
        <v>446.7437818252493</v>
      </c>
      <c r="E4" s="21">
        <v>415.59435643836321</v>
      </c>
      <c r="F4" s="21">
        <v>429.44137717626018</v>
      </c>
      <c r="G4" s="21">
        <v>424.16707510855952</v>
      </c>
      <c r="H4" s="21">
        <v>465.45291243983138</v>
      </c>
      <c r="I4" s="21">
        <v>449.35878120719553</v>
      </c>
      <c r="J4" s="21">
        <v>448.60145345507863</v>
      </c>
      <c r="K4" s="21">
        <v>399.67234696734073</v>
      </c>
      <c r="L4" s="21">
        <v>436.8325372629713</v>
      </c>
      <c r="M4" s="21">
        <v>425.26999877511963</v>
      </c>
      <c r="N4" s="21">
        <v>387.44769534753362</v>
      </c>
      <c r="O4" s="21">
        <v>448.73998540883531</v>
      </c>
      <c r="P4" s="21">
        <v>407.94678035090868</v>
      </c>
      <c r="Q4" s="22">
        <f t="shared" si="0"/>
        <v>-0.12354876412199156</v>
      </c>
    </row>
    <row r="5" spans="1:17" x14ac:dyDescent="0.35">
      <c r="A5" s="17" t="s">
        <v>70</v>
      </c>
      <c r="B5" s="21">
        <v>763.28185839838181</v>
      </c>
      <c r="C5" s="21">
        <v>867.69501096252293</v>
      </c>
      <c r="D5" s="21">
        <v>983.56870887837999</v>
      </c>
      <c r="E5" s="21">
        <v>1098.764770100327</v>
      </c>
      <c r="F5" s="21">
        <v>1229.070583294178</v>
      </c>
      <c r="G5" s="21">
        <v>1381.8406944184462</v>
      </c>
      <c r="H5" s="21">
        <v>1509.6830527417765</v>
      </c>
      <c r="I5" s="21">
        <v>1690.6948345220749</v>
      </c>
      <c r="J5" s="21">
        <v>1856.392303554278</v>
      </c>
      <c r="K5" s="21">
        <v>2035.8542904428136</v>
      </c>
      <c r="L5" s="21">
        <v>2151.7647539859909</v>
      </c>
      <c r="M5" s="21">
        <v>2254.5371002732049</v>
      </c>
      <c r="N5" s="21">
        <v>2352.4329339773858</v>
      </c>
      <c r="O5" s="21">
        <v>2454.2091872515762</v>
      </c>
      <c r="P5" s="21">
        <v>2566.9931113807297</v>
      </c>
      <c r="Q5" s="22">
        <f t="shared" si="0"/>
        <v>0.70035233999530155</v>
      </c>
    </row>
    <row r="6" spans="1:17" x14ac:dyDescent="0.35">
      <c r="A6" s="17" t="s">
        <v>71</v>
      </c>
      <c r="B6" s="21">
        <v>308.60433045479095</v>
      </c>
      <c r="C6" s="21">
        <v>223.02829112670813</v>
      </c>
      <c r="D6" s="21">
        <v>159.60519508014846</v>
      </c>
      <c r="E6" s="21">
        <v>178.1291872284294</v>
      </c>
      <c r="F6" s="21">
        <v>151.40533835367134</v>
      </c>
      <c r="G6" s="21">
        <v>138.63207112312608</v>
      </c>
      <c r="H6" s="21">
        <v>127.73148689954782</v>
      </c>
      <c r="I6" s="21">
        <v>131.82186977430158</v>
      </c>
      <c r="J6" s="21">
        <v>129.81975524172154</v>
      </c>
      <c r="K6" s="21">
        <v>136.71474360225753</v>
      </c>
      <c r="L6" s="21">
        <v>144.58375403216957</v>
      </c>
      <c r="M6" s="21">
        <v>143.60401116512062</v>
      </c>
      <c r="N6" s="21">
        <v>141.58016899251351</v>
      </c>
      <c r="O6" s="21">
        <v>142.99515796756936</v>
      </c>
      <c r="P6" s="21">
        <v>129.23486196485828</v>
      </c>
      <c r="Q6" s="22">
        <f t="shared" si="0"/>
        <v>1.1769807913476926E-2</v>
      </c>
    </row>
    <row r="7" spans="1:17" x14ac:dyDescent="0.35">
      <c r="A7" s="17" t="s">
        <v>6</v>
      </c>
      <c r="B7" s="21">
        <v>129.0160980122144</v>
      </c>
      <c r="C7" s="21">
        <v>99.418535354923705</v>
      </c>
      <c r="D7" s="21">
        <v>67.127735551419647</v>
      </c>
      <c r="E7" s="21">
        <v>69.068541013283237</v>
      </c>
      <c r="F7" s="21">
        <v>63.437242547413319</v>
      </c>
      <c r="G7" s="21">
        <v>62.173035113579928</v>
      </c>
      <c r="H7" s="21">
        <v>56.065350804242684</v>
      </c>
      <c r="I7" s="21">
        <v>55.584708446597439</v>
      </c>
      <c r="J7" s="21">
        <v>58.514543588060889</v>
      </c>
      <c r="K7" s="21">
        <v>64.467880090729494</v>
      </c>
      <c r="L7" s="21">
        <v>60.61555133301416</v>
      </c>
      <c r="M7" s="21">
        <v>58.861575452400146</v>
      </c>
      <c r="N7" s="21">
        <v>56.908024838132185</v>
      </c>
      <c r="O7" s="21">
        <v>59.059978120025335</v>
      </c>
      <c r="P7" s="21">
        <v>61.011893166363762</v>
      </c>
      <c r="Q7" s="22">
        <f t="shared" si="0"/>
        <v>8.8228153238394613E-2</v>
      </c>
    </row>
    <row r="8" spans="1:17" x14ac:dyDescent="0.35">
      <c r="A8" s="17" t="s">
        <v>7</v>
      </c>
      <c r="B8" s="21">
        <v>15.922321039603126</v>
      </c>
      <c r="C8" s="21">
        <v>11.274348978529831</v>
      </c>
      <c r="D8" s="21">
        <v>9.1085563494921473</v>
      </c>
      <c r="E8" s="21">
        <v>9.6501233754306739</v>
      </c>
      <c r="F8" s="21">
        <v>8.4827850481943976</v>
      </c>
      <c r="G8" s="21">
        <v>8.3151866410834447</v>
      </c>
      <c r="H8" s="21">
        <v>5.2930009814545222</v>
      </c>
      <c r="I8" s="21">
        <v>6.4239561004247969</v>
      </c>
      <c r="J8" s="21">
        <v>6.7985068912273423</v>
      </c>
      <c r="K8" s="21">
        <v>8.508019224258458</v>
      </c>
      <c r="L8" s="21">
        <v>9.131678101382521</v>
      </c>
      <c r="M8" s="21">
        <v>10.843993746248819</v>
      </c>
      <c r="N8" s="21">
        <v>11.745588468632771</v>
      </c>
      <c r="O8" s="21">
        <v>13.709324332855738</v>
      </c>
      <c r="P8" s="21">
        <v>15.376610159481375</v>
      </c>
      <c r="Q8" s="22">
        <f t="shared" si="0"/>
        <v>1.9050835647598663</v>
      </c>
    </row>
    <row r="9" spans="1:17" x14ac:dyDescent="0.35">
      <c r="A9" s="17" t="s">
        <v>1</v>
      </c>
      <c r="B9" s="21">
        <v>43442.794336495579</v>
      </c>
      <c r="C9" s="21">
        <v>42248.631401694955</v>
      </c>
      <c r="D9" s="21">
        <v>40021.232772550247</v>
      </c>
      <c r="E9" s="21">
        <v>41526.554278347037</v>
      </c>
      <c r="F9" s="21">
        <v>45159.297310293732</v>
      </c>
      <c r="G9" s="21">
        <v>46827.36290021192</v>
      </c>
      <c r="H9" s="21">
        <v>46880.347359660838</v>
      </c>
      <c r="I9" s="21">
        <v>44253.573434996186</v>
      </c>
      <c r="J9" s="21">
        <v>44324.938979267026</v>
      </c>
      <c r="K9" s="21">
        <v>41769.322000400658</v>
      </c>
      <c r="L9" s="21">
        <v>42212.312069120788</v>
      </c>
      <c r="M9" s="21">
        <v>41646.804731740369</v>
      </c>
      <c r="N9" s="21">
        <v>39487.86367786707</v>
      </c>
      <c r="O9" s="21">
        <v>38698.31612425622</v>
      </c>
      <c r="P9" s="21">
        <v>38820.182008212731</v>
      </c>
      <c r="Q9" s="22">
        <f t="shared" si="0"/>
        <v>-0.17193058083830759</v>
      </c>
    </row>
    <row r="10" spans="1:17" x14ac:dyDescent="0.4">
      <c r="A10" s="1" t="s">
        <v>69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E014-380F-48F6-AEFE-EE34E342F1B4}">
  <dimension ref="A1:P7"/>
  <sheetViews>
    <sheetView workbookViewId="0">
      <selection activeCell="A8" sqref="A8"/>
    </sheetView>
  </sheetViews>
  <sheetFormatPr defaultRowHeight="16.5" x14ac:dyDescent="0.4"/>
  <cols>
    <col min="1" max="1" width="11.375" style="1" bestFit="1" customWidth="1"/>
    <col min="2" max="16" width="5.375" style="1" bestFit="1" customWidth="1"/>
    <col min="17" max="16384" width="9" style="1"/>
  </cols>
  <sheetData>
    <row r="1" spans="1:16" x14ac:dyDescent="0.4">
      <c r="A1" s="1" t="s">
        <v>0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4">
      <c r="A2" s="1" t="s">
        <v>70</v>
      </c>
      <c r="B2" s="24">
        <v>763.28185839838181</v>
      </c>
      <c r="C2" s="24">
        <v>867.69501096252293</v>
      </c>
      <c r="D2" s="24">
        <v>983.56870887837999</v>
      </c>
      <c r="E2" s="24">
        <v>1098.764770100327</v>
      </c>
      <c r="F2" s="24">
        <v>1229.070583294178</v>
      </c>
      <c r="G2" s="24">
        <v>1381.8406944184462</v>
      </c>
      <c r="H2" s="24">
        <v>1509.6830527417765</v>
      </c>
      <c r="I2" s="24">
        <v>1690.6948345220749</v>
      </c>
      <c r="J2" s="24">
        <v>1856.392303554278</v>
      </c>
      <c r="K2" s="24">
        <v>2035.8542904428136</v>
      </c>
      <c r="L2" s="24">
        <v>2151.7647539859909</v>
      </c>
      <c r="M2" s="24">
        <v>2254.5371002732049</v>
      </c>
      <c r="N2" s="24">
        <v>2352.4329339773858</v>
      </c>
      <c r="O2" s="24">
        <v>2454.2091872515762</v>
      </c>
      <c r="P2" s="24">
        <v>2566.9931113807297</v>
      </c>
    </row>
    <row r="3" spans="1:16" x14ac:dyDescent="0.4">
      <c r="A3" s="1" t="s">
        <v>71</v>
      </c>
      <c r="B3" s="24">
        <v>308.60433045479095</v>
      </c>
      <c r="C3" s="24">
        <v>223.02829112670813</v>
      </c>
      <c r="D3" s="24">
        <v>159.60519508014846</v>
      </c>
      <c r="E3" s="24">
        <v>178.1291872284294</v>
      </c>
      <c r="F3" s="24">
        <v>151.40533835367134</v>
      </c>
      <c r="G3" s="24">
        <v>138.63207112312608</v>
      </c>
      <c r="H3" s="24">
        <v>127.73148689954782</v>
      </c>
      <c r="I3" s="24">
        <v>131.82186977430158</v>
      </c>
      <c r="J3" s="24">
        <v>129.81975524172154</v>
      </c>
      <c r="K3" s="24">
        <v>136.71474360225753</v>
      </c>
      <c r="L3" s="24">
        <v>144.58375403216957</v>
      </c>
      <c r="M3" s="24">
        <v>143.60401116512062</v>
      </c>
      <c r="N3" s="24">
        <v>141.58016899251351</v>
      </c>
      <c r="O3" s="24">
        <v>142.99515796756936</v>
      </c>
      <c r="P3" s="24">
        <v>129.23486196485828</v>
      </c>
    </row>
    <row r="4" spans="1:16" x14ac:dyDescent="0.4">
      <c r="A4" s="1" t="s">
        <v>6</v>
      </c>
      <c r="B4" s="24">
        <v>129.0160980122144</v>
      </c>
      <c r="C4" s="24">
        <v>99.418535354923705</v>
      </c>
      <c r="D4" s="24">
        <v>67.127735551419647</v>
      </c>
      <c r="E4" s="24">
        <v>69.068541013283237</v>
      </c>
      <c r="F4" s="24">
        <v>63.437242547413319</v>
      </c>
      <c r="G4" s="24">
        <v>62.173035113579928</v>
      </c>
      <c r="H4" s="24">
        <v>56.065350804242684</v>
      </c>
      <c r="I4" s="24">
        <v>55.584708446597439</v>
      </c>
      <c r="J4" s="24">
        <v>58.514543588060889</v>
      </c>
      <c r="K4" s="24">
        <v>64.467880090729494</v>
      </c>
      <c r="L4" s="24">
        <v>60.61555133301416</v>
      </c>
      <c r="M4" s="24">
        <v>58.861575452400146</v>
      </c>
      <c r="N4" s="24">
        <v>56.908024838132185</v>
      </c>
      <c r="O4" s="24">
        <v>59.059978120025335</v>
      </c>
      <c r="P4" s="24">
        <v>61.011893166363762</v>
      </c>
    </row>
    <row r="5" spans="1:16" x14ac:dyDescent="0.4">
      <c r="A5" s="1" t="s">
        <v>7</v>
      </c>
      <c r="B5" s="24">
        <v>15.922321039603126</v>
      </c>
      <c r="C5" s="24">
        <v>11.274348978529831</v>
      </c>
      <c r="D5" s="24">
        <v>9.1085563494921473</v>
      </c>
      <c r="E5" s="24">
        <v>9.6501233754306739</v>
      </c>
      <c r="F5" s="24">
        <v>8.4827850481943976</v>
      </c>
      <c r="G5" s="24">
        <v>8.3151866410834447</v>
      </c>
      <c r="H5" s="24">
        <v>5.2930009814545222</v>
      </c>
      <c r="I5" s="24">
        <v>6.4239561004247969</v>
      </c>
      <c r="J5" s="24">
        <v>6.7985068912273423</v>
      </c>
      <c r="K5" s="24">
        <v>8.508019224258458</v>
      </c>
      <c r="L5" s="24">
        <v>9.131678101382521</v>
      </c>
      <c r="M5" s="24">
        <v>10.843993746248819</v>
      </c>
      <c r="N5" s="24">
        <v>11.745588468632771</v>
      </c>
      <c r="O5" s="24">
        <v>13.709324332855738</v>
      </c>
      <c r="P5" s="24">
        <v>15.376610159481375</v>
      </c>
    </row>
    <row r="6" spans="1:16" x14ac:dyDescent="0.4">
      <c r="A6" s="1" t="s">
        <v>1</v>
      </c>
      <c r="B6" s="24">
        <v>1216.8246079049902</v>
      </c>
      <c r="C6" s="24">
        <v>1201.4161864226846</v>
      </c>
      <c r="D6" s="24">
        <v>1219.4101958594401</v>
      </c>
      <c r="E6" s="24">
        <v>1355.6126217174703</v>
      </c>
      <c r="F6" s="24">
        <v>1452.3959492434572</v>
      </c>
      <c r="G6" s="24">
        <v>1590.9609872962358</v>
      </c>
      <c r="H6" s="24">
        <v>1698.7728914270215</v>
      </c>
      <c r="I6" s="24">
        <v>1884.5253688433988</v>
      </c>
      <c r="J6" s="24">
        <v>2051.5251092752878</v>
      </c>
      <c r="K6" s="24">
        <v>2245.5449333600591</v>
      </c>
      <c r="L6" s="24">
        <v>2366.0957374525569</v>
      </c>
      <c r="M6" s="24">
        <v>2467.8466806369747</v>
      </c>
      <c r="N6" s="24">
        <v>2562.6667162766644</v>
      </c>
      <c r="O6" s="24">
        <v>2669.9736476720268</v>
      </c>
      <c r="P6" s="24">
        <v>2772.6164766714332</v>
      </c>
    </row>
    <row r="7" spans="1:16" x14ac:dyDescent="0.4">
      <c r="A7" s="1" t="s">
        <v>69</v>
      </c>
    </row>
  </sheetData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45A5-E534-4C6B-B137-FAA3A1A62B84}">
  <dimension ref="A1:P6"/>
  <sheetViews>
    <sheetView workbookViewId="0">
      <selection activeCell="A7" sqref="A7"/>
    </sheetView>
  </sheetViews>
  <sheetFormatPr defaultRowHeight="16.5" x14ac:dyDescent="0.4"/>
  <cols>
    <col min="1" max="1" width="9.625" style="1" bestFit="1" customWidth="1"/>
    <col min="2" max="16" width="5.875" style="1" bestFit="1" customWidth="1"/>
    <col min="17" max="16384" width="9" style="1"/>
  </cols>
  <sheetData>
    <row r="1" spans="1:16" x14ac:dyDescent="0.4">
      <c r="A1" s="1" t="s">
        <v>64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4">
      <c r="A2" s="1" t="s">
        <v>65</v>
      </c>
      <c r="B2" s="2">
        <v>45117.343290534198</v>
      </c>
      <c r="C2" s="2">
        <v>39574.604344585598</v>
      </c>
      <c r="D2" s="2">
        <v>36818.010985654197</v>
      </c>
      <c r="E2" s="2">
        <v>39732.687823856802</v>
      </c>
      <c r="F2" s="2">
        <v>36869.428828518801</v>
      </c>
      <c r="G2" s="2">
        <v>36174.562111572297</v>
      </c>
      <c r="H2" s="2">
        <v>36659.224319485002</v>
      </c>
      <c r="I2" s="2">
        <v>36878.473267878799</v>
      </c>
      <c r="J2" s="2">
        <v>36149.527396484998</v>
      </c>
      <c r="K2" s="2">
        <v>34987.5834107388</v>
      </c>
      <c r="L2" s="2">
        <v>35196.886915901101</v>
      </c>
      <c r="M2" s="2">
        <v>35086.939429370002</v>
      </c>
      <c r="N2" s="2">
        <v>33446.070360825797</v>
      </c>
      <c r="O2" s="2">
        <v>33707.891372842998</v>
      </c>
      <c r="P2" s="2">
        <v>32692.884747878299</v>
      </c>
    </row>
    <row r="3" spans="1:16" x14ac:dyDescent="0.4">
      <c r="A3" s="1" t="s">
        <v>66</v>
      </c>
      <c r="B3" s="2">
        <v>49662.240767706397</v>
      </c>
      <c r="C3" s="2">
        <v>52258.840108976503</v>
      </c>
      <c r="D3" s="2">
        <v>50541.083129443599</v>
      </c>
      <c r="E3" s="2">
        <v>51266.0434140539</v>
      </c>
      <c r="F3" s="2">
        <v>54268.141218405901</v>
      </c>
      <c r="G3" s="2">
        <v>52083.788641566898</v>
      </c>
      <c r="H3" s="2">
        <v>49323.025149402303</v>
      </c>
      <c r="I3" s="2">
        <v>48977.689636239898</v>
      </c>
      <c r="J3" s="2">
        <v>53607.068446905701</v>
      </c>
      <c r="K3" s="2">
        <v>50071.376584960301</v>
      </c>
      <c r="L3" s="2">
        <v>50188.315146240602</v>
      </c>
      <c r="M3" s="2">
        <v>48792.9337145061</v>
      </c>
      <c r="N3" s="2">
        <v>48239.544441937302</v>
      </c>
      <c r="O3" s="2">
        <v>44917.704869371802</v>
      </c>
      <c r="P3" s="2">
        <v>50038.893688980803</v>
      </c>
    </row>
    <row r="4" spans="1:16" x14ac:dyDescent="0.4">
      <c r="A4" s="1" t="s">
        <v>67</v>
      </c>
      <c r="B4" s="2">
        <v>48409.819690233999</v>
      </c>
      <c r="C4" s="2">
        <v>55318.763477056003</v>
      </c>
      <c r="D4" s="2">
        <v>52111.723437134598</v>
      </c>
      <c r="E4" s="2">
        <v>62498.5611702557</v>
      </c>
      <c r="F4" s="2">
        <v>56745.556883856603</v>
      </c>
      <c r="G4" s="2">
        <v>53771.563761286299</v>
      </c>
      <c r="H4" s="2">
        <v>54540.399092667998</v>
      </c>
      <c r="I4" s="2">
        <v>50039.144982329301</v>
      </c>
      <c r="J4" s="2">
        <v>52671.390264695598</v>
      </c>
      <c r="K4" s="2">
        <v>45495.574973410898</v>
      </c>
      <c r="L4" s="2">
        <v>51488.734526471701</v>
      </c>
      <c r="M4" s="2">
        <v>51845.888279153602</v>
      </c>
      <c r="N4" s="2">
        <v>45375.472970242103</v>
      </c>
      <c r="O4" s="2">
        <v>49614.5923866503</v>
      </c>
      <c r="P4" s="2">
        <v>43638.8297528119</v>
      </c>
    </row>
    <row r="5" spans="1:16" x14ac:dyDescent="0.4">
      <c r="A5" s="1" t="s">
        <v>68</v>
      </c>
      <c r="B5" s="2">
        <v>3478.53003460943</v>
      </c>
      <c r="C5" s="2">
        <v>3500.9433405848799</v>
      </c>
      <c r="D5" s="2">
        <v>3427.5162216570998</v>
      </c>
      <c r="E5" s="2">
        <v>3464.9238772492199</v>
      </c>
      <c r="F5" s="2">
        <v>3375.6639470006198</v>
      </c>
      <c r="G5" s="2">
        <v>3342.24420879014</v>
      </c>
      <c r="H5" s="2">
        <v>3349.7950577854499</v>
      </c>
      <c r="I5" s="2">
        <v>3312.4732896836799</v>
      </c>
      <c r="J5" s="2">
        <v>3294.6904480552798</v>
      </c>
      <c r="K5" s="2">
        <v>3279.79050819743</v>
      </c>
      <c r="L5" s="2">
        <v>3267.7840104854199</v>
      </c>
      <c r="M5" s="2">
        <v>3222.5614241363401</v>
      </c>
      <c r="N5" s="2">
        <v>3227.86053757937</v>
      </c>
      <c r="O5" s="2">
        <v>3233.33563945792</v>
      </c>
      <c r="P5" s="2">
        <v>3288.2187665582601</v>
      </c>
    </row>
    <row r="6" spans="1:16" x14ac:dyDescent="0.4">
      <c r="A6" s="1" t="s">
        <v>63</v>
      </c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EE79-4266-48D5-8180-DDC0677FCDA8}">
  <dimension ref="A1:P6"/>
  <sheetViews>
    <sheetView workbookViewId="0">
      <selection activeCell="A7" sqref="A7"/>
    </sheetView>
  </sheetViews>
  <sheetFormatPr defaultRowHeight="16.5" x14ac:dyDescent="0.4"/>
  <cols>
    <col min="1" max="1" width="9.625" style="1" bestFit="1" customWidth="1"/>
    <col min="2" max="16" width="6.75" style="1" bestFit="1" customWidth="1"/>
    <col min="17" max="16384" width="9" style="1"/>
  </cols>
  <sheetData>
    <row r="1" spans="1:16" x14ac:dyDescent="0.4">
      <c r="A1" s="1" t="s">
        <v>64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4">
      <c r="A2" s="1" t="s">
        <v>65</v>
      </c>
      <c r="B2" s="2">
        <v>75997.594152042497</v>
      </c>
      <c r="C2" s="2">
        <v>70355.359653526495</v>
      </c>
      <c r="D2" s="2">
        <v>68621.279555826302</v>
      </c>
      <c r="E2" s="2">
        <v>68390.332899280504</v>
      </c>
      <c r="F2" s="2">
        <v>68921.302298827402</v>
      </c>
      <c r="G2" s="2">
        <v>66873.304220065795</v>
      </c>
      <c r="H2" s="2">
        <v>66992.419803137804</v>
      </c>
      <c r="I2" s="2">
        <v>66970.100459642897</v>
      </c>
      <c r="J2" s="2">
        <v>64003.3944766438</v>
      </c>
      <c r="K2" s="2">
        <v>63169.631450473302</v>
      </c>
      <c r="L2" s="2">
        <v>62315.929495725402</v>
      </c>
      <c r="M2" s="2">
        <v>62401.192677044302</v>
      </c>
      <c r="N2" s="2">
        <v>57745.157968601197</v>
      </c>
      <c r="O2" s="2">
        <v>59224.739515947498</v>
      </c>
      <c r="P2" s="2">
        <v>55643.874464905501</v>
      </c>
    </row>
    <row r="3" spans="1:16" x14ac:dyDescent="0.4">
      <c r="A3" s="1" t="s">
        <v>66</v>
      </c>
      <c r="B3" s="2">
        <v>34281.295931042798</v>
      </c>
      <c r="C3" s="2">
        <v>36848.977857588397</v>
      </c>
      <c r="D3" s="2">
        <v>38965.497482920597</v>
      </c>
      <c r="E3" s="2">
        <v>42283.563681902197</v>
      </c>
      <c r="F3" s="2">
        <v>50392.3959997864</v>
      </c>
      <c r="G3" s="2">
        <v>47151.1882567055</v>
      </c>
      <c r="H3" s="2">
        <v>41587.100402939897</v>
      </c>
      <c r="I3" s="2">
        <v>41185.9859660441</v>
      </c>
      <c r="J3" s="2">
        <v>40520.481478698603</v>
      </c>
      <c r="K3" s="2">
        <v>32519.214483553202</v>
      </c>
      <c r="L3" s="2">
        <v>29697.140116110299</v>
      </c>
      <c r="M3" s="2">
        <v>32382.435719920999</v>
      </c>
      <c r="N3" s="2">
        <v>28672.842440337001</v>
      </c>
      <c r="O3" s="2">
        <v>28311.246119793701</v>
      </c>
      <c r="P3" s="2">
        <v>31471.292143001599</v>
      </c>
    </row>
    <row r="4" spans="1:16" x14ac:dyDescent="0.4">
      <c r="A4" s="1" t="s">
        <v>67</v>
      </c>
      <c r="B4" s="2">
        <v>54278.368266253499</v>
      </c>
      <c r="C4" s="2">
        <v>46232.437241355299</v>
      </c>
      <c r="D4" s="2">
        <v>51159.418745186304</v>
      </c>
      <c r="E4" s="2">
        <v>50813.768291328503</v>
      </c>
      <c r="F4" s="2">
        <v>50357.215055407098</v>
      </c>
      <c r="G4" s="2">
        <v>54865.586881094001</v>
      </c>
      <c r="H4" s="2">
        <v>48169.91772297</v>
      </c>
      <c r="I4" s="2">
        <v>48190.876968978402</v>
      </c>
      <c r="J4" s="2">
        <v>44263.158479240999</v>
      </c>
      <c r="K4" s="2">
        <v>46064.614426362299</v>
      </c>
      <c r="L4" s="2">
        <v>49585.021986653097</v>
      </c>
      <c r="M4" s="2">
        <v>43521.496793416401</v>
      </c>
      <c r="N4" s="2">
        <v>42192.443917836797</v>
      </c>
      <c r="O4" s="2">
        <v>43307.631317473802</v>
      </c>
      <c r="P4" s="2">
        <v>45172.989354338897</v>
      </c>
    </row>
    <row r="5" spans="1:16" x14ac:dyDescent="0.4">
      <c r="A5" s="1" t="s">
        <v>68</v>
      </c>
      <c r="B5" s="2">
        <v>144289.72234872801</v>
      </c>
      <c r="C5" s="2">
        <v>140834.32718549299</v>
      </c>
      <c r="D5" s="2">
        <v>140183.866312642</v>
      </c>
      <c r="E5" s="2">
        <v>141022.09111228201</v>
      </c>
      <c r="F5" s="2">
        <v>138599.025560426</v>
      </c>
      <c r="G5" s="2">
        <v>138905.253556854</v>
      </c>
      <c r="H5" s="2">
        <v>134250.669508825</v>
      </c>
      <c r="I5" s="2">
        <v>131139.03821814299</v>
      </c>
      <c r="J5" s="2">
        <v>131176.750146584</v>
      </c>
      <c r="K5" s="2">
        <v>130435.582832625</v>
      </c>
      <c r="L5" s="2">
        <v>129571.921145972</v>
      </c>
      <c r="M5" s="2">
        <v>128320.397439614</v>
      </c>
      <c r="N5" s="2">
        <v>125923.873355166</v>
      </c>
      <c r="O5" s="2">
        <v>114251.94188996201</v>
      </c>
      <c r="P5" s="2">
        <v>113917.46170291799</v>
      </c>
    </row>
    <row r="6" spans="1:16" x14ac:dyDescent="0.4">
      <c r="A6" s="1" t="s">
        <v>63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B2A6-5570-415F-9998-2BB0C67B2282}">
  <dimension ref="A1:S7"/>
  <sheetViews>
    <sheetView workbookViewId="0">
      <selection activeCell="A8" sqref="A8"/>
    </sheetView>
  </sheetViews>
  <sheetFormatPr defaultColWidth="9" defaultRowHeight="16.5" x14ac:dyDescent="0.35"/>
  <cols>
    <col min="1" max="1" width="9.625" style="6" bestFit="1" customWidth="1"/>
    <col min="2" max="16" width="6.25" style="6" bestFit="1" customWidth="1"/>
    <col min="17" max="16384" width="9" style="6"/>
  </cols>
  <sheetData>
    <row r="1" spans="1:19" x14ac:dyDescent="0.35">
      <c r="A1" s="6" t="s">
        <v>9</v>
      </c>
      <c r="B1" s="7">
        <v>2007</v>
      </c>
      <c r="C1" s="7">
        <f t="shared" ref="C1:P1" si="0">B1+1</f>
        <v>2008</v>
      </c>
      <c r="D1" s="7">
        <f t="shared" si="0"/>
        <v>2009</v>
      </c>
      <c r="E1" s="7">
        <f t="shared" si="0"/>
        <v>2010</v>
      </c>
      <c r="F1" s="7">
        <f t="shared" si="0"/>
        <v>2011</v>
      </c>
      <c r="G1" s="7">
        <f t="shared" si="0"/>
        <v>2012</v>
      </c>
      <c r="H1" s="7">
        <f t="shared" si="0"/>
        <v>2013</v>
      </c>
      <c r="I1" s="7">
        <f t="shared" si="0"/>
        <v>2014</v>
      </c>
      <c r="J1" s="7">
        <f t="shared" si="0"/>
        <v>2015</v>
      </c>
      <c r="K1" s="7">
        <f t="shared" si="0"/>
        <v>2016</v>
      </c>
      <c r="L1" s="7">
        <f t="shared" si="0"/>
        <v>2017</v>
      </c>
      <c r="M1" s="7">
        <f t="shared" si="0"/>
        <v>2018</v>
      </c>
      <c r="N1" s="7">
        <f t="shared" si="0"/>
        <v>2019</v>
      </c>
      <c r="O1" s="7">
        <f t="shared" si="0"/>
        <v>2020</v>
      </c>
      <c r="P1" s="7">
        <f t="shared" si="0"/>
        <v>2021</v>
      </c>
    </row>
    <row r="2" spans="1:19" x14ac:dyDescent="0.35">
      <c r="A2" s="10" t="s">
        <v>10</v>
      </c>
      <c r="B2" s="11">
        <v>10386.484218978299</v>
      </c>
      <c r="C2" s="11">
        <v>9245.7654818173105</v>
      </c>
      <c r="D2" s="11">
        <v>8422.4620437455596</v>
      </c>
      <c r="E2" s="11">
        <v>8567.4336235124392</v>
      </c>
      <c r="F2" s="11">
        <v>9221.1876043538105</v>
      </c>
      <c r="G2" s="11">
        <v>9593.6002923454107</v>
      </c>
      <c r="H2" s="11">
        <v>9975.7901564282092</v>
      </c>
      <c r="I2" s="11">
        <v>9517.6730889855098</v>
      </c>
      <c r="J2" s="11">
        <v>9168.1688552360702</v>
      </c>
      <c r="K2" s="11">
        <v>8806.4450694123207</v>
      </c>
      <c r="L2" s="11">
        <v>8611.5196352410494</v>
      </c>
      <c r="M2" s="11">
        <v>8443.8751369656602</v>
      </c>
      <c r="N2" s="11">
        <v>7864.2503340240401</v>
      </c>
      <c r="O2" s="11">
        <v>7885.6852513838503</v>
      </c>
      <c r="P2" s="11">
        <v>7603.6172027412003</v>
      </c>
      <c r="Q2" s="12"/>
      <c r="R2" s="12"/>
      <c r="S2" s="12"/>
    </row>
    <row r="3" spans="1:19" x14ac:dyDescent="0.35">
      <c r="A3" s="10" t="s">
        <v>11</v>
      </c>
      <c r="B3" s="11">
        <v>7972.0379444733398</v>
      </c>
      <c r="C3" s="11">
        <v>8410.9071816000396</v>
      </c>
      <c r="D3" s="11">
        <v>7936.8769121672804</v>
      </c>
      <c r="E3" s="11">
        <v>8088.0161070654804</v>
      </c>
      <c r="F3" s="11">
        <v>10262.8020486763</v>
      </c>
      <c r="G3" s="11">
        <v>10609.328249243399</v>
      </c>
      <c r="H3" s="11">
        <v>10221.2291229449</v>
      </c>
      <c r="I3" s="11">
        <v>9491.7936808402301</v>
      </c>
      <c r="J3" s="11">
        <v>9946.5519996918501</v>
      </c>
      <c r="K3" s="11">
        <v>8704.87099238665</v>
      </c>
      <c r="L3" s="11">
        <v>8396.2300483089402</v>
      </c>
      <c r="M3" s="11">
        <v>8301.1319076235795</v>
      </c>
      <c r="N3" s="11">
        <v>7859.9518059901002</v>
      </c>
      <c r="O3" s="11">
        <v>7307.7556088670099</v>
      </c>
      <c r="P3" s="11">
        <v>8239.2573980993893</v>
      </c>
      <c r="Q3" s="12"/>
      <c r="R3" s="12"/>
      <c r="S3" s="12"/>
    </row>
    <row r="4" spans="1:19" x14ac:dyDescent="0.35">
      <c r="A4" s="10" t="s">
        <v>12</v>
      </c>
      <c r="B4" s="11">
        <v>8912.7588109529697</v>
      </c>
      <c r="C4" s="11">
        <v>9082.7577871222493</v>
      </c>
      <c r="D4" s="11">
        <v>8557.9682372620191</v>
      </c>
      <c r="E4" s="11">
        <v>9475.8445492624796</v>
      </c>
      <c r="F4" s="11">
        <v>10247.715655161101</v>
      </c>
      <c r="G4" s="11">
        <v>11072.742165580299</v>
      </c>
      <c r="H4" s="11">
        <v>11158.917581400099</v>
      </c>
      <c r="I4" s="11">
        <v>9815.6793492754405</v>
      </c>
      <c r="J4" s="11">
        <v>9857.45706270956</v>
      </c>
      <c r="K4" s="11">
        <v>8792.4884655761998</v>
      </c>
      <c r="L4" s="11">
        <v>9655.0671382492001</v>
      </c>
      <c r="M4" s="11">
        <v>9227.0180914774191</v>
      </c>
      <c r="N4" s="11">
        <v>8137.4048263633404</v>
      </c>
      <c r="O4" s="11">
        <v>8585.1731380589099</v>
      </c>
      <c r="P4" s="11">
        <v>8103.9352385165703</v>
      </c>
      <c r="Q4" s="12"/>
      <c r="R4" s="12"/>
      <c r="S4" s="12"/>
    </row>
    <row r="5" spans="1:19" x14ac:dyDescent="0.35">
      <c r="A5" s="10" t="s">
        <v>13</v>
      </c>
      <c r="B5" s="11">
        <v>10102.409793450801</v>
      </c>
      <c r="C5" s="11">
        <v>9867.39905596481</v>
      </c>
      <c r="D5" s="11">
        <v>9803.3779446230292</v>
      </c>
      <c r="E5" s="11">
        <v>9855.2900836439694</v>
      </c>
      <c r="F5" s="11">
        <v>9754.0911860790602</v>
      </c>
      <c r="G5" s="11">
        <v>9818.3838949366309</v>
      </c>
      <c r="H5" s="11">
        <v>9659.04283789498</v>
      </c>
      <c r="I5" s="11">
        <v>9417.2938158494399</v>
      </c>
      <c r="J5" s="11">
        <v>9401.9224912153204</v>
      </c>
      <c r="K5" s="11">
        <v>9330.2103937801803</v>
      </c>
      <c r="L5" s="11">
        <v>9250.5929405938805</v>
      </c>
      <c r="M5" s="11">
        <v>9132.4175891913801</v>
      </c>
      <c r="N5" s="11">
        <v>8960.1893364624993</v>
      </c>
      <c r="O5" s="11">
        <v>8159.5250786038496</v>
      </c>
      <c r="P5" s="11">
        <v>8150.3643876198903</v>
      </c>
      <c r="Q5" s="12"/>
      <c r="R5" s="12"/>
      <c r="S5" s="12"/>
    </row>
    <row r="6" spans="1:19" x14ac:dyDescent="0.35">
      <c r="A6" s="15" t="s">
        <v>2</v>
      </c>
      <c r="B6" s="16">
        <v>37373.690767855413</v>
      </c>
      <c r="C6" s="16">
        <v>36606.829506504408</v>
      </c>
      <c r="D6" s="16">
        <v>34720.685137797889</v>
      </c>
      <c r="E6" s="16">
        <v>35986.584363484362</v>
      </c>
      <c r="F6" s="16">
        <v>39485.796494270275</v>
      </c>
      <c r="G6" s="16">
        <v>41094.054602105738</v>
      </c>
      <c r="H6" s="16">
        <v>41014.97969866819</v>
      </c>
      <c r="I6" s="16">
        <v>38242.43993495062</v>
      </c>
      <c r="J6" s="16">
        <v>38374.100408852799</v>
      </c>
      <c r="K6" s="16">
        <v>35634.014921155351</v>
      </c>
      <c r="L6" s="16">
        <v>35913.409762393072</v>
      </c>
      <c r="M6" s="16">
        <v>35104.442725258035</v>
      </c>
      <c r="N6" s="16">
        <v>32821.796302839983</v>
      </c>
      <c r="O6" s="16">
        <v>31938.139076913616</v>
      </c>
      <c r="P6" s="16">
        <v>32097.174226977051</v>
      </c>
      <c r="R6" s="12"/>
      <c r="S6" s="12"/>
    </row>
    <row r="7" spans="1:19" x14ac:dyDescent="0.35">
      <c r="A7" s="1" t="s">
        <v>69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BBC8-8213-4C3B-883A-A36D89DFA52E}">
  <dimension ref="A1:T6"/>
  <sheetViews>
    <sheetView workbookViewId="0">
      <selection activeCell="A7" sqref="A7"/>
    </sheetView>
  </sheetViews>
  <sheetFormatPr defaultRowHeight="16.5" x14ac:dyDescent="0.35"/>
  <cols>
    <col min="1" max="1" width="15" style="8" bestFit="1" customWidth="1"/>
    <col min="2" max="16" width="5.625" style="8" bestFit="1" customWidth="1"/>
    <col min="17" max="17" width="9" style="8"/>
    <col min="18" max="18" width="10.125" style="8" bestFit="1" customWidth="1"/>
    <col min="19" max="16384" width="9" style="8"/>
  </cols>
  <sheetData>
    <row r="1" spans="1:20" x14ac:dyDescent="0.35">
      <c r="A1" s="6" t="s">
        <v>9</v>
      </c>
      <c r="B1" s="7">
        <v>2007</v>
      </c>
      <c r="C1" s="7">
        <v>2008</v>
      </c>
      <c r="D1" s="7">
        <v>2009</v>
      </c>
      <c r="E1" s="7">
        <v>2010</v>
      </c>
      <c r="F1" s="7">
        <v>2011</v>
      </c>
      <c r="G1" s="7">
        <v>2012</v>
      </c>
      <c r="H1" s="7">
        <v>2013</v>
      </c>
      <c r="I1" s="7">
        <v>2014</v>
      </c>
      <c r="J1" s="7">
        <v>2015</v>
      </c>
      <c r="K1" s="7">
        <v>2016</v>
      </c>
      <c r="L1" s="7">
        <v>2017</v>
      </c>
      <c r="M1" s="7">
        <v>2018</v>
      </c>
      <c r="N1" s="7">
        <v>2019</v>
      </c>
      <c r="O1" s="7">
        <v>2020</v>
      </c>
      <c r="P1" s="7">
        <v>2021</v>
      </c>
      <c r="R1" s="6"/>
      <c r="S1" s="6"/>
      <c r="T1" s="9"/>
    </row>
    <row r="2" spans="1:20" x14ac:dyDescent="0.35">
      <c r="A2" s="10" t="s">
        <v>14</v>
      </c>
      <c r="B2" s="11">
        <v>3052.8418350699999</v>
      </c>
      <c r="C2" s="11">
        <v>2748.4036923949998</v>
      </c>
      <c r="D2" s="11">
        <v>2364.2029211200002</v>
      </c>
      <c r="E2" s="11">
        <v>2361.3212836450002</v>
      </c>
      <c r="F2" s="11">
        <v>2460.256972875</v>
      </c>
      <c r="G2" s="11">
        <v>2364.5584777650001</v>
      </c>
      <c r="H2" s="11">
        <v>2512.0155728049999</v>
      </c>
      <c r="I2" s="11">
        <v>2470.7880487749999</v>
      </c>
      <c r="J2" s="11">
        <v>2250.41963072</v>
      </c>
      <c r="K2" s="11">
        <v>2310.0712426199998</v>
      </c>
      <c r="L2" s="11">
        <v>2331.4531407949999</v>
      </c>
      <c r="M2" s="11">
        <v>2330.2343580950001</v>
      </c>
      <c r="N2" s="11">
        <v>2344.06764901</v>
      </c>
      <c r="O2" s="11">
        <v>2253.7616288250001</v>
      </c>
      <c r="P2" s="11">
        <v>2273.83550952</v>
      </c>
      <c r="R2" s="12"/>
      <c r="S2" s="12"/>
      <c r="T2" s="13"/>
    </row>
    <row r="3" spans="1:20" x14ac:dyDescent="0.35">
      <c r="A3" s="10" t="s">
        <v>15</v>
      </c>
      <c r="B3" s="11">
        <v>693.50256715253204</v>
      </c>
      <c r="C3" s="11">
        <v>627.14299471871004</v>
      </c>
      <c r="D3" s="11">
        <v>630.33745285038503</v>
      </c>
      <c r="E3" s="11">
        <v>635.11960408527796</v>
      </c>
      <c r="F3" s="11">
        <v>687.26400941724398</v>
      </c>
      <c r="G3" s="11">
        <v>702.71648582917999</v>
      </c>
      <c r="H3" s="11">
        <v>686.73505913473696</v>
      </c>
      <c r="I3" s="11">
        <v>740.79811589926396</v>
      </c>
      <c r="J3" s="11">
        <v>716.062757530721</v>
      </c>
      <c r="K3" s="11">
        <v>706.275914242113</v>
      </c>
      <c r="L3" s="11">
        <v>691.44752065362002</v>
      </c>
      <c r="M3" s="11">
        <v>706.46535763596899</v>
      </c>
      <c r="N3" s="11">
        <v>708.49293442417002</v>
      </c>
      <c r="O3" s="11">
        <v>708.07302849495102</v>
      </c>
      <c r="P3" s="11">
        <v>707.502443892521</v>
      </c>
      <c r="R3" s="12"/>
      <c r="S3" s="12"/>
      <c r="T3" s="13"/>
    </row>
    <row r="4" spans="1:20" x14ac:dyDescent="0.35">
      <c r="A4" s="10" t="s">
        <v>16</v>
      </c>
      <c r="B4" s="11">
        <v>319.51943300492599</v>
      </c>
      <c r="C4" s="11">
        <v>302.17</v>
      </c>
      <c r="D4" s="11">
        <v>313.12196178981901</v>
      </c>
      <c r="E4" s="11">
        <v>444.35144499179</v>
      </c>
      <c r="F4" s="11">
        <v>333.23</v>
      </c>
      <c r="G4" s="11">
        <v>343.50525451559901</v>
      </c>
      <c r="H4" s="11">
        <v>198.36</v>
      </c>
      <c r="I4" s="11">
        <v>171.21498293515401</v>
      </c>
      <c r="J4" s="11">
        <v>200.727337883959</v>
      </c>
      <c r="K4" s="11">
        <v>198.604846416382</v>
      </c>
      <c r="L4" s="11">
        <v>197.134266211604</v>
      </c>
      <c r="M4" s="11">
        <v>338.03</v>
      </c>
      <c r="N4" s="11">
        <v>400.47027777777799</v>
      </c>
      <c r="O4" s="11">
        <v>416.86638888888899</v>
      </c>
      <c r="P4" s="11">
        <v>310.68675925925902</v>
      </c>
      <c r="R4" s="12"/>
      <c r="S4" s="12"/>
      <c r="T4" s="13"/>
    </row>
    <row r="5" spans="1:20" x14ac:dyDescent="0.35">
      <c r="A5" s="8" t="s">
        <v>2</v>
      </c>
      <c r="B5" s="14">
        <v>4065.8638352274584</v>
      </c>
      <c r="C5" s="14">
        <v>3677.7166871137097</v>
      </c>
      <c r="D5" s="14">
        <v>3307.6623357602043</v>
      </c>
      <c r="E5" s="14">
        <v>3440.7923327220678</v>
      </c>
      <c r="F5" s="14">
        <v>3480.7509822922439</v>
      </c>
      <c r="G5" s="14">
        <v>3410.7802181097791</v>
      </c>
      <c r="H5" s="14">
        <v>3397.1106319397372</v>
      </c>
      <c r="I5" s="14">
        <v>3382.801147609418</v>
      </c>
      <c r="J5" s="14">
        <v>3167.2097261346798</v>
      </c>
      <c r="K5" s="14">
        <v>3214.9520032784944</v>
      </c>
      <c r="L5" s="14">
        <v>3220.0349276602237</v>
      </c>
      <c r="M5" s="14">
        <v>3374.7297157309686</v>
      </c>
      <c r="N5" s="14">
        <v>3453.0308612119479</v>
      </c>
      <c r="O5" s="14">
        <v>3378.7010462088401</v>
      </c>
      <c r="P5" s="14">
        <v>3292.02471267178</v>
      </c>
      <c r="R5" s="12"/>
      <c r="S5" s="12"/>
      <c r="T5" s="13"/>
    </row>
    <row r="6" spans="1:20" x14ac:dyDescent="0.35">
      <c r="A6" s="1" t="s">
        <v>69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DE8C8-7655-4394-B3F5-9B959171C100}">
  <dimension ref="A1:P17"/>
  <sheetViews>
    <sheetView workbookViewId="0">
      <selection activeCell="A18" sqref="A18"/>
    </sheetView>
  </sheetViews>
  <sheetFormatPr defaultRowHeight="16.5" x14ac:dyDescent="0.4"/>
  <cols>
    <col min="1" max="1" width="23.625" style="5" bestFit="1" customWidth="1"/>
    <col min="2" max="2" width="6.25" style="5" bestFit="1" customWidth="1"/>
    <col min="3" max="16" width="5.625" style="5" bestFit="1" customWidth="1"/>
    <col min="17" max="16384" width="9" style="5"/>
  </cols>
  <sheetData>
    <row r="1" spans="1:16" x14ac:dyDescent="0.35">
      <c r="A1" s="3" t="s">
        <v>17</v>
      </c>
      <c r="B1" s="4">
        <v>2007</v>
      </c>
      <c r="C1" s="4">
        <v>2008</v>
      </c>
      <c r="D1" s="4">
        <v>2009</v>
      </c>
      <c r="E1" s="4">
        <v>2010</v>
      </c>
      <c r="F1" s="4">
        <v>2011</v>
      </c>
      <c r="G1" s="4">
        <v>2012</v>
      </c>
      <c r="H1" s="4">
        <v>2013</v>
      </c>
      <c r="I1" s="4">
        <v>2014</v>
      </c>
      <c r="J1" s="4">
        <v>2015</v>
      </c>
      <c r="K1" s="4">
        <v>2016</v>
      </c>
      <c r="L1" s="4">
        <v>2017</v>
      </c>
      <c r="M1" s="4">
        <v>2018</v>
      </c>
      <c r="N1" s="4">
        <v>2019</v>
      </c>
      <c r="O1" s="4">
        <v>2020</v>
      </c>
      <c r="P1" s="4">
        <v>2021</v>
      </c>
    </row>
    <row r="2" spans="1:16" x14ac:dyDescent="0.35">
      <c r="A2" s="4" t="s">
        <v>18</v>
      </c>
      <c r="B2" s="23">
        <v>360.51042490108665</v>
      </c>
      <c r="C2" s="23">
        <v>326.18629610144819</v>
      </c>
      <c r="D2" s="23">
        <v>373.65873002497153</v>
      </c>
      <c r="E2" s="23">
        <v>417.0101247129428</v>
      </c>
      <c r="F2" s="23">
        <v>236.33732672175901</v>
      </c>
      <c r="G2" s="23">
        <v>234.61988431715341</v>
      </c>
      <c r="H2" s="23">
        <v>241.96882112683411</v>
      </c>
      <c r="I2" s="23">
        <v>296.37226663734361</v>
      </c>
      <c r="J2" s="23">
        <v>326.76128106374227</v>
      </c>
      <c r="K2" s="23">
        <v>382.85656527210847</v>
      </c>
      <c r="L2" s="23">
        <v>334.94722912347413</v>
      </c>
      <c r="M2" s="23">
        <v>313.78426779746121</v>
      </c>
      <c r="N2" s="23">
        <v>316.42572223125831</v>
      </c>
      <c r="O2" s="23">
        <v>353.47429022806972</v>
      </c>
      <c r="P2" s="23">
        <v>324.99810411232272</v>
      </c>
    </row>
    <row r="3" spans="1:16" x14ac:dyDescent="0.35">
      <c r="A3" s="4" t="s">
        <v>19</v>
      </c>
      <c r="B3" s="23">
        <v>49.333392103772496</v>
      </c>
      <c r="C3" s="23">
        <v>60.676030900202306</v>
      </c>
      <c r="D3" s="23">
        <v>68.318425380601298</v>
      </c>
      <c r="E3" s="23">
        <v>65.063340749533197</v>
      </c>
      <c r="F3" s="23">
        <v>49.631013379641402</v>
      </c>
      <c r="G3" s="23">
        <v>65.696059994183102</v>
      </c>
      <c r="H3" s="23">
        <v>59.971703553421399</v>
      </c>
      <c r="I3" s="23">
        <v>54.380210005655499</v>
      </c>
      <c r="J3" s="23">
        <v>39.357815111762399</v>
      </c>
      <c r="K3" s="23">
        <v>44.038321766948897</v>
      </c>
      <c r="L3" s="23">
        <v>49.620861127579502</v>
      </c>
      <c r="M3" s="23">
        <v>49.235370913661797</v>
      </c>
      <c r="N3" s="23">
        <v>39.942899423948298</v>
      </c>
      <c r="O3" s="23">
        <v>41.146637626608594</v>
      </c>
      <c r="P3" s="23">
        <v>42.244655769436697</v>
      </c>
    </row>
    <row r="4" spans="1:16" x14ac:dyDescent="0.35">
      <c r="A4" s="4" t="s">
        <v>20</v>
      </c>
      <c r="B4" s="23">
        <v>354.43683932047895</v>
      </c>
      <c r="C4" s="23">
        <v>261.49959631811697</v>
      </c>
      <c r="D4" s="23">
        <v>244.159992490039</v>
      </c>
      <c r="E4" s="23">
        <v>262.37799038366904</v>
      </c>
      <c r="F4" s="23">
        <v>426.56032860545997</v>
      </c>
      <c r="G4" s="23">
        <v>398.65449191050402</v>
      </c>
      <c r="H4" s="23">
        <v>340.31864905481098</v>
      </c>
      <c r="I4" s="23">
        <v>338.03426888387798</v>
      </c>
      <c r="J4" s="23">
        <v>335.44825450290796</v>
      </c>
      <c r="K4" s="23">
        <v>330.31433461292204</v>
      </c>
      <c r="L4" s="23">
        <v>340.32617883544503</v>
      </c>
      <c r="M4" s="23">
        <v>317.41386995888399</v>
      </c>
      <c r="N4" s="23">
        <v>283.74836169490698</v>
      </c>
      <c r="O4" s="23">
        <v>306.29313012366003</v>
      </c>
      <c r="P4" s="23">
        <v>344.60903647500004</v>
      </c>
    </row>
    <row r="5" spans="1:16" x14ac:dyDescent="0.35">
      <c r="A5" s="4" t="s">
        <v>21</v>
      </c>
      <c r="B5" s="23">
        <v>1036.500095815644</v>
      </c>
      <c r="C5" s="23">
        <v>1011.372045538955</v>
      </c>
      <c r="D5" s="23">
        <v>976.31252510242803</v>
      </c>
      <c r="E5" s="23">
        <v>860.34346501890195</v>
      </c>
      <c r="F5" s="23">
        <v>1070.376817862948</v>
      </c>
      <c r="G5" s="23">
        <v>1245.606441155423</v>
      </c>
      <c r="H5" s="23">
        <v>1293.9568639258132</v>
      </c>
      <c r="I5" s="23">
        <v>1188.497360253752</v>
      </c>
      <c r="J5" s="23">
        <v>1094.0089988879529</v>
      </c>
      <c r="K5" s="23">
        <v>1013.8642566410471</v>
      </c>
      <c r="L5" s="23">
        <v>1129.2231282916921</v>
      </c>
      <c r="M5" s="23">
        <v>1185.97051286133</v>
      </c>
      <c r="N5" s="23">
        <v>1097.3408041740749</v>
      </c>
      <c r="O5" s="23">
        <v>1169.8565178415699</v>
      </c>
      <c r="P5" s="23">
        <v>1160.574322339864</v>
      </c>
    </row>
    <row r="6" spans="1:16" x14ac:dyDescent="0.35">
      <c r="A6" s="4" t="s">
        <v>22</v>
      </c>
      <c r="B6" s="23">
        <v>66.105834111821906</v>
      </c>
      <c r="C6" s="23">
        <v>74.681585225553704</v>
      </c>
      <c r="D6" s="23">
        <v>68.819139268394196</v>
      </c>
      <c r="E6" s="23">
        <v>67.3081816341017</v>
      </c>
      <c r="F6" s="23">
        <v>92.746507902710704</v>
      </c>
      <c r="G6" s="23">
        <v>91.937922459711402</v>
      </c>
      <c r="H6" s="23">
        <v>80.945133677990697</v>
      </c>
      <c r="I6" s="23">
        <v>77.4383594406264</v>
      </c>
      <c r="J6" s="23">
        <v>71.113268454643503</v>
      </c>
      <c r="K6" s="23">
        <v>65.372848842458396</v>
      </c>
      <c r="L6" s="23">
        <v>71.201272654928005</v>
      </c>
      <c r="M6" s="23">
        <v>69.148002920151299</v>
      </c>
      <c r="N6" s="23">
        <v>68.145414700284704</v>
      </c>
      <c r="O6" s="23">
        <v>57.4730764658308</v>
      </c>
      <c r="P6" s="23">
        <v>59.923490557106199</v>
      </c>
    </row>
    <row r="7" spans="1:16" x14ac:dyDescent="0.35">
      <c r="A7" s="4" t="s">
        <v>23</v>
      </c>
      <c r="B7" s="23">
        <v>80.532744231808294</v>
      </c>
      <c r="C7" s="23">
        <v>72.897670871413197</v>
      </c>
      <c r="D7" s="23">
        <v>68.897451677810807</v>
      </c>
      <c r="E7" s="23">
        <v>68.094035019091109</v>
      </c>
      <c r="F7" s="23">
        <v>61.225374240240598</v>
      </c>
      <c r="G7" s="23">
        <v>65.588428324842496</v>
      </c>
      <c r="H7" s="23">
        <v>71.805367878095495</v>
      </c>
      <c r="I7" s="23">
        <v>68.5960112011158</v>
      </c>
      <c r="J7" s="23">
        <v>65.094770608601706</v>
      </c>
      <c r="K7" s="23">
        <v>59.317871746993603</v>
      </c>
      <c r="L7" s="23">
        <v>53.4209222410067</v>
      </c>
      <c r="M7" s="23">
        <v>55.206871593076301</v>
      </c>
      <c r="N7" s="23">
        <v>60.031564192154399</v>
      </c>
      <c r="O7" s="23">
        <v>47.746671753882772</v>
      </c>
      <c r="P7" s="23">
        <v>57.340327338886894</v>
      </c>
    </row>
    <row r="8" spans="1:16" x14ac:dyDescent="0.35">
      <c r="A8" s="4" t="s">
        <v>24</v>
      </c>
      <c r="B8" s="23">
        <v>760.16748499152106</v>
      </c>
      <c r="C8" s="23">
        <v>750.76670895883899</v>
      </c>
      <c r="D8" s="23">
        <v>673.96622195259192</v>
      </c>
      <c r="E8" s="23">
        <v>672.69000315455401</v>
      </c>
      <c r="F8" s="23">
        <v>684.76437613552901</v>
      </c>
      <c r="G8" s="23">
        <v>707.85014653065195</v>
      </c>
      <c r="H8" s="23">
        <v>825.93736119650112</v>
      </c>
      <c r="I8" s="23">
        <v>734.12445239935005</v>
      </c>
      <c r="J8" s="23">
        <v>721.45991616728099</v>
      </c>
      <c r="K8" s="23">
        <v>626.24462131360906</v>
      </c>
      <c r="L8" s="23">
        <v>678.42753673599896</v>
      </c>
      <c r="M8" s="23">
        <v>671.51860102971705</v>
      </c>
      <c r="N8" s="23">
        <v>644.92528791219002</v>
      </c>
      <c r="O8" s="23">
        <v>579.142864107832</v>
      </c>
      <c r="P8" s="23">
        <v>638.94116547148792</v>
      </c>
    </row>
    <row r="9" spans="1:16" x14ac:dyDescent="0.35">
      <c r="A9" s="4" t="s">
        <v>25</v>
      </c>
      <c r="B9" s="23">
        <v>481.950855986899</v>
      </c>
      <c r="C9" s="23">
        <v>429.65155275366101</v>
      </c>
      <c r="D9" s="23">
        <v>333.44497578357931</v>
      </c>
      <c r="E9" s="23">
        <v>445.53667768411998</v>
      </c>
      <c r="F9" s="23">
        <v>504.56327143759404</v>
      </c>
      <c r="G9" s="23">
        <v>665.96941516958702</v>
      </c>
      <c r="H9" s="23">
        <v>653.20097584180201</v>
      </c>
      <c r="I9" s="23">
        <v>695.94615963455908</v>
      </c>
      <c r="J9" s="23">
        <v>552.19461231856997</v>
      </c>
      <c r="K9" s="23">
        <v>476.50641945929402</v>
      </c>
      <c r="L9" s="23">
        <v>494.46961263385498</v>
      </c>
      <c r="M9" s="23">
        <v>537.70674003352497</v>
      </c>
      <c r="N9" s="23">
        <v>477.53891874870999</v>
      </c>
      <c r="O9" s="23">
        <v>557.59453226138794</v>
      </c>
      <c r="P9" s="23">
        <v>471.17699473104199</v>
      </c>
    </row>
    <row r="10" spans="1:16" x14ac:dyDescent="0.35">
      <c r="A10" s="4" t="s">
        <v>26</v>
      </c>
      <c r="B10" s="23">
        <v>661.53661514661098</v>
      </c>
      <c r="C10" s="23">
        <v>540.97503442473794</v>
      </c>
      <c r="D10" s="23">
        <v>571.20580802499001</v>
      </c>
      <c r="E10" s="23">
        <v>503.14273232685696</v>
      </c>
      <c r="F10" s="23">
        <v>497.21565434651097</v>
      </c>
      <c r="G10" s="23">
        <v>554.46314033722604</v>
      </c>
      <c r="H10" s="23">
        <v>574.34020367241692</v>
      </c>
      <c r="I10" s="23">
        <v>557.17102130463195</v>
      </c>
      <c r="J10" s="23">
        <v>614.96384879730203</v>
      </c>
      <c r="K10" s="23">
        <v>572.62506021446802</v>
      </c>
      <c r="L10" s="23">
        <v>589.84671443857997</v>
      </c>
      <c r="M10" s="23">
        <v>590.53703518486702</v>
      </c>
      <c r="N10" s="23">
        <v>589.39994425273198</v>
      </c>
      <c r="O10" s="23">
        <v>606.39343976180101</v>
      </c>
      <c r="P10" s="23">
        <v>414.33926670089801</v>
      </c>
    </row>
    <row r="11" spans="1:16" x14ac:dyDescent="0.35">
      <c r="A11" s="4" t="s">
        <v>27</v>
      </c>
      <c r="B11" s="23">
        <v>557.36139192873793</v>
      </c>
      <c r="C11" s="23">
        <v>691.88112086239494</v>
      </c>
      <c r="D11" s="23">
        <v>661.64279227426198</v>
      </c>
      <c r="E11" s="23">
        <v>613.526008480737</v>
      </c>
      <c r="F11" s="23">
        <v>733.86730299677401</v>
      </c>
      <c r="G11" s="23">
        <v>672.98600112073291</v>
      </c>
      <c r="H11" s="23">
        <v>668.28826111341209</v>
      </c>
      <c r="I11" s="23">
        <v>682.78456983660396</v>
      </c>
      <c r="J11" s="23">
        <v>672.71271896863504</v>
      </c>
      <c r="K11" s="23">
        <v>631.72847222456994</v>
      </c>
      <c r="L11" s="23">
        <v>622.51684140198302</v>
      </c>
      <c r="M11" s="23">
        <v>572.79421584661395</v>
      </c>
      <c r="N11" s="23">
        <v>541.08875829265855</v>
      </c>
      <c r="O11" s="23">
        <v>489.57712454042496</v>
      </c>
      <c r="P11" s="23">
        <v>456.86410234236502</v>
      </c>
    </row>
    <row r="12" spans="1:16" x14ac:dyDescent="0.35">
      <c r="A12" s="4" t="s">
        <v>28</v>
      </c>
      <c r="B12" s="23">
        <v>2196.2683418862862</v>
      </c>
      <c r="C12" s="23">
        <v>1820.7142173805698</v>
      </c>
      <c r="D12" s="23">
        <v>1577.7982798051469</v>
      </c>
      <c r="E12" s="23">
        <v>1569.8226910559811</v>
      </c>
      <c r="F12" s="23">
        <v>1695.2826447563441</v>
      </c>
      <c r="G12" s="23">
        <v>1671.3974165303571</v>
      </c>
      <c r="H12" s="23">
        <v>1777.493136527253</v>
      </c>
      <c r="I12" s="23">
        <v>1702.95213169261</v>
      </c>
      <c r="J12" s="23">
        <v>1615.4118592593659</v>
      </c>
      <c r="K12" s="23">
        <v>1625.818633412232</v>
      </c>
      <c r="L12" s="23">
        <v>1394.349141593701</v>
      </c>
      <c r="M12" s="23">
        <v>1226.4777967467869</v>
      </c>
      <c r="N12" s="23">
        <v>1221.6917023935891</v>
      </c>
      <c r="O12" s="23">
        <v>1184.6533654893169</v>
      </c>
      <c r="P12" s="23">
        <v>1078.1161083054319</v>
      </c>
    </row>
    <row r="13" spans="1:16" x14ac:dyDescent="0.35">
      <c r="A13" s="4" t="s">
        <v>29</v>
      </c>
      <c r="B13" s="23">
        <v>1506.64718656321</v>
      </c>
      <c r="C13" s="23">
        <v>1419.787165619384</v>
      </c>
      <c r="D13" s="23">
        <v>1276.54427059671</v>
      </c>
      <c r="E13" s="23">
        <v>1385.0829918565219</v>
      </c>
      <c r="F13" s="23">
        <v>1554.8826762981651</v>
      </c>
      <c r="G13" s="23">
        <v>1563.959006602578</v>
      </c>
      <c r="H13" s="23">
        <v>1671.6474040738231</v>
      </c>
      <c r="I13" s="23">
        <v>1595.1903878151661</v>
      </c>
      <c r="J13" s="23">
        <v>1473.8222066849971</v>
      </c>
      <c r="K13" s="23">
        <v>1537.7166194901031</v>
      </c>
      <c r="L13" s="23">
        <v>1433.1953002199759</v>
      </c>
      <c r="M13" s="23">
        <v>1395.1941268974449</v>
      </c>
      <c r="N13" s="23">
        <v>1243.7608874678131</v>
      </c>
      <c r="O13" s="23">
        <v>1229.0565389816429</v>
      </c>
      <c r="P13" s="23">
        <v>1246.747447964588</v>
      </c>
    </row>
    <row r="14" spans="1:16" x14ac:dyDescent="0.35">
      <c r="A14" s="4" t="s">
        <v>30</v>
      </c>
      <c r="B14" s="23">
        <v>2170.8154054719171</v>
      </c>
      <c r="C14" s="23">
        <v>1688.0965309715689</v>
      </c>
      <c r="D14" s="23">
        <v>1443.171334184407</v>
      </c>
      <c r="E14" s="23">
        <v>1557.391125393053</v>
      </c>
      <c r="F14" s="23">
        <v>1516.7760438422049</v>
      </c>
      <c r="G14" s="23">
        <v>1550.7213137172771</v>
      </c>
      <c r="H14" s="23">
        <v>1554.917815145448</v>
      </c>
      <c r="I14" s="23">
        <v>1431.430201666213</v>
      </c>
      <c r="J14" s="23">
        <v>1476.4192758921499</v>
      </c>
      <c r="K14" s="23">
        <v>1351.5484856739881</v>
      </c>
      <c r="L14" s="23">
        <v>1340.4379680372808</v>
      </c>
      <c r="M14" s="23">
        <v>1371.336647623365</v>
      </c>
      <c r="N14" s="23">
        <v>1200.341577751547</v>
      </c>
      <c r="O14" s="23">
        <v>1185.576931504942</v>
      </c>
      <c r="P14" s="23">
        <v>1223.7406140063779</v>
      </c>
    </row>
    <row r="15" spans="1:16" x14ac:dyDescent="0.35">
      <c r="A15" s="4" t="s">
        <v>31</v>
      </c>
      <c r="B15" s="23">
        <v>104.3176065185159</v>
      </c>
      <c r="C15" s="23">
        <v>96.579925890461595</v>
      </c>
      <c r="D15" s="23">
        <v>84.522097179628105</v>
      </c>
      <c r="E15" s="23">
        <v>80.044256042370904</v>
      </c>
      <c r="F15" s="23">
        <v>96.958265827915909</v>
      </c>
      <c r="G15" s="23">
        <v>104.1506241751818</v>
      </c>
      <c r="H15" s="23">
        <v>160.99845964059432</v>
      </c>
      <c r="I15" s="23">
        <v>94.755688213993793</v>
      </c>
      <c r="J15" s="23">
        <v>109.4000285181491</v>
      </c>
      <c r="K15" s="23">
        <v>88.49255874156961</v>
      </c>
      <c r="L15" s="23">
        <v>79.5369279055476</v>
      </c>
      <c r="M15" s="23">
        <v>87.5510775587735</v>
      </c>
      <c r="N15" s="23">
        <v>79.868490788175194</v>
      </c>
      <c r="O15" s="23">
        <v>77.700130696879796</v>
      </c>
      <c r="P15" s="23">
        <v>84.001566626392801</v>
      </c>
    </row>
    <row r="16" spans="1:16" x14ac:dyDescent="0.35">
      <c r="A16" s="4" t="s">
        <v>1</v>
      </c>
      <c r="B16" s="23">
        <v>10386.48421897831</v>
      </c>
      <c r="C16" s="23">
        <v>9245.765481817305</v>
      </c>
      <c r="D16" s="23">
        <v>8422.4620437455578</v>
      </c>
      <c r="E16" s="23">
        <v>8567.4336235124338</v>
      </c>
      <c r="F16" s="23">
        <v>9221.1876043537977</v>
      </c>
      <c r="G16" s="23">
        <v>9593.6002923454089</v>
      </c>
      <c r="H16" s="23">
        <v>9975.7901564282165</v>
      </c>
      <c r="I16" s="23">
        <v>9517.6730889854989</v>
      </c>
      <c r="J16" s="23">
        <v>9168.1688552360592</v>
      </c>
      <c r="K16" s="23">
        <v>8806.4450694123116</v>
      </c>
      <c r="L16" s="23">
        <v>8611.5196352410494</v>
      </c>
      <c r="M16" s="23">
        <v>8443.8751369656584</v>
      </c>
      <c r="N16" s="23">
        <v>7864.2503340240428</v>
      </c>
      <c r="O16" s="23">
        <v>7885.6852513838485</v>
      </c>
      <c r="P16" s="23">
        <v>7603.6172027411994</v>
      </c>
    </row>
    <row r="17" spans="1:1" x14ac:dyDescent="0.4">
      <c r="A17" s="1" t="s">
        <v>69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693-1004-4351-ABE0-3DC3EA13E898}">
  <dimension ref="A1:P17"/>
  <sheetViews>
    <sheetView workbookViewId="0">
      <selection activeCell="A18" sqref="A18"/>
    </sheetView>
  </sheetViews>
  <sheetFormatPr defaultRowHeight="16.5" x14ac:dyDescent="0.4"/>
  <cols>
    <col min="1" max="1" width="27.625" style="1" bestFit="1" customWidth="1"/>
    <col min="2" max="5" width="5.375" style="1" bestFit="1" customWidth="1"/>
    <col min="6" max="8" width="6.25" style="1" bestFit="1" customWidth="1"/>
    <col min="9" max="16" width="5.375" style="1" bestFit="1" customWidth="1"/>
    <col min="17" max="16384" width="9" style="1"/>
  </cols>
  <sheetData>
    <row r="1" spans="1:16" x14ac:dyDescent="0.4">
      <c r="A1" s="1" t="s">
        <v>17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4">
      <c r="A2" s="1" t="s">
        <v>36</v>
      </c>
      <c r="B2" s="24">
        <v>283.0940963965644</v>
      </c>
      <c r="C2" s="24">
        <v>591.69766499766797</v>
      </c>
      <c r="D2" s="24">
        <v>920.40201812737791</v>
      </c>
      <c r="E2" s="24">
        <v>1131.7159476421061</v>
      </c>
      <c r="F2" s="24">
        <v>1621.2457005613451</v>
      </c>
      <c r="G2" s="24">
        <v>1517.401865947166</v>
      </c>
      <c r="H2" s="24">
        <v>1128.9288494768739</v>
      </c>
      <c r="I2" s="24">
        <v>1063.9973992198061</v>
      </c>
      <c r="J2" s="24">
        <v>842.55769892774003</v>
      </c>
      <c r="K2" s="24">
        <v>475.32485000677065</v>
      </c>
      <c r="L2" s="24">
        <v>403.78184699116377</v>
      </c>
      <c r="M2" s="24">
        <v>540.17187977692504</v>
      </c>
      <c r="N2" s="24">
        <v>552.94475027936039</v>
      </c>
      <c r="O2" s="24">
        <v>374.50764840035612</v>
      </c>
      <c r="P2" s="24">
        <v>382.95328462649599</v>
      </c>
    </row>
    <row r="3" spans="1:16" x14ac:dyDescent="0.4">
      <c r="A3" s="1" t="s">
        <v>37</v>
      </c>
      <c r="B3" s="24">
        <v>125.8410318879278</v>
      </c>
      <c r="C3" s="24">
        <v>179.81296870190181</v>
      </c>
      <c r="D3" s="24">
        <v>152.4104448995202</v>
      </c>
      <c r="E3" s="24">
        <v>158.6432925934123</v>
      </c>
      <c r="F3" s="24">
        <v>172.61269026458427</v>
      </c>
      <c r="G3" s="24">
        <v>193.87118654704042</v>
      </c>
      <c r="H3" s="24">
        <v>113.26003968772031</v>
      </c>
      <c r="I3" s="24">
        <v>120.07860685887523</v>
      </c>
      <c r="J3" s="24">
        <v>162.84593698743075</v>
      </c>
      <c r="K3" s="24">
        <v>89.577253828943938</v>
      </c>
      <c r="L3" s="24">
        <v>94.41249077306955</v>
      </c>
      <c r="M3" s="24">
        <v>101.15346996260206</v>
      </c>
      <c r="N3" s="24">
        <v>99.156471895973027</v>
      </c>
      <c r="O3" s="24">
        <v>126.7526308386358</v>
      </c>
      <c r="P3" s="24">
        <v>140.08955981591555</v>
      </c>
    </row>
    <row r="4" spans="1:16" x14ac:dyDescent="0.4">
      <c r="A4" s="1" t="s">
        <v>38</v>
      </c>
      <c r="B4" s="24">
        <v>462.20059419336991</v>
      </c>
      <c r="C4" s="24">
        <v>501.40481273617883</v>
      </c>
      <c r="D4" s="24">
        <v>477.94858546319597</v>
      </c>
      <c r="E4" s="24">
        <v>423.23434692326748</v>
      </c>
      <c r="F4" s="24">
        <v>699.50643100367097</v>
      </c>
      <c r="G4" s="24">
        <v>660.859697818923</v>
      </c>
      <c r="H4" s="24">
        <v>607.9172053225933</v>
      </c>
      <c r="I4" s="24">
        <v>514.3939205046762</v>
      </c>
      <c r="J4" s="24">
        <v>612.2431653167954</v>
      </c>
      <c r="K4" s="24">
        <v>496.03622271259167</v>
      </c>
      <c r="L4" s="24">
        <v>534.19205485120165</v>
      </c>
      <c r="M4" s="24">
        <v>538.46165340905202</v>
      </c>
      <c r="N4" s="24">
        <v>540.85665592969758</v>
      </c>
      <c r="O4" s="24">
        <v>530.36288829217835</v>
      </c>
      <c r="P4" s="24">
        <v>488.33049003000377</v>
      </c>
    </row>
    <row r="5" spans="1:16" x14ac:dyDescent="0.4">
      <c r="A5" s="1" t="s">
        <v>39</v>
      </c>
      <c r="B5" s="24">
        <v>2130.4483587248478</v>
      </c>
      <c r="C5" s="24">
        <v>1874.8571213038219</v>
      </c>
      <c r="D5" s="24">
        <v>1777.898776164192</v>
      </c>
      <c r="E5" s="24">
        <v>1784.9797735079251</v>
      </c>
      <c r="F5" s="24">
        <v>2221.3071233153501</v>
      </c>
      <c r="G5" s="24">
        <v>2366.0547460502762</v>
      </c>
      <c r="H5" s="24">
        <v>2506.526603148191</v>
      </c>
      <c r="I5" s="24">
        <v>2274.1437630667588</v>
      </c>
      <c r="J5" s="24">
        <v>2315.7872481570021</v>
      </c>
      <c r="K5" s="24">
        <v>2251.5608482555758</v>
      </c>
      <c r="L5" s="24">
        <v>2209.3300180958749</v>
      </c>
      <c r="M5" s="24">
        <v>2170.05217699076</v>
      </c>
      <c r="N5" s="24">
        <v>2018.2440310056829</v>
      </c>
      <c r="O5" s="24">
        <v>1870.072089806471</v>
      </c>
      <c r="P5" s="24">
        <v>2113.5353968403897</v>
      </c>
    </row>
    <row r="6" spans="1:16" x14ac:dyDescent="0.4">
      <c r="A6" s="1" t="s">
        <v>40</v>
      </c>
      <c r="B6" s="24">
        <v>111.73366689140241</v>
      </c>
      <c r="C6" s="24">
        <v>106.0552322437607</v>
      </c>
      <c r="D6" s="24">
        <v>105.34957296659749</v>
      </c>
      <c r="E6" s="24">
        <v>100.0694527795262</v>
      </c>
      <c r="F6" s="24">
        <v>165.7740864448734</v>
      </c>
      <c r="G6" s="24">
        <v>143.01865844887081</v>
      </c>
      <c r="H6" s="24">
        <v>140.7845959606166</v>
      </c>
      <c r="I6" s="24">
        <v>172.81089244092519</v>
      </c>
      <c r="J6" s="24">
        <v>107.05537322337065</v>
      </c>
      <c r="K6" s="24">
        <v>110.71241610913741</v>
      </c>
      <c r="L6" s="24">
        <v>124.7766570404777</v>
      </c>
      <c r="M6" s="24">
        <v>116.56484115745499</v>
      </c>
      <c r="N6" s="24">
        <v>101.8008868678927</v>
      </c>
      <c r="O6" s="24">
        <v>82.050646346001415</v>
      </c>
      <c r="P6" s="24">
        <v>97.043137146550194</v>
      </c>
    </row>
    <row r="7" spans="1:16" x14ac:dyDescent="0.4">
      <c r="A7" s="1" t="s">
        <v>41</v>
      </c>
      <c r="B7" s="24">
        <v>361.78591985246277</v>
      </c>
      <c r="C7" s="24">
        <v>226.6332039121599</v>
      </c>
      <c r="D7" s="24">
        <v>258.93717609856424</v>
      </c>
      <c r="E7" s="24">
        <v>269.79166830513441</v>
      </c>
      <c r="F7" s="24">
        <v>376.73295108053628</v>
      </c>
      <c r="G7" s="24">
        <v>313.7021036758419</v>
      </c>
      <c r="H7" s="24">
        <v>213.2231658423195</v>
      </c>
      <c r="I7" s="24">
        <v>217.5363230750917</v>
      </c>
      <c r="J7" s="24">
        <v>241.52154748265579</v>
      </c>
      <c r="K7" s="24">
        <v>222.42900361441372</v>
      </c>
      <c r="L7" s="24">
        <v>231.662663063472</v>
      </c>
      <c r="M7" s="24">
        <v>191.1649584400233</v>
      </c>
      <c r="N7" s="24">
        <v>197.0627879887827</v>
      </c>
      <c r="O7" s="24">
        <v>205.89423319285891</v>
      </c>
      <c r="P7" s="24">
        <v>202.67981474238172</v>
      </c>
    </row>
    <row r="8" spans="1:16" x14ac:dyDescent="0.4">
      <c r="A8" s="1" t="s">
        <v>42</v>
      </c>
      <c r="B8" s="24">
        <v>232.92567317864479</v>
      </c>
      <c r="C8" s="24">
        <v>258.3165365298683</v>
      </c>
      <c r="D8" s="24">
        <v>238.32139500318812</v>
      </c>
      <c r="E8" s="24">
        <v>244.98694652651801</v>
      </c>
      <c r="F8" s="24">
        <v>274.12266267014439</v>
      </c>
      <c r="G8" s="24">
        <v>321.91841886282009</v>
      </c>
      <c r="H8" s="24">
        <v>297.24917661285122</v>
      </c>
      <c r="I8" s="24">
        <v>283.16604900923909</v>
      </c>
      <c r="J8" s="24">
        <v>200.13879028457819</v>
      </c>
      <c r="K8" s="24">
        <v>224.83499386122338</v>
      </c>
      <c r="L8" s="24">
        <v>168.98440697841389</v>
      </c>
      <c r="M8" s="24">
        <v>155.1594489944884</v>
      </c>
      <c r="N8" s="24">
        <v>145.2334192854324</v>
      </c>
      <c r="O8" s="24">
        <v>121.8598155733043</v>
      </c>
      <c r="P8" s="24">
        <v>180.29624214004039</v>
      </c>
    </row>
    <row r="9" spans="1:16" x14ac:dyDescent="0.4">
      <c r="A9" s="1" t="s">
        <v>43</v>
      </c>
      <c r="B9" s="24">
        <v>1171.673979574349</v>
      </c>
      <c r="C9" s="24">
        <v>1024.6191554370721</v>
      </c>
      <c r="D9" s="24">
        <v>902.98855637097995</v>
      </c>
      <c r="E9" s="24">
        <v>866.55096368882005</v>
      </c>
      <c r="F9" s="24">
        <v>1147.120427401861</v>
      </c>
      <c r="G9" s="24">
        <v>1165.9917227456731</v>
      </c>
      <c r="H9" s="24">
        <v>1187.237834820078</v>
      </c>
      <c r="I9" s="24">
        <v>1018.7921904007251</v>
      </c>
      <c r="J9" s="24">
        <v>1124.2433889735839</v>
      </c>
      <c r="K9" s="24">
        <v>900.99089909797294</v>
      </c>
      <c r="L9" s="24">
        <v>908.3349690861819</v>
      </c>
      <c r="M9" s="24">
        <v>955.79570392958101</v>
      </c>
      <c r="N9" s="24">
        <v>875.29357938369606</v>
      </c>
      <c r="O9" s="24">
        <v>723.61673432252098</v>
      </c>
      <c r="P9" s="24">
        <v>915.87639581171197</v>
      </c>
    </row>
    <row r="10" spans="1:16" x14ac:dyDescent="0.4">
      <c r="A10" s="1" t="s">
        <v>44</v>
      </c>
      <c r="B10" s="24">
        <v>891.89103529179499</v>
      </c>
      <c r="C10" s="24">
        <v>1283.705471544187</v>
      </c>
      <c r="D10" s="24">
        <v>963.81184205083002</v>
      </c>
      <c r="E10" s="24">
        <v>933.71302575191794</v>
      </c>
      <c r="F10" s="24">
        <v>1105.072343807637</v>
      </c>
      <c r="G10" s="24">
        <v>1145.193554598756</v>
      </c>
      <c r="H10" s="24">
        <v>1047.399974444829</v>
      </c>
      <c r="I10" s="24">
        <v>1038.477985727299</v>
      </c>
      <c r="J10" s="24">
        <v>1026.6907550104399</v>
      </c>
      <c r="K10" s="24">
        <v>937.97701127977302</v>
      </c>
      <c r="L10" s="24">
        <v>885.66849050564895</v>
      </c>
      <c r="M10" s="24">
        <v>865.60884691305102</v>
      </c>
      <c r="N10" s="24">
        <v>864.553303100986</v>
      </c>
      <c r="O10" s="24">
        <v>711.752887984155</v>
      </c>
      <c r="P10" s="24">
        <v>991.20822306273999</v>
      </c>
    </row>
    <row r="11" spans="1:16" x14ac:dyDescent="0.4">
      <c r="A11" s="1" t="s">
        <v>45</v>
      </c>
      <c r="B11" s="24">
        <v>563.23886706609198</v>
      </c>
      <c r="C11" s="24">
        <v>661.80177440268096</v>
      </c>
      <c r="D11" s="24">
        <v>584.32048022001402</v>
      </c>
      <c r="E11" s="24">
        <v>612.55250840204394</v>
      </c>
      <c r="F11" s="24">
        <v>735.766974604393</v>
      </c>
      <c r="G11" s="24">
        <v>889.32228062309002</v>
      </c>
      <c r="H11" s="24">
        <v>893.7970087776871</v>
      </c>
      <c r="I11" s="24">
        <v>830.09589498984997</v>
      </c>
      <c r="J11" s="24">
        <v>950.47580590349401</v>
      </c>
      <c r="K11" s="24">
        <v>889.93481999634298</v>
      </c>
      <c r="L11" s="24">
        <v>996.49357282612402</v>
      </c>
      <c r="M11" s="24">
        <v>825.22933098753902</v>
      </c>
      <c r="N11" s="24">
        <v>634.11165261946007</v>
      </c>
      <c r="O11" s="24">
        <v>819.91138490479398</v>
      </c>
      <c r="P11" s="24">
        <v>958.90901229689098</v>
      </c>
    </row>
    <row r="12" spans="1:16" x14ac:dyDescent="0.4">
      <c r="A12" s="1" t="s">
        <v>46</v>
      </c>
      <c r="B12" s="24">
        <v>940.97729720800703</v>
      </c>
      <c r="C12" s="24">
        <v>837.79790564255609</v>
      </c>
      <c r="D12" s="24">
        <v>732.15747497222196</v>
      </c>
      <c r="E12" s="24">
        <v>762.80675389080102</v>
      </c>
      <c r="F12" s="24">
        <v>889.05728176518505</v>
      </c>
      <c r="G12" s="24">
        <v>949.85324242912907</v>
      </c>
      <c r="H12" s="24">
        <v>1058.3165360753371</v>
      </c>
      <c r="I12" s="24">
        <v>994.02350795394909</v>
      </c>
      <c r="J12" s="24">
        <v>1291.9398987553409</v>
      </c>
      <c r="K12" s="24">
        <v>1255.1343957012059</v>
      </c>
      <c r="L12" s="24">
        <v>1016.377071845869</v>
      </c>
      <c r="M12" s="24">
        <v>1013.6092035113249</v>
      </c>
      <c r="N12" s="24">
        <v>989.69580413789595</v>
      </c>
      <c r="O12" s="24">
        <v>957.334587117963</v>
      </c>
      <c r="P12" s="24">
        <v>1018.792075146456</v>
      </c>
    </row>
    <row r="13" spans="1:16" x14ac:dyDescent="0.4">
      <c r="A13" s="1" t="s">
        <v>47</v>
      </c>
      <c r="B13" s="24">
        <v>67.544691707783699</v>
      </c>
      <c r="C13" s="24">
        <v>39.398304093196721</v>
      </c>
      <c r="D13" s="24">
        <v>40.527792041349727</v>
      </c>
      <c r="E13" s="24">
        <v>41.0330669057264</v>
      </c>
      <c r="F13" s="24">
        <v>30.996029027386811</v>
      </c>
      <c r="G13" s="24">
        <v>34.844584703843871</v>
      </c>
      <c r="H13" s="24">
        <v>41.313209698183016</v>
      </c>
      <c r="I13" s="24">
        <v>41.849735696388024</v>
      </c>
      <c r="J13" s="24">
        <v>33.336536270057444</v>
      </c>
      <c r="K13" s="24">
        <v>42.452294195307331</v>
      </c>
      <c r="L13" s="24">
        <v>33.311667582367171</v>
      </c>
      <c r="M13" s="24">
        <v>33.340717367867455</v>
      </c>
      <c r="N13" s="24">
        <v>31.851074687216279</v>
      </c>
      <c r="O13" s="24">
        <v>30.288147101233342</v>
      </c>
      <c r="P13" s="24">
        <v>28.74846543592076</v>
      </c>
    </row>
    <row r="14" spans="1:16" x14ac:dyDescent="0.4">
      <c r="A14" s="1" t="s">
        <v>48</v>
      </c>
      <c r="B14" s="24">
        <v>583.85480383940194</v>
      </c>
      <c r="C14" s="24">
        <v>680.84875997185998</v>
      </c>
      <c r="D14" s="24">
        <v>618.40345982632198</v>
      </c>
      <c r="E14" s="24">
        <v>595.92941612746802</v>
      </c>
      <c r="F14" s="24">
        <v>678.938313364284</v>
      </c>
      <c r="G14" s="24">
        <v>686.08770012620903</v>
      </c>
      <c r="H14" s="24">
        <v>656.42004336677701</v>
      </c>
      <c r="I14" s="24">
        <v>621.63205257208006</v>
      </c>
      <c r="J14" s="24">
        <v>717.24136977566798</v>
      </c>
      <c r="K14" s="24">
        <v>625.929806426553</v>
      </c>
      <c r="L14" s="24">
        <v>635.20728957378299</v>
      </c>
      <c r="M14" s="24">
        <v>630.56838535975896</v>
      </c>
      <c r="N14" s="24">
        <v>675.79569853690498</v>
      </c>
      <c r="O14" s="24">
        <v>628.66457061624897</v>
      </c>
      <c r="P14" s="24">
        <v>605.84757128541503</v>
      </c>
    </row>
    <row r="15" spans="1:16" x14ac:dyDescent="0.4">
      <c r="A15" s="1" t="s">
        <v>49</v>
      </c>
      <c r="B15" s="24">
        <v>44.827928660694894</v>
      </c>
      <c r="C15" s="24">
        <v>143.95827008312321</v>
      </c>
      <c r="D15" s="24">
        <v>163.3993379629197</v>
      </c>
      <c r="E15" s="24">
        <v>162.0089440208134</v>
      </c>
      <c r="F15" s="24">
        <v>144.5490333650055</v>
      </c>
      <c r="G15" s="24">
        <v>221.2084866657581</v>
      </c>
      <c r="H15" s="24">
        <v>328.85487971083791</v>
      </c>
      <c r="I15" s="24">
        <v>300.79535932457202</v>
      </c>
      <c r="J15" s="24">
        <v>320.47448462369169</v>
      </c>
      <c r="K15" s="24">
        <v>181.97617730083732</v>
      </c>
      <c r="L15" s="24">
        <v>153.6968490952957</v>
      </c>
      <c r="M15" s="24">
        <v>164.2512908231574</v>
      </c>
      <c r="N15" s="24">
        <v>133.35169027112281</v>
      </c>
      <c r="O15" s="24">
        <v>124.6873443702911</v>
      </c>
      <c r="P15" s="24">
        <v>114.94772971848531</v>
      </c>
    </row>
    <row r="16" spans="1:16" x14ac:dyDescent="0.4">
      <c r="A16" s="1" t="s">
        <v>1</v>
      </c>
      <c r="B16" s="24">
        <v>7972.0379444733435</v>
      </c>
      <c r="C16" s="24">
        <v>8410.907181600036</v>
      </c>
      <c r="D16" s="24">
        <v>7936.8769121672749</v>
      </c>
      <c r="E16" s="24">
        <v>8088.0161070654794</v>
      </c>
      <c r="F16" s="24">
        <v>10262.802048676256</v>
      </c>
      <c r="G16" s="24">
        <v>10609.328249243399</v>
      </c>
      <c r="H16" s="24">
        <v>10221.229122944897</v>
      </c>
      <c r="I16" s="24">
        <v>9491.7936808402337</v>
      </c>
      <c r="J16" s="24">
        <v>9946.5519996918465</v>
      </c>
      <c r="K16" s="24">
        <v>8704.87099238665</v>
      </c>
      <c r="L16" s="24">
        <v>8396.2300483089439</v>
      </c>
      <c r="M16" s="24">
        <v>8301.1319076235868</v>
      </c>
      <c r="N16" s="24">
        <v>7859.9518059901029</v>
      </c>
      <c r="O16" s="24">
        <v>7307.7556088670108</v>
      </c>
      <c r="P16" s="24">
        <v>8239.2573980993966</v>
      </c>
    </row>
    <row r="17" spans="1:1" x14ac:dyDescent="0.4">
      <c r="A17" s="1" t="s">
        <v>69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E668-D9E5-4B5E-9D57-8BF13A1A1E86}">
  <dimension ref="A1:P6"/>
  <sheetViews>
    <sheetView workbookViewId="0">
      <selection activeCell="A7" sqref="A7"/>
    </sheetView>
  </sheetViews>
  <sheetFormatPr defaultRowHeight="16.5" x14ac:dyDescent="0.4"/>
  <cols>
    <col min="1" max="1" width="13.125" style="1" bestFit="1" customWidth="1"/>
    <col min="2" max="5" width="5.375" style="1" bestFit="1" customWidth="1"/>
    <col min="6" max="8" width="6.25" style="1" bestFit="1" customWidth="1"/>
    <col min="9" max="16" width="5.375" style="1" bestFit="1" customWidth="1"/>
    <col min="17" max="16384" width="9" style="1"/>
  </cols>
  <sheetData>
    <row r="1" spans="1:16" x14ac:dyDescent="0.4">
      <c r="A1" s="1" t="s">
        <v>32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4">
      <c r="A2" s="1" t="s">
        <v>33</v>
      </c>
      <c r="B2" s="24">
        <v>5715.0481578748404</v>
      </c>
      <c r="C2" s="24">
        <v>6423.1230926137396</v>
      </c>
      <c r="D2" s="24">
        <v>5558.5838332943604</v>
      </c>
      <c r="E2" s="24">
        <v>6510.2667885682904</v>
      </c>
      <c r="F2" s="24">
        <v>7313.8717761415201</v>
      </c>
      <c r="G2" s="24">
        <v>7841.6863818542697</v>
      </c>
      <c r="H2" s="24">
        <v>8362.8611942090993</v>
      </c>
      <c r="I2" s="24">
        <v>7019.3800600211898</v>
      </c>
      <c r="J2" s="24">
        <v>7315.4708700966203</v>
      </c>
      <c r="K2" s="24">
        <v>6141.9026214104497</v>
      </c>
      <c r="L2" s="24">
        <v>6793.6524722427903</v>
      </c>
      <c r="M2" s="24">
        <v>6739.96547628998</v>
      </c>
      <c r="N2" s="24">
        <v>5760.1642076112903</v>
      </c>
      <c r="O2" s="24">
        <v>6160.4785546757503</v>
      </c>
      <c r="P2" s="24">
        <v>5539.7069991764001</v>
      </c>
    </row>
    <row r="3" spans="1:16" x14ac:dyDescent="0.4">
      <c r="A3" s="1" t="s">
        <v>34</v>
      </c>
      <c r="B3" s="24">
        <v>2145.34441648545</v>
      </c>
      <c r="C3" s="24">
        <v>2084.6441640001899</v>
      </c>
      <c r="D3" s="24">
        <v>2035.8316489045901</v>
      </c>
      <c r="E3" s="24">
        <v>2080.11446362471</v>
      </c>
      <c r="F3" s="24">
        <v>2066.5534032404498</v>
      </c>
      <c r="G3" s="24">
        <v>2129.69936300274</v>
      </c>
      <c r="H3" s="24">
        <v>2020.0417173037699</v>
      </c>
      <c r="I3" s="24">
        <v>2009.5790971695999</v>
      </c>
      <c r="J3" s="24">
        <v>1933.3671925362701</v>
      </c>
      <c r="K3" s="24">
        <v>1988.9657969831601</v>
      </c>
      <c r="L3" s="24">
        <v>2143.4826258390699</v>
      </c>
      <c r="M3" s="24">
        <v>1917.30656537036</v>
      </c>
      <c r="N3" s="24">
        <v>2007.5979392930601</v>
      </c>
      <c r="O3" s="24">
        <v>2093.30172580711</v>
      </c>
      <c r="P3" s="24">
        <v>2052.21270848218</v>
      </c>
    </row>
    <row r="4" spans="1:16" x14ac:dyDescent="0.4">
      <c r="A4" s="1" t="s">
        <v>35</v>
      </c>
      <c r="B4" s="24">
        <v>1052.36623659267</v>
      </c>
      <c r="C4" s="24">
        <v>574.99053050832799</v>
      </c>
      <c r="D4" s="24">
        <v>963.55275506306702</v>
      </c>
      <c r="E4" s="24">
        <v>885.46329706947904</v>
      </c>
      <c r="F4" s="24">
        <v>867.29047577913002</v>
      </c>
      <c r="G4" s="24">
        <v>1101.3564207233101</v>
      </c>
      <c r="H4" s="24">
        <v>776.01466988727395</v>
      </c>
      <c r="I4" s="24">
        <v>786.72019208464701</v>
      </c>
      <c r="J4" s="24">
        <v>608.61900007667396</v>
      </c>
      <c r="K4" s="24">
        <v>661.62004718258902</v>
      </c>
      <c r="L4" s="24">
        <v>717.93204016733796</v>
      </c>
      <c r="M4" s="24">
        <v>569.74604981708296</v>
      </c>
      <c r="N4" s="24">
        <v>369.64267945899797</v>
      </c>
      <c r="O4" s="24">
        <v>331.39285757606001</v>
      </c>
      <c r="P4" s="24">
        <v>512.01553085798696</v>
      </c>
    </row>
    <row r="5" spans="1:16" x14ac:dyDescent="0.4">
      <c r="A5" s="1" t="s">
        <v>1</v>
      </c>
      <c r="B5" s="24">
        <v>8912.7588109529606</v>
      </c>
      <c r="C5" s="24">
        <v>9082.7577871222584</v>
      </c>
      <c r="D5" s="24">
        <v>8557.9682372620173</v>
      </c>
      <c r="E5" s="24">
        <v>9475.8445492624796</v>
      </c>
      <c r="F5" s="24">
        <v>10247.715655161099</v>
      </c>
      <c r="G5" s="24">
        <v>11072.742165580319</v>
      </c>
      <c r="H5" s="24">
        <v>11158.917581400143</v>
      </c>
      <c r="I5" s="24">
        <v>9815.6793492754368</v>
      </c>
      <c r="J5" s="24">
        <v>9857.4570627095654</v>
      </c>
      <c r="K5" s="24">
        <v>8792.488465576198</v>
      </c>
      <c r="L5" s="24">
        <v>9655.0671382491983</v>
      </c>
      <c r="M5" s="24">
        <v>9227.0180914774228</v>
      </c>
      <c r="N5" s="24">
        <v>8137.4048263633485</v>
      </c>
      <c r="O5" s="24">
        <v>8585.1731380589208</v>
      </c>
      <c r="P5" s="24">
        <v>8103.9352385165676</v>
      </c>
    </row>
    <row r="6" spans="1:16" x14ac:dyDescent="0.4">
      <c r="A6" s="1" t="s">
        <v>69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B86B-1E8E-483F-BA27-3CFF3D0FA907}">
  <dimension ref="A1:P9"/>
  <sheetViews>
    <sheetView workbookViewId="0">
      <selection activeCell="A10" sqref="A10"/>
    </sheetView>
  </sheetViews>
  <sheetFormatPr defaultRowHeight="16.5" x14ac:dyDescent="0.4"/>
  <cols>
    <col min="1" max="1" width="13.125" style="1" bestFit="1" customWidth="1"/>
    <col min="2" max="2" width="6.25" style="1" bestFit="1" customWidth="1"/>
    <col min="3" max="16" width="5.375" style="1" bestFit="1" customWidth="1"/>
    <col min="17" max="16384" width="9" style="1"/>
  </cols>
  <sheetData>
    <row r="1" spans="1:16" x14ac:dyDescent="0.4">
      <c r="A1" s="1" t="s">
        <v>50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4">
      <c r="A2" s="1" t="s">
        <v>51</v>
      </c>
      <c r="B2" s="24">
        <v>5935.1144450940901</v>
      </c>
      <c r="C2" s="24">
        <v>5765.6322974140003</v>
      </c>
      <c r="D2" s="24">
        <v>5866.1190995397601</v>
      </c>
      <c r="E2" s="24">
        <v>5846.2064485437104</v>
      </c>
      <c r="F2" s="24">
        <v>5784.1379874840404</v>
      </c>
      <c r="G2" s="24">
        <v>5786.88597372614</v>
      </c>
      <c r="H2" s="24">
        <v>5595.8169094662899</v>
      </c>
      <c r="I2" s="24">
        <v>5347.1933197889302</v>
      </c>
      <c r="J2" s="24">
        <v>5324.4169607076401</v>
      </c>
      <c r="K2" s="24">
        <v>5302.2643506147997</v>
      </c>
      <c r="L2" s="24">
        <v>5256.2877514436204</v>
      </c>
      <c r="M2" s="24">
        <v>5175.70087622553</v>
      </c>
      <c r="N2" s="24">
        <v>5047.5396048103703</v>
      </c>
      <c r="O2" s="24">
        <v>4458.8074008575204</v>
      </c>
      <c r="P2" s="24">
        <v>4335.3200800077002</v>
      </c>
    </row>
    <row r="3" spans="1:16" x14ac:dyDescent="0.4">
      <c r="A3" s="1" t="s">
        <v>52</v>
      </c>
      <c r="B3" s="24">
        <v>192.272121575884</v>
      </c>
      <c r="C3" s="24">
        <v>186.355477200579</v>
      </c>
      <c r="D3" s="24">
        <v>181.83512740648001</v>
      </c>
      <c r="E3" s="24">
        <v>191.17923818861701</v>
      </c>
      <c r="F3" s="24">
        <v>187.375620010539</v>
      </c>
      <c r="G3" s="24">
        <v>192.556947860034</v>
      </c>
      <c r="H3" s="24">
        <v>193.838798947425</v>
      </c>
      <c r="I3" s="24">
        <v>193.962339654913</v>
      </c>
      <c r="J3" s="24">
        <v>191.505133667493</v>
      </c>
      <c r="K3" s="24">
        <v>186.92449886122799</v>
      </c>
      <c r="L3" s="24">
        <v>182.353061676186</v>
      </c>
      <c r="M3" s="24">
        <v>180.54224221864499</v>
      </c>
      <c r="N3" s="24">
        <v>177.03362700560501</v>
      </c>
      <c r="O3" s="24">
        <v>131.31705168278799</v>
      </c>
      <c r="P3" s="24">
        <v>131.23625272875501</v>
      </c>
    </row>
    <row r="4" spans="1:16" x14ac:dyDescent="0.4">
      <c r="A4" s="1" t="s">
        <v>53</v>
      </c>
      <c r="B4" s="24">
        <v>48.493888214412998</v>
      </c>
      <c r="C4" s="24">
        <v>48.551025481579899</v>
      </c>
      <c r="D4" s="24">
        <v>48.755042761327402</v>
      </c>
      <c r="E4" s="24">
        <v>47.358169688941402</v>
      </c>
      <c r="F4" s="24">
        <v>45.830412929124101</v>
      </c>
      <c r="G4" s="24">
        <v>46.3239148994004</v>
      </c>
      <c r="H4" s="24">
        <v>45.570553700205799</v>
      </c>
      <c r="I4" s="24">
        <v>46.004352307710398</v>
      </c>
      <c r="J4" s="24">
        <v>46.9160226268881</v>
      </c>
      <c r="K4" s="24">
        <v>46.970716612829399</v>
      </c>
      <c r="L4" s="24">
        <v>43.233846049289099</v>
      </c>
      <c r="M4" s="24">
        <v>43.123882130392701</v>
      </c>
      <c r="N4" s="24">
        <v>39.440032658773703</v>
      </c>
      <c r="O4" s="24">
        <v>41.203667295517398</v>
      </c>
      <c r="P4" s="24">
        <v>40.4343918801843</v>
      </c>
    </row>
    <row r="5" spans="1:16" x14ac:dyDescent="0.4">
      <c r="A5" s="1" t="s">
        <v>54</v>
      </c>
      <c r="B5" s="24">
        <v>3518.8709093000398</v>
      </c>
      <c r="C5" s="24">
        <v>3460.7407405570898</v>
      </c>
      <c r="D5" s="24">
        <v>3316.5802029424799</v>
      </c>
      <c r="E5" s="24">
        <v>3363.23814508844</v>
      </c>
      <c r="F5" s="24">
        <v>3267.3816924011198</v>
      </c>
      <c r="G5" s="24">
        <v>3278.8323601781499</v>
      </c>
      <c r="H5" s="24">
        <v>3302.5154029147802</v>
      </c>
      <c r="I5" s="24">
        <v>3332.5676521867799</v>
      </c>
      <c r="J5" s="24">
        <v>3354.2112423508802</v>
      </c>
      <c r="K5" s="24">
        <v>3325.1769614973</v>
      </c>
      <c r="L5" s="24">
        <v>3316.5711763334698</v>
      </c>
      <c r="M5" s="24">
        <v>3315.69334334924</v>
      </c>
      <c r="N5" s="24">
        <v>3290.4715286864698</v>
      </c>
      <c r="O5" s="24">
        <v>3123.2494016568498</v>
      </c>
      <c r="P5" s="24">
        <v>3228.9812736007798</v>
      </c>
    </row>
    <row r="6" spans="1:16" x14ac:dyDescent="0.4">
      <c r="A6" s="1" t="s">
        <v>55</v>
      </c>
      <c r="B6" s="24">
        <v>384.04690179784427</v>
      </c>
      <c r="C6" s="24">
        <v>382.31489097224755</v>
      </c>
      <c r="D6" s="24">
        <v>368.26236448792059</v>
      </c>
      <c r="E6" s="24">
        <v>384.88164982710509</v>
      </c>
      <c r="F6" s="24">
        <v>443.94983771054649</v>
      </c>
      <c r="G6" s="24">
        <v>488.84457204485352</v>
      </c>
      <c r="H6" s="24">
        <v>496.22167341896181</v>
      </c>
      <c r="I6" s="24">
        <v>473.08985610705457</v>
      </c>
      <c r="J6" s="24">
        <v>462.26153074968983</v>
      </c>
      <c r="K6" s="24">
        <v>447.93806283062889</v>
      </c>
      <c r="L6" s="24">
        <v>432.41418048779713</v>
      </c>
      <c r="M6" s="24">
        <v>401.05213455895381</v>
      </c>
      <c r="N6" s="24">
        <v>390.02327461099441</v>
      </c>
      <c r="O6" s="24">
        <v>391.16418011257321</v>
      </c>
      <c r="P6" s="24">
        <v>400.20461269446918</v>
      </c>
    </row>
    <row r="7" spans="1:16" x14ac:dyDescent="0.4">
      <c r="A7" s="1" t="s">
        <v>56</v>
      </c>
      <c r="B7" s="24">
        <v>23.611527468527441</v>
      </c>
      <c r="C7" s="24">
        <v>23.80462433932016</v>
      </c>
      <c r="D7" s="24">
        <v>21.826107485057928</v>
      </c>
      <c r="E7" s="24">
        <v>22.426432307154506</v>
      </c>
      <c r="F7" s="24">
        <v>25.415635543687053</v>
      </c>
      <c r="G7" s="24">
        <v>24.940126228057981</v>
      </c>
      <c r="H7" s="24">
        <v>25.07949944731627</v>
      </c>
      <c r="I7" s="24">
        <v>24.476295804056111</v>
      </c>
      <c r="J7" s="24">
        <v>22.61160111273049</v>
      </c>
      <c r="K7" s="24">
        <v>20.93580336339166</v>
      </c>
      <c r="L7" s="24">
        <v>19.732924603514562</v>
      </c>
      <c r="M7" s="24">
        <v>16.305110708619111</v>
      </c>
      <c r="N7" s="24">
        <v>15.68126869028082</v>
      </c>
      <c r="O7" s="24">
        <v>13.783376998607089</v>
      </c>
      <c r="P7" s="24">
        <v>14.18777670800314</v>
      </c>
    </row>
    <row r="8" spans="1:16" x14ac:dyDescent="0.4">
      <c r="A8" s="1" t="s">
        <v>1</v>
      </c>
      <c r="B8" s="24">
        <v>10102.409793450799</v>
      </c>
      <c r="C8" s="24">
        <v>9867.3990559648173</v>
      </c>
      <c r="D8" s="24">
        <v>9803.3779446230255</v>
      </c>
      <c r="E8" s="24">
        <v>9855.2900836439676</v>
      </c>
      <c r="F8" s="24">
        <v>9754.0911860790566</v>
      </c>
      <c r="G8" s="24">
        <v>9818.3838949366345</v>
      </c>
      <c r="H8" s="24">
        <v>9659.04283789498</v>
      </c>
      <c r="I8" s="24">
        <v>9417.2938158494453</v>
      </c>
      <c r="J8" s="24">
        <v>9401.9224912153204</v>
      </c>
      <c r="K8" s="24">
        <v>9330.2103937801785</v>
      </c>
      <c r="L8" s="24">
        <v>9250.5929405938768</v>
      </c>
      <c r="M8" s="24">
        <v>9132.4175891913801</v>
      </c>
      <c r="N8" s="24">
        <v>8960.1893364624939</v>
      </c>
      <c r="O8" s="24">
        <v>8159.5250786038559</v>
      </c>
      <c r="P8" s="24">
        <v>8150.3643876198912</v>
      </c>
    </row>
    <row r="9" spans="1:16" x14ac:dyDescent="0.4">
      <c r="A9" s="1" t="s">
        <v>69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BA85-39EF-4D69-8908-B000E4CA603D}">
  <dimension ref="A1:P7"/>
  <sheetViews>
    <sheetView workbookViewId="0">
      <selection activeCell="A8" sqref="A8"/>
    </sheetView>
  </sheetViews>
  <sheetFormatPr defaultRowHeight="16.5" x14ac:dyDescent="0.4"/>
  <cols>
    <col min="1" max="1" width="9.625" style="1" bestFit="1" customWidth="1"/>
    <col min="2" max="16" width="5" style="1" bestFit="1" customWidth="1"/>
    <col min="17" max="16384" width="9" style="1"/>
  </cols>
  <sheetData>
    <row r="1" spans="1:16" x14ac:dyDescent="0.4">
      <c r="A1" s="1" t="s">
        <v>57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4">
      <c r="A2" s="1" t="s">
        <v>58</v>
      </c>
      <c r="B2" s="24">
        <v>260.04082499999998</v>
      </c>
      <c r="C2" s="24">
        <v>250.1446</v>
      </c>
      <c r="D2" s="24">
        <v>247.52850000000001</v>
      </c>
      <c r="E2" s="24">
        <v>249.36734999999999</v>
      </c>
      <c r="F2" s="24">
        <v>236.59752499999999</v>
      </c>
      <c r="G2" s="24">
        <v>234.61397500000001</v>
      </c>
      <c r="H2" s="24">
        <v>235.05192500000001</v>
      </c>
      <c r="I2" s="24">
        <v>225.97332499999999</v>
      </c>
      <c r="J2" s="24">
        <v>215.01072500000001</v>
      </c>
      <c r="K2" s="24">
        <v>206.61834999999999</v>
      </c>
      <c r="L2" s="24">
        <v>204.89394999999999</v>
      </c>
      <c r="M2" s="24">
        <v>204.204925</v>
      </c>
      <c r="N2" s="24">
        <v>200.88755</v>
      </c>
      <c r="O2" s="24">
        <v>202.30360297499999</v>
      </c>
      <c r="P2" s="24">
        <v>192.05629999999999</v>
      </c>
    </row>
    <row r="3" spans="1:16" x14ac:dyDescent="0.4">
      <c r="A3" s="1" t="s">
        <v>59</v>
      </c>
      <c r="B3" s="24">
        <v>50.322163805309437</v>
      </c>
      <c r="C3" s="24">
        <v>47.158800275999432</v>
      </c>
      <c r="D3" s="24">
        <v>48.680951435360122</v>
      </c>
      <c r="E3" s="24">
        <v>48.765257108393016</v>
      </c>
      <c r="F3" s="24">
        <v>43.954838082548719</v>
      </c>
      <c r="G3" s="24">
        <v>44.230773301041395</v>
      </c>
      <c r="H3" s="24">
        <v>39.612830835274728</v>
      </c>
      <c r="I3" s="24">
        <v>39.870212901957785</v>
      </c>
      <c r="J3" s="24">
        <v>40.101344480629507</v>
      </c>
      <c r="K3" s="24">
        <v>39.483137271419075</v>
      </c>
      <c r="L3" s="24">
        <v>42.374227441862161</v>
      </c>
      <c r="M3" s="24">
        <v>41.739648192832561</v>
      </c>
      <c r="N3" s="24">
        <v>34.537720926379237</v>
      </c>
      <c r="O3" s="24">
        <v>33.263504820527942</v>
      </c>
      <c r="P3" s="24">
        <v>32.594390987390355</v>
      </c>
    </row>
    <row r="4" spans="1:16" x14ac:dyDescent="0.4">
      <c r="A4" s="1" t="s">
        <v>60</v>
      </c>
      <c r="B4" s="24">
        <v>30.290405100000001</v>
      </c>
      <c r="C4" s="24">
        <v>31.838995050000001</v>
      </c>
      <c r="D4" s="24">
        <v>29.986709600000001</v>
      </c>
      <c r="E4" s="24">
        <v>29.331818599999998</v>
      </c>
      <c r="F4" s="24">
        <v>29.855400700000001</v>
      </c>
      <c r="G4" s="24">
        <v>28.045587650000002</v>
      </c>
      <c r="H4" s="24">
        <v>28.8280821</v>
      </c>
      <c r="I4" s="24">
        <v>28.146896049999999</v>
      </c>
      <c r="J4" s="24">
        <v>27.980574749999999</v>
      </c>
      <c r="K4" s="24">
        <v>28.654439499999999</v>
      </c>
      <c r="L4" s="24">
        <v>28.2636185</v>
      </c>
      <c r="M4" s="24">
        <v>28.181512399999999</v>
      </c>
      <c r="N4" s="24">
        <v>27.12540585</v>
      </c>
      <c r="O4" s="24">
        <v>26.790105799999999</v>
      </c>
      <c r="P4" s="24">
        <v>25.376431799999999</v>
      </c>
    </row>
    <row r="5" spans="1:16" x14ac:dyDescent="0.4">
      <c r="A5" s="1" t="s">
        <v>61</v>
      </c>
      <c r="B5" s="25">
        <v>0.62323455031417807</v>
      </c>
      <c r="C5" s="25">
        <v>0.59197492750000003</v>
      </c>
      <c r="D5" s="25">
        <v>0.53516027209777994</v>
      </c>
      <c r="E5" s="25">
        <v>0.50617827637496804</v>
      </c>
      <c r="F5" s="25">
        <v>0.504743528944537</v>
      </c>
      <c r="G5" s="25">
        <v>0.509681640568723</v>
      </c>
      <c r="H5" s="25">
        <v>0.53838725078250005</v>
      </c>
      <c r="I5" s="25">
        <v>0.45776843359893404</v>
      </c>
      <c r="J5" s="25">
        <v>0.40963731855746399</v>
      </c>
      <c r="K5" s="25">
        <v>0.38186886800082898</v>
      </c>
      <c r="L5" s="25">
        <v>0.40730841011208502</v>
      </c>
      <c r="M5" s="25">
        <v>0.38952574643750004</v>
      </c>
      <c r="N5" s="25">
        <v>0.37142541456424905</v>
      </c>
      <c r="O5" s="25">
        <v>0.40515445737790201</v>
      </c>
      <c r="P5" s="25">
        <v>0.39268875416426796</v>
      </c>
    </row>
    <row r="6" spans="1:16" x14ac:dyDescent="0.4">
      <c r="A6" s="1" t="s">
        <v>1</v>
      </c>
      <c r="B6" s="24">
        <v>341.27662845562361</v>
      </c>
      <c r="C6" s="24">
        <v>329.73437025349943</v>
      </c>
      <c r="D6" s="24">
        <v>326.73132130745785</v>
      </c>
      <c r="E6" s="24">
        <v>327.97060398476799</v>
      </c>
      <c r="F6" s="24">
        <v>310.91250731149324</v>
      </c>
      <c r="G6" s="24">
        <v>307.40001759161015</v>
      </c>
      <c r="H6" s="24">
        <v>304.03122518605721</v>
      </c>
      <c r="I6" s="24">
        <v>294.44820238555673</v>
      </c>
      <c r="J6" s="24">
        <v>283.50228154918699</v>
      </c>
      <c r="K6" s="24">
        <v>275.13779563941989</v>
      </c>
      <c r="L6" s="24">
        <v>275.93910435197421</v>
      </c>
      <c r="M6" s="24">
        <v>274.51561133927009</v>
      </c>
      <c r="N6" s="24">
        <v>262.92210219094352</v>
      </c>
      <c r="O6" s="24">
        <v>262.7623680529058</v>
      </c>
      <c r="P6" s="24">
        <v>250.41981154155462</v>
      </c>
    </row>
    <row r="7" spans="1:16" x14ac:dyDescent="0.4">
      <c r="A7" s="1" t="s">
        <v>69</v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0AFA4-AC19-4CCD-A461-627E96CE5200}">
  <dimension ref="A1:P8"/>
  <sheetViews>
    <sheetView workbookViewId="0">
      <selection activeCell="A9" sqref="A9"/>
    </sheetView>
  </sheetViews>
  <sheetFormatPr defaultRowHeight="16.5" x14ac:dyDescent="0.4"/>
  <cols>
    <col min="1" max="1" width="9.625" style="1" bestFit="1" customWidth="1"/>
    <col min="2" max="16" width="5" style="1" bestFit="1" customWidth="1"/>
    <col min="17" max="16384" width="9" style="1"/>
  </cols>
  <sheetData>
    <row r="1" spans="1:16" x14ac:dyDescent="0.4">
      <c r="A1" s="1" t="s">
        <v>57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  <c r="O1" s="1">
        <v>2020</v>
      </c>
      <c r="P1" s="1">
        <v>2021</v>
      </c>
    </row>
    <row r="2" spans="1:16" x14ac:dyDescent="0.4">
      <c r="A2" s="1" t="s">
        <v>61</v>
      </c>
      <c r="B2" s="24">
        <v>189.06758234770098</v>
      </c>
      <c r="C2" s="24">
        <v>193.127652594366</v>
      </c>
      <c r="D2" s="24">
        <v>201.22931194791099</v>
      </c>
      <c r="E2" s="24">
        <v>190.677370342052</v>
      </c>
      <c r="F2" s="24">
        <v>189.67344104747701</v>
      </c>
      <c r="G2" s="24">
        <v>187.90779792649499</v>
      </c>
      <c r="H2" s="24">
        <v>235.1981359879214</v>
      </c>
      <c r="I2" s="24">
        <v>212.87024970667801</v>
      </c>
      <c r="J2" s="24">
        <v>228.24142639094998</v>
      </c>
      <c r="K2" s="24">
        <v>196.54970117927701</v>
      </c>
      <c r="L2" s="24">
        <v>226.13780570007299</v>
      </c>
      <c r="M2" s="24">
        <v>210.25103981632898</v>
      </c>
      <c r="N2" s="24">
        <v>190.901641506994</v>
      </c>
      <c r="O2" s="24">
        <v>228.584978289118</v>
      </c>
      <c r="P2" s="24">
        <v>220.108592492621</v>
      </c>
    </row>
    <row r="3" spans="1:16" x14ac:dyDescent="0.4">
      <c r="A3" s="1" t="s">
        <v>59</v>
      </c>
      <c r="B3" s="24">
        <v>144.05981334879161</v>
      </c>
      <c r="C3" s="24">
        <v>134.34041626151279</v>
      </c>
      <c r="D3" s="24">
        <v>140.41839987047896</v>
      </c>
      <c r="E3" s="24">
        <v>134.18646395409453</v>
      </c>
      <c r="F3" s="24">
        <v>140.99637262224931</v>
      </c>
      <c r="G3" s="24">
        <v>140.89146842116111</v>
      </c>
      <c r="H3" s="24">
        <v>133.47338634533494</v>
      </c>
      <c r="I3" s="24">
        <v>134.49636828648613</v>
      </c>
      <c r="J3" s="24">
        <v>133.65581310517905</v>
      </c>
      <c r="K3" s="24">
        <v>120.46836904524885</v>
      </c>
      <c r="L3" s="24">
        <v>129.14339154705644</v>
      </c>
      <c r="M3" s="24">
        <v>128.82208994912116</v>
      </c>
      <c r="N3" s="24">
        <v>116.37306578425461</v>
      </c>
      <c r="O3" s="24">
        <v>112.07966046588768</v>
      </c>
      <c r="P3" s="24">
        <v>109.82511598430892</v>
      </c>
    </row>
    <row r="4" spans="1:16" x14ac:dyDescent="0.4">
      <c r="A4" s="1" t="s">
        <v>58</v>
      </c>
      <c r="B4" s="24">
        <v>89.309378199999998</v>
      </c>
      <c r="C4" s="24">
        <v>84.624311599999999</v>
      </c>
      <c r="D4" s="24">
        <v>84.958607999999998</v>
      </c>
      <c r="E4" s="24">
        <v>72.184480399999998</v>
      </c>
      <c r="F4" s="24">
        <v>80.515219400000007</v>
      </c>
      <c r="G4" s="24">
        <v>77.75556060000001</v>
      </c>
      <c r="H4" s="24">
        <v>79.972203800000003</v>
      </c>
      <c r="I4" s="24">
        <v>71.427888199999998</v>
      </c>
      <c r="J4" s="24">
        <v>71.035225519999997</v>
      </c>
      <c r="K4" s="24">
        <v>67.168186800000001</v>
      </c>
      <c r="L4" s="24">
        <v>66.055156800000006</v>
      </c>
      <c r="M4" s="24">
        <v>71.398326600000004</v>
      </c>
      <c r="N4" s="24">
        <v>64.705038000000002</v>
      </c>
      <c r="O4" s="24">
        <v>92.505079450599993</v>
      </c>
      <c r="P4" s="24">
        <v>62.356082799999996</v>
      </c>
    </row>
    <row r="5" spans="1:16" x14ac:dyDescent="0.4">
      <c r="A5" s="1" t="s">
        <v>60</v>
      </c>
      <c r="B5" s="24">
        <v>14.39268224912</v>
      </c>
      <c r="C5" s="24">
        <v>14.105435290060001</v>
      </c>
      <c r="D5" s="24">
        <v>13.818751175519999</v>
      </c>
      <c r="E5" s="24">
        <v>13.338855283319999</v>
      </c>
      <c r="F5" s="24">
        <v>13.12086001084</v>
      </c>
      <c r="G5" s="24">
        <v>12.81610564118</v>
      </c>
      <c r="H5" s="24">
        <v>12.656036827519999</v>
      </c>
      <c r="I5" s="24">
        <v>12.224527949260001</v>
      </c>
      <c r="J5" s="24">
        <v>12.039038081699999</v>
      </c>
      <c r="K5" s="24">
        <v>11.8387673754</v>
      </c>
      <c r="L5" s="24">
        <v>11.5660188822</v>
      </c>
      <c r="M5" s="24">
        <v>11.232452331879999</v>
      </c>
      <c r="N5" s="24">
        <v>10.97185190702</v>
      </c>
      <c r="O5" s="24">
        <v>10.74817877796</v>
      </c>
      <c r="P5" s="24">
        <v>10.008083232160001</v>
      </c>
    </row>
    <row r="6" spans="1:16" x14ac:dyDescent="0.4">
      <c r="A6" s="1" t="s">
        <v>62</v>
      </c>
      <c r="B6" s="24">
        <v>8.3090409064797086</v>
      </c>
      <c r="C6" s="24">
        <v>6.7368356547181838</v>
      </c>
      <c r="D6" s="24">
        <v>6.318710831339307</v>
      </c>
      <c r="E6" s="24">
        <v>5.2071864588966639</v>
      </c>
      <c r="F6" s="24">
        <v>5.1354840956938599</v>
      </c>
      <c r="G6" s="24">
        <v>4.7961425197233991</v>
      </c>
      <c r="H6" s="24">
        <v>4.1531494790550409</v>
      </c>
      <c r="I6" s="24">
        <v>18.339747064771341</v>
      </c>
      <c r="J6" s="24">
        <v>3.62995035724951</v>
      </c>
      <c r="K6" s="24">
        <v>3.6473225674148795</v>
      </c>
      <c r="L6" s="24">
        <v>3.930164333641891</v>
      </c>
      <c r="M6" s="24">
        <v>3.5660900777894802</v>
      </c>
      <c r="N6" s="24">
        <v>4.4960981492650633</v>
      </c>
      <c r="O6" s="24">
        <v>4.8220884252696203</v>
      </c>
      <c r="P6" s="24">
        <v>5.6489058418186824</v>
      </c>
    </row>
    <row r="7" spans="1:16" x14ac:dyDescent="0.4">
      <c r="A7" s="1" t="s">
        <v>1</v>
      </c>
      <c r="B7" s="24">
        <v>445.1384970520923</v>
      </c>
      <c r="C7" s="24">
        <v>432.93465140065695</v>
      </c>
      <c r="D7" s="24">
        <v>446.74378182524924</v>
      </c>
      <c r="E7" s="24">
        <v>415.59435643836321</v>
      </c>
      <c r="F7" s="24">
        <v>429.44137717626012</v>
      </c>
      <c r="G7" s="24">
        <v>424.16707510855952</v>
      </c>
      <c r="H7" s="24">
        <v>465.45291243983138</v>
      </c>
      <c r="I7" s="24">
        <v>449.35878120719548</v>
      </c>
      <c r="J7" s="24">
        <v>448.60145345507851</v>
      </c>
      <c r="K7" s="24">
        <v>399.67234696734073</v>
      </c>
      <c r="L7" s="24">
        <v>436.8325372629713</v>
      </c>
      <c r="M7" s="24">
        <v>425.26999877511963</v>
      </c>
      <c r="N7" s="24">
        <v>387.44769534753362</v>
      </c>
      <c r="O7" s="24">
        <v>448.73998540883531</v>
      </c>
      <c r="P7" s="24">
        <v>407.94678035090863</v>
      </c>
    </row>
    <row r="8" spans="1:16" x14ac:dyDescent="0.4">
      <c r="A8" s="1" t="s">
        <v>69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GHG排出量合計</vt:lpstr>
      <vt:lpstr>部門別エネ起CO2</vt:lpstr>
      <vt:lpstr>部門別非エネ起CO2</vt:lpstr>
      <vt:lpstr>産業部門業種別エネ起CO2</vt:lpstr>
      <vt:lpstr>業務その他部門業種別エネ起CO2</vt:lpstr>
      <vt:lpstr>家庭部門燃料種別エネ起CO2</vt:lpstr>
      <vt:lpstr>運輸部門輸送手段別エネ起CO2</vt:lpstr>
      <vt:lpstr>CH4</vt:lpstr>
      <vt:lpstr>N2O</vt:lpstr>
      <vt:lpstr>4ガス</vt:lpstr>
      <vt:lpstr>参考_部門別電力需要</vt:lpstr>
      <vt:lpstr>参考_部門別燃料需要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埼玉県環境科学国際センター嶋田知英</dc:creator>
  <cp:lastModifiedBy>松本大佑</cp:lastModifiedBy>
  <dcterms:created xsi:type="dcterms:W3CDTF">2024-02-09T07:04:31Z</dcterms:created>
  <dcterms:modified xsi:type="dcterms:W3CDTF">2024-02-15T11:42:36Z</dcterms:modified>
</cp:coreProperties>
</file>