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C:\Users\111350\Box\【02_課所共有】05_02_温暖化対策課\R06年度\中小担当\22_事業者支援\22_05_CO2排出削減設備導入補助\22_05_010_設備補助　例規\【前田作業中】EMS関係\0806様式\最終チェック\チェック後（PASS付）\"/>
    </mc:Choice>
  </mc:AlternateContent>
  <xr:revisionPtr revIDLastSave="0" documentId="13_ncr:1_{6DA9CE5A-5988-42AC-824A-BD52F6F8A8A1}" xr6:coauthVersionLast="36" xr6:coauthVersionMax="36" xr10:uidLastSave="{00000000-0000-0000-0000-000000000000}"/>
  <bookViews>
    <workbookView xWindow="840" yWindow="390" windowWidth="12825" windowHeight="5685" xr2:uid="{00000000-000D-0000-FFFF-FFFF00000000}"/>
  </bookViews>
  <sheets>
    <sheet name="報告書" sheetId="1" r:id="rId1"/>
    <sheet name="排出量算定" sheetId="4" r:id="rId2"/>
    <sheet name="換算シート" sheetId="2" r:id="rId3"/>
  </sheets>
  <definedNames>
    <definedName name="H14_LPG使用量">#REF!</definedName>
    <definedName name="H14_その他ガス">#REF!</definedName>
    <definedName name="H14_換算前">#REF!</definedName>
    <definedName name="H14_控除後使用量">#REF!</definedName>
    <definedName name="H14_算定外使用量">#REF!</definedName>
    <definedName name="H14_事業所内使用量">#REF!</definedName>
    <definedName name="H14_非エネ使用量">#REF!</definedName>
    <definedName name="H15_LPG使用量">#REF!</definedName>
    <definedName name="H15_その他ガス">#REF!</definedName>
    <definedName name="H15_換算前">#REF!</definedName>
    <definedName name="H15_控除後使用量">#REF!</definedName>
    <definedName name="H15_算定外使用量">#REF!</definedName>
    <definedName name="H15_事業所内使用量">#REF!</definedName>
    <definedName name="H15_非エネ使用量">#REF!</definedName>
    <definedName name="H16_LPG使用量">#REF!</definedName>
    <definedName name="H16_その他ガス">#REF!</definedName>
    <definedName name="H16_換算前">#REF!</definedName>
    <definedName name="H16_控除後使用量">#REF!</definedName>
    <definedName name="H16_算定外使用量">#REF!</definedName>
    <definedName name="H16_事業所内使用量">#REF!</definedName>
    <definedName name="H16_非エネ使用量">#REF!</definedName>
    <definedName name="H17_LPG使用量">#REF!</definedName>
    <definedName name="H17_その他ガス">#REF!</definedName>
    <definedName name="H17_換算前">#REF!</definedName>
    <definedName name="H17_控除後使用量">#REF!</definedName>
    <definedName name="H17_算定外使用量">#REF!</definedName>
    <definedName name="H17_事業所内使用量">#REF!</definedName>
    <definedName name="H17_非エネ使用量">#REF!</definedName>
    <definedName name="H18_LPG使用量">#REF!</definedName>
    <definedName name="H18_その他ガス">#REF!</definedName>
    <definedName name="H18_換算前">#REF!</definedName>
    <definedName name="H18_控除後使用量">#REF!</definedName>
    <definedName name="H18_算定外使用量">#REF!</definedName>
    <definedName name="H18_事業所内使用量">#REF!</definedName>
    <definedName name="H18_非エネ使用量">#REF!</definedName>
    <definedName name="H19_LPG使用量">#REF!</definedName>
    <definedName name="H19_その他ガス">#REF!</definedName>
    <definedName name="H19_換算前">#REF!</definedName>
    <definedName name="H19_控除後使用量">#REF!</definedName>
    <definedName name="H19_算定外使用量">#REF!</definedName>
    <definedName name="H19_事業所内使用量">#REF!</definedName>
    <definedName name="H19_非エネ使用量">#REF!</definedName>
    <definedName name="H20_LPG使用量">#REF!</definedName>
    <definedName name="H20_その他ガス">#REF!</definedName>
    <definedName name="H20_換算前">#REF!</definedName>
    <definedName name="H20_控除後使用量">#REF!</definedName>
    <definedName name="H20_算定外使用量">#REF!</definedName>
    <definedName name="H20_事業所内使用量">#REF!</definedName>
    <definedName name="H20_非エネ使用量">#REF!</definedName>
    <definedName name="H21_LPG使用量">#REF!</definedName>
    <definedName name="H21_その他ガス">#REF!</definedName>
    <definedName name="H21_換算前">#REF!</definedName>
    <definedName name="H21_控除後使用量">#REF!</definedName>
    <definedName name="H21_算定外使用量">#REF!</definedName>
    <definedName name="H21_事業所内使用量">#REF!</definedName>
    <definedName name="H21_非エネ使用量">#REF!</definedName>
    <definedName name="H22_LPG使用量">#REF!</definedName>
    <definedName name="H22_その他ガス">#REF!</definedName>
    <definedName name="H22_換算前">#REF!</definedName>
    <definedName name="H22_控除後使用量">#REF!</definedName>
    <definedName name="H22_算定外使用量">#REF!</definedName>
    <definedName name="H22_事業所内使用量">#REF!</definedName>
    <definedName name="H22_非エネ使用量">#REF!</definedName>
    <definedName name="H23_LPG使用量">#REF!</definedName>
    <definedName name="H23_その他ガス">#REF!</definedName>
    <definedName name="H23_換算前">#REF!</definedName>
    <definedName name="H23_控除後使用量">#REF!</definedName>
    <definedName name="H23_算定外使用量">#REF!</definedName>
    <definedName name="H23_事業所内使用量">#REF!</definedName>
    <definedName name="H23_非エネ使用量">#REF!</definedName>
    <definedName name="H24_LPG使用量">#REF!</definedName>
    <definedName name="H24_その他ガス">#REF!</definedName>
    <definedName name="H24_換算前">#REF!</definedName>
    <definedName name="H24_控除後使用量">#REF!</definedName>
    <definedName name="H24_算定外使用量">#REF!</definedName>
    <definedName name="H24_事業所内使用量">#REF!</definedName>
    <definedName name="H24_非エネ使用量">#REF!</definedName>
    <definedName name="H25_LPG使用量">#REF!</definedName>
    <definedName name="H25_その他ガス">#REF!</definedName>
    <definedName name="H25_換算前">#REF!</definedName>
    <definedName name="H25_控除後使用量">#REF!</definedName>
    <definedName name="H25_算定外使用量">#REF!</definedName>
    <definedName name="H25_事業所内使用量">#REF!</definedName>
    <definedName name="H25_非エネ使用量">#REF!</definedName>
    <definedName name="H26_LPG使用量">#REF!</definedName>
    <definedName name="H26_その他ガス">#REF!</definedName>
    <definedName name="H26_換算前">#REF!</definedName>
    <definedName name="H26_控除後使用量">#REF!</definedName>
    <definedName name="H26_算定外使用量">#REF!</definedName>
    <definedName name="H26_事業所内使用量">#REF!</definedName>
    <definedName name="H26_非エネ使用量">#REF!</definedName>
    <definedName name="LPG単位補正">#REF!</definedName>
    <definedName name="_xlnm.Print_Area" localSheetId="1">排出量算定!$A$1:$AG$56</definedName>
    <definedName name="圧力補正">#REF!</definedName>
    <definedName name="換算後単位">#REF!</definedName>
    <definedName name="気化率">#REF!</definedName>
    <definedName name="区分番号">#REF!</definedName>
    <definedName name="実施時期">#REF!</definedName>
    <definedName name="対策名称">#REF!</definedName>
    <definedName name="大区分_">#REF!</definedName>
    <definedName name="単位換算">#REF!</definedName>
    <definedName name="単位補正">#REF!</definedName>
    <definedName name="単位補正係数">#REF!</definedName>
    <definedName name="中区分">#REF!</definedName>
    <definedName name="非エネ単位補正">#REF!</definedName>
    <definedName name="備考">#REF!</definedName>
  </definedNames>
  <calcPr calcId="191029"/>
</workbook>
</file>

<file path=xl/calcChain.xml><?xml version="1.0" encoding="utf-8"?>
<calcChain xmlns="http://schemas.openxmlformats.org/spreadsheetml/2006/main">
  <c r="AD62" i="1" l="1"/>
  <c r="AA83" i="1" l="1"/>
  <c r="T83" i="1"/>
  <c r="Q45" i="1" l="1"/>
  <c r="W45" i="1"/>
  <c r="AC45" i="1"/>
  <c r="K45" i="1"/>
  <c r="AC47" i="1" l="1"/>
  <c r="W47" i="1"/>
  <c r="Q47" i="1"/>
  <c r="AC43" i="1"/>
  <c r="W43" i="1"/>
  <c r="Q43" i="1"/>
  <c r="Q49" i="2"/>
  <c r="Q48" i="2"/>
  <c r="Q50" i="2"/>
  <c r="Q46" i="2"/>
  <c r="Q47" i="2"/>
  <c r="Q45" i="2"/>
  <c r="Q44" i="2"/>
  <c r="N44" i="2"/>
  <c r="L44" i="2"/>
  <c r="L47" i="2"/>
  <c r="N47" i="2"/>
  <c r="Q43" i="2"/>
  <c r="N43" i="2"/>
  <c r="L43" i="2"/>
  <c r="Q42" i="2"/>
  <c r="N42" i="2"/>
  <c r="L42" i="2"/>
  <c r="Q40" i="2"/>
  <c r="Q39" i="2"/>
  <c r="N39" i="2"/>
  <c r="L39" i="2"/>
  <c r="Q38" i="2"/>
  <c r="N38" i="2"/>
  <c r="L38" i="2"/>
  <c r="Q37" i="2"/>
  <c r="N37" i="2"/>
  <c r="L37" i="2"/>
  <c r="Q36" i="2"/>
  <c r="Q41" i="2"/>
  <c r="N36" i="2"/>
  <c r="L36" i="2"/>
  <c r="L41" i="2"/>
  <c r="N41" i="2"/>
  <c r="Q33" i="2"/>
  <c r="N33" i="2"/>
  <c r="L33" i="2"/>
  <c r="Q32" i="2"/>
  <c r="N32" i="2"/>
  <c r="L32" i="2"/>
  <c r="Q31" i="2"/>
  <c r="N31" i="2"/>
  <c r="L31" i="2"/>
  <c r="Q30" i="2"/>
  <c r="N30" i="2"/>
  <c r="L30" i="2"/>
  <c r="Q29" i="2"/>
  <c r="N29" i="2"/>
  <c r="L29" i="2"/>
  <c r="Q28" i="2"/>
  <c r="N28" i="2"/>
  <c r="L28" i="2"/>
  <c r="Q27" i="2"/>
  <c r="N27" i="2"/>
  <c r="L27" i="2"/>
  <c r="Q26" i="2"/>
  <c r="N26" i="2"/>
  <c r="L26" i="2"/>
  <c r="Q25" i="2"/>
  <c r="N25" i="2"/>
  <c r="L25" i="2"/>
  <c r="Q24" i="2"/>
  <c r="N24" i="2"/>
  <c r="L24" i="2"/>
  <c r="Q23" i="2"/>
  <c r="N23" i="2"/>
  <c r="L23" i="2"/>
  <c r="Q22" i="2"/>
  <c r="N22" i="2"/>
  <c r="L22" i="2"/>
  <c r="Q21" i="2"/>
  <c r="N21" i="2"/>
  <c r="L21" i="2"/>
  <c r="Q20" i="2"/>
  <c r="N20" i="2"/>
  <c r="L20" i="2"/>
  <c r="Q19" i="2"/>
  <c r="N19" i="2"/>
  <c r="L19" i="2"/>
  <c r="Q18" i="2"/>
  <c r="N18" i="2"/>
  <c r="L18" i="2"/>
  <c r="Q17" i="2"/>
  <c r="N17" i="2"/>
  <c r="L17" i="2"/>
  <c r="Q16" i="2"/>
  <c r="N16" i="2"/>
  <c r="L16" i="2"/>
  <c r="Q15" i="2"/>
  <c r="N15" i="2"/>
  <c r="L15" i="2"/>
  <c r="Q14" i="2"/>
  <c r="N14" i="2"/>
  <c r="L14" i="2"/>
  <c r="Q13" i="2"/>
  <c r="N13" i="2"/>
  <c r="L13" i="2"/>
  <c r="Q12" i="2"/>
  <c r="N12" i="2"/>
  <c r="L12" i="2"/>
  <c r="Q11" i="2"/>
  <c r="N11" i="2"/>
  <c r="L11" i="2"/>
  <c r="Q10" i="2"/>
  <c r="N10" i="2"/>
  <c r="L10" i="2"/>
  <c r="Q9" i="2"/>
  <c r="N9" i="2"/>
  <c r="L9" i="2"/>
  <c r="Q8" i="2"/>
  <c r="N8" i="2"/>
  <c r="L8" i="2"/>
  <c r="Q7" i="2"/>
  <c r="N7" i="2"/>
  <c r="L7" i="2"/>
  <c r="Q6" i="2"/>
  <c r="N6" i="2"/>
  <c r="L6" i="2"/>
  <c r="L34" i="2"/>
  <c r="Q5" i="2"/>
  <c r="Q34" i="2"/>
  <c r="Q52" i="2"/>
  <c r="N5" i="2"/>
  <c r="L5" i="2"/>
  <c r="M83" i="1"/>
  <c r="F83" i="1"/>
  <c r="N34" i="2"/>
  <c r="N52" i="2"/>
  <c r="L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39" authorId="0" shapeId="0" xr:uid="{48A4B38B-0537-44B1-8C5A-672B45D10C29}">
      <text>
        <r>
          <rPr>
            <b/>
            <sz val="9"/>
            <color indexed="81"/>
            <rFont val="MS P ゴシック"/>
            <family val="3"/>
            <charset val="128"/>
          </rPr>
          <t>CO₂排出量に影響を及ぼす活動規模の指標を記入してください。
（例）
生 産 量：ｔ／年、メートル／年、箱／年 など
出 荷 額：万円／年、百万円／年 など
従業員数：人、千人 など
床 面 積：m2、千 m2 など</t>
        </r>
      </text>
    </comment>
  </commentList>
</comments>
</file>

<file path=xl/sharedStrings.xml><?xml version="1.0" encoding="utf-8"?>
<sst xmlns="http://schemas.openxmlformats.org/spreadsheetml/2006/main" count="372" uniqueCount="244">
  <si>
    <t>１　事業実施者</t>
    <rPh sb="2" eb="4">
      <t>ジギョウ</t>
    </rPh>
    <rPh sb="4" eb="6">
      <t>ジッシ</t>
    </rPh>
    <rPh sb="6" eb="7">
      <t>シャ</t>
    </rPh>
    <phoneticPr fontId="2"/>
  </si>
  <si>
    <t>事業実施者</t>
    <rPh sb="0" eb="2">
      <t>ジギョウ</t>
    </rPh>
    <rPh sb="2" eb="4">
      <t>ジッシ</t>
    </rPh>
    <rPh sb="4" eb="5">
      <t>シャ</t>
    </rPh>
    <phoneticPr fontId="2"/>
  </si>
  <si>
    <t>事業者</t>
    <rPh sb="0" eb="3">
      <t>ジギョウシャ</t>
    </rPh>
    <phoneticPr fontId="2"/>
  </si>
  <si>
    <t>団体名</t>
    <rPh sb="0" eb="2">
      <t>ダンタイ</t>
    </rPh>
    <rPh sb="2" eb="3">
      <t>メイ</t>
    </rPh>
    <phoneticPr fontId="2"/>
  </si>
  <si>
    <t>代表者名</t>
    <rPh sb="0" eb="2">
      <t>ダイヒョウ</t>
    </rPh>
    <rPh sb="2" eb="3">
      <t>シャ</t>
    </rPh>
    <rPh sb="3" eb="4">
      <t>メイ</t>
    </rPh>
    <phoneticPr fontId="2"/>
  </si>
  <si>
    <t>実施場所</t>
    <rPh sb="0" eb="2">
      <t>ジッシ</t>
    </rPh>
    <rPh sb="2" eb="4">
      <t>バショ</t>
    </rPh>
    <phoneticPr fontId="2"/>
  </si>
  <si>
    <t>事業所名称</t>
    <rPh sb="0" eb="3">
      <t>ジギョウショ</t>
    </rPh>
    <rPh sb="3" eb="5">
      <t>メイショウ</t>
    </rPh>
    <phoneticPr fontId="2"/>
  </si>
  <si>
    <t>事業所所在地</t>
    <rPh sb="0" eb="3">
      <t>ジギョウショ</t>
    </rPh>
    <rPh sb="3" eb="6">
      <t>ショザイチ</t>
    </rPh>
    <phoneticPr fontId="2"/>
  </si>
  <si>
    <t>連絡先</t>
    <rPh sb="0" eb="3">
      <t>レンラクサキ</t>
    </rPh>
    <phoneticPr fontId="2"/>
  </si>
  <si>
    <t>所属名</t>
    <rPh sb="0" eb="2">
      <t>ショゾク</t>
    </rPh>
    <rPh sb="2" eb="3">
      <t>ナ</t>
    </rPh>
    <phoneticPr fontId="2"/>
  </si>
  <si>
    <t>電話</t>
    <rPh sb="0" eb="2">
      <t>デンワ</t>
    </rPh>
    <phoneticPr fontId="2"/>
  </si>
  <si>
    <t>職　名</t>
    <rPh sb="0" eb="1">
      <t>ショク</t>
    </rPh>
    <rPh sb="2" eb="3">
      <t>ナ</t>
    </rPh>
    <phoneticPr fontId="2"/>
  </si>
  <si>
    <t>ＦＡＸ</t>
    <phoneticPr fontId="2"/>
  </si>
  <si>
    <t>氏　名</t>
    <rPh sb="0" eb="1">
      <t>シ</t>
    </rPh>
    <rPh sb="2" eb="3">
      <t>ナ</t>
    </rPh>
    <phoneticPr fontId="2"/>
  </si>
  <si>
    <t>E-mail</t>
    <phoneticPr fontId="2"/>
  </si>
  <si>
    <t>２　補助概要</t>
    <rPh sb="2" eb="4">
      <t>ホジョ</t>
    </rPh>
    <rPh sb="4" eb="6">
      <t>ガイヨウ</t>
    </rPh>
    <phoneticPr fontId="2"/>
  </si>
  <si>
    <t>日</t>
    <rPh sb="0" eb="1">
      <t>ニチ</t>
    </rPh>
    <phoneticPr fontId="2"/>
  </si>
  <si>
    <t>月</t>
    <rPh sb="0" eb="1">
      <t>ガツ</t>
    </rPh>
    <phoneticPr fontId="2"/>
  </si>
  <si>
    <t>年</t>
    <rPh sb="0" eb="1">
      <t>ネン</t>
    </rPh>
    <phoneticPr fontId="2"/>
  </si>
  <si>
    <t>円</t>
    <rPh sb="0" eb="1">
      <t>エン</t>
    </rPh>
    <phoneticPr fontId="2"/>
  </si>
  <si>
    <t>３　導入効果</t>
    <rPh sb="2" eb="4">
      <t>ドウニュウ</t>
    </rPh>
    <rPh sb="4" eb="6">
      <t>コウカ</t>
    </rPh>
    <phoneticPr fontId="2"/>
  </si>
  <si>
    <t>対象事業所全体</t>
    <rPh sb="0" eb="2">
      <t>タイショウ</t>
    </rPh>
    <rPh sb="2" eb="5">
      <t>ジギョウショ</t>
    </rPh>
    <rPh sb="5" eb="7">
      <t>ゼンタイ</t>
    </rPh>
    <phoneticPr fontId="2"/>
  </si>
  <si>
    <t>区分</t>
    <rPh sb="0" eb="2">
      <t>クブン</t>
    </rPh>
    <phoneticPr fontId="2"/>
  </si>
  <si>
    <t>エネルギー使用量
（原油換算値）</t>
    <rPh sb="5" eb="8">
      <t>シヨウリョウ</t>
    </rPh>
    <rPh sb="10" eb="12">
      <t>ゲンユ</t>
    </rPh>
    <rPh sb="12" eb="14">
      <t>カンサン</t>
    </rPh>
    <rPh sb="14" eb="15">
      <t>チ</t>
    </rPh>
    <phoneticPr fontId="2"/>
  </si>
  <si>
    <t>CO2排出量</t>
    <rPh sb="3" eb="5">
      <t>ハイシュツ</t>
    </rPh>
    <rPh sb="5" eb="6">
      <t>リョウ</t>
    </rPh>
    <phoneticPr fontId="2"/>
  </si>
  <si>
    <t>t-CO2/年</t>
    <rPh sb="6" eb="7">
      <t>ネン</t>
    </rPh>
    <phoneticPr fontId="2"/>
  </si>
  <si>
    <t>ｋｌ/年</t>
    <rPh sb="3" eb="4">
      <t>ネン</t>
    </rPh>
    <phoneticPr fontId="2"/>
  </si>
  <si>
    <t>月</t>
    <rPh sb="0" eb="1">
      <t>ツキ</t>
    </rPh>
    <phoneticPr fontId="2"/>
  </si>
  <si>
    <t>稼働</t>
    <rPh sb="0" eb="2">
      <t>カドウ</t>
    </rPh>
    <phoneticPr fontId="2"/>
  </si>
  <si>
    <t>経過</t>
    <rPh sb="0" eb="2">
      <t>ケイカ</t>
    </rPh>
    <phoneticPr fontId="2"/>
  </si>
  <si>
    <t>１か月</t>
    <rPh sb="0" eb="3">
      <t>イッカゲツ</t>
    </rPh>
    <phoneticPr fontId="2"/>
  </si>
  <si>
    <t>２か月</t>
    <rPh sb="0" eb="3">
      <t>ニカゲツ</t>
    </rPh>
    <phoneticPr fontId="2"/>
  </si>
  <si>
    <t>３か月</t>
    <rPh sb="0" eb="3">
      <t>サンカゲツ</t>
    </rPh>
    <phoneticPr fontId="2"/>
  </si>
  <si>
    <t>４か月</t>
    <rPh sb="0" eb="3">
      <t>ヨンカゲツ</t>
    </rPh>
    <phoneticPr fontId="2"/>
  </si>
  <si>
    <t>５か月</t>
    <rPh sb="0" eb="3">
      <t>ゴカゲツ</t>
    </rPh>
    <phoneticPr fontId="2"/>
  </si>
  <si>
    <t>６か月</t>
    <rPh sb="0" eb="3">
      <t>ロッカゲツ</t>
    </rPh>
    <phoneticPr fontId="2"/>
  </si>
  <si>
    <t>７か月</t>
    <rPh sb="0" eb="3">
      <t>ナナカゲツ</t>
    </rPh>
    <phoneticPr fontId="2"/>
  </si>
  <si>
    <t>８か月</t>
    <rPh sb="0" eb="3">
      <t>ハチカゲツ</t>
    </rPh>
    <phoneticPr fontId="2"/>
  </si>
  <si>
    <t>９か月</t>
    <rPh sb="0" eb="3">
      <t>キュウカゲツ</t>
    </rPh>
    <phoneticPr fontId="2"/>
  </si>
  <si>
    <t>１０か月</t>
    <rPh sb="0" eb="4">
      <t>ジュッカゲツ</t>
    </rPh>
    <phoneticPr fontId="2"/>
  </si>
  <si>
    <t>１１か月</t>
    <rPh sb="0" eb="4">
      <t>ジュウイチカゲツ</t>
    </rPh>
    <phoneticPr fontId="2"/>
  </si>
  <si>
    <t>１２か月</t>
    <rPh sb="0" eb="4">
      <t>ジュウニカゲツ</t>
    </rPh>
    <phoneticPr fontId="2"/>
  </si>
  <si>
    <t>ｋｌ/月</t>
    <rPh sb="3" eb="4">
      <t>ツキ</t>
    </rPh>
    <phoneticPr fontId="2"/>
  </si>
  <si>
    <t>導入前</t>
    <rPh sb="0" eb="2">
      <t>ドウニュウ</t>
    </rPh>
    <rPh sb="2" eb="3">
      <t>マエ</t>
    </rPh>
    <phoneticPr fontId="2"/>
  </si>
  <si>
    <t>計</t>
    <rPh sb="0" eb="1">
      <t>ケイ</t>
    </rPh>
    <phoneticPr fontId="2"/>
  </si>
  <si>
    <t>［埼玉県民間事業者CO2排出削減設備導入補助金］　簡易版「エネルギー使用量・CO2排出量換算シート」</t>
    <rPh sb="1" eb="4">
      <t>サイタマケン</t>
    </rPh>
    <rPh sb="4" eb="6">
      <t>ミンカン</t>
    </rPh>
    <rPh sb="6" eb="8">
      <t>ジギョウ</t>
    </rPh>
    <rPh sb="8" eb="9">
      <t>シャ</t>
    </rPh>
    <rPh sb="12" eb="14">
      <t>ハイシュツ</t>
    </rPh>
    <rPh sb="14" eb="16">
      <t>サクゲン</t>
    </rPh>
    <rPh sb="16" eb="18">
      <t>セツビ</t>
    </rPh>
    <rPh sb="18" eb="20">
      <t>ドウニュウ</t>
    </rPh>
    <rPh sb="20" eb="23">
      <t>ホジョキン</t>
    </rPh>
    <rPh sb="25" eb="27">
      <t>カンイ</t>
    </rPh>
    <rPh sb="27" eb="28">
      <t>バン</t>
    </rPh>
    <rPh sb="34" eb="36">
      <t>シヨウ</t>
    </rPh>
    <rPh sb="36" eb="37">
      <t>リョウ</t>
    </rPh>
    <rPh sb="41" eb="43">
      <t>ハイシュツ</t>
    </rPh>
    <rPh sb="43" eb="44">
      <t>リョウ</t>
    </rPh>
    <rPh sb="44" eb="46">
      <t>カンサン</t>
    </rPh>
    <phoneticPr fontId="2"/>
  </si>
  <si>
    <t>種類</t>
    <rPh sb="0" eb="2">
      <t>シュルイ</t>
    </rPh>
    <phoneticPr fontId="2"/>
  </si>
  <si>
    <t>使用量</t>
    <rPh sb="0" eb="3">
      <t>シヨウリョウ</t>
    </rPh>
    <phoneticPr fontId="2"/>
  </si>
  <si>
    <t>単位当たり発熱量</t>
    <rPh sb="0" eb="2">
      <t>タンイ</t>
    </rPh>
    <rPh sb="2" eb="3">
      <t>ア</t>
    </rPh>
    <rPh sb="5" eb="8">
      <t>ハツネツリョウ</t>
    </rPh>
    <phoneticPr fontId="2"/>
  </si>
  <si>
    <t>熱量</t>
    <phoneticPr fontId="2"/>
  </si>
  <si>
    <t>原油換算</t>
    <rPh sb="0" eb="2">
      <t>ゲンユ</t>
    </rPh>
    <rPh sb="2" eb="4">
      <t>カンサン</t>
    </rPh>
    <phoneticPr fontId="2"/>
  </si>
  <si>
    <t>原油換算使用量</t>
    <rPh sb="0" eb="2">
      <t>ゲンユ</t>
    </rPh>
    <rPh sb="2" eb="4">
      <t>カンサン</t>
    </rPh>
    <rPh sb="4" eb="7">
      <t>シヨウリョウ</t>
    </rPh>
    <phoneticPr fontId="2"/>
  </si>
  <si>
    <t>二酸化炭素
排出量</t>
    <phoneticPr fontId="2"/>
  </si>
  <si>
    <t>②</t>
    <phoneticPr fontId="2"/>
  </si>
  <si>
    <t>③=①×②</t>
    <phoneticPr fontId="2"/>
  </si>
  <si>
    <t>④</t>
    <phoneticPr fontId="2"/>
  </si>
  <si>
    <t>⑤=①×②×④</t>
    <phoneticPr fontId="2"/>
  </si>
  <si>
    <t>数値</t>
    <rPh sb="0" eb="2">
      <t>スウチ</t>
    </rPh>
    <phoneticPr fontId="2"/>
  </si>
  <si>
    <t>単位</t>
    <rPh sb="0" eb="2">
      <t>タンイ</t>
    </rPh>
    <phoneticPr fontId="2"/>
  </si>
  <si>
    <t>GJ</t>
    <phoneticPr fontId="2"/>
  </si>
  <si>
    <t>kL</t>
    <phoneticPr fontId="2"/>
  </si>
  <si>
    <r>
      <t>t-CO</t>
    </r>
    <r>
      <rPr>
        <vertAlign val="subscript"/>
        <sz val="11"/>
        <rFont val="ＭＳ Ｐ明朝"/>
        <family val="1"/>
        <charset val="128"/>
      </rPr>
      <t>2</t>
    </r>
    <phoneticPr fontId="2"/>
  </si>
  <si>
    <r>
      <t>エネルギー起源CO</t>
    </r>
    <r>
      <rPr>
        <vertAlign val="subscript"/>
        <sz val="11"/>
        <color indexed="8"/>
        <rFont val="ＭＳ Ｐ明朝"/>
        <family val="1"/>
        <charset val="128"/>
      </rPr>
      <t>2</t>
    </r>
    <rPh sb="5" eb="7">
      <t>キゲン</t>
    </rPh>
    <phoneticPr fontId="2"/>
  </si>
  <si>
    <t>燃料</t>
    <rPh sb="0" eb="2">
      <t>ネンリョウ</t>
    </rPh>
    <phoneticPr fontId="2"/>
  </si>
  <si>
    <t>原油（コンデンセートを除く）</t>
    <rPh sb="0" eb="2">
      <t>ゲンユ</t>
    </rPh>
    <rPh sb="11" eb="12">
      <t>ノゾ</t>
    </rPh>
    <phoneticPr fontId="2"/>
  </si>
  <si>
    <t>kL</t>
    <phoneticPr fontId="2"/>
  </si>
  <si>
    <t>GJ/kL</t>
    <phoneticPr fontId="2"/>
  </si>
  <si>
    <t>t-C/GJ</t>
  </si>
  <si>
    <t>原油のうちコンデンセート（ＮＧＬ）</t>
    <rPh sb="0" eb="2">
      <t>ゲンユ</t>
    </rPh>
    <phoneticPr fontId="2"/>
  </si>
  <si>
    <t>揮発油（ガソリン）</t>
    <rPh sb="0" eb="3">
      <t>キハツユ</t>
    </rPh>
    <phoneticPr fontId="2"/>
  </si>
  <si>
    <t>t-C/GJ</t>
    <phoneticPr fontId="2"/>
  </si>
  <si>
    <t>t-C/GJ</t>
    <phoneticPr fontId="2"/>
  </si>
  <si>
    <t>灯油</t>
    <rPh sb="0" eb="2">
      <t>トウユ</t>
    </rPh>
    <phoneticPr fontId="2"/>
  </si>
  <si>
    <t>軽油</t>
    <rPh sb="0" eb="2">
      <t>ケイユ</t>
    </rPh>
    <phoneticPr fontId="2"/>
  </si>
  <si>
    <t>Ａ重油</t>
    <rPh sb="1" eb="3">
      <t>ジュウユ</t>
    </rPh>
    <phoneticPr fontId="2"/>
  </si>
  <si>
    <t>GJ/kL</t>
    <phoneticPr fontId="2"/>
  </si>
  <si>
    <t>t-C/GJ</t>
    <phoneticPr fontId="2"/>
  </si>
  <si>
    <t>Ｂ・Ｃ重油</t>
    <rPh sb="3" eb="5">
      <t>ジュウユ</t>
    </rPh>
    <phoneticPr fontId="2"/>
  </si>
  <si>
    <t>t-C/GJ</t>
    <phoneticPr fontId="2"/>
  </si>
  <si>
    <t>石油アスファルト</t>
    <rPh sb="0" eb="2">
      <t>セキユ</t>
    </rPh>
    <phoneticPr fontId="2"/>
  </si>
  <si>
    <t>t</t>
    <phoneticPr fontId="2"/>
  </si>
  <si>
    <t>t</t>
    <phoneticPr fontId="2"/>
  </si>
  <si>
    <t>t-C/GJ</t>
    <phoneticPr fontId="2"/>
  </si>
  <si>
    <t>石油コークス</t>
    <rPh sb="0" eb="2">
      <t>セキユ</t>
    </rPh>
    <phoneticPr fontId="2"/>
  </si>
  <si>
    <t>GJ/t</t>
    <phoneticPr fontId="2"/>
  </si>
  <si>
    <t>t-C/GJ</t>
    <phoneticPr fontId="2"/>
  </si>
  <si>
    <t>石油ガス</t>
    <rPh sb="0" eb="2">
      <t>セキユ</t>
    </rPh>
    <phoneticPr fontId="2"/>
  </si>
  <si>
    <t>石油系炭化水素ガス</t>
    <rPh sb="0" eb="3">
      <t>セキユケイ</t>
    </rPh>
    <rPh sb="3" eb="5">
      <t>タンカ</t>
    </rPh>
    <rPh sb="5" eb="7">
      <t>スイソ</t>
    </rPh>
    <phoneticPr fontId="2"/>
  </si>
  <si>
    <r>
      <t>千Nｍ</t>
    </r>
    <r>
      <rPr>
        <vertAlign val="superscript"/>
        <sz val="8"/>
        <rFont val="ＭＳ Ｐ明朝"/>
        <family val="1"/>
        <charset val="128"/>
      </rPr>
      <t>3</t>
    </r>
    <rPh sb="0" eb="1">
      <t>セン</t>
    </rPh>
    <phoneticPr fontId="2"/>
  </si>
  <si>
    <r>
      <t>GJ/千Nｍ</t>
    </r>
    <r>
      <rPr>
        <vertAlign val="superscript"/>
        <sz val="8"/>
        <rFont val="ＭＳ Ｐ明朝"/>
        <family val="1"/>
        <charset val="128"/>
      </rPr>
      <t>3</t>
    </r>
    <phoneticPr fontId="2"/>
  </si>
  <si>
    <t>可燃性天然ガス</t>
    <rPh sb="0" eb="3">
      <t>カネンセイ</t>
    </rPh>
    <rPh sb="3" eb="5">
      <t>テンネン</t>
    </rPh>
    <phoneticPr fontId="2"/>
  </si>
  <si>
    <t>液化天然ガス（LNG)</t>
    <rPh sb="0" eb="2">
      <t>エキカ</t>
    </rPh>
    <rPh sb="2" eb="4">
      <t>テンネン</t>
    </rPh>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</si>
  <si>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</si>
  <si>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</si>
  <si>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タン</t>
    </rPh>
    <phoneticPr fontId="2"/>
  </si>
  <si>
    <t>一般炭</t>
    <rPh sb="0" eb="2">
      <t>イッパン</t>
    </rPh>
    <rPh sb="2" eb="3">
      <t>タン</t>
    </rPh>
    <phoneticPr fontId="2"/>
  </si>
  <si>
    <t>無煙炭</t>
    <rPh sb="0" eb="3">
      <t>ムエンタン</t>
    </rPh>
    <phoneticPr fontId="2"/>
  </si>
  <si>
    <t>石炭コークス</t>
    <rPh sb="0" eb="2">
      <t>セキタン</t>
    </rPh>
    <phoneticPr fontId="2"/>
  </si>
  <si>
    <t>コークス炉ガス</t>
    <rPh sb="4" eb="5">
      <t>ロ</t>
    </rPh>
    <phoneticPr fontId="2"/>
  </si>
  <si>
    <t>高炉ガス</t>
    <rPh sb="0" eb="2">
      <t>コウロ</t>
    </rPh>
    <phoneticPr fontId="2"/>
  </si>
  <si>
    <t>転炉ガス</t>
    <rPh sb="0" eb="2">
      <t>テンロ</t>
    </rPh>
    <phoneticPr fontId="2"/>
  </si>
  <si>
    <t>その他燃料</t>
    <rPh sb="2" eb="3">
      <t>タ</t>
    </rPh>
    <rPh sb="3" eb="5">
      <t>ネンリョウ</t>
    </rPh>
    <phoneticPr fontId="2"/>
  </si>
  <si>
    <r>
      <t>都市ガス</t>
    </r>
    <r>
      <rPr>
        <vertAlign val="superscript"/>
        <sz val="11"/>
        <rFont val="ＭＳ Ｐ明朝"/>
        <family val="1"/>
        <charset val="128"/>
      </rPr>
      <t>（※）</t>
    </r>
    <rPh sb="0" eb="2">
      <t>トシ</t>
    </rPh>
    <phoneticPr fontId="2"/>
  </si>
  <si>
    <r>
      <t>13A:43.12MJ/m</t>
    </r>
    <r>
      <rPr>
        <vertAlign val="superscript"/>
        <sz val="11"/>
        <rFont val="ＭＳ Ｐ明朝"/>
        <family val="1"/>
        <charset val="128"/>
      </rPr>
      <t>3</t>
    </r>
    <phoneticPr fontId="2"/>
  </si>
  <si>
    <r>
      <t>12A:41.86MJ/m</t>
    </r>
    <r>
      <rPr>
        <vertAlign val="superscript"/>
        <sz val="11"/>
        <rFont val="ＭＳ Ｐ明朝"/>
        <family val="1"/>
        <charset val="128"/>
      </rPr>
      <t>3</t>
    </r>
    <phoneticPr fontId="2"/>
  </si>
  <si>
    <t>小計</t>
    <phoneticPr fontId="2"/>
  </si>
  <si>
    <t>熱</t>
    <rPh sb="0" eb="1">
      <t>ネツ</t>
    </rPh>
    <phoneticPr fontId="2"/>
  </si>
  <si>
    <t>①</t>
  </si>
  <si>
    <t>⑥</t>
  </si>
  <si>
    <t>産業用蒸気</t>
    <rPh sb="0" eb="3">
      <t>サンギョウヨウ</t>
    </rPh>
    <rPh sb="3" eb="5">
      <t>ジョウキ</t>
    </rPh>
    <phoneticPr fontId="2"/>
  </si>
  <si>
    <t>産業用以外の蒸気</t>
    <rPh sb="0" eb="3">
      <t>サンギョウヨウ</t>
    </rPh>
    <rPh sb="3" eb="5">
      <t>イガイ</t>
    </rPh>
    <rPh sb="6" eb="8">
      <t>ジョウキ</t>
    </rPh>
    <phoneticPr fontId="2"/>
  </si>
  <si>
    <t>温水</t>
    <rPh sb="0" eb="2">
      <t>オンスイ</t>
    </rPh>
    <phoneticPr fontId="2"/>
  </si>
  <si>
    <t>冷水</t>
    <rPh sb="0" eb="2">
      <t>レイスイ</t>
    </rPh>
    <phoneticPr fontId="2"/>
  </si>
  <si>
    <t>再生可能エネルギーの環境価値を移転した熱</t>
    <rPh sb="0" eb="2">
      <t>サイセイ</t>
    </rPh>
    <rPh sb="2" eb="4">
      <t>カノウ</t>
    </rPh>
    <rPh sb="10" eb="12">
      <t>カンキョウ</t>
    </rPh>
    <rPh sb="12" eb="14">
      <t>カチ</t>
    </rPh>
    <rPh sb="15" eb="17">
      <t>イテン</t>
    </rPh>
    <rPh sb="19" eb="20">
      <t>ネツ</t>
    </rPh>
    <phoneticPr fontId="2"/>
  </si>
  <si>
    <t>電気</t>
    <rPh sb="0" eb="2">
      <t>デンキ</t>
    </rPh>
    <phoneticPr fontId="2"/>
  </si>
  <si>
    <t>一般電気
事業者</t>
    <rPh sb="0" eb="2">
      <t>イッパン</t>
    </rPh>
    <rPh sb="2" eb="4">
      <t>デンキ</t>
    </rPh>
    <rPh sb="5" eb="8">
      <t>ジギョウシャ</t>
    </rPh>
    <phoneticPr fontId="2"/>
  </si>
  <si>
    <t>昼間（8時～22時）</t>
    <rPh sb="0" eb="2">
      <t>ヒルマ</t>
    </rPh>
    <rPh sb="4" eb="5">
      <t>ジ</t>
    </rPh>
    <rPh sb="8" eb="9">
      <t>ジ</t>
    </rPh>
    <phoneticPr fontId="2"/>
  </si>
  <si>
    <t>千kWh</t>
    <rPh sb="0" eb="1">
      <t>セン</t>
    </rPh>
    <phoneticPr fontId="2"/>
  </si>
  <si>
    <t>GJ/千kWh</t>
    <rPh sb="3" eb="4">
      <t>セン</t>
    </rPh>
    <phoneticPr fontId="2"/>
  </si>
  <si>
    <r>
      <t>t-CO</t>
    </r>
    <r>
      <rPr>
        <vertAlign val="subscript"/>
        <sz val="8"/>
        <rFont val="ＭＳ Ｐ明朝"/>
        <family val="1"/>
        <charset val="128"/>
      </rPr>
      <t>2</t>
    </r>
    <r>
      <rPr>
        <sz val="8"/>
        <rFont val="ＭＳ Ｐ明朝"/>
        <family val="1"/>
        <charset val="128"/>
      </rPr>
      <t>/千kWh</t>
    </r>
    <rPh sb="6" eb="7">
      <t>セン</t>
    </rPh>
    <phoneticPr fontId="2"/>
  </si>
  <si>
    <t>夜間（22時～翌8時）</t>
    <rPh sb="0" eb="2">
      <t>ヤカン</t>
    </rPh>
    <rPh sb="5" eb="6">
      <t>ジ</t>
    </rPh>
    <rPh sb="7" eb="8">
      <t>ヨク</t>
    </rPh>
    <rPh sb="9" eb="10">
      <t>ジ</t>
    </rPh>
    <phoneticPr fontId="2"/>
  </si>
  <si>
    <t>買電</t>
    <phoneticPr fontId="2"/>
  </si>
  <si>
    <t>再生可能エネルギーの環境価値を移転した電気</t>
    <rPh sb="0" eb="2">
      <t>サイセイ</t>
    </rPh>
    <rPh sb="2" eb="4">
      <t>カノウ</t>
    </rPh>
    <rPh sb="10" eb="12">
      <t>カンキョウ</t>
    </rPh>
    <rPh sb="12" eb="14">
      <t>カチ</t>
    </rPh>
    <rPh sb="15" eb="17">
      <t>イテン</t>
    </rPh>
    <rPh sb="19" eb="21">
      <t>デンキ</t>
    </rPh>
    <phoneticPr fontId="2"/>
  </si>
  <si>
    <t>再生可能エネルギーを自家消費した
電気</t>
    <rPh sb="0" eb="2">
      <t>サイセイ</t>
    </rPh>
    <rPh sb="2" eb="4">
      <t>カノウ</t>
    </rPh>
    <rPh sb="10" eb="12">
      <t>ジカ</t>
    </rPh>
    <rPh sb="12" eb="14">
      <t>ショウヒ</t>
    </rPh>
    <rPh sb="17" eb="19">
      <t>デンキ</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</si>
  <si>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</si>
  <si>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</si>
  <si>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GJ</t>
    <phoneticPr fontId="2"/>
  </si>
  <si>
    <t>自ら生成した電力の供給</t>
    <rPh sb="0" eb="1">
      <t>ミズカ</t>
    </rPh>
    <rPh sb="2" eb="4">
      <t>セイセイ</t>
    </rPh>
    <rPh sb="6" eb="8">
      <t>デンリョク</t>
    </rPh>
    <rPh sb="9" eb="11">
      <t>キョウキュウ</t>
    </rPh>
    <phoneticPr fontId="2"/>
  </si>
  <si>
    <t>コージェネレーションシステムの利用</t>
    <rPh sb="15" eb="17">
      <t>リヨウ</t>
    </rPh>
    <phoneticPr fontId="2"/>
  </si>
  <si>
    <t>合計</t>
    <rPh sb="0" eb="2">
      <t>ゴウケイ</t>
    </rPh>
    <phoneticPr fontId="2"/>
  </si>
  <si>
    <t>排出係数</t>
    <phoneticPr fontId="2"/>
  </si>
  <si>
    <t>①</t>
    <phoneticPr fontId="2"/>
  </si>
  <si>
    <t>⑥</t>
    <phoneticPr fontId="2"/>
  </si>
  <si>
    <t>⑦=①×②×⑥
×44/12</t>
    <phoneticPr fontId="2"/>
  </si>
  <si>
    <t>単位</t>
    <phoneticPr fontId="2"/>
  </si>
  <si>
    <t>kL/GJ</t>
    <phoneticPr fontId="2"/>
  </si>
  <si>
    <t>kL</t>
    <phoneticPr fontId="2"/>
  </si>
  <si>
    <t>kL</t>
    <phoneticPr fontId="2"/>
  </si>
  <si>
    <t>GJ/kL</t>
    <phoneticPr fontId="2"/>
  </si>
  <si>
    <t>kL</t>
    <phoneticPr fontId="2"/>
  </si>
  <si>
    <t>GJ/kL</t>
    <phoneticPr fontId="2"/>
  </si>
  <si>
    <t>t-C/GJ</t>
    <phoneticPr fontId="2"/>
  </si>
  <si>
    <t>ナフサ</t>
    <phoneticPr fontId="2"/>
  </si>
  <si>
    <t>kL</t>
    <phoneticPr fontId="2"/>
  </si>
  <si>
    <t>GJ/kL</t>
    <phoneticPr fontId="2"/>
  </si>
  <si>
    <t>t-C/GJ</t>
    <phoneticPr fontId="2"/>
  </si>
  <si>
    <t>GJ/kL</t>
    <phoneticPr fontId="2"/>
  </si>
  <si>
    <t>GJ/kL</t>
    <phoneticPr fontId="2"/>
  </si>
  <si>
    <t>t-C/GJ</t>
    <phoneticPr fontId="2"/>
  </si>
  <si>
    <t>t-C/GJ</t>
    <phoneticPr fontId="2"/>
  </si>
  <si>
    <t>t-C/GJ</t>
    <phoneticPr fontId="2"/>
  </si>
  <si>
    <t>t</t>
    <phoneticPr fontId="2"/>
  </si>
  <si>
    <t>GJ/t</t>
    <phoneticPr fontId="2"/>
  </si>
  <si>
    <t>t</t>
    <phoneticPr fontId="2"/>
  </si>
  <si>
    <t>GJ/t</t>
    <phoneticPr fontId="2"/>
  </si>
  <si>
    <t>液化石油ガス（ＬＰＧ）</t>
    <phoneticPr fontId="2"/>
  </si>
  <si>
    <t>GJ/t</t>
    <phoneticPr fontId="2"/>
  </si>
  <si>
    <r>
      <t>GJ/千Nｍ</t>
    </r>
    <r>
      <rPr>
        <vertAlign val="superscript"/>
        <sz val="8"/>
        <rFont val="ＭＳ Ｐ明朝"/>
        <family val="1"/>
        <charset val="128"/>
      </rPr>
      <t>3</t>
    </r>
    <phoneticPr fontId="2"/>
  </si>
  <si>
    <t>t</t>
    <phoneticPr fontId="2"/>
  </si>
  <si>
    <t>GJ/t</t>
    <phoneticPr fontId="2"/>
  </si>
  <si>
    <t>t</t>
    <phoneticPr fontId="2"/>
  </si>
  <si>
    <t>GJ/t</t>
    <phoneticPr fontId="2"/>
  </si>
  <si>
    <t>コールタール</t>
    <phoneticPr fontId="2"/>
  </si>
  <si>
    <r>
      <t>GJ/千Nｍ</t>
    </r>
    <r>
      <rPr>
        <vertAlign val="superscript"/>
        <sz val="8"/>
        <rFont val="ＭＳ Ｐ明朝"/>
        <family val="1"/>
        <charset val="128"/>
      </rPr>
      <t>3</t>
    </r>
    <phoneticPr fontId="2"/>
  </si>
  <si>
    <r>
      <t>GJ/千Nｍ</t>
    </r>
    <r>
      <rPr>
        <vertAlign val="superscript"/>
        <sz val="8"/>
        <rFont val="ＭＳ Ｐ明朝"/>
        <family val="1"/>
        <charset val="128"/>
      </rPr>
      <t>3</t>
    </r>
    <phoneticPr fontId="2"/>
  </si>
  <si>
    <r>
      <t>GJ/千Nｍ</t>
    </r>
    <r>
      <rPr>
        <vertAlign val="superscript"/>
        <sz val="8"/>
        <rFont val="ＭＳ Ｐ明朝"/>
        <family val="1"/>
        <charset val="128"/>
      </rPr>
      <t>3</t>
    </r>
    <phoneticPr fontId="2"/>
  </si>
  <si>
    <r>
      <t>13A:45MJ/m</t>
    </r>
    <r>
      <rPr>
        <vertAlign val="superscript"/>
        <sz val="11"/>
        <rFont val="ＭＳ Ｐ明朝"/>
        <family val="1"/>
        <charset val="128"/>
      </rPr>
      <t>3</t>
    </r>
    <phoneticPr fontId="2"/>
  </si>
  <si>
    <t>t-C/GJ</t>
    <phoneticPr fontId="2"/>
  </si>
  <si>
    <r>
      <t>13A:46.04MJ/m</t>
    </r>
    <r>
      <rPr>
        <vertAlign val="superscript"/>
        <sz val="11"/>
        <rFont val="ＭＳ Ｐ明朝"/>
        <family val="1"/>
        <charset val="128"/>
      </rPr>
      <t>3</t>
    </r>
    <phoneticPr fontId="2"/>
  </si>
  <si>
    <r>
      <t>GJ/千Nｍ</t>
    </r>
    <r>
      <rPr>
        <vertAlign val="superscript"/>
        <sz val="8"/>
        <rFont val="ＭＳ Ｐ明朝"/>
        <family val="1"/>
        <charset val="128"/>
      </rPr>
      <t>3</t>
    </r>
    <phoneticPr fontId="2"/>
  </si>
  <si>
    <r>
      <t>GJ/千Nｍ</t>
    </r>
    <r>
      <rPr>
        <vertAlign val="superscript"/>
        <sz val="8"/>
        <rFont val="ＭＳ Ｐ明朝"/>
        <family val="1"/>
        <charset val="128"/>
      </rPr>
      <t>3</t>
    </r>
    <phoneticPr fontId="2"/>
  </si>
  <si>
    <r>
      <t>6A:29.30MJ/m</t>
    </r>
    <r>
      <rPr>
        <vertAlign val="superscript"/>
        <sz val="11"/>
        <rFont val="ＭＳ Ｐ明朝"/>
        <family val="1"/>
        <charset val="128"/>
      </rPr>
      <t>3</t>
    </r>
    <phoneticPr fontId="2"/>
  </si>
  <si>
    <t>小計</t>
    <phoneticPr fontId="2"/>
  </si>
  <si>
    <t>②</t>
    <phoneticPr fontId="2"/>
  </si>
  <si>
    <t>③=①×②</t>
    <phoneticPr fontId="2"/>
  </si>
  <si>
    <t>④</t>
    <phoneticPr fontId="2"/>
  </si>
  <si>
    <t>⑤=①×②×④</t>
    <phoneticPr fontId="2"/>
  </si>
  <si>
    <t>⑦=①×⑥</t>
    <phoneticPr fontId="2"/>
  </si>
  <si>
    <t>GJ</t>
    <phoneticPr fontId="2"/>
  </si>
  <si>
    <t>GJ/GJ</t>
    <phoneticPr fontId="2"/>
  </si>
  <si>
    <r>
      <t>t-CO</t>
    </r>
    <r>
      <rPr>
        <vertAlign val="subscript"/>
        <sz val="8"/>
        <rFont val="ＭＳ Ｐ明朝"/>
        <family val="1"/>
        <charset val="128"/>
      </rPr>
      <t>2</t>
    </r>
    <r>
      <rPr>
        <sz val="8"/>
        <rFont val="ＭＳ Ｐ明朝"/>
        <family val="1"/>
        <charset val="128"/>
      </rPr>
      <t>/GJ</t>
    </r>
    <phoneticPr fontId="2"/>
  </si>
  <si>
    <t>GJ/GJ</t>
    <phoneticPr fontId="2"/>
  </si>
  <si>
    <r>
      <t>t-CO</t>
    </r>
    <r>
      <rPr>
        <vertAlign val="subscript"/>
        <sz val="8"/>
        <rFont val="ＭＳ Ｐ明朝"/>
        <family val="1"/>
        <charset val="128"/>
      </rPr>
      <t>2</t>
    </r>
    <r>
      <rPr>
        <sz val="8"/>
        <rFont val="ＭＳ Ｐ明朝"/>
        <family val="1"/>
        <charset val="128"/>
      </rPr>
      <t>/GJ</t>
    </r>
    <phoneticPr fontId="2"/>
  </si>
  <si>
    <t>GJ</t>
    <phoneticPr fontId="2"/>
  </si>
  <si>
    <t>GJ/GJ</t>
    <phoneticPr fontId="2"/>
  </si>
  <si>
    <r>
      <t>t-CO</t>
    </r>
    <r>
      <rPr>
        <vertAlign val="subscript"/>
        <sz val="8"/>
        <rFont val="ＭＳ Ｐ明朝"/>
        <family val="1"/>
        <charset val="128"/>
      </rPr>
      <t>2</t>
    </r>
    <r>
      <rPr>
        <sz val="8"/>
        <rFont val="ＭＳ Ｐ明朝"/>
        <family val="1"/>
        <charset val="128"/>
      </rPr>
      <t>/GJ</t>
    </r>
    <phoneticPr fontId="2"/>
  </si>
  <si>
    <t>GJ/GJ</t>
    <phoneticPr fontId="2"/>
  </si>
  <si>
    <t>GJ</t>
    <phoneticPr fontId="2"/>
  </si>
  <si>
    <r>
      <t>t-CO</t>
    </r>
    <r>
      <rPr>
        <vertAlign val="subscript"/>
        <sz val="8"/>
        <rFont val="ＭＳ Ｐ明朝"/>
        <family val="1"/>
        <charset val="128"/>
      </rPr>
      <t>2</t>
    </r>
    <r>
      <rPr>
        <sz val="8"/>
        <rFont val="ＭＳ Ｐ明朝"/>
        <family val="1"/>
        <charset val="128"/>
      </rPr>
      <t>/GJ</t>
    </r>
    <phoneticPr fontId="2"/>
  </si>
  <si>
    <t>小計</t>
    <phoneticPr fontId="2"/>
  </si>
  <si>
    <t>日本工業規格Ａ列４番</t>
    <phoneticPr fontId="2"/>
  </si>
  <si>
    <t>令和</t>
    <rPh sb="0" eb="2">
      <t>レイワ</t>
    </rPh>
    <phoneticPr fontId="2"/>
  </si>
  <si>
    <t>対象設備</t>
    <rPh sb="0" eb="2">
      <t>タイショウ</t>
    </rPh>
    <rPh sb="2" eb="4">
      <t>セツビ</t>
    </rPh>
    <phoneticPr fontId="2"/>
  </si>
  <si>
    <t>合　　　　　　計</t>
    <rPh sb="0" eb="1">
      <t>ゴウ</t>
    </rPh>
    <rPh sb="7" eb="8">
      <t>ケイ</t>
    </rPh>
    <phoneticPr fontId="2"/>
  </si>
  <si>
    <t>No.</t>
    <phoneticPr fontId="2"/>
  </si>
  <si>
    <t>対策番号</t>
    <rPh sb="0" eb="2">
      <t>タイサク</t>
    </rPh>
    <rPh sb="2" eb="4">
      <t>バンゴウ</t>
    </rPh>
    <phoneticPr fontId="2"/>
  </si>
  <si>
    <t>t-CO2</t>
  </si>
  <si>
    <t>※　CO2排出量の算定にあたっては、別紙「CO2排出量算定シート」を使用して算出してください。</t>
    <rPh sb="5" eb="7">
      <t>ハイシュツ</t>
    </rPh>
    <rPh sb="7" eb="8">
      <t>リョウ</t>
    </rPh>
    <rPh sb="9" eb="11">
      <t>サンテイ</t>
    </rPh>
    <rPh sb="18" eb="20">
      <t>ベッシ</t>
    </rPh>
    <rPh sb="24" eb="26">
      <t>ハイシュツ</t>
    </rPh>
    <rPh sb="26" eb="27">
      <t>リョウ</t>
    </rPh>
    <rPh sb="27" eb="29">
      <t>サンテイ</t>
    </rPh>
    <rPh sb="34" eb="36">
      <t>シヨウ</t>
    </rPh>
    <rPh sb="38" eb="40">
      <t>サンシュツ</t>
    </rPh>
    <phoneticPr fontId="2"/>
  </si>
  <si>
    <t>※　削減予測量が対策間で重複していないこと。</t>
    <rPh sb="2" eb="4">
      <t>サクゲン</t>
    </rPh>
    <rPh sb="4" eb="6">
      <t>ヨソク</t>
    </rPh>
    <rPh sb="8" eb="10">
      <t>タイサク</t>
    </rPh>
    <phoneticPr fontId="2"/>
  </si>
  <si>
    <t>※　使用する数字の根拠・妥当性を確認し、説明もしくは添付すること。</t>
    <rPh sb="9" eb="11">
      <t>コンキョ</t>
    </rPh>
    <phoneticPr fontId="2"/>
  </si>
  <si>
    <t>※　それぞれの計算を、用いた定数や式等を具体的に示して、できるだけ詳しく記載すること。</t>
    <phoneticPr fontId="2"/>
  </si>
  <si>
    <t>※　CO2排出量の端数処理については、小数点第２位を四捨五入して、小数点第１位までの表記としてください。</t>
    <rPh sb="5" eb="7">
      <t>ハイシュツ</t>
    </rPh>
    <rPh sb="7" eb="8">
      <t>リョウ</t>
    </rPh>
    <rPh sb="9" eb="11">
      <t>ハスウ</t>
    </rPh>
    <rPh sb="11" eb="13">
      <t>ショリ</t>
    </rPh>
    <rPh sb="19" eb="22">
      <t>ショウスウテン</t>
    </rPh>
    <rPh sb="22" eb="23">
      <t>ダイ</t>
    </rPh>
    <rPh sb="24" eb="25">
      <t>イ</t>
    </rPh>
    <rPh sb="26" eb="30">
      <t>シシャゴニュウ</t>
    </rPh>
    <rPh sb="33" eb="36">
      <t>ショウスウテン</t>
    </rPh>
    <rPh sb="36" eb="37">
      <t>ダイ</t>
    </rPh>
    <rPh sb="38" eb="39">
      <t>イ</t>
    </rPh>
    <rPh sb="42" eb="44">
      <t>ヒョウキ</t>
    </rPh>
    <phoneticPr fontId="2"/>
  </si>
  <si>
    <t>別添　削減量算定シート</t>
    <rPh sb="0" eb="2">
      <t>ベッテン</t>
    </rPh>
    <rPh sb="3" eb="5">
      <t>サクゲン</t>
    </rPh>
    <rPh sb="5" eb="6">
      <t>リョウ</t>
    </rPh>
    <rPh sb="6" eb="8">
      <t>サンテイ</t>
    </rPh>
    <phoneticPr fontId="2"/>
  </si>
  <si>
    <t>１　対策概要</t>
    <rPh sb="2" eb="4">
      <t>タイサク</t>
    </rPh>
    <rPh sb="4" eb="6">
      <t>ガイヨウ</t>
    </rPh>
    <phoneticPr fontId="15"/>
  </si>
  <si>
    <t>年間CO2排出削減量</t>
    <rPh sb="0" eb="2">
      <t>ネンカン</t>
    </rPh>
    <rPh sb="5" eb="7">
      <t>ハイシュツ</t>
    </rPh>
    <rPh sb="7" eb="9">
      <t>サクゲン</t>
    </rPh>
    <rPh sb="9" eb="10">
      <t>リョウ</t>
    </rPh>
    <phoneticPr fontId="2"/>
  </si>
  <si>
    <t>２　CO2排出削減量算定</t>
    <rPh sb="10" eb="12">
      <t>サンテイ</t>
    </rPh>
    <phoneticPr fontId="15"/>
  </si>
  <si>
    <t>対 策 名</t>
    <rPh sb="0" eb="1">
      <t>タイ</t>
    </rPh>
    <rPh sb="2" eb="3">
      <t>サク</t>
    </rPh>
    <rPh sb="4" eb="5">
      <t>メイ</t>
    </rPh>
    <phoneticPr fontId="15"/>
  </si>
  <si>
    <t>「４　実施した削減対策と年間CO2排出削減量」に記載したすべての削減対策について、それぞれ対策概要及び算定内容を記載してください。</t>
    <rPh sb="45" eb="47">
      <t>タイサク</t>
    </rPh>
    <rPh sb="47" eb="49">
      <t>ガイヨウ</t>
    </rPh>
    <rPh sb="49" eb="50">
      <t>オヨ</t>
    </rPh>
    <rPh sb="56" eb="58">
      <t>キサイ</t>
    </rPh>
    <phoneticPr fontId="2"/>
  </si>
  <si>
    <t>効果が申請時に計画したCO2
削減量に達しなかった理由</t>
    <rPh sb="0" eb="2">
      <t>コウカ</t>
    </rPh>
    <rPh sb="3" eb="6">
      <t>シンセイジ</t>
    </rPh>
    <rPh sb="7" eb="9">
      <t>ケイカク</t>
    </rPh>
    <rPh sb="15" eb="17">
      <t>サクゲン</t>
    </rPh>
    <rPh sb="17" eb="18">
      <t>リョウ</t>
    </rPh>
    <rPh sb="19" eb="20">
      <t>タッ</t>
    </rPh>
    <rPh sb="25" eb="27">
      <t>リユウ</t>
    </rPh>
    <phoneticPr fontId="2"/>
  </si>
  <si>
    <t>５　エネルギー使用量の月別状況</t>
    <rPh sb="7" eb="10">
      <t>シヨウリョウ</t>
    </rPh>
    <rPh sb="11" eb="13">
      <t>ツキベツ</t>
    </rPh>
    <rPh sb="13" eb="15">
      <t>ジョウキョウ</t>
    </rPh>
    <phoneticPr fontId="2"/>
  </si>
  <si>
    <t>　　補助金交付申請書時の事業計画書に記載しなかった削減対策についても、実施したものがあれば記載すること。</t>
    <rPh sb="2" eb="5">
      <t>ホジョキン</t>
    </rPh>
    <rPh sb="5" eb="7">
      <t>コウフ</t>
    </rPh>
    <rPh sb="7" eb="9">
      <t>シンセイ</t>
    </rPh>
    <rPh sb="9" eb="10">
      <t>ショ</t>
    </rPh>
    <rPh sb="10" eb="11">
      <t>ジ</t>
    </rPh>
    <rPh sb="18" eb="20">
      <t>キサイ</t>
    </rPh>
    <rPh sb="25" eb="27">
      <t>サクゲン</t>
    </rPh>
    <rPh sb="27" eb="29">
      <t>タイサク</t>
    </rPh>
    <rPh sb="35" eb="37">
      <t>ジッシ</t>
    </rPh>
    <rPh sb="45" eb="47">
      <t>キサイ</t>
    </rPh>
    <phoneticPr fontId="2"/>
  </si>
  <si>
    <t>kL/年</t>
    <rPh sb="3" eb="4">
      <t>ネン</t>
    </rPh>
    <phoneticPr fontId="2"/>
  </si>
  <si>
    <t>活動規模の指標</t>
    <rPh sb="0" eb="4">
      <t>カツドウキボ</t>
    </rPh>
    <rPh sb="5" eb="7">
      <t>シヒョウ</t>
    </rPh>
    <phoneticPr fontId="2"/>
  </si>
  <si>
    <t>CO2排出量前年比</t>
    <rPh sb="3" eb="5">
      <t>ハイシュツ</t>
    </rPh>
    <rPh sb="5" eb="6">
      <t>リョウ</t>
    </rPh>
    <rPh sb="6" eb="9">
      <t>ゼンネンヒ</t>
    </rPh>
    <phoneticPr fontId="2"/>
  </si>
  <si>
    <t>％</t>
    <phoneticPr fontId="2"/>
  </si>
  <si>
    <t>CO2排出量原単位</t>
    <rPh sb="3" eb="5">
      <t>ハイシュツ</t>
    </rPh>
    <rPh sb="5" eb="6">
      <t>リョウ</t>
    </rPh>
    <rPh sb="6" eb="9">
      <t>ゲンタンイ</t>
    </rPh>
    <phoneticPr fontId="2"/>
  </si>
  <si>
    <t>CO2排出量原単位前年比</t>
    <rPh sb="3" eb="5">
      <t>ハイシュツ</t>
    </rPh>
    <rPh sb="5" eb="6">
      <t>リョウ</t>
    </rPh>
    <rPh sb="6" eb="9">
      <t>ゲンタンイ</t>
    </rPh>
    <rPh sb="9" eb="12">
      <t>ゼンネンヒ</t>
    </rPh>
    <phoneticPr fontId="2"/>
  </si>
  <si>
    <r>
      <rPr>
        <sz val="10"/>
        <color indexed="8"/>
        <rFont val="ＭＳ Ｐゴシック"/>
        <family val="3"/>
        <charset val="128"/>
      </rPr>
      <t>導入後</t>
    </r>
    <r>
      <rPr>
        <sz val="10"/>
        <color indexed="8"/>
        <rFont val="ＭＳ Ｐゴシック"/>
        <family val="3"/>
        <charset val="128"/>
      </rPr>
      <t>１年目</t>
    </r>
    <rPh sb="0" eb="2">
      <t>ドウニュウ</t>
    </rPh>
    <rPh sb="2" eb="3">
      <t>ゴ</t>
    </rPh>
    <rPh sb="4" eb="6">
      <t>ネンメ</t>
    </rPh>
    <phoneticPr fontId="2"/>
  </si>
  <si>
    <r>
      <rPr>
        <sz val="10"/>
        <color indexed="8"/>
        <rFont val="ＭＳ Ｐゴシック"/>
        <family val="3"/>
        <charset val="128"/>
      </rPr>
      <t>導入後</t>
    </r>
    <r>
      <rPr>
        <sz val="10"/>
        <color indexed="8"/>
        <rFont val="ＭＳ Ｐゴシック"/>
        <family val="3"/>
        <charset val="128"/>
      </rPr>
      <t>２年目</t>
    </r>
    <r>
      <rPr>
        <sz val="11"/>
        <color indexed="8"/>
        <rFont val="ＭＳ Ｐゴシック"/>
        <family val="3"/>
        <charset val="128"/>
      </rPr>
      <t/>
    </r>
    <rPh sb="0" eb="2">
      <t>ドウニュウ</t>
    </rPh>
    <rPh sb="2" eb="3">
      <t>ゴ</t>
    </rPh>
    <rPh sb="4" eb="6">
      <t>ネンメ</t>
    </rPh>
    <phoneticPr fontId="2"/>
  </si>
  <si>
    <r>
      <rPr>
        <sz val="10"/>
        <color indexed="8"/>
        <rFont val="ＭＳ Ｐゴシック"/>
        <family val="3"/>
        <charset val="128"/>
      </rPr>
      <t>導入後</t>
    </r>
    <r>
      <rPr>
        <sz val="10"/>
        <color indexed="8"/>
        <rFont val="ＭＳ Ｐゴシック"/>
        <family val="3"/>
        <charset val="128"/>
      </rPr>
      <t>３年目</t>
    </r>
    <r>
      <rPr>
        <sz val="11"/>
        <color indexed="8"/>
        <rFont val="ＭＳ Ｐゴシック"/>
        <family val="3"/>
        <charset val="128"/>
      </rPr>
      <t/>
    </r>
    <rPh sb="0" eb="2">
      <t>ドウニュウ</t>
    </rPh>
    <rPh sb="2" eb="3">
      <t>ゴ</t>
    </rPh>
    <rPh sb="4" eb="6">
      <t>ネンメ</t>
    </rPh>
    <phoneticPr fontId="2"/>
  </si>
  <si>
    <t>３　CO2排出削減量以外の導入効果</t>
    <rPh sb="10" eb="12">
      <t>イガイ</t>
    </rPh>
    <rPh sb="13" eb="17">
      <t>ドウニュウコウカ</t>
    </rPh>
    <phoneticPr fontId="15"/>
  </si>
  <si>
    <t>※　CO2排出量削減のほか、事業導入の効果を記載してください。</t>
    <rPh sb="5" eb="7">
      <t>ハイシュツ</t>
    </rPh>
    <rPh sb="7" eb="8">
      <t>リョウ</t>
    </rPh>
    <rPh sb="8" eb="10">
      <t>サクゲン</t>
    </rPh>
    <rPh sb="14" eb="16">
      <t>ジギョウ</t>
    </rPh>
    <rPh sb="16" eb="18">
      <t>ドウニュウ</t>
    </rPh>
    <rPh sb="19" eb="21">
      <t>コウカ</t>
    </rPh>
    <rPh sb="22" eb="24">
      <t>キサイ</t>
    </rPh>
    <phoneticPr fontId="2"/>
  </si>
  <si>
    <r>
      <t>４　補助事業実施後の削減対策と年間CO2排出削減量</t>
    </r>
    <r>
      <rPr>
        <sz val="9"/>
        <color indexed="8"/>
        <rFont val="ＭＳ Ｐゴシック"/>
        <family val="3"/>
        <charset val="128"/>
      </rPr>
      <t>（※対策ごとに別添「削減量算定シート」を添付してください。）</t>
    </r>
    <rPh sb="2" eb="4">
      <t>ホジョ</t>
    </rPh>
    <rPh sb="4" eb="6">
      <t>ジギョウ</t>
    </rPh>
    <rPh sb="6" eb="8">
      <t>ジッシ</t>
    </rPh>
    <rPh sb="8" eb="9">
      <t>ゴ</t>
    </rPh>
    <rPh sb="10" eb="12">
      <t>サクゲン</t>
    </rPh>
    <rPh sb="12" eb="14">
      <t>タイサク</t>
    </rPh>
    <rPh sb="15" eb="17">
      <t>ネンカン</t>
    </rPh>
    <rPh sb="20" eb="22">
      <t>ハイシュツ</t>
    </rPh>
    <rPh sb="22" eb="24">
      <t>サクゲン</t>
    </rPh>
    <rPh sb="24" eb="25">
      <t>リョウ</t>
    </rPh>
    <rPh sb="27" eb="29">
      <t>タイサク</t>
    </rPh>
    <rPh sb="32" eb="34">
      <t>ベッテン</t>
    </rPh>
    <rPh sb="35" eb="37">
      <t>サクゲン</t>
    </rPh>
    <rPh sb="37" eb="38">
      <t>リョウ</t>
    </rPh>
    <rPh sb="38" eb="40">
      <t>サンテイ</t>
    </rPh>
    <rPh sb="45" eb="47">
      <t>テンプ</t>
    </rPh>
    <phoneticPr fontId="2"/>
  </si>
  <si>
    <t>様式第４－２号（第１０条関係）</t>
    <rPh sb="0" eb="2">
      <t>ヨウシキ</t>
    </rPh>
    <rPh sb="2" eb="3">
      <t>ダイ</t>
    </rPh>
    <rPh sb="6" eb="7">
      <t>ゴウ</t>
    </rPh>
    <rPh sb="8" eb="9">
      <t>ダイ</t>
    </rPh>
    <rPh sb="11" eb="12">
      <t>ジョウ</t>
    </rPh>
    <rPh sb="12" eb="14">
      <t>カンケイ</t>
    </rPh>
    <phoneticPr fontId="2"/>
  </si>
  <si>
    <t>－</t>
    <phoneticPr fontId="2"/>
  </si>
  <si>
    <t>稼働年月日</t>
    <phoneticPr fontId="2"/>
  </si>
  <si>
    <t>導入設備
（第５条第１号から第５号までの設備）</t>
    <rPh sb="0" eb="2">
      <t>ドウニュウ</t>
    </rPh>
    <rPh sb="2" eb="4">
      <t>セツビ</t>
    </rPh>
    <phoneticPr fontId="2"/>
  </si>
  <si>
    <t>導入設備
（第５条第６号の設備）</t>
    <rPh sb="0" eb="2">
      <t>ドウニュウ</t>
    </rPh>
    <rPh sb="2" eb="4">
      <t>セツビ</t>
    </rPh>
    <phoneticPr fontId="2"/>
  </si>
  <si>
    <t>補助金額</t>
    <rPh sb="0" eb="2">
      <t>ホジョ</t>
    </rPh>
    <rPh sb="2" eb="4">
      <t>キンガク</t>
    </rPh>
    <phoneticPr fontId="2"/>
  </si>
  <si>
    <t>※エネルギー使用量は、「５　エネルギー使用量の月別状況」の計と一致すること。</t>
    <rPh sb="6" eb="9">
      <t>シヨウリョウ</t>
    </rPh>
    <rPh sb="19" eb="22">
      <t>シヨウリョウ</t>
    </rPh>
    <rPh sb="23" eb="25">
      <t>ツキベツ</t>
    </rPh>
    <rPh sb="25" eb="27">
      <t>ジョウキョウ</t>
    </rPh>
    <rPh sb="29" eb="30">
      <t>ケイ</t>
    </rPh>
    <rPh sb="31" eb="33">
      <t>イッチ</t>
    </rPh>
    <phoneticPr fontId="2"/>
  </si>
  <si>
    <t>排出削減設備導入補助金交付要綱第１０条第１項第２号に基づき、導入効果を次のとおり報告します。</t>
    <rPh sb="0" eb="4">
      <t>ハイシュツサクゲン</t>
    </rPh>
    <rPh sb="4" eb="6">
      <t>セツビ</t>
    </rPh>
    <rPh sb="6" eb="8">
      <t>ドウニュウ</t>
    </rPh>
    <phoneticPr fontId="2"/>
  </si>
  <si>
    <t>年間CO2排出
削減量（t-CO2)</t>
    <phoneticPr fontId="2"/>
  </si>
  <si>
    <t>対策名</t>
    <phoneticPr fontId="2"/>
  </si>
  <si>
    <t>対象設備</t>
    <phoneticPr fontId="2"/>
  </si>
  <si>
    <t>実施年度</t>
    <rPh sb="0" eb="4">
      <t>ジッシネンド</t>
    </rPh>
    <phoneticPr fontId="2"/>
  </si>
  <si>
    <t>導入後１年目</t>
    <rPh sb="0" eb="2">
      <t>ドウニュウ</t>
    </rPh>
    <rPh sb="2" eb="3">
      <t>ゴ</t>
    </rPh>
    <rPh sb="4" eb="6">
      <t>ネンメ</t>
    </rPh>
    <phoneticPr fontId="2"/>
  </si>
  <si>
    <t>導入後２年目</t>
    <rPh sb="0" eb="2">
      <t>ドウニュウ</t>
    </rPh>
    <rPh sb="2" eb="3">
      <t>ゴ</t>
    </rPh>
    <rPh sb="4" eb="6">
      <t>ネンメ</t>
    </rPh>
    <phoneticPr fontId="2"/>
  </si>
  <si>
    <t>導入後３年目</t>
    <rPh sb="0" eb="2">
      <t>ドウニュウ</t>
    </rPh>
    <rPh sb="2" eb="3">
      <t>ゴ</t>
    </rPh>
    <rPh sb="4" eb="6">
      <t>ネンメ</t>
    </rPh>
    <phoneticPr fontId="2"/>
  </si>
  <si>
    <t>（第５条第１項６号の設備の整備）</t>
    <rPh sb="4" eb="5">
      <t>ダイ</t>
    </rPh>
    <rPh sb="6" eb="7">
      <t>コウ</t>
    </rPh>
    <phoneticPr fontId="2"/>
  </si>
  <si>
    <t>※削減対策については、補助金による導入設備及びEMSによる計測・制御の対象設備に限る。</t>
    <rPh sb="1" eb="3">
      <t>サクゲン</t>
    </rPh>
    <rPh sb="3" eb="5">
      <t>タイサク</t>
    </rPh>
    <rPh sb="11" eb="14">
      <t>ホジョキン</t>
    </rPh>
    <rPh sb="17" eb="19">
      <t>ドウニュウ</t>
    </rPh>
    <rPh sb="19" eb="21">
      <t>セツビ</t>
    </rPh>
    <rPh sb="21" eb="22">
      <t>オヨ</t>
    </rPh>
    <rPh sb="29" eb="31">
      <t>ケイソク</t>
    </rPh>
    <rPh sb="32" eb="34">
      <t>セイギョ</t>
    </rPh>
    <rPh sb="35" eb="37">
      <t>タイショウ</t>
    </rPh>
    <rPh sb="37" eb="39">
      <t>セツビ</t>
    </rPh>
    <rPh sb="40" eb="41">
      <t>カギ</t>
    </rPh>
    <phoneticPr fontId="13"/>
  </si>
  <si>
    <t>埼玉県民間事業者スマートＣＯ２排出削減設備導入補助金　導入効果報告書</t>
    <rPh sb="0" eb="3">
      <t>サイタマケン</t>
    </rPh>
    <rPh sb="3" eb="5">
      <t>ミンカン</t>
    </rPh>
    <rPh sb="5" eb="8">
      <t>ジギョウシャ</t>
    </rPh>
    <rPh sb="15" eb="17">
      <t>ハイシュツ</t>
    </rPh>
    <rPh sb="17" eb="19">
      <t>サクゲン</t>
    </rPh>
    <rPh sb="19" eb="21">
      <t>セツビ</t>
    </rPh>
    <rPh sb="21" eb="23">
      <t>ドウニュウ</t>
    </rPh>
    <rPh sb="23" eb="26">
      <t>ホジョキンドウニュウコウカホウコクショ</t>
    </rPh>
    <phoneticPr fontId="2"/>
  </si>
  <si>
    <t>年度に補助金交付を受けて実施した事業について、埼玉県民間事業者スマートＣＯ２</t>
    <rPh sb="0" eb="2">
      <t>ネンド</t>
    </rPh>
    <rPh sb="3" eb="6">
      <t>ホジョキン</t>
    </rPh>
    <rPh sb="6" eb="8">
      <t>コウフ</t>
    </rPh>
    <rPh sb="9" eb="10">
      <t>ウ</t>
    </rPh>
    <rPh sb="12" eb="14">
      <t>ジッシ</t>
    </rPh>
    <rPh sb="16" eb="18">
      <t>ジギョウ</t>
    </rPh>
    <phoneticPr fontId="2"/>
  </si>
  <si>
    <t>※削減対策が5件を超える場合は、No.1の欄に合計値のみ記載し、別紙（任意様式）に上記項目を記載して添付してください。</t>
    <rPh sb="1" eb="3">
      <t>サクゲン</t>
    </rPh>
    <rPh sb="3" eb="5">
      <t>タイサク</t>
    </rPh>
    <rPh sb="7" eb="8">
      <t>ケン</t>
    </rPh>
    <rPh sb="9" eb="10">
      <t>コ</t>
    </rPh>
    <rPh sb="12" eb="14">
      <t>バアイ</t>
    </rPh>
    <rPh sb="21" eb="22">
      <t>ラン</t>
    </rPh>
    <rPh sb="23" eb="26">
      <t>ゴウケイチ</t>
    </rPh>
    <rPh sb="28" eb="30">
      <t>キサイ</t>
    </rPh>
    <rPh sb="32" eb="34">
      <t>ベッシ</t>
    </rPh>
    <rPh sb="35" eb="37">
      <t>ニンイ</t>
    </rPh>
    <rPh sb="37" eb="39">
      <t>ヨウシキ</t>
    </rPh>
    <rPh sb="41" eb="43">
      <t>ジョウキ</t>
    </rPh>
    <rPh sb="43" eb="45">
      <t>コウモク</t>
    </rPh>
    <phoneticPr fontId="13"/>
  </si>
  <si>
    <t>※換算シートを使用して作成してください。</t>
    <rPh sb="1" eb="3">
      <t>カンザン</t>
    </rPh>
    <rPh sb="7" eb="9">
      <t>シヨウ</t>
    </rPh>
    <rPh sb="11" eb="13">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</si>
</sst>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
    <numFmt numFmtId="178" formatCode="0.000_);[Red]\(0.000\)"/>
    <numFmt numFmtId="179" formatCode="#,##0.0_ "/>
    <numFmt numFmtId="180" formatCode="#,##0;\-#,##0;#"/>
    <numFmt numFmtId="181" formatCode="0.0000_);[Red]\(0.0000\)"/>
    <numFmt numFmtId="182" formatCode="#,##0.000_);[Red]\(#,##0.000\)"/>
    <numFmt numFmtId="183" formatCode="#,##0.0000"/>
    <numFmt numFmtId="184" formatCode="#,##0.00_ "/>
    <numFmt numFmtId="185" formatCode="#,##0.000_ "/>
    <numFmt numFmtId="186" formatCode="#,##0.0;[Red]\-#,##0.0"/>
    <numFmt numFmtId="187" formatCode="#,##0.0;&quot;▲ &quot;#,##0.0"/>
  </numFmts>
  <fonts count="3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4"/>
      <color indexed="8"/>
      <name val="ＭＳ Ｐ明朝"/>
      <family val="1"/>
      <charset val="128"/>
    </font>
    <font>
      <sz val="11"/>
      <color indexed="8"/>
      <name val="ＭＳ Ｐ明朝"/>
      <family val="1"/>
      <charset val="128"/>
    </font>
    <font>
      <sz val="11"/>
      <name val="ＭＳ Ｐゴシック"/>
      <family val="3"/>
      <charset val="128"/>
    </font>
    <font>
      <sz val="11"/>
      <name val="ＭＳ Ｐ明朝"/>
      <family val="1"/>
      <charset val="128"/>
    </font>
    <font>
      <vertAlign val="subscript"/>
      <sz val="11"/>
      <name val="ＭＳ Ｐ明朝"/>
      <family val="1"/>
      <charset val="128"/>
    </font>
    <font>
      <vertAlign val="subscript"/>
      <sz val="11"/>
      <color indexed="8"/>
      <name val="ＭＳ Ｐ明朝"/>
      <family val="1"/>
      <charset val="128"/>
    </font>
    <font>
      <sz val="8"/>
      <name val="ＭＳ Ｐ明朝"/>
      <family val="1"/>
      <charset val="128"/>
    </font>
    <font>
      <vertAlign val="superscript"/>
      <sz val="8"/>
      <name val="ＭＳ Ｐ明朝"/>
      <family val="1"/>
      <charset val="128"/>
    </font>
    <font>
      <vertAlign val="superscript"/>
      <sz val="11"/>
      <name val="ＭＳ Ｐ明朝"/>
      <family val="1"/>
      <charset val="128"/>
    </font>
    <font>
      <vertAlign val="subscript"/>
      <sz val="8"/>
      <name val="ＭＳ Ｐ明朝"/>
      <family val="1"/>
      <charset val="128"/>
    </font>
    <font>
      <b/>
      <sz val="11"/>
      <color indexed="9"/>
      <name val="ＭＳ Ｐゴシック"/>
      <family val="3"/>
      <charset val="128"/>
    </font>
    <font>
      <sz val="9"/>
      <color indexed="8"/>
      <name val="ＭＳ Ｐゴシック"/>
      <family val="3"/>
      <charset val="128"/>
    </font>
    <font>
      <sz val="6"/>
      <name val="ＭＳ Ｐゴシック"/>
      <family val="3"/>
      <charset val="128"/>
    </font>
    <font>
      <sz val="8"/>
      <name val="ＭＳ Ｐゴシック"/>
      <family val="3"/>
      <charset val="128"/>
    </font>
    <font>
      <sz val="10"/>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rgb="FFFF000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11"/>
      <color theme="1"/>
      <name val="ＭＳ Ｐ明朝"/>
      <family val="1"/>
      <charset val="128"/>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9"/>
      <color indexed="81"/>
      <name val="MS P ゴシック"/>
      <family val="3"/>
      <charset val="128"/>
    </font>
    <font>
      <sz val="11"/>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0" tint="-0.24994659260841701"/>
        <bgColor indexed="64"/>
      </patternFill>
    </fill>
    <fill>
      <patternFill patternType="solid">
        <fgColor rgb="FFFFFF00"/>
        <bgColor indexed="64"/>
      </patternFill>
    </fill>
  </fills>
  <borders count="106">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diagonalUp="1">
      <left style="thin">
        <color indexed="64"/>
      </left>
      <right style="thin">
        <color indexed="64"/>
      </right>
      <top/>
      <bottom style="double">
        <color indexed="64"/>
      </bottom>
      <diagonal style="thin">
        <color indexed="64"/>
      </diagonal>
    </border>
    <border>
      <left/>
      <right style="thin">
        <color indexed="64"/>
      </right>
      <top/>
      <bottom/>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medium">
        <color indexed="64"/>
      </right>
      <top style="thin">
        <color indexed="64"/>
      </top>
      <bottom/>
      <diagonal/>
    </border>
    <border diagonalUp="1">
      <left style="medium">
        <color indexed="64"/>
      </left>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
      <left/>
      <right style="thin">
        <color indexed="64"/>
      </right>
      <top style="thin">
        <color indexed="64"/>
      </top>
      <bottom style="double">
        <color indexed="64"/>
      </bottom>
      <diagonal/>
    </border>
  </borders>
  <cellStyleXfs count="3">
    <xf numFmtId="0" fontId="0" fillId="0" borderId="0">
      <alignment vertical="center"/>
    </xf>
    <xf numFmtId="38" fontId="18" fillId="0" borderId="0" applyFont="0" applyFill="0" applyBorder="0" applyAlignment="0" applyProtection="0">
      <alignment vertical="center"/>
    </xf>
    <xf numFmtId="0" fontId="5" fillId="0" borderId="0">
      <alignment vertical="center"/>
    </xf>
  </cellStyleXfs>
  <cellXfs count="435">
    <xf numFmtId="0" fontId="0" fillId="0" borderId="0" xfId="0">
      <alignment vertical="center"/>
    </xf>
    <xf numFmtId="0" fontId="23" fillId="0" borderId="0" xfId="0" applyFont="1" applyProtection="1">
      <alignment vertical="center"/>
    </xf>
    <xf numFmtId="0" fontId="23" fillId="2" borderId="0" xfId="0" applyFont="1" applyFill="1" applyProtection="1">
      <alignment vertical="center"/>
    </xf>
    <xf numFmtId="0" fontId="3" fillId="2" borderId="0" xfId="0" applyFont="1" applyFill="1" applyProtection="1">
      <alignment vertical="center"/>
    </xf>
    <xf numFmtId="0" fontId="4" fillId="2" borderId="0" xfId="0" applyFont="1" applyFill="1" applyProtection="1">
      <alignment vertical="center"/>
    </xf>
    <xf numFmtId="14" fontId="4" fillId="2" borderId="0" xfId="0" applyNumberFormat="1" applyFont="1" applyFill="1" applyProtection="1">
      <alignment vertical="center"/>
    </xf>
    <xf numFmtId="177" fontId="4" fillId="2" borderId="3" xfId="0" applyNumberFormat="1" applyFont="1" applyFill="1" applyBorder="1" applyAlignment="1" applyProtection="1">
      <alignment vertical="center" shrinkToFit="1"/>
    </xf>
    <xf numFmtId="178" fontId="23" fillId="0" borderId="0" xfId="0" applyNumberFormat="1" applyFont="1" applyAlignment="1" applyProtection="1">
      <alignment horizontal="right" vertical="center"/>
    </xf>
    <xf numFmtId="0" fontId="4" fillId="2" borderId="3" xfId="0" applyFont="1" applyFill="1" applyBorder="1" applyAlignment="1" applyProtection="1">
      <alignment horizontal="right" vertical="center"/>
    </xf>
    <xf numFmtId="0" fontId="4" fillId="2" borderId="3" xfId="0" applyNumberFormat="1" applyFont="1" applyFill="1" applyBorder="1" applyAlignment="1" applyProtection="1">
      <alignment horizontal="right" vertical="center"/>
    </xf>
    <xf numFmtId="0" fontId="23" fillId="0" borderId="0" xfId="0" applyFont="1" applyAlignment="1" applyProtection="1">
      <alignment horizontal="center" vertical="center"/>
    </xf>
    <xf numFmtId="0" fontId="23" fillId="2" borderId="0" xfId="0" applyFont="1" applyFill="1" applyAlignment="1" applyProtection="1">
      <alignment horizontal="center" vertical="center"/>
    </xf>
    <xf numFmtId="0" fontId="4" fillId="2" borderId="4" xfId="0" applyFont="1" applyFill="1" applyBorder="1" applyAlignment="1" applyProtection="1">
      <alignment horizontal="center" vertical="center"/>
    </xf>
    <xf numFmtId="0" fontId="6" fillId="2" borderId="5" xfId="2" applyFont="1" applyFill="1" applyBorder="1" applyAlignment="1" applyProtection="1">
      <alignment horizontal="center" vertical="center" wrapText="1"/>
    </xf>
    <xf numFmtId="0" fontId="6" fillId="2" borderId="6" xfId="2" applyFont="1" applyFill="1" applyBorder="1" applyAlignment="1" applyProtection="1">
      <alignment horizontal="center" vertical="center"/>
    </xf>
    <xf numFmtId="0" fontId="6" fillId="0" borderId="7" xfId="2" applyFont="1" applyFill="1" applyBorder="1" applyAlignment="1" applyProtection="1">
      <alignment horizontal="center" vertical="center" wrapText="1"/>
    </xf>
    <xf numFmtId="0" fontId="6" fillId="2" borderId="7" xfId="2" applyFont="1" applyFill="1" applyBorder="1" applyAlignment="1" applyProtection="1">
      <alignment horizontal="center" vertical="center" wrapText="1"/>
    </xf>
    <xf numFmtId="0" fontId="4" fillId="2" borderId="8" xfId="0" applyFont="1" applyFill="1" applyBorder="1" applyAlignment="1" applyProtection="1">
      <alignment horizontal="center" vertical="center"/>
    </xf>
    <xf numFmtId="0" fontId="6" fillId="2" borderId="9" xfId="2" applyFont="1" applyFill="1" applyBorder="1" applyAlignment="1" applyProtection="1">
      <alignment horizontal="center" vertical="center"/>
    </xf>
    <xf numFmtId="0" fontId="6" fillId="2" borderId="10" xfId="2" applyFont="1" applyFill="1" applyBorder="1" applyAlignment="1" applyProtection="1">
      <alignment horizontal="center" vertical="center"/>
    </xf>
    <xf numFmtId="0" fontId="6" fillId="2" borderId="9" xfId="2" applyFont="1" applyFill="1" applyBorder="1" applyAlignment="1" applyProtection="1">
      <alignment horizontal="center" vertical="center" wrapText="1"/>
    </xf>
    <xf numFmtId="0" fontId="6" fillId="2" borderId="10" xfId="2" applyFont="1" applyFill="1" applyBorder="1" applyAlignment="1" applyProtection="1">
      <alignment horizontal="center" vertical="center" wrapText="1"/>
    </xf>
    <xf numFmtId="0" fontId="6" fillId="2" borderId="11" xfId="2" applyFont="1" applyFill="1" applyBorder="1" applyAlignment="1" applyProtection="1">
      <alignment horizontal="center" vertical="center" wrapText="1"/>
    </xf>
    <xf numFmtId="178" fontId="6" fillId="2" borderId="9" xfId="2" applyNumberFormat="1" applyFont="1" applyFill="1" applyBorder="1" applyAlignment="1" applyProtection="1">
      <alignment horizontal="center" vertical="center" wrapText="1"/>
    </xf>
    <xf numFmtId="0" fontId="6" fillId="2" borderId="12" xfId="2" applyFont="1" applyFill="1" applyBorder="1" applyAlignment="1" applyProtection="1">
      <alignment horizontal="center" vertical="center" wrapText="1"/>
    </xf>
    <xf numFmtId="0" fontId="4" fillId="2" borderId="13" xfId="0" applyFont="1" applyFill="1" applyBorder="1" applyProtection="1">
      <alignment vertical="center"/>
    </xf>
    <xf numFmtId="0" fontId="6" fillId="2" borderId="14" xfId="2" applyFont="1" applyFill="1" applyBorder="1" applyAlignment="1" applyProtection="1">
      <alignment horizontal="center" vertical="center"/>
    </xf>
    <xf numFmtId="0" fontId="6" fillId="2" borderId="15" xfId="2" applyFont="1" applyFill="1" applyBorder="1" applyAlignment="1" applyProtection="1">
      <alignment horizontal="center" vertical="center"/>
    </xf>
    <xf numFmtId="0" fontId="6" fillId="2" borderId="14" xfId="2" applyFont="1" applyFill="1" applyBorder="1" applyAlignment="1" applyProtection="1">
      <alignment horizontal="center" vertical="center" wrapText="1"/>
    </xf>
    <xf numFmtId="0" fontId="6" fillId="2" borderId="15" xfId="2" applyFont="1" applyFill="1" applyBorder="1" applyAlignment="1" applyProtection="1">
      <alignment horizontal="center" vertical="center" wrapText="1"/>
    </xf>
    <xf numFmtId="0" fontId="6" fillId="2" borderId="16" xfId="2" applyFont="1" applyFill="1" applyBorder="1" applyAlignment="1" applyProtection="1">
      <alignment horizontal="center" vertical="center" wrapText="1"/>
    </xf>
    <xf numFmtId="0" fontId="6" fillId="2" borderId="17" xfId="2" applyFont="1" applyFill="1" applyBorder="1" applyAlignment="1" applyProtection="1">
      <alignment horizontal="center" vertical="center" wrapText="1"/>
    </xf>
    <xf numFmtId="178" fontId="6" fillId="2" borderId="14" xfId="2" applyNumberFormat="1" applyFont="1" applyFill="1" applyBorder="1" applyAlignment="1" applyProtection="1">
      <alignment horizontal="right" vertical="center" wrapText="1"/>
    </xf>
    <xf numFmtId="0" fontId="6" fillId="2" borderId="18" xfId="2" applyFont="1" applyFill="1" applyBorder="1" applyAlignment="1" applyProtection="1">
      <alignment horizontal="center" vertical="center"/>
    </xf>
    <xf numFmtId="179" fontId="6" fillId="3" borderId="19" xfId="1" applyNumberFormat="1" applyFont="1" applyFill="1" applyBorder="1" applyAlignment="1" applyProtection="1">
      <alignment horizontal="center" vertical="center" shrinkToFit="1"/>
    </xf>
    <xf numFmtId="0" fontId="6" fillId="2" borderId="20" xfId="2" applyFont="1" applyFill="1" applyBorder="1" applyAlignment="1" applyProtection="1">
      <alignment horizontal="center" vertical="center" shrinkToFit="1"/>
    </xf>
    <xf numFmtId="0" fontId="6" fillId="2" borderId="21" xfId="2" applyFont="1" applyFill="1" applyBorder="1" applyAlignment="1" applyProtection="1">
      <alignment horizontal="center" vertical="center" shrinkToFit="1"/>
    </xf>
    <xf numFmtId="0" fontId="6" fillId="2" borderId="22" xfId="2" applyFont="1" applyFill="1" applyBorder="1" applyAlignment="1" applyProtection="1">
      <alignment horizontal="center" vertical="center" shrinkToFit="1"/>
    </xf>
    <xf numFmtId="180" fontId="6" fillId="2" borderId="23" xfId="2" applyNumberFormat="1" applyFont="1" applyFill="1" applyBorder="1" applyAlignment="1" applyProtection="1">
      <alignment horizontal="center" vertical="center" shrinkToFit="1"/>
    </xf>
    <xf numFmtId="176" fontId="6" fillId="2" borderId="24" xfId="2" applyNumberFormat="1" applyFont="1" applyFill="1" applyBorder="1" applyAlignment="1" applyProtection="1">
      <alignment horizontal="center" vertical="center" shrinkToFit="1"/>
    </xf>
    <xf numFmtId="181" fontId="6" fillId="2" borderId="21" xfId="2" applyNumberFormat="1" applyFont="1" applyFill="1" applyBorder="1" applyAlignment="1" applyProtection="1">
      <alignment horizontal="right" vertical="center" shrinkToFit="1"/>
    </xf>
    <xf numFmtId="0" fontId="9" fillId="2" borderId="22" xfId="2" applyFont="1" applyFill="1" applyBorder="1" applyAlignment="1" applyProtection="1">
      <alignment horizontal="center" vertical="center" shrinkToFit="1"/>
    </xf>
    <xf numFmtId="179" fontId="6" fillId="4" borderId="25" xfId="2" applyNumberFormat="1" applyFont="1" applyFill="1" applyBorder="1" applyAlignment="1" applyProtection="1">
      <alignment horizontal="center" vertical="center" shrinkToFit="1"/>
    </xf>
    <xf numFmtId="0" fontId="4" fillId="2" borderId="8" xfId="0" applyFont="1" applyFill="1" applyBorder="1" applyAlignment="1" applyProtection="1">
      <alignment vertical="center" textRotation="255"/>
    </xf>
    <xf numFmtId="14" fontId="6" fillId="2" borderId="26" xfId="2" applyNumberFormat="1" applyFont="1" applyFill="1" applyBorder="1" applyAlignment="1" applyProtection="1">
      <alignment horizontal="center" vertical="center" textRotation="255" wrapText="1"/>
    </xf>
    <xf numFmtId="0" fontId="6" fillId="2" borderId="1" xfId="2" applyFont="1" applyFill="1" applyBorder="1" applyAlignment="1" applyProtection="1">
      <alignment horizontal="center" vertical="center" shrinkToFit="1"/>
    </xf>
    <xf numFmtId="0" fontId="6" fillId="2" borderId="27" xfId="2" applyFont="1" applyFill="1" applyBorder="1" applyAlignment="1" applyProtection="1">
      <alignment horizontal="center" vertical="center" shrinkToFit="1"/>
    </xf>
    <xf numFmtId="180" fontId="6" fillId="2" borderId="28" xfId="2" applyNumberFormat="1" applyFont="1" applyFill="1" applyBorder="1" applyAlignment="1" applyProtection="1">
      <alignment horizontal="center" vertical="center" shrinkToFit="1"/>
    </xf>
    <xf numFmtId="181" fontId="6" fillId="2" borderId="19" xfId="2" applyNumberFormat="1" applyFont="1" applyFill="1" applyBorder="1" applyAlignment="1" applyProtection="1">
      <alignment horizontal="right" vertical="center" shrinkToFit="1"/>
    </xf>
    <xf numFmtId="0" fontId="9" fillId="2" borderId="20" xfId="2" applyFont="1" applyFill="1" applyBorder="1" applyAlignment="1" applyProtection="1">
      <alignment horizontal="center" vertical="center" shrinkToFit="1"/>
    </xf>
    <xf numFmtId="0" fontId="9" fillId="2" borderId="1" xfId="2" applyFont="1" applyFill="1" applyBorder="1" applyAlignment="1" applyProtection="1">
      <alignment horizontal="center" vertical="center" shrinkToFit="1"/>
    </xf>
    <xf numFmtId="179" fontId="6" fillId="3" borderId="29" xfId="1" applyNumberFormat="1" applyFont="1" applyFill="1" applyBorder="1" applyAlignment="1" applyProtection="1">
      <alignment horizontal="center" vertical="center" shrinkToFit="1"/>
    </xf>
    <xf numFmtId="179" fontId="6" fillId="3" borderId="30" xfId="1" applyNumberFormat="1" applyFont="1" applyFill="1" applyBorder="1" applyAlignment="1" applyProtection="1">
      <alignment horizontal="center" vertical="center" shrinkToFit="1"/>
    </xf>
    <xf numFmtId="180" fontId="6" fillId="2" borderId="31" xfId="2" applyNumberFormat="1" applyFont="1" applyFill="1" applyBorder="1" applyAlignment="1" applyProtection="1">
      <alignment horizontal="center" vertical="center" shrinkToFit="1"/>
    </xf>
    <xf numFmtId="0" fontId="9" fillId="2" borderId="2" xfId="2" applyFont="1" applyFill="1" applyBorder="1" applyAlignment="1" applyProtection="1">
      <alignment horizontal="center" vertical="center" shrinkToFit="1"/>
    </xf>
    <xf numFmtId="0" fontId="6" fillId="2" borderId="32" xfId="2" applyFont="1" applyFill="1" applyBorder="1" applyProtection="1">
      <alignment vertical="center"/>
    </xf>
    <xf numFmtId="180" fontId="6" fillId="2" borderId="29" xfId="1" applyNumberFormat="1" applyFont="1" applyFill="1" applyBorder="1" applyAlignment="1" applyProtection="1">
      <alignment horizontal="center" vertical="center" shrinkToFit="1"/>
    </xf>
    <xf numFmtId="180" fontId="6" fillId="2" borderId="1" xfId="2" applyNumberFormat="1" applyFont="1" applyFill="1" applyBorder="1" applyAlignment="1" applyProtection="1">
      <alignment horizontal="center" vertical="center" shrinkToFit="1"/>
    </xf>
    <xf numFmtId="180" fontId="6" fillId="2" borderId="27" xfId="2" applyNumberFormat="1" applyFont="1" applyFill="1" applyBorder="1" applyAlignment="1" applyProtection="1">
      <alignment horizontal="center" vertical="center" shrinkToFit="1"/>
    </xf>
    <xf numFmtId="181" fontId="6" fillId="2" borderId="19" xfId="1" applyNumberFormat="1" applyFont="1" applyFill="1" applyBorder="1" applyAlignment="1" applyProtection="1">
      <alignment horizontal="right" vertical="center" shrinkToFit="1"/>
    </xf>
    <xf numFmtId="180" fontId="9" fillId="2" borderId="1" xfId="2" applyNumberFormat="1" applyFont="1" applyFill="1" applyBorder="1" applyAlignment="1" applyProtection="1">
      <alignment horizontal="center" vertical="center" shrinkToFit="1"/>
    </xf>
    <xf numFmtId="179" fontId="6" fillId="2" borderId="25" xfId="2" applyNumberFormat="1" applyFont="1" applyFill="1" applyBorder="1" applyAlignment="1" applyProtection="1">
      <alignment horizontal="center" vertical="center" shrinkToFit="1"/>
    </xf>
    <xf numFmtId="180" fontId="6" fillId="2" borderId="33" xfId="2" applyNumberFormat="1" applyFont="1" applyFill="1" applyBorder="1" applyAlignment="1" applyProtection="1">
      <alignment horizontal="center" vertical="center" shrinkToFit="1"/>
    </xf>
    <xf numFmtId="176" fontId="4" fillId="2" borderId="34" xfId="0" applyNumberFormat="1" applyFont="1" applyFill="1" applyBorder="1" applyAlignment="1" applyProtection="1">
      <alignment horizontal="center" vertical="center" shrinkToFit="1"/>
    </xf>
    <xf numFmtId="179" fontId="6" fillId="2" borderId="35" xfId="2" applyNumberFormat="1" applyFont="1" applyFill="1" applyBorder="1" applyAlignment="1" applyProtection="1">
      <alignment horizontal="center" vertical="center" shrinkToFit="1"/>
    </xf>
    <xf numFmtId="0" fontId="6" fillId="2" borderId="36" xfId="2" applyFont="1" applyFill="1" applyBorder="1" applyAlignment="1" applyProtection="1">
      <alignment horizontal="distributed" vertical="center" indent="1"/>
    </xf>
    <xf numFmtId="0" fontId="6" fillId="2" borderId="37" xfId="2" applyFont="1" applyFill="1" applyBorder="1" applyAlignment="1" applyProtection="1">
      <alignment horizontal="distributed" vertical="center" indent="1"/>
    </xf>
    <xf numFmtId="0" fontId="6" fillId="2" borderId="38" xfId="2" applyFont="1" applyFill="1" applyBorder="1" applyAlignment="1" applyProtection="1">
      <alignment horizontal="distributed" vertical="center" indent="1"/>
    </xf>
    <xf numFmtId="182" fontId="6" fillId="2" borderId="37" xfId="1" applyNumberFormat="1" applyFont="1" applyFill="1" applyBorder="1" applyAlignment="1" applyProtection="1">
      <alignment horizontal="center" vertical="center" shrinkToFit="1"/>
    </xf>
    <xf numFmtId="0" fontId="6" fillId="2" borderId="39" xfId="2" applyFont="1" applyFill="1" applyBorder="1" applyAlignment="1" applyProtection="1">
      <alignment horizontal="center" vertical="center" shrinkToFit="1"/>
    </xf>
    <xf numFmtId="0" fontId="6" fillId="2" borderId="36" xfId="2" applyFont="1" applyFill="1" applyBorder="1" applyAlignment="1" applyProtection="1">
      <alignment horizontal="center" vertical="center" shrinkToFit="1"/>
    </xf>
    <xf numFmtId="4" fontId="6" fillId="2" borderId="40" xfId="2" applyNumberFormat="1" applyFont="1" applyFill="1" applyBorder="1" applyAlignment="1" applyProtection="1">
      <alignment horizontal="center" vertical="center" shrinkToFit="1"/>
    </xf>
    <xf numFmtId="0" fontId="6" fillId="2" borderId="40" xfId="2" applyFont="1" applyFill="1" applyBorder="1" applyAlignment="1" applyProtection="1">
      <alignment horizontal="center" vertical="center" shrinkToFit="1"/>
    </xf>
    <xf numFmtId="180" fontId="4" fillId="2" borderId="40" xfId="0" applyNumberFormat="1" applyFont="1" applyFill="1" applyBorder="1" applyAlignment="1" applyProtection="1">
      <alignment horizontal="center" vertical="center" shrinkToFit="1"/>
    </xf>
    <xf numFmtId="178" fontId="6" fillId="2" borderId="37" xfId="2" applyNumberFormat="1" applyFont="1" applyFill="1" applyBorder="1" applyAlignment="1" applyProtection="1">
      <alignment horizontal="right" vertical="center" shrinkToFit="1"/>
    </xf>
    <xf numFmtId="179" fontId="6" fillId="2" borderId="38" xfId="2" applyNumberFormat="1" applyFont="1" applyFill="1" applyBorder="1" applyAlignment="1" applyProtection="1">
      <alignment horizontal="center" vertical="center" shrinkToFit="1"/>
    </xf>
    <xf numFmtId="178" fontId="6" fillId="2" borderId="19" xfId="2" applyNumberFormat="1" applyFont="1" applyFill="1" applyBorder="1" applyAlignment="1" applyProtection="1">
      <alignment horizontal="right" vertical="center" shrinkToFit="1"/>
    </xf>
    <xf numFmtId="0" fontId="6" fillId="2" borderId="41" xfId="2" applyFont="1" applyFill="1" applyBorder="1" applyAlignment="1" applyProtection="1">
      <alignment horizontal="center" vertical="center" shrinkToFit="1"/>
    </xf>
    <xf numFmtId="0" fontId="6" fillId="2" borderId="2" xfId="2" applyFont="1" applyFill="1" applyBorder="1" applyAlignment="1" applyProtection="1">
      <alignment horizontal="center" vertical="center" shrinkToFit="1"/>
    </xf>
    <xf numFmtId="180" fontId="6" fillId="2" borderId="42" xfId="2" applyNumberFormat="1" applyFont="1" applyFill="1" applyBorder="1" applyAlignment="1" applyProtection="1">
      <alignment horizontal="center" vertical="center" shrinkToFit="1"/>
    </xf>
    <xf numFmtId="180" fontId="6" fillId="2" borderId="43" xfId="2" applyNumberFormat="1" applyFont="1" applyFill="1" applyBorder="1" applyAlignment="1" applyProtection="1">
      <alignment horizontal="center" vertical="center" shrinkToFit="1"/>
    </xf>
    <xf numFmtId="0" fontId="4" fillId="2" borderId="44" xfId="0" applyFont="1" applyFill="1" applyBorder="1" applyAlignment="1" applyProtection="1">
      <alignment horizontal="center" vertical="center" shrinkToFit="1"/>
    </xf>
    <xf numFmtId="180" fontId="4" fillId="2" borderId="34" xfId="0" applyNumberFormat="1" applyFont="1" applyFill="1" applyBorder="1" applyAlignment="1" applyProtection="1">
      <alignment horizontal="center" vertical="center" shrinkToFit="1"/>
    </xf>
    <xf numFmtId="0" fontId="9" fillId="2" borderId="45" xfId="2" applyFont="1" applyFill="1" applyBorder="1" applyAlignment="1" applyProtection="1">
      <alignment horizontal="center" vertical="center" shrinkToFit="1"/>
    </xf>
    <xf numFmtId="180" fontId="6" fillId="2" borderId="41" xfId="2" applyNumberFormat="1" applyFont="1" applyFill="1" applyBorder="1" applyAlignment="1" applyProtection="1">
      <alignment horizontal="center" vertical="center" shrinkToFit="1"/>
    </xf>
    <xf numFmtId="180" fontId="6" fillId="2" borderId="24" xfId="2" applyNumberFormat="1" applyFont="1" applyFill="1" applyBorder="1" applyAlignment="1" applyProtection="1">
      <alignment horizontal="center" vertical="center" shrinkToFit="1"/>
    </xf>
    <xf numFmtId="184" fontId="6" fillId="4" borderId="46" xfId="2" applyNumberFormat="1" applyFont="1" applyFill="1" applyBorder="1" applyAlignment="1" applyProtection="1">
      <alignment horizontal="center" vertical="center" shrinkToFit="1"/>
    </xf>
    <xf numFmtId="184" fontId="6" fillId="2" borderId="41" xfId="2" applyNumberFormat="1" applyFont="1" applyFill="1" applyBorder="1" applyAlignment="1" applyProtection="1">
      <alignment horizontal="center" vertical="center" shrinkToFit="1"/>
    </xf>
    <xf numFmtId="179" fontId="6" fillId="4" borderId="46" xfId="2" applyNumberFormat="1" applyFont="1" applyFill="1" applyBorder="1" applyAlignment="1" applyProtection="1">
      <alignment horizontal="center" vertical="center" shrinkToFit="1"/>
    </xf>
    <xf numFmtId="180" fontId="6" fillId="2" borderId="47" xfId="2" applyNumberFormat="1" applyFont="1" applyFill="1" applyBorder="1" applyAlignment="1" applyProtection="1">
      <alignment horizontal="center" vertical="center" shrinkToFit="1"/>
    </xf>
    <xf numFmtId="185" fontId="6" fillId="2" borderId="19" xfId="2" applyNumberFormat="1" applyFont="1" applyFill="1" applyBorder="1" applyAlignment="1" applyProtection="1">
      <alignment horizontal="right" vertical="center" shrinkToFit="1"/>
    </xf>
    <xf numFmtId="0" fontId="6" fillId="2" borderId="48" xfId="2" applyFont="1" applyFill="1" applyBorder="1" applyAlignment="1" applyProtection="1">
      <alignment horizontal="center" vertical="center" shrinkToFit="1"/>
    </xf>
    <xf numFmtId="180" fontId="4" fillId="2" borderId="33" xfId="0" applyNumberFormat="1" applyFont="1" applyFill="1" applyBorder="1" applyAlignment="1" applyProtection="1">
      <alignment horizontal="center" vertical="center" shrinkToFit="1"/>
    </xf>
    <xf numFmtId="179" fontId="6" fillId="2" borderId="49" xfId="2" applyNumberFormat="1" applyFont="1" applyFill="1" applyBorder="1" applyAlignment="1" applyProtection="1">
      <alignment horizontal="center" vertical="center" shrinkToFit="1"/>
    </xf>
    <xf numFmtId="0" fontId="6" fillId="2" borderId="45" xfId="2" applyFont="1" applyFill="1" applyBorder="1" applyAlignment="1" applyProtection="1">
      <alignment horizontal="center" vertical="center" shrinkToFit="1"/>
    </xf>
    <xf numFmtId="180" fontId="6" fillId="2" borderId="50" xfId="2" applyNumberFormat="1" applyFont="1" applyFill="1" applyBorder="1" applyAlignment="1" applyProtection="1">
      <alignment horizontal="center" vertical="center" shrinkToFit="1"/>
    </xf>
    <xf numFmtId="0" fontId="6" fillId="2" borderId="47" xfId="2" applyFont="1" applyFill="1" applyBorder="1" applyAlignment="1" applyProtection="1">
      <alignment horizontal="center" vertical="center" shrinkToFit="1"/>
    </xf>
    <xf numFmtId="180" fontId="4" fillId="2" borderId="50" xfId="0" applyNumberFormat="1" applyFont="1" applyFill="1" applyBorder="1" applyAlignment="1" applyProtection="1">
      <alignment horizontal="center" vertical="center" shrinkToFit="1"/>
    </xf>
    <xf numFmtId="180" fontId="9" fillId="2" borderId="39" xfId="2" applyNumberFormat="1" applyFont="1" applyFill="1" applyBorder="1" applyAlignment="1" applyProtection="1">
      <alignment horizontal="center" vertical="center" shrinkToFit="1"/>
    </xf>
    <xf numFmtId="179" fontId="6" fillId="4" borderId="38" xfId="2" applyNumberFormat="1" applyFont="1" applyFill="1" applyBorder="1" applyAlignment="1" applyProtection="1">
      <alignment horizontal="center" vertical="center" shrinkToFit="1"/>
    </xf>
    <xf numFmtId="0" fontId="6" fillId="2" borderId="42" xfId="2" applyFont="1" applyFill="1" applyBorder="1" applyAlignment="1" applyProtection="1">
      <alignment horizontal="center" vertical="center" shrinkToFit="1"/>
    </xf>
    <xf numFmtId="180" fontId="23" fillId="0" borderId="42" xfId="0" applyNumberFormat="1" applyFont="1" applyBorder="1" applyAlignment="1" applyProtection="1">
      <alignment horizontal="center" vertical="center" shrinkToFit="1"/>
    </xf>
    <xf numFmtId="178" fontId="6" fillId="2" borderId="51" xfId="2" applyNumberFormat="1" applyFont="1" applyFill="1" applyBorder="1" applyAlignment="1" applyProtection="1">
      <alignment horizontal="right" vertical="center" shrinkToFit="1"/>
    </xf>
    <xf numFmtId="180" fontId="6" fillId="2" borderId="48" xfId="2" applyNumberFormat="1" applyFont="1" applyFill="1" applyBorder="1" applyAlignment="1" applyProtection="1">
      <alignment horizontal="center" vertical="center" shrinkToFit="1"/>
    </xf>
    <xf numFmtId="0" fontId="23" fillId="0" borderId="48" xfId="0" applyFont="1" applyBorder="1" applyAlignment="1" applyProtection="1">
      <alignment horizontal="center" vertical="center" shrinkToFit="1"/>
    </xf>
    <xf numFmtId="180" fontId="23" fillId="0" borderId="48" xfId="0" applyNumberFormat="1" applyFont="1" applyBorder="1" applyAlignment="1" applyProtection="1">
      <alignment vertical="center" shrinkToFit="1"/>
    </xf>
    <xf numFmtId="0" fontId="4" fillId="2" borderId="52" xfId="0" applyFont="1" applyFill="1" applyBorder="1" applyAlignment="1" applyProtection="1">
      <alignment vertical="center" textRotation="255"/>
    </xf>
    <xf numFmtId="180" fontId="6" fillId="2" borderId="53" xfId="2" applyNumberFormat="1" applyFont="1" applyFill="1" applyBorder="1" applyAlignment="1" applyProtection="1">
      <alignment horizontal="center" vertical="center" shrinkToFit="1"/>
    </xf>
    <xf numFmtId="3" fontId="6" fillId="2" borderId="54" xfId="2" applyNumberFormat="1" applyFont="1" applyFill="1" applyBorder="1" applyAlignment="1" applyProtection="1">
      <alignment horizontal="center" vertical="center" shrinkToFit="1"/>
    </xf>
    <xf numFmtId="180" fontId="6" fillId="2" borderId="54" xfId="2" applyNumberFormat="1" applyFont="1" applyFill="1" applyBorder="1" applyAlignment="1" applyProtection="1">
      <alignment horizontal="center" vertical="center" shrinkToFit="1"/>
    </xf>
    <xf numFmtId="179" fontId="6" fillId="2" borderId="55" xfId="2" applyNumberFormat="1" applyFont="1" applyFill="1" applyBorder="1" applyAlignment="1" applyProtection="1">
      <alignment horizontal="center" vertical="center" shrinkToFit="1"/>
    </xf>
    <xf numFmtId="0" fontId="4" fillId="2" borderId="56" xfId="0" applyFont="1" applyFill="1" applyBorder="1" applyAlignment="1" applyProtection="1">
      <alignment vertical="center"/>
    </xf>
    <xf numFmtId="180" fontId="6" fillId="2" borderId="57" xfId="2" applyNumberFormat="1" applyFont="1" applyFill="1" applyBorder="1" applyAlignment="1" applyProtection="1">
      <alignment horizontal="center" vertical="center" shrinkToFit="1"/>
    </xf>
    <xf numFmtId="0" fontId="23" fillId="0" borderId="58" xfId="0" applyFont="1" applyBorder="1" applyAlignment="1" applyProtection="1">
      <alignment horizontal="center" vertical="center" shrinkToFit="1"/>
    </xf>
    <xf numFmtId="176" fontId="6" fillId="2" borderId="59" xfId="2" applyNumberFormat="1" applyFont="1" applyFill="1" applyBorder="1" applyAlignment="1" applyProtection="1">
      <alignment horizontal="center" vertical="center" shrinkToFit="1"/>
    </xf>
    <xf numFmtId="179" fontId="6" fillId="2" borderId="59" xfId="2" applyNumberFormat="1" applyFont="1" applyFill="1" applyBorder="1" applyAlignment="1" applyProtection="1">
      <alignment horizontal="center" vertical="center" shrinkToFit="1"/>
    </xf>
    <xf numFmtId="0" fontId="23" fillId="0" borderId="0" xfId="0" applyFont="1" applyAlignment="1" applyProtection="1">
      <alignment horizontal="right" vertical="center"/>
    </xf>
    <xf numFmtId="0" fontId="0" fillId="0" borderId="0" xfId="0" applyAlignment="1">
      <alignment vertical="center"/>
    </xf>
    <xf numFmtId="0" fontId="0" fillId="0" borderId="0" xfId="0" applyBorder="1" applyAlignment="1">
      <alignment horizontal="center" vertical="center"/>
    </xf>
    <xf numFmtId="0" fontId="25" fillId="0" borderId="0" xfId="0" applyFont="1" applyAlignment="1">
      <alignment vertical="center"/>
    </xf>
    <xf numFmtId="0" fontId="16" fillId="0" borderId="0" xfId="0" applyFont="1" applyAlignment="1">
      <alignment vertical="center"/>
    </xf>
    <xf numFmtId="0" fontId="21" fillId="0" borderId="0" xfId="0" applyFont="1" applyAlignment="1">
      <alignment vertical="center"/>
    </xf>
    <xf numFmtId="0" fontId="26" fillId="0" borderId="0" xfId="0" applyFont="1" applyAlignment="1">
      <alignment vertical="center"/>
    </xf>
    <xf numFmtId="0" fontId="0" fillId="0" borderId="0" xfId="0"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19" xfId="0" applyBorder="1" applyAlignment="1" applyProtection="1">
      <alignment vertical="center"/>
      <protection locked="0"/>
    </xf>
    <xf numFmtId="0" fontId="0" fillId="0" borderId="0" xfId="0" applyProtection="1">
      <alignment vertical="center"/>
    </xf>
    <xf numFmtId="0" fontId="0" fillId="0" borderId="0" xfId="0" applyAlignment="1" applyProtection="1">
      <alignment horizontal="center" vertical="center"/>
    </xf>
    <xf numFmtId="0" fontId="22" fillId="0" borderId="0" xfId="0" applyFont="1" applyAlignment="1" applyProtection="1">
      <alignment horizontal="right" vertical="center"/>
    </xf>
    <xf numFmtId="0" fontId="20" fillId="0" borderId="0" xfId="0" applyFont="1" applyAlignment="1" applyProtection="1">
      <alignment horizontal="right" vertical="center"/>
    </xf>
    <xf numFmtId="0" fontId="0" fillId="0" borderId="0" xfId="0" applyFill="1" applyBorder="1" applyAlignment="1" applyProtection="1">
      <alignment horizontal="left" vertical="center"/>
    </xf>
    <xf numFmtId="0" fontId="0" fillId="0" borderId="0" xfId="0" applyFill="1" applyBorder="1" applyAlignment="1" applyProtection="1">
      <alignment horizontal="center" vertical="center"/>
    </xf>
    <xf numFmtId="0" fontId="21" fillId="0" borderId="0" xfId="0" applyFont="1" applyProtection="1">
      <alignment vertical="center"/>
    </xf>
    <xf numFmtId="0" fontId="21" fillId="0" borderId="0" xfId="0" applyFont="1" applyAlignment="1" applyProtection="1">
      <alignment horizontal="left" vertical="center" wrapText="1"/>
    </xf>
    <xf numFmtId="0" fontId="24" fillId="0" borderId="0" xfId="0" applyFont="1" applyProtection="1">
      <alignment vertical="center"/>
    </xf>
    <xf numFmtId="0" fontId="21" fillId="0" borderId="1" xfId="0" applyFont="1" applyBorder="1" applyProtection="1">
      <alignment vertical="center"/>
    </xf>
    <xf numFmtId="0" fontId="21" fillId="0" borderId="2" xfId="0" applyFont="1" applyBorder="1" applyProtection="1">
      <alignment vertical="center"/>
    </xf>
    <xf numFmtId="0" fontId="24" fillId="0" borderId="0" xfId="0" applyFont="1" applyAlignment="1" applyProtection="1">
      <alignment horizontal="left" vertical="center"/>
    </xf>
    <xf numFmtId="0" fontId="0" fillId="5" borderId="28" xfId="0" applyFill="1" applyBorder="1" applyAlignment="1" applyProtection="1">
      <alignment vertical="center"/>
      <protection locked="0"/>
    </xf>
    <xf numFmtId="0" fontId="0" fillId="5" borderId="27" xfId="0" applyFill="1" applyBorder="1" applyAlignment="1" applyProtection="1">
      <alignment vertical="center"/>
      <protection locked="0"/>
    </xf>
    <xf numFmtId="0" fontId="28" fillId="0" borderId="0" xfId="0" applyFont="1" applyAlignment="1" applyProtection="1">
      <alignment horizontal="center" vertical="center"/>
    </xf>
    <xf numFmtId="0" fontId="0" fillId="0" borderId="0" xfId="0" applyAlignment="1" applyProtection="1">
      <alignment horizontal="center" vertical="center"/>
    </xf>
    <xf numFmtId="0" fontId="21" fillId="0" borderId="1" xfId="0" applyFont="1" applyBorder="1" applyAlignment="1" applyProtection="1">
      <alignment horizontal="center" vertical="center"/>
    </xf>
    <xf numFmtId="0" fontId="21" fillId="0" borderId="28" xfId="0" applyFont="1" applyBorder="1" applyAlignment="1" applyProtection="1">
      <alignment horizontal="center" vertical="center"/>
    </xf>
    <xf numFmtId="0" fontId="24" fillId="0" borderId="27" xfId="0" applyFont="1" applyBorder="1" applyAlignment="1" applyProtection="1">
      <alignment horizontal="center" vertical="center" wrapText="1"/>
    </xf>
    <xf numFmtId="0" fontId="24" fillId="0" borderId="51"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0" fillId="0" borderId="27" xfId="0" applyBorder="1" applyAlignment="1" applyProtection="1">
      <alignment horizontal="center" vertical="center"/>
    </xf>
    <xf numFmtId="0" fontId="0" fillId="0" borderId="51" xfId="0" applyBorder="1" applyAlignment="1" applyProtection="1">
      <alignment horizontal="center" vertical="center"/>
    </xf>
    <xf numFmtId="0" fontId="0" fillId="0" borderId="1" xfId="0" applyBorder="1" applyAlignment="1" applyProtection="1">
      <alignment horizontal="center" vertical="center"/>
    </xf>
    <xf numFmtId="0" fontId="0" fillId="0" borderId="28" xfId="0" applyBorder="1" applyAlignment="1" applyProtection="1">
      <alignment horizontal="center" vertical="center"/>
    </xf>
    <xf numFmtId="0" fontId="0" fillId="0" borderId="36" xfId="0" applyBorder="1" applyAlignment="1" applyProtection="1">
      <alignment vertical="center"/>
    </xf>
    <xf numFmtId="0" fontId="0" fillId="0" borderId="37" xfId="0" applyBorder="1" applyAlignment="1" applyProtection="1">
      <alignment vertical="center"/>
    </xf>
    <xf numFmtId="0" fontId="21" fillId="0" borderId="39" xfId="0" applyFont="1" applyBorder="1" applyAlignment="1" applyProtection="1">
      <alignment horizontal="center" vertical="center"/>
    </xf>
    <xf numFmtId="0" fontId="21" fillId="0" borderId="40" xfId="0" applyFont="1" applyBorder="1" applyAlignment="1" applyProtection="1">
      <alignment horizontal="center" vertical="center"/>
    </xf>
    <xf numFmtId="0" fontId="21" fillId="0" borderId="60" xfId="0" applyFont="1" applyBorder="1" applyAlignment="1" applyProtection="1">
      <alignment horizontal="center" vertical="center" wrapText="1"/>
    </xf>
    <xf numFmtId="0" fontId="21" fillId="0" borderId="62" xfId="0" applyFont="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1" fillId="0" borderId="19" xfId="0" applyFont="1" applyBorder="1" applyAlignment="1" applyProtection="1">
      <alignment horizontal="center" vertical="center" wrapText="1"/>
    </xf>
    <xf numFmtId="0" fontId="21" fillId="0" borderId="20" xfId="0" applyFont="1" applyBorder="1" applyAlignment="1" applyProtection="1">
      <alignment horizontal="center" vertical="center" wrapText="1"/>
    </xf>
    <xf numFmtId="0" fontId="0" fillId="5" borderId="60" xfId="0" applyFill="1" applyBorder="1" applyAlignment="1" applyProtection="1">
      <alignment horizontal="center" vertical="center"/>
      <protection locked="0"/>
    </xf>
    <xf numFmtId="0" fontId="0" fillId="5" borderId="62"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0" borderId="60" xfId="0" applyBorder="1" applyAlignment="1" applyProtection="1">
      <alignment horizontal="center" vertical="center"/>
    </xf>
    <xf numFmtId="0" fontId="0" fillId="0" borderId="62" xfId="0" applyBorder="1" applyAlignment="1" applyProtection="1">
      <alignment horizontal="center" vertical="center"/>
    </xf>
    <xf numFmtId="0" fontId="0" fillId="0" borderId="41" xfId="0" applyBorder="1" applyAlignment="1" applyProtection="1">
      <alignment horizontal="center" vertical="center"/>
    </xf>
    <xf numFmtId="0" fontId="0" fillId="0" borderId="19" xfId="0" applyBorder="1" applyAlignment="1" applyProtection="1">
      <alignment horizontal="center" vertical="center"/>
    </xf>
    <xf numFmtId="0" fontId="0" fillId="5" borderId="1" xfId="0" applyFill="1" applyBorder="1" applyAlignment="1" applyProtection="1">
      <alignment horizontal="center" vertical="center"/>
      <protection locked="0"/>
    </xf>
    <xf numFmtId="0" fontId="0" fillId="5" borderId="27" xfId="0" applyFill="1" applyBorder="1" applyAlignment="1" applyProtection="1">
      <alignment horizontal="center" vertical="center"/>
      <protection locked="0"/>
    </xf>
    <xf numFmtId="0" fontId="0" fillId="0" borderId="2" xfId="0" applyBorder="1" applyAlignment="1" applyProtection="1">
      <alignment horizontal="center" vertical="center"/>
    </xf>
    <xf numFmtId="0" fontId="0" fillId="0" borderId="31" xfId="0" applyBorder="1" applyAlignment="1" applyProtection="1">
      <alignment horizontal="center" vertical="center"/>
    </xf>
    <xf numFmtId="0" fontId="0" fillId="0" borderId="20" xfId="0" applyBorder="1" applyAlignment="1" applyProtection="1">
      <alignment horizontal="center" vertical="center"/>
    </xf>
    <xf numFmtId="0" fontId="0" fillId="5" borderId="28" xfId="0" applyFill="1" applyBorder="1" applyAlignment="1" applyProtection="1">
      <alignment horizontal="center" vertical="center"/>
      <protection locked="0"/>
    </xf>
    <xf numFmtId="0" fontId="24" fillId="0" borderId="60" xfId="0" applyFont="1" applyBorder="1" applyAlignment="1" applyProtection="1">
      <alignment horizontal="center" vertical="center" wrapText="1"/>
    </xf>
    <xf numFmtId="0" fontId="24" fillId="0" borderId="2" xfId="0" applyFont="1" applyBorder="1" applyAlignment="1" applyProtection="1">
      <alignment horizontal="center" vertical="center" wrapText="1"/>
    </xf>
    <xf numFmtId="0" fontId="24" fillId="0" borderId="61" xfId="0" applyFont="1" applyBorder="1" applyAlignment="1" applyProtection="1">
      <alignment horizontal="center" vertical="center" wrapText="1"/>
    </xf>
    <xf numFmtId="0" fontId="24" fillId="0" borderId="45" xfId="0" applyFont="1" applyBorder="1" applyAlignment="1" applyProtection="1">
      <alignment horizontal="center" vertical="center" wrapText="1"/>
    </xf>
    <xf numFmtId="0" fontId="24" fillId="0" borderId="41" xfId="0" applyFont="1" applyBorder="1" applyAlignment="1" applyProtection="1">
      <alignment horizontal="center" vertical="center" wrapText="1"/>
    </xf>
    <xf numFmtId="0" fontId="24" fillId="0" borderId="20" xfId="0" applyFont="1" applyBorder="1" applyAlignment="1" applyProtection="1">
      <alignment horizontal="center" vertical="center" wrapText="1"/>
    </xf>
    <xf numFmtId="38" fontId="21" fillId="5" borderId="60" xfId="1" applyFont="1" applyFill="1" applyBorder="1" applyAlignment="1" applyProtection="1">
      <alignment horizontal="center" vertical="center"/>
      <protection locked="0"/>
    </xf>
    <xf numFmtId="38" fontId="21" fillId="5" borderId="62" xfId="1" applyFont="1" applyFill="1" applyBorder="1" applyAlignment="1" applyProtection="1">
      <alignment horizontal="center" vertical="center"/>
      <protection locked="0"/>
    </xf>
    <xf numFmtId="38" fontId="21" fillId="5" borderId="2" xfId="1" applyFont="1" applyFill="1" applyBorder="1" applyAlignment="1" applyProtection="1">
      <alignment horizontal="center" vertical="center"/>
      <protection locked="0"/>
    </xf>
    <xf numFmtId="38" fontId="21" fillId="5" borderId="41" xfId="1" applyFont="1" applyFill="1" applyBorder="1" applyAlignment="1" applyProtection="1">
      <alignment horizontal="center" vertical="center"/>
      <protection locked="0"/>
    </xf>
    <xf numFmtId="38" fontId="21" fillId="5" borderId="19" xfId="1" applyFont="1" applyFill="1" applyBorder="1" applyAlignment="1" applyProtection="1">
      <alignment horizontal="center" vertical="center"/>
      <protection locked="0"/>
    </xf>
    <xf numFmtId="38" fontId="21" fillId="5" borderId="20" xfId="1" applyFont="1" applyFill="1" applyBorder="1" applyAlignment="1" applyProtection="1">
      <alignment horizontal="center" vertical="center"/>
      <protection locked="0"/>
    </xf>
    <xf numFmtId="0" fontId="25" fillId="0" borderId="60" xfId="0" applyFont="1" applyBorder="1" applyAlignment="1" applyProtection="1">
      <alignment horizontal="left" vertical="center" wrapText="1"/>
    </xf>
    <xf numFmtId="0" fontId="25" fillId="0" borderId="62" xfId="0" applyFont="1" applyBorder="1" applyAlignment="1" applyProtection="1">
      <alignment horizontal="left" vertical="center" wrapText="1"/>
    </xf>
    <xf numFmtId="0" fontId="25" fillId="0" borderId="63"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9" xfId="0" applyFont="1" applyBorder="1" applyAlignment="1" applyProtection="1">
      <alignment horizontal="left" vertical="center" wrapText="1"/>
    </xf>
    <xf numFmtId="0" fontId="25" fillId="0" borderId="64" xfId="0" applyFont="1" applyBorder="1" applyAlignment="1" applyProtection="1">
      <alignment horizontal="left" vertical="center" wrapText="1"/>
    </xf>
    <xf numFmtId="38" fontId="21" fillId="5" borderId="65" xfId="1" applyFont="1" applyFill="1" applyBorder="1" applyAlignment="1" applyProtection="1">
      <alignment horizontal="center" vertical="center" wrapText="1"/>
      <protection locked="0"/>
    </xf>
    <xf numFmtId="38" fontId="21" fillId="5" borderId="62" xfId="1" applyFont="1" applyFill="1" applyBorder="1" applyAlignment="1" applyProtection="1">
      <alignment horizontal="center" vertical="center" wrapText="1"/>
      <protection locked="0"/>
    </xf>
    <xf numFmtId="38" fontId="21" fillId="5" borderId="2" xfId="1" applyFont="1" applyFill="1" applyBorder="1" applyAlignment="1" applyProtection="1">
      <alignment horizontal="center" vertical="center" wrapText="1"/>
      <protection locked="0"/>
    </xf>
    <xf numFmtId="38" fontId="21" fillId="5" borderId="66" xfId="1" applyFont="1" applyFill="1" applyBorder="1" applyAlignment="1" applyProtection="1">
      <alignment horizontal="center" vertical="center" wrapText="1"/>
      <protection locked="0"/>
    </xf>
    <xf numFmtId="38" fontId="21" fillId="5" borderId="19" xfId="1" applyFont="1" applyFill="1" applyBorder="1" applyAlignment="1" applyProtection="1">
      <alignment horizontal="center" vertical="center" wrapText="1"/>
      <protection locked="0"/>
    </xf>
    <xf numFmtId="38" fontId="21" fillId="5" borderId="20" xfId="1" applyFont="1" applyFill="1" applyBorder="1" applyAlignment="1" applyProtection="1">
      <alignment horizontal="center" vertical="center" wrapText="1"/>
      <protection locked="0"/>
    </xf>
    <xf numFmtId="38" fontId="21" fillId="5" borderId="60" xfId="1" applyFont="1" applyFill="1" applyBorder="1" applyAlignment="1" applyProtection="1">
      <alignment horizontal="right" vertical="center"/>
      <protection locked="0"/>
    </xf>
    <xf numFmtId="38" fontId="21" fillId="5" borderId="62" xfId="1" applyFont="1" applyFill="1" applyBorder="1" applyAlignment="1" applyProtection="1">
      <alignment horizontal="right" vertical="center"/>
      <protection locked="0"/>
    </xf>
    <xf numFmtId="38" fontId="21" fillId="5" borderId="2" xfId="1" applyFont="1" applyFill="1" applyBorder="1" applyAlignment="1" applyProtection="1">
      <alignment horizontal="right" vertical="center"/>
      <protection locked="0"/>
    </xf>
    <xf numFmtId="38" fontId="21" fillId="5" borderId="41" xfId="1" applyFont="1" applyFill="1" applyBorder="1" applyAlignment="1" applyProtection="1">
      <alignment horizontal="right" vertical="center"/>
      <protection locked="0"/>
    </xf>
    <xf numFmtId="38" fontId="21" fillId="5" borderId="19" xfId="1" applyFont="1" applyFill="1" applyBorder="1" applyAlignment="1" applyProtection="1">
      <alignment horizontal="right" vertical="center"/>
      <protection locked="0"/>
    </xf>
    <xf numFmtId="38" fontId="21" fillId="5" borderId="20" xfId="1" applyFont="1" applyFill="1" applyBorder="1" applyAlignment="1" applyProtection="1">
      <alignment horizontal="right" vertical="center"/>
      <protection locked="0"/>
    </xf>
    <xf numFmtId="0" fontId="25" fillId="0" borderId="60" xfId="0" applyFont="1" applyBorder="1" applyAlignment="1" applyProtection="1">
      <alignment horizontal="left" vertical="center"/>
    </xf>
    <xf numFmtId="0" fontId="25" fillId="0" borderId="62" xfId="0" applyFont="1" applyBorder="1" applyAlignment="1" applyProtection="1">
      <alignment horizontal="left" vertical="center"/>
    </xf>
    <xf numFmtId="0" fontId="25" fillId="0" borderId="63" xfId="0" applyFont="1" applyBorder="1" applyAlignment="1" applyProtection="1">
      <alignment horizontal="left" vertical="center"/>
    </xf>
    <xf numFmtId="0" fontId="25" fillId="0" borderId="41" xfId="0" applyFont="1" applyBorder="1" applyAlignment="1" applyProtection="1">
      <alignment horizontal="left" vertical="center"/>
    </xf>
    <xf numFmtId="0" fontId="25" fillId="0" borderId="19" xfId="0" applyFont="1" applyBorder="1" applyAlignment="1" applyProtection="1">
      <alignment horizontal="left" vertical="center"/>
    </xf>
    <xf numFmtId="0" fontId="25" fillId="0" borderId="64" xfId="0" applyFont="1" applyBorder="1" applyAlignment="1" applyProtection="1">
      <alignment horizontal="left" vertical="center"/>
    </xf>
    <xf numFmtId="0" fontId="24" fillId="0" borderId="65" xfId="0" applyFont="1" applyBorder="1" applyAlignment="1" applyProtection="1">
      <alignment horizontal="center" vertical="center" wrapText="1"/>
    </xf>
    <xf numFmtId="0" fontId="24" fillId="0" borderId="62" xfId="0" applyFont="1" applyBorder="1" applyAlignment="1" applyProtection="1">
      <alignment horizontal="center" vertical="center" wrapText="1"/>
    </xf>
    <xf numFmtId="0" fontId="24" fillId="0" borderId="66"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21" fillId="0" borderId="67" xfId="0" applyFont="1" applyFill="1" applyBorder="1" applyAlignment="1" applyProtection="1">
      <alignment horizontal="right" vertical="center"/>
    </xf>
    <xf numFmtId="0" fontId="21" fillId="0" borderId="68" xfId="0" applyFont="1" applyFill="1" applyBorder="1" applyAlignment="1" applyProtection="1">
      <alignment horizontal="right" vertical="center"/>
    </xf>
    <xf numFmtId="0" fontId="21" fillId="0" borderId="69" xfId="0" applyFont="1" applyFill="1" applyBorder="1" applyAlignment="1" applyProtection="1">
      <alignment horizontal="right" vertical="center"/>
    </xf>
    <xf numFmtId="0" fontId="21" fillId="0" borderId="70" xfId="0" applyFont="1" applyFill="1" applyBorder="1" applyAlignment="1" applyProtection="1">
      <alignment horizontal="right" vertical="center"/>
    </xf>
    <xf numFmtId="0" fontId="21" fillId="0" borderId="71" xfId="0" applyFont="1" applyFill="1" applyBorder="1" applyAlignment="1" applyProtection="1">
      <alignment horizontal="right" vertical="center"/>
    </xf>
    <xf numFmtId="0" fontId="21" fillId="0" borderId="72" xfId="0" applyFont="1" applyFill="1" applyBorder="1" applyAlignment="1" applyProtection="1">
      <alignment horizontal="right" vertical="center"/>
    </xf>
    <xf numFmtId="187" fontId="21" fillId="0" borderId="60" xfId="1" applyNumberFormat="1" applyFont="1" applyFill="1" applyBorder="1" applyAlignment="1" applyProtection="1">
      <alignment horizontal="right" vertical="center"/>
    </xf>
    <xf numFmtId="187" fontId="21" fillId="0" borderId="62" xfId="1" applyNumberFormat="1" applyFont="1" applyFill="1" applyBorder="1" applyAlignment="1" applyProtection="1">
      <alignment horizontal="right" vertical="center"/>
    </xf>
    <xf numFmtId="187" fontId="21" fillId="0" borderId="2" xfId="1" applyNumberFormat="1" applyFont="1" applyFill="1" applyBorder="1" applyAlignment="1" applyProtection="1">
      <alignment horizontal="right" vertical="center"/>
    </xf>
    <xf numFmtId="187" fontId="21" fillId="0" borderId="41" xfId="1" applyNumberFormat="1" applyFont="1" applyFill="1" applyBorder="1" applyAlignment="1" applyProtection="1">
      <alignment horizontal="right" vertical="center"/>
    </xf>
    <xf numFmtId="187" fontId="21" fillId="0" borderId="19" xfId="1" applyNumberFormat="1" applyFont="1" applyFill="1" applyBorder="1" applyAlignment="1" applyProtection="1">
      <alignment horizontal="right" vertical="center"/>
    </xf>
    <xf numFmtId="187" fontId="21" fillId="0" borderId="20" xfId="1" applyNumberFormat="1" applyFont="1" applyFill="1" applyBorder="1" applyAlignment="1" applyProtection="1">
      <alignment horizontal="right" vertical="center"/>
    </xf>
    <xf numFmtId="0" fontId="0" fillId="0" borderId="61" xfId="0" applyBorder="1" applyAlignment="1" applyProtection="1">
      <alignment horizontal="center" vertical="center"/>
    </xf>
    <xf numFmtId="0" fontId="0" fillId="0" borderId="0" xfId="0" applyBorder="1" applyAlignment="1" applyProtection="1">
      <alignment horizontal="center" vertical="center"/>
    </xf>
    <xf numFmtId="0" fontId="0" fillId="0" borderId="45" xfId="0" applyBorder="1" applyAlignment="1" applyProtection="1">
      <alignment horizontal="center" vertical="center"/>
    </xf>
    <xf numFmtId="0" fontId="21" fillId="0" borderId="27" xfId="0" applyFont="1" applyBorder="1" applyAlignment="1" applyProtection="1">
      <alignment horizontal="center" vertical="center"/>
    </xf>
    <xf numFmtId="0" fontId="21" fillId="0" borderId="51" xfId="0" applyFont="1" applyBorder="1" applyAlignment="1" applyProtection="1">
      <alignment horizontal="center" vertical="center"/>
    </xf>
    <xf numFmtId="0" fontId="17" fillId="0" borderId="27" xfId="0" applyFont="1" applyBorder="1" applyAlignment="1" applyProtection="1">
      <alignment horizontal="center" vertical="center"/>
    </xf>
    <xf numFmtId="38" fontId="21" fillId="0" borderId="65" xfId="1" applyFont="1" applyFill="1" applyBorder="1" applyAlignment="1" applyProtection="1">
      <alignment horizontal="center" vertical="center"/>
    </xf>
    <xf numFmtId="38" fontId="21" fillId="0" borderId="62" xfId="1" applyFont="1" applyFill="1" applyBorder="1" applyAlignment="1" applyProtection="1">
      <alignment horizontal="center" vertical="center"/>
    </xf>
    <xf numFmtId="38" fontId="21" fillId="0" borderId="2" xfId="1" applyFont="1" applyFill="1" applyBorder="1" applyAlignment="1" applyProtection="1">
      <alignment horizontal="center" vertical="center"/>
    </xf>
    <xf numFmtId="38" fontId="21" fillId="0" borderId="66" xfId="1" applyFont="1" applyFill="1" applyBorder="1" applyAlignment="1" applyProtection="1">
      <alignment horizontal="center" vertical="center"/>
    </xf>
    <xf numFmtId="38" fontId="21" fillId="0" borderId="19" xfId="1" applyFont="1" applyFill="1" applyBorder="1" applyAlignment="1" applyProtection="1">
      <alignment horizontal="center" vertical="center"/>
    </xf>
    <xf numFmtId="38" fontId="21" fillId="0" borderId="20" xfId="1" applyFont="1" applyFill="1" applyBorder="1" applyAlignment="1" applyProtection="1">
      <alignment horizontal="center" vertical="center"/>
    </xf>
    <xf numFmtId="38" fontId="21" fillId="0" borderId="60" xfId="1" applyFont="1" applyFill="1" applyBorder="1" applyAlignment="1" applyProtection="1">
      <alignment horizontal="center" vertical="center"/>
    </xf>
    <xf numFmtId="38" fontId="21" fillId="0" borderId="41" xfId="1" applyFont="1" applyFill="1" applyBorder="1" applyAlignment="1" applyProtection="1">
      <alignment horizontal="center" vertical="center"/>
    </xf>
    <xf numFmtId="0" fontId="0" fillId="5" borderId="31" xfId="0" applyFill="1" applyBorder="1" applyAlignment="1" applyProtection="1">
      <alignment vertical="center"/>
      <protection locked="0"/>
    </xf>
    <xf numFmtId="0" fontId="0" fillId="5" borderId="60" xfId="0" applyFill="1" applyBorder="1" applyAlignment="1" applyProtection="1">
      <alignment vertical="center"/>
      <protection locked="0"/>
    </xf>
    <xf numFmtId="0" fontId="21" fillId="0" borderId="2" xfId="0" applyFont="1" applyBorder="1" applyAlignment="1" applyProtection="1">
      <alignment horizontal="center" vertical="center"/>
    </xf>
    <xf numFmtId="0" fontId="21" fillId="0" borderId="31" xfId="0" applyFont="1" applyBorder="1" applyAlignment="1" applyProtection="1">
      <alignment horizontal="center" vertical="center"/>
    </xf>
    <xf numFmtId="0" fontId="26" fillId="0" borderId="36" xfId="0" applyFont="1" applyBorder="1" applyAlignment="1" applyProtection="1">
      <alignment horizontal="center" vertical="center"/>
    </xf>
    <xf numFmtId="0" fontId="26" fillId="0" borderId="37" xfId="0" applyFont="1" applyBorder="1" applyAlignment="1" applyProtection="1">
      <alignment horizontal="center" vertical="center"/>
    </xf>
    <xf numFmtId="0" fontId="26" fillId="0" borderId="39" xfId="0" applyFont="1" applyBorder="1" applyAlignment="1" applyProtection="1">
      <alignment horizontal="center" vertical="center"/>
    </xf>
    <xf numFmtId="0" fontId="0" fillId="5" borderId="51" xfId="0" applyFill="1" applyBorder="1" applyAlignment="1" applyProtection="1">
      <alignment horizontal="center" vertical="center"/>
      <protection locked="0"/>
    </xf>
    <xf numFmtId="0" fontId="0" fillId="5" borderId="88" xfId="0" applyFill="1" applyBorder="1" applyAlignment="1" applyProtection="1">
      <alignment horizontal="center" vertical="center"/>
      <protection locked="0"/>
    </xf>
    <xf numFmtId="0" fontId="0" fillId="5" borderId="89" xfId="0" applyFill="1" applyBorder="1" applyAlignment="1" applyProtection="1">
      <alignment horizontal="center" vertical="center"/>
      <protection locked="0"/>
    </xf>
    <xf numFmtId="0" fontId="0" fillId="5" borderId="105" xfId="0" applyFill="1" applyBorder="1" applyAlignment="1" applyProtection="1">
      <alignment horizontal="center" vertical="center"/>
      <protection locked="0"/>
    </xf>
    <xf numFmtId="0" fontId="19" fillId="0" borderId="28" xfId="0" applyFont="1" applyBorder="1" applyAlignment="1" applyProtection="1">
      <alignment horizontal="center" vertical="center"/>
    </xf>
    <xf numFmtId="0" fontId="21" fillId="5" borderId="28" xfId="0" applyFont="1" applyFill="1" applyBorder="1" applyAlignment="1" applyProtection="1">
      <alignment horizontal="left" vertical="center"/>
      <protection locked="0"/>
    </xf>
    <xf numFmtId="0" fontId="21" fillId="0" borderId="28" xfId="0" applyFont="1" applyBorder="1" applyAlignment="1" applyProtection="1">
      <alignment horizontal="center" vertical="center" shrinkToFit="1"/>
    </xf>
    <xf numFmtId="0" fontId="0" fillId="5" borderId="28" xfId="0" applyFill="1" applyBorder="1" applyAlignment="1" applyProtection="1">
      <alignment horizontal="left" vertical="center" wrapText="1"/>
      <protection locked="0"/>
    </xf>
    <xf numFmtId="0" fontId="25" fillId="0" borderId="31" xfId="0" applyFont="1" applyBorder="1" applyAlignment="1" applyProtection="1">
      <alignment horizontal="center" vertical="center"/>
    </xf>
    <xf numFmtId="0" fontId="25" fillId="0" borderId="28" xfId="0" applyFont="1" applyBorder="1" applyAlignment="1" applyProtection="1">
      <alignment horizontal="center" vertical="center"/>
    </xf>
    <xf numFmtId="0" fontId="0" fillId="5" borderId="31" xfId="0" applyFill="1" applyBorder="1" applyAlignment="1" applyProtection="1">
      <alignment horizontal="center" vertical="center"/>
      <protection locked="0"/>
    </xf>
    <xf numFmtId="0" fontId="29" fillId="0" borderId="0" xfId="0" applyFont="1" applyAlignment="1" applyProtection="1">
      <alignment horizontal="center" vertical="center"/>
    </xf>
    <xf numFmtId="0" fontId="0" fillId="5" borderId="60" xfId="0" applyFill="1" applyBorder="1" applyAlignment="1" applyProtection="1">
      <alignment horizontal="left" vertical="center" wrapText="1"/>
      <protection locked="0"/>
    </xf>
    <xf numFmtId="0" fontId="0" fillId="5" borderId="62"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5" borderId="41" xfId="0" applyFill="1" applyBorder="1" applyAlignment="1" applyProtection="1">
      <alignment horizontal="left" vertical="center" wrapText="1"/>
      <protection locked="0"/>
    </xf>
    <xf numFmtId="0" fontId="0" fillId="5" borderId="19"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0" borderId="33" xfId="0" applyBorder="1" applyAlignment="1" applyProtection="1">
      <alignment horizontal="center" vertical="center"/>
    </xf>
    <xf numFmtId="0" fontId="0" fillId="6" borderId="27" xfId="0" applyFill="1" applyBorder="1" applyAlignment="1" applyProtection="1">
      <alignment horizontal="center" vertical="center"/>
    </xf>
    <xf numFmtId="0" fontId="0" fillId="6" borderId="51" xfId="0" applyFill="1" applyBorder="1" applyAlignment="1" applyProtection="1">
      <alignment horizontal="center" vertical="center"/>
    </xf>
    <xf numFmtId="0" fontId="0" fillId="6" borderId="1" xfId="0" applyFill="1" applyBorder="1" applyAlignment="1" applyProtection="1">
      <alignment horizontal="center" vertical="center"/>
    </xf>
    <xf numFmtId="186" fontId="18" fillId="5" borderId="27" xfId="1" applyNumberFormat="1" applyFont="1" applyFill="1" applyBorder="1" applyAlignment="1" applyProtection="1">
      <alignment horizontal="center" vertical="center" wrapText="1"/>
      <protection locked="0"/>
    </xf>
    <xf numFmtId="186" fontId="18" fillId="5" borderId="51" xfId="1" applyNumberFormat="1" applyFont="1" applyFill="1" applyBorder="1" applyAlignment="1" applyProtection="1">
      <alignment horizontal="center" vertical="center" wrapText="1"/>
      <protection locked="0"/>
    </xf>
    <xf numFmtId="186" fontId="18" fillId="5" borderId="1" xfId="1" applyNumberFormat="1" applyFont="1" applyFill="1" applyBorder="1" applyAlignment="1" applyProtection="1">
      <alignment horizontal="center" vertical="center" wrapText="1"/>
      <protection locked="0"/>
    </xf>
    <xf numFmtId="186" fontId="18" fillId="5" borderId="88" xfId="1" applyNumberFormat="1" applyFont="1" applyFill="1" applyBorder="1" applyAlignment="1" applyProtection="1">
      <alignment horizontal="center" vertical="center" wrapText="1"/>
      <protection locked="0"/>
    </xf>
    <xf numFmtId="186" fontId="18" fillId="5" borderId="89" xfId="1" applyNumberFormat="1" applyFont="1" applyFill="1" applyBorder="1" applyAlignment="1" applyProtection="1">
      <alignment horizontal="center" vertical="center" wrapText="1"/>
      <protection locked="0"/>
    </xf>
    <xf numFmtId="186" fontId="18" fillId="5" borderId="105" xfId="1" applyNumberFormat="1" applyFont="1" applyFill="1" applyBorder="1" applyAlignment="1" applyProtection="1">
      <alignment horizontal="center" vertical="center" wrapText="1"/>
      <protection locked="0"/>
    </xf>
    <xf numFmtId="0" fontId="0" fillId="0" borderId="36" xfId="0" applyBorder="1" applyAlignment="1" applyProtection="1">
      <alignment horizontal="center" vertical="center"/>
    </xf>
    <xf numFmtId="0" fontId="0" fillId="0" borderId="37" xfId="0" applyBorder="1" applyAlignment="1" applyProtection="1">
      <alignment horizontal="center" vertical="center"/>
    </xf>
    <xf numFmtId="186" fontId="18" fillId="0" borderId="36" xfId="1" applyNumberFormat="1" applyFont="1" applyBorder="1" applyAlignment="1" applyProtection="1">
      <alignment horizontal="center" vertical="center" wrapText="1"/>
    </xf>
    <xf numFmtId="186" fontId="18" fillId="0" borderId="37" xfId="1" applyNumberFormat="1" applyFont="1" applyBorder="1" applyAlignment="1" applyProtection="1">
      <alignment horizontal="center" vertical="center" wrapText="1"/>
    </xf>
    <xf numFmtId="186" fontId="18" fillId="0" borderId="39" xfId="1" applyNumberFormat="1" applyFont="1" applyBorder="1" applyAlignment="1" applyProtection="1">
      <alignment horizontal="center" vertical="center" wrapText="1"/>
    </xf>
    <xf numFmtId="0" fontId="0" fillId="0" borderId="0" xfId="0" applyAlignment="1" applyProtection="1">
      <alignment vertical="center" wrapText="1"/>
    </xf>
    <xf numFmtId="0" fontId="0" fillId="0" borderId="0" xfId="0" applyFont="1" applyAlignment="1" applyProtection="1">
      <alignment horizontal="center" vertical="center" wrapText="1"/>
    </xf>
    <xf numFmtId="0" fontId="0" fillId="0" borderId="31"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5" borderId="0" xfId="0" applyFill="1" applyAlignment="1" applyProtection="1">
      <alignment horizontal="center" vertical="center"/>
      <protection locked="0"/>
    </xf>
    <xf numFmtId="0" fontId="0" fillId="5" borderId="0" xfId="0" applyFill="1" applyAlignment="1" applyProtection="1">
      <alignment horizontal="center" vertical="center" wrapText="1"/>
      <protection locked="0"/>
    </xf>
    <xf numFmtId="0" fontId="30" fillId="0" borderId="0" xfId="0" applyFont="1" applyAlignment="1" applyProtection="1">
      <alignment horizontal="left" vertical="center" wrapText="1"/>
    </xf>
    <xf numFmtId="0" fontId="21" fillId="0" borderId="60" xfId="0" applyFont="1" applyBorder="1" applyAlignment="1" applyProtection="1">
      <alignment horizontal="center" vertical="center"/>
    </xf>
    <xf numFmtId="0" fontId="21" fillId="0" borderId="62" xfId="0" applyFont="1" applyBorder="1" applyAlignment="1" applyProtection="1">
      <alignment horizontal="center" vertical="center"/>
    </xf>
    <xf numFmtId="0" fontId="21" fillId="0" borderId="41" xfId="0" applyFont="1" applyBorder="1" applyAlignment="1" applyProtection="1">
      <alignment horizontal="center" vertical="center"/>
    </xf>
    <xf numFmtId="0" fontId="21" fillId="0" borderId="19" xfId="0" applyFont="1" applyBorder="1" applyAlignment="1" applyProtection="1">
      <alignment horizontal="center" vertical="center"/>
    </xf>
    <xf numFmtId="0" fontId="21" fillId="0" borderId="20" xfId="0" applyFont="1" applyBorder="1" applyAlignment="1" applyProtection="1">
      <alignment horizontal="center" vertical="center"/>
    </xf>
    <xf numFmtId="0" fontId="21" fillId="0" borderId="61"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45" xfId="0" applyFont="1" applyBorder="1" applyAlignment="1" applyProtection="1">
      <alignment horizontal="center" vertical="center"/>
    </xf>
    <xf numFmtId="0" fontId="21" fillId="0" borderId="19" xfId="0" applyFont="1" applyBorder="1" applyAlignment="1">
      <alignment horizontal="left" vertical="top" wrapText="1"/>
    </xf>
    <xf numFmtId="0" fontId="0" fillId="0" borderId="28" xfId="0" applyBorder="1" applyAlignment="1">
      <alignment horizontal="center" vertical="center"/>
    </xf>
    <xf numFmtId="0" fontId="0" fillId="0" borderId="28" xfId="0" applyBorder="1" applyAlignment="1" applyProtection="1">
      <alignment horizontal="center" vertical="center"/>
      <protection locked="0"/>
    </xf>
    <xf numFmtId="0" fontId="16" fillId="0" borderId="28" xfId="0" applyFont="1"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2" xfId="0" applyBorder="1" applyAlignment="1">
      <alignment horizontal="center" vertical="center"/>
    </xf>
    <xf numFmtId="0" fontId="0" fillId="0" borderId="61" xfId="0" applyBorder="1" applyAlignment="1">
      <alignment horizontal="center" vertical="center"/>
    </xf>
    <xf numFmtId="0" fontId="0" fillId="0" borderId="0" xfId="0" applyBorder="1"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60"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186" fontId="18" fillId="0" borderId="27" xfId="1" applyNumberFormat="1" applyFont="1" applyBorder="1" applyAlignment="1" applyProtection="1">
      <alignment horizontal="right" vertical="center"/>
      <protection locked="0"/>
    </xf>
    <xf numFmtId="186" fontId="18" fillId="0" borderId="51" xfId="1" applyNumberFormat="1" applyFont="1" applyBorder="1" applyAlignment="1" applyProtection="1">
      <alignment horizontal="right" vertical="center"/>
      <protection locked="0"/>
    </xf>
    <xf numFmtId="0" fontId="0" fillId="0" borderId="51" xfId="0" applyBorder="1" applyAlignment="1">
      <alignment horizontal="center" vertical="center"/>
    </xf>
    <xf numFmtId="0" fontId="0" fillId="0" borderId="1" xfId="0" applyBorder="1" applyAlignment="1">
      <alignment horizontal="center" vertical="center"/>
    </xf>
    <xf numFmtId="0" fontId="6" fillId="2" borderId="73" xfId="2" applyFont="1" applyFill="1" applyBorder="1" applyAlignment="1" applyProtection="1">
      <alignment horizontal="center" vertical="center" wrapText="1"/>
    </xf>
    <xf numFmtId="0" fontId="6" fillId="2" borderId="74" xfId="2" applyFont="1" applyFill="1" applyBorder="1" applyAlignment="1" applyProtection="1">
      <alignment horizontal="center" vertical="center" wrapText="1"/>
    </xf>
    <xf numFmtId="0" fontId="6" fillId="2" borderId="5" xfId="2" applyFont="1" applyFill="1" applyBorder="1" applyAlignment="1" applyProtection="1">
      <alignment horizontal="center" vertical="center" wrapText="1"/>
    </xf>
    <xf numFmtId="0" fontId="6" fillId="2" borderId="61" xfId="2" applyFont="1" applyFill="1" applyBorder="1" applyAlignment="1" applyProtection="1">
      <alignment horizontal="center" vertical="center" wrapText="1"/>
    </xf>
    <xf numFmtId="0" fontId="6" fillId="2" borderId="0" xfId="2" applyFont="1" applyFill="1" applyBorder="1" applyAlignment="1" applyProtection="1">
      <alignment horizontal="center" vertical="center" wrapText="1"/>
    </xf>
    <xf numFmtId="0" fontId="6" fillId="2" borderId="75" xfId="2" applyFont="1" applyFill="1" applyBorder="1" applyAlignment="1" applyProtection="1">
      <alignment horizontal="center" vertical="center" wrapText="1"/>
    </xf>
    <xf numFmtId="0" fontId="6" fillId="2" borderId="57" xfId="2" applyFont="1" applyFill="1" applyBorder="1" applyAlignment="1" applyProtection="1">
      <alignment horizontal="center" vertical="center" wrapText="1"/>
    </xf>
    <xf numFmtId="0" fontId="6" fillId="2" borderId="3" xfId="2" applyFont="1" applyFill="1" applyBorder="1" applyAlignment="1" applyProtection="1">
      <alignment horizontal="center" vertical="center" wrapText="1"/>
    </xf>
    <xf numFmtId="0" fontId="6" fillId="2" borderId="59" xfId="2" applyFont="1" applyFill="1" applyBorder="1" applyAlignment="1" applyProtection="1">
      <alignment horizontal="center" vertical="center" wrapText="1"/>
    </xf>
    <xf numFmtId="0" fontId="6" fillId="2" borderId="6" xfId="2" applyFont="1" applyFill="1" applyBorder="1" applyAlignment="1" applyProtection="1">
      <alignment horizontal="center" vertical="center"/>
    </xf>
    <xf numFmtId="0" fontId="6" fillId="2" borderId="76" xfId="2" applyFont="1" applyFill="1" applyBorder="1" applyAlignment="1" applyProtection="1">
      <alignment horizontal="center" vertical="center"/>
    </xf>
    <xf numFmtId="0" fontId="6" fillId="0" borderId="77" xfId="2" applyFont="1" applyFill="1" applyBorder="1" applyAlignment="1" applyProtection="1">
      <alignment horizontal="center" vertical="center" wrapText="1"/>
    </xf>
    <xf numFmtId="0" fontId="6" fillId="0" borderId="76" xfId="2" applyFont="1" applyFill="1" applyBorder="1" applyAlignment="1" applyProtection="1">
      <alignment horizontal="center" vertical="center" wrapText="1"/>
    </xf>
    <xf numFmtId="0" fontId="6" fillId="2" borderId="78" xfId="2" applyFont="1" applyFill="1" applyBorder="1" applyAlignment="1" applyProtection="1">
      <alignment horizontal="center" vertical="center" wrapText="1"/>
    </xf>
    <xf numFmtId="0" fontId="4" fillId="2" borderId="4" xfId="0" applyFont="1" applyFill="1" applyBorder="1" applyAlignment="1" applyProtection="1">
      <alignment vertical="center" textRotation="255"/>
    </xf>
    <xf numFmtId="0" fontId="4" fillId="2" borderId="8" xfId="0" applyFont="1" applyFill="1" applyBorder="1" applyAlignment="1" applyProtection="1">
      <alignment vertical="center" textRotation="255"/>
    </xf>
    <xf numFmtId="14" fontId="6" fillId="2" borderId="7" xfId="2" applyNumberFormat="1" applyFont="1" applyFill="1" applyBorder="1" applyAlignment="1" applyProtection="1">
      <alignment horizontal="center" vertical="center" textRotation="255" wrapText="1"/>
    </xf>
    <xf numFmtId="14" fontId="6" fillId="2" borderId="26" xfId="2" applyNumberFormat="1" applyFont="1" applyFill="1" applyBorder="1" applyAlignment="1" applyProtection="1">
      <alignment horizontal="center" vertical="center" textRotation="255" wrapText="1"/>
    </xf>
    <xf numFmtId="0" fontId="6" fillId="2" borderId="21" xfId="2" applyFont="1" applyFill="1" applyBorder="1" applyAlignment="1" applyProtection="1">
      <alignment horizontal="distributed" vertical="center" indent="1"/>
    </xf>
    <xf numFmtId="0" fontId="6" fillId="2" borderId="79" xfId="2" applyFont="1" applyFill="1" applyBorder="1" applyAlignment="1" applyProtection="1">
      <alignment horizontal="distributed" vertical="center" indent="1"/>
    </xf>
    <xf numFmtId="0" fontId="6" fillId="2" borderId="80" xfId="2" applyFont="1" applyFill="1" applyBorder="1" applyAlignment="1" applyProtection="1">
      <alignment horizontal="distributed" vertical="center" indent="1"/>
    </xf>
    <xf numFmtId="0" fontId="6" fillId="2" borderId="7" xfId="2" applyFont="1" applyFill="1" applyBorder="1" applyAlignment="1" applyProtection="1">
      <alignment horizontal="center" vertical="center" shrinkToFit="1"/>
    </xf>
    <xf numFmtId="0" fontId="6" fillId="2" borderId="26" xfId="2" applyFont="1" applyFill="1" applyBorder="1" applyAlignment="1" applyProtection="1">
      <alignment horizontal="center" vertical="center" shrinkToFit="1"/>
    </xf>
    <xf numFmtId="0" fontId="6" fillId="2" borderId="28" xfId="2" applyFont="1" applyFill="1" applyBorder="1" applyAlignment="1" applyProtection="1">
      <alignment horizontal="center" vertical="center" shrinkToFit="1"/>
    </xf>
    <xf numFmtId="0" fontId="6" fillId="2" borderId="27" xfId="2" applyFont="1" applyFill="1" applyBorder="1" applyAlignment="1" applyProtection="1">
      <alignment horizontal="distributed" vertical="center" indent="1"/>
    </xf>
    <xf numFmtId="0" fontId="6" fillId="2" borderId="51" xfId="2" applyFont="1" applyFill="1" applyBorder="1" applyAlignment="1" applyProtection="1">
      <alignment horizontal="distributed" vertical="center" indent="1"/>
    </xf>
    <xf numFmtId="0" fontId="6" fillId="2" borderId="25" xfId="2" applyFont="1" applyFill="1" applyBorder="1" applyAlignment="1" applyProtection="1">
      <alignment horizontal="distributed" vertical="center" indent="1"/>
    </xf>
    <xf numFmtId="0" fontId="6" fillId="7" borderId="27" xfId="2" applyFont="1" applyFill="1" applyBorder="1" applyAlignment="1" applyProtection="1">
      <alignment horizontal="distributed" vertical="center" indent="1"/>
    </xf>
    <xf numFmtId="0" fontId="6" fillId="7" borderId="51" xfId="2" applyFont="1" applyFill="1" applyBorder="1" applyAlignment="1" applyProtection="1">
      <alignment horizontal="distributed" vertical="center" indent="1"/>
    </xf>
    <xf numFmtId="0" fontId="6" fillId="7" borderId="25" xfId="2" applyFont="1" applyFill="1" applyBorder="1" applyAlignment="1" applyProtection="1">
      <alignment horizontal="distributed" vertical="center" indent="1"/>
    </xf>
    <xf numFmtId="0" fontId="6" fillId="2" borderId="31" xfId="2" applyFont="1" applyFill="1" applyBorder="1" applyAlignment="1" applyProtection="1">
      <alignment horizontal="distributed" vertical="center" indent="1"/>
    </xf>
    <xf numFmtId="0" fontId="6" fillId="2" borderId="24" xfId="2" applyFont="1" applyFill="1" applyBorder="1" applyAlignment="1" applyProtection="1">
      <alignment horizontal="distributed" vertical="center" indent="1"/>
    </xf>
    <xf numFmtId="0" fontId="6" fillId="0" borderId="27" xfId="2" applyFont="1" applyFill="1" applyBorder="1" applyAlignment="1" applyProtection="1">
      <alignment horizontal="distributed" vertical="center" indent="1"/>
    </xf>
    <xf numFmtId="0" fontId="6" fillId="0" borderId="51" xfId="2" applyFont="1" applyFill="1" applyBorder="1" applyAlignment="1" applyProtection="1">
      <alignment horizontal="distributed" vertical="center" indent="1"/>
    </xf>
    <xf numFmtId="0" fontId="6" fillId="2" borderId="31" xfId="2" applyFont="1" applyFill="1" applyBorder="1" applyAlignment="1" applyProtection="1">
      <alignment horizontal="distributed" vertical="center" wrapText="1" indent="1"/>
    </xf>
    <xf numFmtId="0" fontId="6" fillId="2" borderId="28" xfId="2" applyFont="1" applyFill="1" applyBorder="1" applyAlignment="1" applyProtection="1">
      <alignment horizontal="distributed" vertical="center" indent="1"/>
    </xf>
    <xf numFmtId="0" fontId="6" fillId="2" borderId="31" xfId="2"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6" fillId="7" borderId="31" xfId="2" applyFont="1" applyFill="1" applyBorder="1" applyAlignment="1" applyProtection="1">
      <alignment horizontal="center" vertical="center"/>
    </xf>
    <xf numFmtId="0" fontId="6" fillId="7" borderId="26" xfId="2" applyFont="1" applyFill="1" applyBorder="1" applyAlignment="1" applyProtection="1">
      <alignment horizontal="center" vertical="center"/>
    </xf>
    <xf numFmtId="0" fontId="6" fillId="7" borderId="24" xfId="2" applyFont="1" applyFill="1" applyBorder="1" applyAlignment="1" applyProtection="1">
      <alignment horizontal="center" vertical="center"/>
    </xf>
    <xf numFmtId="177" fontId="4" fillId="2" borderId="27" xfId="0" applyNumberFormat="1" applyFont="1" applyFill="1" applyBorder="1" applyAlignment="1" applyProtection="1">
      <alignment horizontal="left" vertical="center" shrinkToFit="1"/>
    </xf>
    <xf numFmtId="177" fontId="4" fillId="2" borderId="25" xfId="0" applyNumberFormat="1" applyFont="1" applyFill="1" applyBorder="1" applyAlignment="1" applyProtection="1">
      <alignment horizontal="left" vertical="center" shrinkToFit="1"/>
    </xf>
    <xf numFmtId="183" fontId="6" fillId="2" borderId="81" xfId="2" applyNumberFormat="1" applyFont="1" applyFill="1" applyBorder="1" applyAlignment="1" applyProtection="1">
      <alignment horizontal="center" vertical="center" shrinkToFit="1"/>
    </xf>
    <xf numFmtId="183" fontId="6" fillId="2" borderId="82" xfId="2" applyNumberFormat="1" applyFont="1" applyFill="1" applyBorder="1" applyAlignment="1" applyProtection="1">
      <alignment horizontal="center" vertical="center" shrinkToFit="1"/>
    </xf>
    <xf numFmtId="0" fontId="6" fillId="2" borderId="60" xfId="2" applyFont="1" applyFill="1" applyBorder="1" applyAlignment="1" applyProtection="1">
      <alignment horizontal="distributed" vertical="center" indent="1"/>
    </xf>
    <xf numFmtId="0" fontId="6" fillId="2" borderId="62" xfId="2" applyFont="1" applyFill="1" applyBorder="1" applyAlignment="1" applyProtection="1">
      <alignment horizontal="distributed" vertical="center" indent="1"/>
    </xf>
    <xf numFmtId="0" fontId="6" fillId="2" borderId="83" xfId="2" applyFont="1" applyFill="1" applyBorder="1" applyAlignment="1" applyProtection="1">
      <alignment horizontal="distributed" vertical="center" indent="1"/>
    </xf>
    <xf numFmtId="182" fontId="6" fillId="2" borderId="84" xfId="1" applyNumberFormat="1" applyFont="1" applyFill="1" applyBorder="1" applyAlignment="1" applyProtection="1">
      <alignment horizontal="center" vertical="center" shrinkToFit="1"/>
    </xf>
    <xf numFmtId="182" fontId="6" fillId="2" borderId="82" xfId="1" applyNumberFormat="1" applyFont="1" applyFill="1" applyBorder="1" applyAlignment="1" applyProtection="1">
      <alignment horizontal="center" vertical="center" shrinkToFit="1"/>
    </xf>
    <xf numFmtId="0" fontId="6" fillId="2" borderId="81" xfId="2" applyFont="1" applyFill="1" applyBorder="1" applyAlignment="1" applyProtection="1">
      <alignment horizontal="center" vertical="center" shrinkToFit="1"/>
    </xf>
    <xf numFmtId="0" fontId="6" fillId="2" borderId="82" xfId="2" applyFont="1" applyFill="1" applyBorder="1" applyAlignment="1" applyProtection="1">
      <alignment horizontal="center" vertical="center" shrinkToFit="1"/>
    </xf>
    <xf numFmtId="0" fontId="4" fillId="2" borderId="85" xfId="0" applyFont="1" applyFill="1" applyBorder="1" applyAlignment="1" applyProtection="1">
      <alignment horizontal="center" vertical="center" textRotation="255" wrapText="1"/>
    </xf>
    <xf numFmtId="0" fontId="4" fillId="2" borderId="26" xfId="0" applyFont="1" applyFill="1" applyBorder="1" applyAlignment="1" applyProtection="1">
      <alignment horizontal="center" vertical="center" textRotation="255" wrapText="1"/>
    </xf>
    <xf numFmtId="0" fontId="4" fillId="2" borderId="34" xfId="0" applyFont="1" applyFill="1" applyBorder="1" applyAlignment="1" applyProtection="1">
      <alignment horizontal="center" vertical="center" textRotation="255" wrapText="1"/>
    </xf>
    <xf numFmtId="0" fontId="6" fillId="2" borderId="24" xfId="2" applyFont="1" applyFill="1" applyBorder="1" applyAlignment="1" applyProtection="1">
      <alignment horizontal="center" vertical="center" shrinkToFit="1"/>
    </xf>
    <xf numFmtId="0" fontId="6" fillId="2" borderId="27" xfId="2" applyFont="1" applyFill="1" applyBorder="1" applyAlignment="1" applyProtection="1">
      <alignment horizontal="distributed" vertical="center" wrapText="1" indent="1"/>
    </xf>
    <xf numFmtId="0" fontId="6" fillId="2" borderId="51" xfId="2" applyFont="1" applyFill="1" applyBorder="1" applyAlignment="1" applyProtection="1">
      <alignment horizontal="distributed" vertical="center" wrapText="1" indent="1"/>
    </xf>
    <xf numFmtId="0" fontId="6" fillId="2" borderId="25" xfId="2" applyFont="1" applyFill="1" applyBorder="1" applyAlignment="1" applyProtection="1">
      <alignment horizontal="distributed" vertical="center" wrapText="1" indent="1"/>
    </xf>
    <xf numFmtId="0" fontId="4" fillId="2" borderId="27" xfId="0" applyFont="1" applyFill="1" applyBorder="1" applyAlignment="1" applyProtection="1">
      <alignment horizontal="distributed" vertical="center" wrapText="1" indent="1"/>
    </xf>
    <xf numFmtId="0" fontId="4" fillId="2" borderId="51" xfId="0" applyFont="1" applyFill="1" applyBorder="1" applyAlignment="1" applyProtection="1">
      <alignment horizontal="distributed" vertical="center" wrapText="1" indent="1"/>
    </xf>
    <xf numFmtId="0" fontId="4" fillId="2" borderId="25" xfId="0" applyFont="1" applyFill="1" applyBorder="1" applyAlignment="1" applyProtection="1">
      <alignment horizontal="distributed" vertical="center" wrapText="1" indent="1"/>
    </xf>
    <xf numFmtId="0" fontId="6" fillId="2" borderId="86" xfId="2" applyFont="1" applyFill="1" applyBorder="1" applyAlignment="1" applyProtection="1">
      <alignment horizontal="center" vertical="center" shrinkToFit="1"/>
    </xf>
    <xf numFmtId="0" fontId="6" fillId="2" borderId="87" xfId="2" applyFont="1" applyFill="1" applyBorder="1" applyAlignment="1" applyProtection="1">
      <alignment horizontal="center" vertical="center" shrinkToFit="1"/>
    </xf>
    <xf numFmtId="0" fontId="6" fillId="2" borderId="88" xfId="2" applyFont="1" applyFill="1" applyBorder="1" applyAlignment="1" applyProtection="1">
      <alignment horizontal="distributed" vertical="center" indent="1"/>
    </xf>
    <xf numFmtId="0" fontId="6" fillId="2" borderId="89" xfId="2" applyFont="1" applyFill="1" applyBorder="1" applyAlignment="1" applyProtection="1">
      <alignment horizontal="distributed" vertical="center" indent="1"/>
    </xf>
    <xf numFmtId="0" fontId="6" fillId="2" borderId="90" xfId="2" applyFont="1" applyFill="1" applyBorder="1" applyAlignment="1" applyProtection="1">
      <alignment horizontal="distributed" vertical="center" indent="1"/>
    </xf>
    <xf numFmtId="182" fontId="6" fillId="2" borderId="91" xfId="1" applyNumberFormat="1" applyFont="1" applyFill="1" applyBorder="1" applyAlignment="1" applyProtection="1">
      <alignment horizontal="center" vertical="center" shrinkToFit="1"/>
    </xf>
    <xf numFmtId="0" fontId="23" fillId="0" borderId="82" xfId="0" applyFont="1" applyBorder="1" applyAlignment="1" applyProtection="1">
      <alignment horizontal="center" vertical="center" shrinkToFit="1"/>
    </xf>
    <xf numFmtId="0" fontId="6" fillId="2" borderId="31" xfId="2" applyFont="1" applyFill="1" applyBorder="1" applyAlignment="1" applyProtection="1">
      <alignment horizontal="center" vertical="center" shrinkToFit="1"/>
    </xf>
    <xf numFmtId="0" fontId="4" fillId="7" borderId="27" xfId="0" applyFont="1" applyFill="1" applyBorder="1" applyAlignment="1" applyProtection="1">
      <alignment horizontal="distributed" vertical="center" indent="1"/>
    </xf>
    <xf numFmtId="0" fontId="4" fillId="7" borderId="51" xfId="0" applyFont="1" applyFill="1" applyBorder="1" applyAlignment="1" applyProtection="1">
      <alignment horizontal="distributed" vertical="center" indent="1"/>
    </xf>
    <xf numFmtId="0" fontId="4" fillId="7" borderId="25" xfId="0" applyFont="1" applyFill="1" applyBorder="1" applyAlignment="1" applyProtection="1">
      <alignment horizontal="distributed" vertical="center" indent="1"/>
    </xf>
    <xf numFmtId="0" fontId="4" fillId="2" borderId="88" xfId="0" applyFont="1" applyFill="1" applyBorder="1" applyAlignment="1" applyProtection="1">
      <alignment horizontal="distributed" vertical="center" indent="1"/>
    </xf>
    <xf numFmtId="0" fontId="4" fillId="2" borderId="89" xfId="0" applyFont="1" applyFill="1" applyBorder="1" applyAlignment="1" applyProtection="1">
      <alignment horizontal="distributed" vertical="center" indent="1"/>
    </xf>
    <xf numFmtId="0" fontId="4" fillId="2" borderId="90" xfId="0" applyFont="1" applyFill="1" applyBorder="1" applyAlignment="1" applyProtection="1">
      <alignment horizontal="distributed" vertical="center" indent="1"/>
    </xf>
    <xf numFmtId="0" fontId="23" fillId="0" borderId="85" xfId="0" applyFont="1" applyBorder="1" applyAlignment="1" applyProtection="1">
      <alignment vertical="center" textRotation="255"/>
    </xf>
    <xf numFmtId="0" fontId="23" fillId="0" borderId="26" xfId="0" applyFont="1" applyBorder="1" applyAlignment="1" applyProtection="1">
      <alignment vertical="center" textRotation="255"/>
    </xf>
    <xf numFmtId="0" fontId="23" fillId="0" borderId="34" xfId="0" applyFont="1" applyBorder="1" applyAlignment="1" applyProtection="1">
      <alignment vertical="center" textRotation="255"/>
    </xf>
    <xf numFmtId="0" fontId="6" fillId="2" borderId="85" xfId="2" applyFont="1" applyFill="1" applyBorder="1" applyAlignment="1" applyProtection="1">
      <alignment horizontal="distributed" vertical="center" wrapText="1" indent="1"/>
    </xf>
    <xf numFmtId="0" fontId="4" fillId="2" borderId="24" xfId="0" applyFont="1" applyFill="1" applyBorder="1" applyAlignment="1" applyProtection="1">
      <alignment horizontal="distributed" vertical="center" wrapText="1" indent="1"/>
    </xf>
    <xf numFmtId="0" fontId="6" fillId="2" borderId="36" xfId="2" applyFont="1" applyFill="1" applyBorder="1" applyAlignment="1" applyProtection="1">
      <alignment horizontal="distributed" vertical="center" indent="1"/>
    </xf>
    <xf numFmtId="0" fontId="6" fillId="2" borderId="38" xfId="2" applyFont="1" applyFill="1" applyBorder="1" applyAlignment="1" applyProtection="1">
      <alignment horizontal="distributed" vertical="center" indent="1"/>
    </xf>
    <xf numFmtId="0" fontId="4" fillId="2" borderId="26" xfId="0" applyFont="1" applyFill="1" applyBorder="1" applyAlignment="1" applyProtection="1">
      <alignment vertical="center" textRotation="255"/>
    </xf>
    <xf numFmtId="0" fontId="4" fillId="2" borderId="36" xfId="0" applyFont="1" applyFill="1" applyBorder="1" applyAlignment="1" applyProtection="1">
      <alignment horizontal="distributed" vertical="center" indent="1"/>
    </xf>
    <xf numFmtId="0" fontId="4" fillId="2" borderId="37" xfId="0" applyFont="1" applyFill="1" applyBorder="1" applyAlignment="1" applyProtection="1">
      <alignment horizontal="distributed" vertical="center" indent="1"/>
    </xf>
    <xf numFmtId="0" fontId="4" fillId="2" borderId="38" xfId="0" applyFont="1" applyFill="1" applyBorder="1" applyAlignment="1" applyProtection="1">
      <alignment horizontal="distributed" vertical="center" indent="1"/>
    </xf>
    <xf numFmtId="0" fontId="6" fillId="2" borderId="93" xfId="2" applyFont="1" applyFill="1" applyBorder="1" applyAlignment="1" applyProtection="1">
      <alignment horizontal="center" vertical="center" shrinkToFit="1"/>
    </xf>
    <xf numFmtId="0" fontId="6" fillId="2" borderId="94" xfId="2" applyFont="1" applyFill="1" applyBorder="1" applyAlignment="1" applyProtection="1">
      <alignment horizontal="center" vertical="center" shrinkToFit="1"/>
    </xf>
    <xf numFmtId="0" fontId="4" fillId="2" borderId="95" xfId="0" applyFont="1" applyFill="1" applyBorder="1" applyAlignment="1" applyProtection="1">
      <alignment horizontal="distributed" vertical="center" indent="1"/>
    </xf>
    <xf numFmtId="0" fontId="4" fillId="2" borderId="96" xfId="0" applyFont="1" applyFill="1" applyBorder="1" applyAlignment="1" applyProtection="1">
      <alignment horizontal="distributed" vertical="center" indent="1"/>
    </xf>
    <xf numFmtId="0" fontId="4" fillId="2" borderId="97" xfId="0" applyFont="1" applyFill="1" applyBorder="1" applyAlignment="1" applyProtection="1">
      <alignment horizontal="distributed" vertical="center" indent="1"/>
    </xf>
    <xf numFmtId="180" fontId="6" fillId="2" borderId="98" xfId="2" applyNumberFormat="1" applyFont="1" applyFill="1" applyBorder="1" applyAlignment="1" applyProtection="1">
      <alignment vertical="center" shrinkToFit="1"/>
    </xf>
    <xf numFmtId="180" fontId="23" fillId="0" borderId="99" xfId="0" applyNumberFormat="1" applyFont="1" applyBorder="1" applyAlignment="1" applyProtection="1">
      <alignment vertical="center" shrinkToFit="1"/>
    </xf>
    <xf numFmtId="180" fontId="4" fillId="2" borderId="100" xfId="0" applyNumberFormat="1" applyFont="1" applyFill="1" applyBorder="1" applyAlignment="1" applyProtection="1">
      <alignment horizontal="center" vertical="center" shrinkToFit="1"/>
    </xf>
    <xf numFmtId="180" fontId="4" fillId="2" borderId="99" xfId="0" applyNumberFormat="1" applyFont="1" applyFill="1" applyBorder="1" applyAlignment="1" applyProtection="1">
      <alignment horizontal="center" vertical="center" shrinkToFit="1"/>
    </xf>
    <xf numFmtId="180" fontId="6" fillId="2" borderId="100" xfId="2" applyNumberFormat="1" applyFont="1" applyFill="1" applyBorder="1" applyAlignment="1" applyProtection="1">
      <alignment horizontal="center" vertical="center" shrinkToFit="1"/>
    </xf>
    <xf numFmtId="180" fontId="6" fillId="2" borderId="99" xfId="2" applyNumberFormat="1" applyFont="1" applyFill="1" applyBorder="1" applyAlignment="1" applyProtection="1">
      <alignment horizontal="center" vertical="center" shrinkToFit="1"/>
    </xf>
    <xf numFmtId="180" fontId="6" fillId="2" borderId="81" xfId="2" applyNumberFormat="1" applyFont="1" applyFill="1" applyBorder="1" applyAlignment="1" applyProtection="1">
      <alignment horizontal="center" vertical="center" shrinkToFit="1"/>
    </xf>
    <xf numFmtId="180" fontId="23" fillId="0" borderId="82" xfId="0" applyNumberFormat="1" applyFont="1" applyBorder="1" applyAlignment="1" applyProtection="1">
      <alignment horizontal="center" vertical="center" shrinkToFit="1"/>
    </xf>
    <xf numFmtId="0" fontId="4" fillId="2" borderId="101" xfId="0" applyFont="1" applyFill="1" applyBorder="1" applyAlignment="1" applyProtection="1">
      <alignment horizontal="distributed" vertical="center" indent="1"/>
    </xf>
    <xf numFmtId="0" fontId="4" fillId="2" borderId="102" xfId="0" applyFont="1" applyFill="1" applyBorder="1" applyAlignment="1" applyProtection="1">
      <alignment horizontal="distributed" vertical="center" indent="1"/>
    </xf>
    <xf numFmtId="0" fontId="4" fillId="2" borderId="103" xfId="0" applyFont="1" applyFill="1" applyBorder="1" applyAlignment="1" applyProtection="1">
      <alignment horizontal="distributed" vertical="center" indent="1"/>
    </xf>
    <xf numFmtId="180" fontId="6" fillId="2" borderId="104" xfId="2" applyNumberFormat="1" applyFont="1" applyFill="1" applyBorder="1" applyAlignment="1" applyProtection="1">
      <alignment vertical="center" shrinkToFit="1"/>
    </xf>
    <xf numFmtId="180" fontId="23" fillId="0" borderId="92" xfId="0" applyNumberFormat="1" applyFont="1" applyBorder="1" applyAlignment="1" applyProtection="1">
      <alignment vertical="center" shrinkToFit="1"/>
    </xf>
    <xf numFmtId="180" fontId="6" fillId="2" borderId="53" xfId="2" applyNumberFormat="1" applyFont="1" applyFill="1" applyBorder="1" applyAlignment="1" applyProtection="1">
      <alignment horizontal="center" vertical="center" shrinkToFit="1"/>
    </xf>
    <xf numFmtId="180" fontId="6" fillId="2" borderId="92" xfId="2" applyNumberFormat="1" applyFont="1" applyFill="1" applyBorder="1" applyAlignment="1" applyProtection="1">
      <alignment horizontal="center" vertical="center" shrinkToFit="1"/>
    </xf>
    <xf numFmtId="0" fontId="4" fillId="2" borderId="27" xfId="0" applyFont="1" applyFill="1" applyBorder="1" applyAlignment="1" applyProtection="1">
      <alignment horizontal="distributed" vertical="center" indent="1"/>
    </xf>
    <xf numFmtId="0" fontId="4" fillId="2" borderId="51" xfId="0" applyFont="1" applyFill="1" applyBorder="1" applyAlignment="1" applyProtection="1">
      <alignment horizontal="distributed" vertical="center" indent="1"/>
    </xf>
    <xf numFmtId="0" fontId="4" fillId="2" borderId="25" xfId="0" applyFont="1" applyFill="1" applyBorder="1" applyAlignment="1" applyProtection="1">
      <alignment horizontal="distributed" vertical="center" indent="1"/>
    </xf>
  </cellXfs>
  <cellStyles count="3">
    <cellStyle name="桁区切り" xfId="1" builtinId="6"/>
    <cellStyle name="標準" xfId="0" builtinId="0"/>
    <cellStyle name="標準_負荷チェックシート（水谷修正）"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144780</xdr:colOff>
      <xdr:row>8</xdr:row>
      <xdr:rowOff>137944</xdr:rowOff>
    </xdr:from>
    <xdr:to>
      <xdr:col>45</xdr:col>
      <xdr:colOff>495300</xdr:colOff>
      <xdr:row>12</xdr:row>
      <xdr:rowOff>95250</xdr:rowOff>
    </xdr:to>
    <xdr:sp macro="" textlink="">
      <xdr:nvSpPr>
        <xdr:cNvPr id="2" name="正方形/長方形 1">
          <a:extLst>
            <a:ext uri="{FF2B5EF4-FFF2-40B4-BE49-F238E27FC236}">
              <a16:creationId xmlns:a16="http://schemas.microsoft.com/office/drawing/2014/main" id="{8B453B9A-44B7-43FD-AAF0-2E98421A4CF8}"/>
            </a:ext>
          </a:extLst>
        </xdr:cNvPr>
        <xdr:cNvSpPr/>
      </xdr:nvSpPr>
      <xdr:spPr>
        <a:xfrm>
          <a:off x="6726555" y="2023894"/>
          <a:ext cx="6637020" cy="643106"/>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lnSpc>
              <a:spcPts val="1200"/>
            </a:lnSpc>
          </a:pPr>
          <a:r>
            <a:rPr kumimoji="1" lang="ja-JP" altLang="en-US" sz="1000"/>
            <a:t>○　「４　補助事業実施後の削減対策と年間</a:t>
          </a:r>
          <a:r>
            <a:rPr kumimoji="1" lang="en-US" altLang="ja-JP" sz="1000"/>
            <a:t>CO2</a:t>
          </a:r>
          <a:r>
            <a:rPr kumimoji="1" lang="ja-JP" altLang="en-US" sz="1000"/>
            <a:t>排出削減量」に記載した削減対策すべてについて記載してください。</a:t>
          </a:r>
          <a:endParaRPr kumimoji="1" lang="en-US" altLang="ja-JP" sz="1000"/>
        </a:p>
        <a:p>
          <a:pPr algn="l">
            <a:lnSpc>
              <a:spcPts val="1200"/>
            </a:lnSpc>
          </a:pPr>
          <a:r>
            <a:rPr kumimoji="1" lang="ja-JP" altLang="en-US" sz="1000"/>
            <a:t>○　対策実施数に応じて様式をコピーして使用してください。</a:t>
          </a:r>
          <a:endParaRPr kumimoji="1" lang="en-US" altLang="ja-JP" sz="1000"/>
        </a:p>
        <a:p>
          <a:pPr algn="l">
            <a:lnSpc>
              <a:spcPts val="1100"/>
            </a:lnSpc>
          </a:pPr>
          <a:r>
            <a:rPr kumimoji="1" lang="ja-JP" altLang="en-US" sz="1000"/>
            <a:t>○　本様式によりがたい場合は、別紙に記載し、添付してください。</a:t>
          </a:r>
        </a:p>
      </xdr:txBody>
    </xdr:sp>
    <xdr:clientData/>
  </xdr:twoCellAnchor>
  <xdr:twoCellAnchor>
    <xdr:from>
      <xdr:col>34</xdr:col>
      <xdr:colOff>7620</xdr:colOff>
      <xdr:row>45</xdr:row>
      <xdr:rowOff>198120</xdr:rowOff>
    </xdr:from>
    <xdr:to>
      <xdr:col>45</xdr:col>
      <xdr:colOff>228600</xdr:colOff>
      <xdr:row>53</xdr:row>
      <xdr:rowOff>53340</xdr:rowOff>
    </xdr:to>
    <xdr:sp macro="" textlink="">
      <xdr:nvSpPr>
        <xdr:cNvPr id="3" name="正方形/長方形 2">
          <a:extLst>
            <a:ext uri="{FF2B5EF4-FFF2-40B4-BE49-F238E27FC236}">
              <a16:creationId xmlns:a16="http://schemas.microsoft.com/office/drawing/2014/main" id="{69583D55-6025-4B61-B09F-98084B915BB2}"/>
            </a:ext>
          </a:extLst>
        </xdr:cNvPr>
        <xdr:cNvSpPr/>
      </xdr:nvSpPr>
      <xdr:spPr>
        <a:xfrm>
          <a:off x="6202680" y="8153400"/>
          <a:ext cx="5707380" cy="102108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t"/>
        <a:lstStyle/>
        <a:p>
          <a:r>
            <a:rPr kumimoji="1" lang="ja-JP" altLang="en-US" sz="1000" b="0" i="0" u="none" strike="noStrike" baseline="0">
              <a:solidFill>
                <a:schemeClr val="lt1"/>
              </a:solidFill>
              <a:latin typeface="+mn-lt"/>
              <a:ea typeface="+mn-ea"/>
              <a:cs typeface="+mn-cs"/>
            </a:rPr>
            <a:t>＜記載例＞</a:t>
          </a:r>
          <a:endParaRPr lang="ja-JP" altLang="en-US" sz="1000" b="0" i="0" u="none" strike="noStrike" baseline="0">
            <a:solidFill>
              <a:schemeClr val="lt1"/>
            </a:solidFill>
            <a:latin typeface="+mn-lt"/>
            <a:ea typeface="+mn-ea"/>
            <a:cs typeface="+mn-cs"/>
          </a:endParaRPr>
        </a:p>
        <a:p>
          <a:r>
            <a:rPr lang="ja-JP" altLang="en-US" sz="1000" b="0" i="0" u="none" strike="noStrike" baseline="0">
              <a:solidFill>
                <a:schemeClr val="lt1"/>
              </a:solidFill>
              <a:latin typeface="+mn-lt"/>
              <a:ea typeface="+mn-ea"/>
              <a:cs typeface="+mn-cs"/>
            </a:rPr>
            <a:t>○従来は使用側である配管の先端弁を人の手で開閉し蒸気の使用を止めていたが、設定した条件に応じて供給元である配管根元で蒸気を自動制御により止めた。結果、配管経路で発生していた放熱ロスが抑制できた。</a:t>
          </a:r>
          <a:endParaRPr lang="en-US" altLang="ja-JP" sz="1000" b="0" i="0" u="none" strike="noStrike" baseline="0">
            <a:solidFill>
              <a:schemeClr val="lt1"/>
            </a:solidFill>
            <a:latin typeface="+mn-lt"/>
            <a:ea typeface="+mn-ea"/>
            <a:cs typeface="+mn-cs"/>
          </a:endParaRPr>
        </a:p>
        <a:p>
          <a:r>
            <a:rPr kumimoji="1" lang="ja-JP" altLang="en-US" sz="1000" b="0" i="0" u="none" strike="noStrike" baseline="0">
              <a:solidFill>
                <a:schemeClr val="lt1"/>
              </a:solidFill>
              <a:latin typeface="+mn-lt"/>
              <a:ea typeface="+mn-ea"/>
              <a:cs typeface="+mn-cs"/>
            </a:rPr>
            <a:t>○具体的に設備ごとの電気使用量を把握できるようになったことでＰＤＣＡサイクルの「Ｃ」が明確になり、月１回の推進会議でも具体的な改善策を提案するような体制になった。</a:t>
          </a:r>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558165</xdr:colOff>
      <xdr:row>50</xdr:row>
      <xdr:rowOff>163830</xdr:rowOff>
    </xdr:from>
    <xdr:to>
      <xdr:col>14</xdr:col>
      <xdr:colOff>68543</xdr:colOff>
      <xdr:row>52</xdr:row>
      <xdr:rowOff>123829</xdr:rowOff>
    </xdr:to>
    <xdr:sp macro="" textlink="">
      <xdr:nvSpPr>
        <xdr:cNvPr id="8" name="円/楕円 7">
          <a:extLst>
            <a:ext uri="{FF2B5EF4-FFF2-40B4-BE49-F238E27FC236}">
              <a16:creationId xmlns:a16="http://schemas.microsoft.com/office/drawing/2014/main" id="{B13EF662-6F8D-402C-9258-A75A4770E74D}"/>
            </a:ext>
          </a:extLst>
        </xdr:cNvPr>
        <xdr:cNvSpPr/>
      </xdr:nvSpPr>
      <xdr:spPr>
        <a:xfrm>
          <a:off x="9067800" y="17221200"/>
          <a:ext cx="1371600" cy="67627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196215</xdr:colOff>
      <xdr:row>54</xdr:row>
      <xdr:rowOff>0</xdr:rowOff>
    </xdr:from>
    <xdr:to>
      <xdr:col>12</xdr:col>
      <xdr:colOff>489413</xdr:colOff>
      <xdr:row>58</xdr:row>
      <xdr:rowOff>11411</xdr:rowOff>
    </xdr:to>
    <xdr:sp macro="" textlink="">
      <xdr:nvSpPr>
        <xdr:cNvPr id="9" name="四角形吹き出し 8">
          <a:extLst>
            <a:ext uri="{FF2B5EF4-FFF2-40B4-BE49-F238E27FC236}">
              <a16:creationId xmlns:a16="http://schemas.microsoft.com/office/drawing/2014/main" id="{9C765276-3D7A-4FE2-BAC3-7AA63058B8E2}"/>
            </a:ext>
          </a:extLst>
        </xdr:cNvPr>
        <xdr:cNvSpPr/>
      </xdr:nvSpPr>
      <xdr:spPr>
        <a:xfrm>
          <a:off x="5905500" y="18116550"/>
          <a:ext cx="3093508" cy="704850"/>
        </a:xfrm>
        <a:prstGeom prst="wedgeRectCallout">
          <a:avLst>
            <a:gd name="adj1" fmla="val 62799"/>
            <a:gd name="adj2" fmla="val -91554"/>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ja-JP" altLang="en-US" sz="1100">
              <a:solidFill>
                <a:schemeClr val="tx1"/>
              </a:solidFill>
            </a:rPr>
            <a:t>（対象事業所全体の場合）この数値を「事業計画書１ページの該当欄に転記してください。</a:t>
          </a:r>
        </a:p>
      </xdr:txBody>
    </xdr:sp>
    <xdr:clientData/>
  </xdr:twoCellAnchor>
  <xdr:twoCellAnchor>
    <xdr:from>
      <xdr:col>3</xdr:col>
      <xdr:colOff>342900</xdr:colOff>
      <xdr:row>1</xdr:row>
      <xdr:rowOff>340995</xdr:rowOff>
    </xdr:from>
    <xdr:to>
      <xdr:col>6</xdr:col>
      <xdr:colOff>872541</xdr:colOff>
      <xdr:row>2</xdr:row>
      <xdr:rowOff>352466</xdr:rowOff>
    </xdr:to>
    <xdr:sp macro="" textlink="">
      <xdr:nvSpPr>
        <xdr:cNvPr id="10" name="四角形吹き出し 9">
          <a:extLst>
            <a:ext uri="{FF2B5EF4-FFF2-40B4-BE49-F238E27FC236}">
              <a16:creationId xmlns:a16="http://schemas.microsoft.com/office/drawing/2014/main" id="{DC9A9572-C94B-4B3C-B14E-247979041347}"/>
            </a:ext>
          </a:extLst>
        </xdr:cNvPr>
        <xdr:cNvSpPr/>
      </xdr:nvSpPr>
      <xdr:spPr>
        <a:xfrm>
          <a:off x="962025" y="628650"/>
          <a:ext cx="2914650" cy="704850"/>
        </a:xfrm>
        <a:prstGeom prst="wedgeRectCallout">
          <a:avLst>
            <a:gd name="adj1" fmla="val 62145"/>
            <a:gd name="adj2" fmla="val 11114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200"/>
            </a:lnSpc>
          </a:pPr>
          <a:r>
            <a:rPr kumimoji="1" lang="ja-JP" altLang="en-US" sz="1100">
              <a:solidFill>
                <a:schemeClr val="tx1"/>
              </a:solidFill>
            </a:rPr>
            <a:t>（注）単位にご注意ください。</a:t>
          </a:r>
        </a:p>
      </xdr:txBody>
    </xdr:sp>
    <xdr:clientData/>
  </xdr:twoCellAnchor>
  <xdr:twoCellAnchor>
    <xdr:from>
      <xdr:col>6</xdr:col>
      <xdr:colOff>893445</xdr:colOff>
      <xdr:row>3</xdr:row>
      <xdr:rowOff>266700</xdr:rowOff>
    </xdr:from>
    <xdr:to>
      <xdr:col>8</xdr:col>
      <xdr:colOff>89930</xdr:colOff>
      <xdr:row>49</xdr:row>
      <xdr:rowOff>268606</xdr:rowOff>
    </xdr:to>
    <xdr:sp macro="" textlink="">
      <xdr:nvSpPr>
        <xdr:cNvPr id="11" name="角丸四角形 10">
          <a:extLst>
            <a:ext uri="{FF2B5EF4-FFF2-40B4-BE49-F238E27FC236}">
              <a16:creationId xmlns:a16="http://schemas.microsoft.com/office/drawing/2014/main" id="{BEF042E8-43EA-43C2-A359-EFAD3C546AD7}"/>
            </a:ext>
          </a:extLst>
        </xdr:cNvPr>
        <xdr:cNvSpPr/>
      </xdr:nvSpPr>
      <xdr:spPr>
        <a:xfrm>
          <a:off x="3905250" y="1628775"/>
          <a:ext cx="1371600" cy="153352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510540</xdr:colOff>
      <xdr:row>50</xdr:row>
      <xdr:rowOff>230505</xdr:rowOff>
    </xdr:from>
    <xdr:to>
      <xdr:col>17</xdr:col>
      <xdr:colOff>106926</xdr:colOff>
      <xdr:row>53</xdr:row>
      <xdr:rowOff>11431</xdr:rowOff>
    </xdr:to>
    <xdr:sp macro="" textlink="">
      <xdr:nvSpPr>
        <xdr:cNvPr id="12" name="円/楕円 11">
          <a:extLst>
            <a:ext uri="{FF2B5EF4-FFF2-40B4-BE49-F238E27FC236}">
              <a16:creationId xmlns:a16="http://schemas.microsoft.com/office/drawing/2014/main" id="{CAEC7F99-831D-48EE-BBF1-8095908199CF}"/>
            </a:ext>
          </a:extLst>
        </xdr:cNvPr>
        <xdr:cNvSpPr/>
      </xdr:nvSpPr>
      <xdr:spPr>
        <a:xfrm>
          <a:off x="11620500" y="17287875"/>
          <a:ext cx="1371600" cy="67627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617220</xdr:colOff>
      <xdr:row>52</xdr:row>
      <xdr:rowOff>158750</xdr:rowOff>
    </xdr:from>
    <xdr:to>
      <xdr:col>16</xdr:col>
      <xdr:colOff>789358</xdr:colOff>
      <xdr:row>60</xdr:row>
      <xdr:rowOff>91570</xdr:rowOff>
    </xdr:to>
    <xdr:sp macro="" textlink="">
      <xdr:nvSpPr>
        <xdr:cNvPr id="13" name="四角形吹き出し 12">
          <a:extLst>
            <a:ext uri="{FF2B5EF4-FFF2-40B4-BE49-F238E27FC236}">
              <a16:creationId xmlns:a16="http://schemas.microsoft.com/office/drawing/2014/main" id="{A3AA7BF1-C543-44DE-B0B9-65ABB7C0707C}"/>
            </a:ext>
          </a:extLst>
        </xdr:cNvPr>
        <xdr:cNvSpPr/>
      </xdr:nvSpPr>
      <xdr:spPr>
        <a:xfrm>
          <a:off x="9134475" y="17932400"/>
          <a:ext cx="3482975" cy="1312069"/>
        </a:xfrm>
        <a:prstGeom prst="wedgeRectCallout">
          <a:avLst>
            <a:gd name="adj1" fmla="val 35933"/>
            <a:gd name="adj2" fmla="val -7018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chemeClr val="tx1"/>
              </a:solidFill>
            </a:rPr>
            <a:t>（導入前、導入後の対象設備の場合）この数値が</a:t>
          </a:r>
          <a:r>
            <a:rPr kumimoji="1" lang="en-US" altLang="ja-JP" sz="1100">
              <a:solidFill>
                <a:schemeClr val="tx1"/>
              </a:solidFill>
            </a:rPr>
            <a:t>CO2</a:t>
          </a:r>
          <a:r>
            <a:rPr kumimoji="1" lang="ja-JP" altLang="en-US" sz="1100">
              <a:solidFill>
                <a:schemeClr val="tx1"/>
              </a:solidFill>
            </a:rPr>
            <a:t>排出量となります。</a:t>
          </a:r>
          <a:endParaRPr kumimoji="1" lang="en-US" altLang="ja-JP" sz="1100">
            <a:solidFill>
              <a:schemeClr val="tx1"/>
            </a:solidFill>
          </a:endParaRPr>
        </a:p>
        <a:p>
          <a:pPr algn="l"/>
          <a:r>
            <a:rPr kumimoji="1" lang="ja-JP" altLang="en-US" sz="1100">
              <a:solidFill>
                <a:schemeClr val="tx1"/>
              </a:solidFill>
            </a:rPr>
            <a:t>①導入前の数値で入力したものを一度打ち出し</a:t>
          </a:r>
          <a:endParaRPr kumimoji="1" lang="en-US" altLang="ja-JP" sz="1100">
            <a:solidFill>
              <a:schemeClr val="tx1"/>
            </a:solidFill>
          </a:endParaRPr>
        </a:p>
        <a:p>
          <a:pPr algn="l"/>
          <a:r>
            <a:rPr kumimoji="1" lang="ja-JP" altLang="en-US" sz="1100">
              <a:solidFill>
                <a:schemeClr val="tx1"/>
              </a:solidFill>
            </a:rPr>
            <a:t>②導入後の数値を入力して打ち出し</a:t>
          </a:r>
          <a:endParaRPr kumimoji="1" lang="en-US" altLang="ja-JP" sz="1100">
            <a:solidFill>
              <a:schemeClr val="tx1"/>
            </a:solidFill>
          </a:endParaRPr>
        </a:p>
        <a:p>
          <a:pPr algn="l"/>
          <a:r>
            <a:rPr kumimoji="1" lang="ja-JP" altLang="en-US" sz="1100">
              <a:solidFill>
                <a:schemeClr val="tx1"/>
              </a:solidFill>
            </a:rPr>
            <a:t>③①から②を差し引いた数値が削減量となります。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4"/>
  <sheetViews>
    <sheetView tabSelected="1" view="pageBreakPreview" zoomScale="110" zoomScaleNormal="100" zoomScaleSheetLayoutView="110" workbookViewId="0">
      <selection activeCell="D7" sqref="D7:E7"/>
    </sheetView>
  </sheetViews>
  <sheetFormatPr defaultRowHeight="13.5"/>
  <cols>
    <col min="1" max="1" width="2.25" style="126" customWidth="1"/>
    <col min="2" max="63" width="2.625" style="126" customWidth="1"/>
    <col min="64" max="16384" width="9" style="126"/>
  </cols>
  <sheetData>
    <row r="1" spans="1:34" ht="15" customHeight="1">
      <c r="A1" s="126" t="s">
        <v>223</v>
      </c>
    </row>
    <row r="2" spans="1:34" ht="15" customHeight="1">
      <c r="X2" s="141" t="s">
        <v>191</v>
      </c>
      <c r="Y2" s="141"/>
      <c r="Z2" s="288"/>
      <c r="AA2" s="288"/>
      <c r="AB2" s="126" t="s">
        <v>18</v>
      </c>
      <c r="AC2" s="288"/>
      <c r="AD2" s="288"/>
      <c r="AE2" s="126" t="s">
        <v>17</v>
      </c>
      <c r="AF2" s="288"/>
      <c r="AG2" s="288"/>
      <c r="AH2" s="126" t="s">
        <v>16</v>
      </c>
    </row>
    <row r="3" spans="1:34" ht="15" customHeight="1">
      <c r="Z3" s="127"/>
      <c r="AA3" s="127"/>
      <c r="AC3" s="127"/>
      <c r="AD3" s="127"/>
      <c r="AF3" s="127"/>
      <c r="AG3" s="127"/>
    </row>
    <row r="4" spans="1:34" ht="18" customHeight="1">
      <c r="A4" s="261" t="s">
        <v>240</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row>
    <row r="5" spans="1:34" ht="18" customHeight="1">
      <c r="A5" s="261" t="s">
        <v>238</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row>
    <row r="6" spans="1:34" ht="15" customHeight="1">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row>
    <row r="7" spans="1:34" ht="15" customHeight="1">
      <c r="B7" s="284" t="s">
        <v>191</v>
      </c>
      <c r="C7" s="284"/>
      <c r="D7" s="289"/>
      <c r="E7" s="289"/>
      <c r="F7" s="290" t="s">
        <v>241</v>
      </c>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row>
    <row r="8" spans="1:34" ht="15" customHeight="1">
      <c r="A8" s="283" t="s">
        <v>230</v>
      </c>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row>
    <row r="9" spans="1:34" ht="15" customHeight="1">
      <c r="A9" s="129"/>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row>
    <row r="10" spans="1:34">
      <c r="A10" s="126" t="s">
        <v>0</v>
      </c>
    </row>
    <row r="11" spans="1:34" ht="11.45" customHeight="1">
      <c r="A11" s="291" t="s">
        <v>1</v>
      </c>
      <c r="B11" s="292"/>
      <c r="C11" s="292"/>
      <c r="D11" s="245"/>
      <c r="E11" s="291" t="s">
        <v>2</v>
      </c>
      <c r="F11" s="292"/>
      <c r="G11" s="292"/>
      <c r="H11" s="245"/>
      <c r="I11" s="143" t="s">
        <v>3</v>
      </c>
      <c r="J11" s="143"/>
      <c r="K11" s="143"/>
      <c r="L11" s="262"/>
      <c r="M11" s="263"/>
      <c r="N11" s="263"/>
      <c r="O11" s="263"/>
      <c r="P11" s="263"/>
      <c r="Q11" s="263"/>
      <c r="R11" s="263"/>
      <c r="S11" s="263"/>
      <c r="T11" s="263"/>
      <c r="U11" s="263"/>
      <c r="V11" s="263"/>
      <c r="W11" s="263"/>
      <c r="X11" s="263"/>
      <c r="Y11" s="263"/>
      <c r="Z11" s="263"/>
      <c r="AA11" s="263"/>
      <c r="AB11" s="263"/>
      <c r="AC11" s="263"/>
      <c r="AD11" s="263"/>
      <c r="AE11" s="263"/>
      <c r="AF11" s="263"/>
      <c r="AG11" s="263"/>
      <c r="AH11" s="264"/>
    </row>
    <row r="12" spans="1:34" ht="11.45" customHeight="1">
      <c r="A12" s="296"/>
      <c r="B12" s="297"/>
      <c r="C12" s="297"/>
      <c r="D12" s="298"/>
      <c r="E12" s="296"/>
      <c r="F12" s="297"/>
      <c r="G12" s="297"/>
      <c r="H12" s="298"/>
      <c r="I12" s="143"/>
      <c r="J12" s="143"/>
      <c r="K12" s="143"/>
      <c r="L12" s="265"/>
      <c r="M12" s="266"/>
      <c r="N12" s="266"/>
      <c r="O12" s="266"/>
      <c r="P12" s="266"/>
      <c r="Q12" s="266"/>
      <c r="R12" s="266"/>
      <c r="S12" s="266"/>
      <c r="T12" s="266"/>
      <c r="U12" s="266"/>
      <c r="V12" s="266"/>
      <c r="W12" s="266"/>
      <c r="X12" s="266"/>
      <c r="Y12" s="266"/>
      <c r="Z12" s="266"/>
      <c r="AA12" s="266"/>
      <c r="AB12" s="266"/>
      <c r="AC12" s="266"/>
      <c r="AD12" s="266"/>
      <c r="AE12" s="266"/>
      <c r="AF12" s="266"/>
      <c r="AG12" s="266"/>
      <c r="AH12" s="267"/>
    </row>
    <row r="13" spans="1:34" ht="11.45" customHeight="1">
      <c r="A13" s="296"/>
      <c r="B13" s="297"/>
      <c r="C13" s="297"/>
      <c r="D13" s="298"/>
      <c r="E13" s="296"/>
      <c r="F13" s="297"/>
      <c r="G13" s="297"/>
      <c r="H13" s="298"/>
      <c r="I13" s="291" t="s">
        <v>4</v>
      </c>
      <c r="J13" s="292"/>
      <c r="K13" s="245"/>
      <c r="L13" s="262"/>
      <c r="M13" s="263"/>
      <c r="N13" s="263"/>
      <c r="O13" s="263"/>
      <c r="P13" s="263"/>
      <c r="Q13" s="263"/>
      <c r="R13" s="263"/>
      <c r="S13" s="263"/>
      <c r="T13" s="263"/>
      <c r="U13" s="263"/>
      <c r="V13" s="263"/>
      <c r="W13" s="263"/>
      <c r="X13" s="263"/>
      <c r="Y13" s="263"/>
      <c r="Z13" s="263"/>
      <c r="AA13" s="263"/>
      <c r="AB13" s="263"/>
      <c r="AC13" s="263"/>
      <c r="AD13" s="263"/>
      <c r="AE13" s="263"/>
      <c r="AF13" s="263"/>
      <c r="AG13" s="263"/>
      <c r="AH13" s="264"/>
    </row>
    <row r="14" spans="1:34" ht="11.45" customHeight="1">
      <c r="A14" s="293"/>
      <c r="B14" s="294"/>
      <c r="C14" s="294"/>
      <c r="D14" s="295"/>
      <c r="E14" s="293"/>
      <c r="F14" s="294"/>
      <c r="G14" s="294"/>
      <c r="H14" s="295"/>
      <c r="I14" s="293"/>
      <c r="J14" s="294"/>
      <c r="K14" s="295"/>
      <c r="L14" s="265"/>
      <c r="M14" s="266"/>
      <c r="N14" s="266"/>
      <c r="O14" s="266"/>
      <c r="P14" s="266"/>
      <c r="Q14" s="266"/>
      <c r="R14" s="266"/>
      <c r="S14" s="266"/>
      <c r="T14" s="266"/>
      <c r="U14" s="266"/>
      <c r="V14" s="266"/>
      <c r="W14" s="266"/>
      <c r="X14" s="266"/>
      <c r="Y14" s="266"/>
      <c r="Z14" s="266"/>
      <c r="AA14" s="266"/>
      <c r="AB14" s="266"/>
      <c r="AC14" s="266"/>
      <c r="AD14" s="266"/>
      <c r="AE14" s="266"/>
      <c r="AF14" s="266"/>
      <c r="AG14" s="266"/>
      <c r="AH14" s="267"/>
    </row>
    <row r="15" spans="1:34" ht="11.45" customHeight="1">
      <c r="A15" s="143" t="s">
        <v>5</v>
      </c>
      <c r="B15" s="143"/>
      <c r="C15" s="143"/>
      <c r="D15" s="143"/>
      <c r="E15" s="143" t="s">
        <v>6</v>
      </c>
      <c r="F15" s="143"/>
      <c r="G15" s="143"/>
      <c r="H15" s="143"/>
      <c r="I15" s="143"/>
      <c r="J15" s="143"/>
      <c r="K15" s="143"/>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row>
    <row r="16" spans="1:34" ht="11.45" customHeight="1">
      <c r="A16" s="143"/>
      <c r="B16" s="143"/>
      <c r="C16" s="143"/>
      <c r="D16" s="143"/>
      <c r="E16" s="143"/>
      <c r="F16" s="143"/>
      <c r="G16" s="143"/>
      <c r="H16" s="143"/>
      <c r="I16" s="143"/>
      <c r="J16" s="143"/>
      <c r="K16" s="143"/>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row>
    <row r="17" spans="1:34" ht="11.45" customHeight="1">
      <c r="A17" s="143"/>
      <c r="B17" s="143"/>
      <c r="C17" s="143"/>
      <c r="D17" s="143"/>
      <c r="E17" s="143" t="s">
        <v>7</v>
      </c>
      <c r="F17" s="143"/>
      <c r="G17" s="143"/>
      <c r="H17" s="143"/>
      <c r="I17" s="143"/>
      <c r="J17" s="143"/>
      <c r="K17" s="143"/>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row>
    <row r="18" spans="1:34" ht="11.45" customHeight="1">
      <c r="A18" s="143"/>
      <c r="B18" s="143"/>
      <c r="C18" s="143"/>
      <c r="D18" s="143"/>
      <c r="E18" s="143"/>
      <c r="F18" s="143"/>
      <c r="G18" s="143"/>
      <c r="H18" s="143"/>
      <c r="I18" s="143"/>
      <c r="J18" s="143"/>
      <c r="K18" s="143"/>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row>
    <row r="19" spans="1:34" ht="16.5" customHeight="1">
      <c r="A19" s="143" t="s">
        <v>8</v>
      </c>
      <c r="B19" s="143"/>
      <c r="C19" s="143"/>
      <c r="D19" s="143"/>
      <c r="E19" s="256" t="s">
        <v>9</v>
      </c>
      <c r="F19" s="256"/>
      <c r="G19" s="256"/>
      <c r="H19" s="255"/>
      <c r="I19" s="255"/>
      <c r="J19" s="255"/>
      <c r="K19" s="255"/>
      <c r="L19" s="255"/>
      <c r="M19" s="255"/>
      <c r="N19" s="255"/>
      <c r="O19" s="255"/>
      <c r="P19" s="255"/>
      <c r="Q19" s="255"/>
      <c r="R19" s="255"/>
      <c r="S19" s="143" t="s">
        <v>10</v>
      </c>
      <c r="T19" s="143"/>
      <c r="U19" s="143"/>
      <c r="V19" s="255"/>
      <c r="W19" s="255"/>
      <c r="X19" s="255"/>
      <c r="Y19" s="255"/>
      <c r="Z19" s="255"/>
      <c r="AA19" s="255"/>
      <c r="AB19" s="255"/>
      <c r="AC19" s="255"/>
      <c r="AD19" s="255"/>
      <c r="AE19" s="255"/>
      <c r="AF19" s="255"/>
      <c r="AG19" s="255"/>
      <c r="AH19" s="255"/>
    </row>
    <row r="20" spans="1:34" ht="16.5" customHeight="1">
      <c r="A20" s="143"/>
      <c r="B20" s="143"/>
      <c r="C20" s="143"/>
      <c r="D20" s="143"/>
      <c r="E20" s="143" t="s">
        <v>11</v>
      </c>
      <c r="F20" s="143"/>
      <c r="G20" s="143"/>
      <c r="H20" s="255"/>
      <c r="I20" s="255"/>
      <c r="J20" s="255"/>
      <c r="K20" s="255"/>
      <c r="L20" s="255"/>
      <c r="M20" s="255"/>
      <c r="N20" s="255"/>
      <c r="O20" s="255"/>
      <c r="P20" s="255"/>
      <c r="Q20" s="255"/>
      <c r="R20" s="255"/>
      <c r="S20" s="143" t="s">
        <v>12</v>
      </c>
      <c r="T20" s="143"/>
      <c r="U20" s="143"/>
      <c r="V20" s="255"/>
      <c r="W20" s="255"/>
      <c r="X20" s="255"/>
      <c r="Y20" s="255"/>
      <c r="Z20" s="255"/>
      <c r="AA20" s="255"/>
      <c r="AB20" s="255"/>
      <c r="AC20" s="255"/>
      <c r="AD20" s="255"/>
      <c r="AE20" s="255"/>
      <c r="AF20" s="255"/>
      <c r="AG20" s="255"/>
      <c r="AH20" s="255"/>
    </row>
    <row r="21" spans="1:34" ht="16.5" customHeight="1">
      <c r="A21" s="143"/>
      <c r="B21" s="143"/>
      <c r="C21" s="143"/>
      <c r="D21" s="143"/>
      <c r="E21" s="143" t="s">
        <v>13</v>
      </c>
      <c r="F21" s="143"/>
      <c r="G21" s="143"/>
      <c r="H21" s="255"/>
      <c r="I21" s="255"/>
      <c r="J21" s="255"/>
      <c r="K21" s="255"/>
      <c r="L21" s="255"/>
      <c r="M21" s="255"/>
      <c r="N21" s="255"/>
      <c r="O21" s="255"/>
      <c r="P21" s="255"/>
      <c r="Q21" s="255"/>
      <c r="R21" s="255"/>
      <c r="S21" s="256" t="s">
        <v>14</v>
      </c>
      <c r="T21" s="256"/>
      <c r="U21" s="256"/>
      <c r="V21" s="255"/>
      <c r="W21" s="255"/>
      <c r="X21" s="255"/>
      <c r="Y21" s="255"/>
      <c r="Z21" s="255"/>
      <c r="AA21" s="255"/>
      <c r="AB21" s="255"/>
      <c r="AC21" s="255"/>
      <c r="AD21" s="255"/>
      <c r="AE21" s="255"/>
      <c r="AF21" s="255"/>
      <c r="AG21" s="255"/>
      <c r="AH21" s="255"/>
    </row>
    <row r="23" spans="1:34">
      <c r="A23" s="126" t="s">
        <v>15</v>
      </c>
    </row>
    <row r="24" spans="1:34" ht="13.5" customHeight="1">
      <c r="A24" s="155" t="s">
        <v>226</v>
      </c>
      <c r="B24" s="156"/>
      <c r="C24" s="156"/>
      <c r="D24" s="156"/>
      <c r="E24" s="156"/>
      <c r="F24" s="156"/>
      <c r="G24" s="156"/>
      <c r="H24" s="156"/>
      <c r="I24" s="156"/>
      <c r="J24" s="156"/>
      <c r="K24" s="156"/>
      <c r="L24" s="157"/>
      <c r="M24" s="161"/>
      <c r="N24" s="162"/>
      <c r="O24" s="162"/>
      <c r="P24" s="162"/>
      <c r="Q24" s="162"/>
      <c r="R24" s="162"/>
      <c r="S24" s="162"/>
      <c r="T24" s="162"/>
      <c r="U24" s="162"/>
      <c r="V24" s="162"/>
      <c r="W24" s="162"/>
      <c r="X24" s="162"/>
      <c r="Y24" s="162"/>
      <c r="Z24" s="162"/>
      <c r="AA24" s="162"/>
      <c r="AB24" s="162"/>
      <c r="AC24" s="162"/>
      <c r="AD24" s="162"/>
      <c r="AE24" s="162"/>
      <c r="AF24" s="162"/>
      <c r="AG24" s="162"/>
      <c r="AH24" s="163"/>
    </row>
    <row r="25" spans="1:34">
      <c r="A25" s="158"/>
      <c r="B25" s="159"/>
      <c r="C25" s="159"/>
      <c r="D25" s="159"/>
      <c r="E25" s="159"/>
      <c r="F25" s="159"/>
      <c r="G25" s="159"/>
      <c r="H25" s="159"/>
      <c r="I25" s="159"/>
      <c r="J25" s="159"/>
      <c r="K25" s="159"/>
      <c r="L25" s="160"/>
      <c r="M25" s="164"/>
      <c r="N25" s="165"/>
      <c r="O25" s="165"/>
      <c r="P25" s="165"/>
      <c r="Q25" s="165"/>
      <c r="R25" s="165"/>
      <c r="S25" s="165"/>
      <c r="T25" s="165"/>
      <c r="U25" s="165"/>
      <c r="V25" s="165"/>
      <c r="W25" s="165"/>
      <c r="X25" s="165"/>
      <c r="Y25" s="165"/>
      <c r="Z25" s="165"/>
      <c r="AA25" s="165"/>
      <c r="AB25" s="165"/>
      <c r="AC25" s="165"/>
      <c r="AD25" s="165"/>
      <c r="AE25" s="165"/>
      <c r="AF25" s="165"/>
      <c r="AG25" s="165"/>
      <c r="AH25" s="166"/>
    </row>
    <row r="26" spans="1:34" ht="13.5" customHeight="1">
      <c r="A26" s="155" t="s">
        <v>225</v>
      </c>
      <c r="B26" s="156"/>
      <c r="C26" s="156"/>
      <c r="D26" s="156"/>
      <c r="E26" s="156"/>
      <c r="F26" s="156"/>
      <c r="G26" s="156"/>
      <c r="H26" s="156"/>
      <c r="I26" s="156"/>
      <c r="J26" s="156"/>
      <c r="K26" s="156"/>
      <c r="L26" s="156"/>
      <c r="M26" s="167" t="s">
        <v>191</v>
      </c>
      <c r="N26" s="168"/>
      <c r="O26" s="162"/>
      <c r="P26" s="162"/>
      <c r="Q26" s="168" t="s">
        <v>18</v>
      </c>
      <c r="R26" s="168"/>
      <c r="S26" s="162"/>
      <c r="T26" s="162"/>
      <c r="U26" s="148" t="s">
        <v>17</v>
      </c>
      <c r="V26" s="148"/>
      <c r="W26" s="171"/>
      <c r="X26" s="172"/>
      <c r="Y26" s="149" t="s">
        <v>16</v>
      </c>
      <c r="Z26" s="150"/>
      <c r="AG26" s="130"/>
      <c r="AH26" s="130"/>
    </row>
    <row r="27" spans="1:34">
      <c r="A27" s="158"/>
      <c r="B27" s="159"/>
      <c r="C27" s="159"/>
      <c r="D27" s="159"/>
      <c r="E27" s="159"/>
      <c r="F27" s="159"/>
      <c r="G27" s="159"/>
      <c r="H27" s="159"/>
      <c r="I27" s="159"/>
      <c r="J27" s="159"/>
      <c r="K27" s="159"/>
      <c r="L27" s="159"/>
      <c r="M27" s="169"/>
      <c r="N27" s="170"/>
      <c r="O27" s="165"/>
      <c r="P27" s="165"/>
      <c r="Q27" s="170"/>
      <c r="R27" s="170"/>
      <c r="S27" s="165"/>
      <c r="T27" s="165"/>
      <c r="U27" s="168"/>
      <c r="V27" s="168"/>
      <c r="W27" s="163"/>
      <c r="X27" s="161"/>
      <c r="Y27" s="173"/>
      <c r="Z27" s="174"/>
      <c r="AG27" s="130"/>
      <c r="AH27" s="130"/>
    </row>
    <row r="28" spans="1:34">
      <c r="A28" s="155" t="s">
        <v>227</v>
      </c>
      <c r="B28" s="156"/>
      <c r="C28" s="156"/>
      <c r="D28" s="156"/>
      <c r="E28" s="156"/>
      <c r="F28" s="156"/>
      <c r="G28" s="156"/>
      <c r="H28" s="156"/>
      <c r="I28" s="156"/>
      <c r="J28" s="156"/>
      <c r="K28" s="156"/>
      <c r="L28" s="157"/>
      <c r="M28" s="161"/>
      <c r="N28" s="162"/>
      <c r="O28" s="162"/>
      <c r="P28" s="162"/>
      <c r="Q28" s="162"/>
      <c r="R28" s="162"/>
      <c r="S28" s="162"/>
      <c r="T28" s="162"/>
      <c r="U28" s="162"/>
      <c r="V28" s="162"/>
      <c r="W28" s="162"/>
      <c r="X28" s="162"/>
      <c r="Y28" s="162"/>
      <c r="Z28" s="162"/>
      <c r="AA28" s="162"/>
      <c r="AB28" s="162"/>
      <c r="AC28" s="162"/>
      <c r="AD28" s="162"/>
      <c r="AE28" s="162"/>
      <c r="AF28" s="162"/>
      <c r="AG28" s="162"/>
      <c r="AH28" s="163"/>
    </row>
    <row r="29" spans="1:34">
      <c r="A29" s="158"/>
      <c r="B29" s="159"/>
      <c r="C29" s="159"/>
      <c r="D29" s="159"/>
      <c r="E29" s="159"/>
      <c r="F29" s="159"/>
      <c r="G29" s="159"/>
      <c r="H29" s="159"/>
      <c r="I29" s="159"/>
      <c r="J29" s="159"/>
      <c r="K29" s="159"/>
      <c r="L29" s="160"/>
      <c r="M29" s="164"/>
      <c r="N29" s="165"/>
      <c r="O29" s="165"/>
      <c r="P29" s="165"/>
      <c r="Q29" s="165"/>
      <c r="R29" s="165"/>
      <c r="S29" s="165"/>
      <c r="T29" s="165"/>
      <c r="U29" s="165"/>
      <c r="V29" s="165"/>
      <c r="W29" s="165"/>
      <c r="X29" s="165"/>
      <c r="Y29" s="165"/>
      <c r="Z29" s="165"/>
      <c r="AA29" s="165"/>
      <c r="AB29" s="165"/>
      <c r="AC29" s="165"/>
      <c r="AD29" s="165"/>
      <c r="AE29" s="165"/>
      <c r="AF29" s="165"/>
      <c r="AG29" s="165"/>
      <c r="AH29" s="166"/>
    </row>
    <row r="30" spans="1:34" ht="13.5" customHeight="1">
      <c r="A30" s="155" t="s">
        <v>225</v>
      </c>
      <c r="B30" s="156"/>
      <c r="C30" s="156"/>
      <c r="D30" s="156"/>
      <c r="E30" s="156"/>
      <c r="F30" s="156"/>
      <c r="G30" s="156"/>
      <c r="H30" s="156"/>
      <c r="I30" s="156"/>
      <c r="J30" s="156"/>
      <c r="K30" s="156"/>
      <c r="L30" s="157"/>
      <c r="M30" s="167" t="s">
        <v>191</v>
      </c>
      <c r="N30" s="168"/>
      <c r="O30" s="162"/>
      <c r="P30" s="162"/>
      <c r="Q30" s="168" t="s">
        <v>18</v>
      </c>
      <c r="R30" s="168"/>
      <c r="S30" s="162"/>
      <c r="T30" s="162"/>
      <c r="U30" s="168" t="s">
        <v>17</v>
      </c>
      <c r="V30" s="168"/>
      <c r="W30" s="162"/>
      <c r="X30" s="162"/>
      <c r="Y30" s="168" t="s">
        <v>16</v>
      </c>
      <c r="Z30" s="173"/>
      <c r="AG30" s="130"/>
      <c r="AH30" s="130"/>
    </row>
    <row r="31" spans="1:34">
      <c r="A31" s="158"/>
      <c r="B31" s="159"/>
      <c r="C31" s="159"/>
      <c r="D31" s="159"/>
      <c r="E31" s="159"/>
      <c r="F31" s="159"/>
      <c r="G31" s="159"/>
      <c r="H31" s="159"/>
      <c r="I31" s="159"/>
      <c r="J31" s="159"/>
      <c r="K31" s="159"/>
      <c r="L31" s="160"/>
      <c r="M31" s="169"/>
      <c r="N31" s="170"/>
      <c r="O31" s="165"/>
      <c r="P31" s="165"/>
      <c r="Q31" s="170"/>
      <c r="R31" s="170"/>
      <c r="S31" s="165"/>
      <c r="T31" s="165"/>
      <c r="U31" s="170"/>
      <c r="V31" s="170"/>
      <c r="W31" s="165"/>
      <c r="X31" s="165"/>
      <c r="Y31" s="170"/>
      <c r="Z31" s="175"/>
      <c r="AG31" s="130"/>
      <c r="AH31" s="130"/>
    </row>
    <row r="32" spans="1:34">
      <c r="A32" s="155" t="s">
        <v>228</v>
      </c>
      <c r="B32" s="156"/>
      <c r="C32" s="156"/>
      <c r="D32" s="156"/>
      <c r="E32" s="156"/>
      <c r="F32" s="156"/>
      <c r="G32" s="156"/>
      <c r="H32" s="156"/>
      <c r="I32" s="156"/>
      <c r="J32" s="156"/>
      <c r="K32" s="156"/>
      <c r="L32" s="157"/>
      <c r="M32" s="176"/>
      <c r="N32" s="176"/>
      <c r="O32" s="176"/>
      <c r="P32" s="176"/>
      <c r="Q32" s="176"/>
      <c r="R32" s="176"/>
      <c r="S32" s="176"/>
      <c r="T32" s="176"/>
      <c r="U32" s="172"/>
      <c r="V32" s="149" t="s">
        <v>19</v>
      </c>
      <c r="W32" s="150"/>
      <c r="X32" s="131"/>
      <c r="Y32" s="131"/>
      <c r="Z32" s="131"/>
      <c r="AG32" s="130"/>
      <c r="AH32" s="130"/>
    </row>
    <row r="33" spans="1:34">
      <c r="A33" s="158"/>
      <c r="B33" s="159"/>
      <c r="C33" s="159"/>
      <c r="D33" s="159"/>
      <c r="E33" s="159"/>
      <c r="F33" s="159"/>
      <c r="G33" s="159"/>
      <c r="H33" s="159"/>
      <c r="I33" s="159"/>
      <c r="J33" s="159"/>
      <c r="K33" s="159"/>
      <c r="L33" s="160"/>
      <c r="M33" s="176"/>
      <c r="N33" s="176"/>
      <c r="O33" s="176"/>
      <c r="P33" s="176"/>
      <c r="Q33" s="176"/>
      <c r="R33" s="176"/>
      <c r="S33" s="176"/>
      <c r="T33" s="176"/>
      <c r="U33" s="172"/>
      <c r="V33" s="149"/>
      <c r="W33" s="150"/>
      <c r="X33" s="131"/>
      <c r="Y33" s="131"/>
      <c r="Z33" s="131"/>
      <c r="AG33" s="130"/>
      <c r="AH33" s="130"/>
    </row>
    <row r="35" spans="1:34">
      <c r="A35" s="126" t="s">
        <v>20</v>
      </c>
    </row>
    <row r="36" spans="1:34">
      <c r="A36" s="143" t="s">
        <v>22</v>
      </c>
      <c r="B36" s="143"/>
      <c r="C36" s="143"/>
      <c r="D36" s="143"/>
      <c r="E36" s="143"/>
      <c r="F36" s="143"/>
      <c r="G36" s="143"/>
      <c r="H36" s="143"/>
      <c r="I36" s="143"/>
      <c r="J36" s="143"/>
      <c r="K36" s="234" t="s">
        <v>43</v>
      </c>
      <c r="L36" s="233"/>
      <c r="M36" s="233"/>
      <c r="N36" s="233"/>
      <c r="O36" s="233"/>
      <c r="P36" s="142"/>
      <c r="Q36" s="232" t="s">
        <v>217</v>
      </c>
      <c r="R36" s="233"/>
      <c r="S36" s="233"/>
      <c r="T36" s="233"/>
      <c r="U36" s="233"/>
      <c r="V36" s="142"/>
      <c r="W36" s="232" t="s">
        <v>218</v>
      </c>
      <c r="X36" s="233"/>
      <c r="Y36" s="233"/>
      <c r="Z36" s="233"/>
      <c r="AA36" s="233"/>
      <c r="AB36" s="142"/>
      <c r="AC36" s="232" t="s">
        <v>219</v>
      </c>
      <c r="AD36" s="233"/>
      <c r="AE36" s="233"/>
      <c r="AF36" s="233"/>
      <c r="AG36" s="233"/>
      <c r="AH36" s="142"/>
    </row>
    <row r="37" spans="1:34" ht="10.5" customHeight="1">
      <c r="A37" s="177" t="s">
        <v>21</v>
      </c>
      <c r="B37" s="178"/>
      <c r="C37" s="189" t="s">
        <v>23</v>
      </c>
      <c r="D37" s="190"/>
      <c r="E37" s="190"/>
      <c r="F37" s="190"/>
      <c r="G37" s="191"/>
      <c r="H37" s="213" t="s">
        <v>211</v>
      </c>
      <c r="I37" s="214"/>
      <c r="J37" s="178"/>
      <c r="K37" s="201"/>
      <c r="L37" s="202"/>
      <c r="M37" s="202"/>
      <c r="N37" s="202"/>
      <c r="O37" s="202"/>
      <c r="P37" s="203"/>
      <c r="Q37" s="201"/>
      <c r="R37" s="202"/>
      <c r="S37" s="202"/>
      <c r="T37" s="202"/>
      <c r="U37" s="202"/>
      <c r="V37" s="203"/>
      <c r="W37" s="201"/>
      <c r="X37" s="202"/>
      <c r="Y37" s="202"/>
      <c r="Z37" s="202"/>
      <c r="AA37" s="202"/>
      <c r="AB37" s="203"/>
      <c r="AC37" s="201"/>
      <c r="AD37" s="202"/>
      <c r="AE37" s="202"/>
      <c r="AF37" s="202"/>
      <c r="AG37" s="202"/>
      <c r="AH37" s="203"/>
    </row>
    <row r="38" spans="1:34" ht="10.5" customHeight="1">
      <c r="A38" s="179"/>
      <c r="B38" s="180"/>
      <c r="C38" s="192"/>
      <c r="D38" s="193"/>
      <c r="E38" s="193"/>
      <c r="F38" s="193"/>
      <c r="G38" s="194"/>
      <c r="H38" s="215"/>
      <c r="I38" s="216"/>
      <c r="J38" s="182"/>
      <c r="K38" s="204"/>
      <c r="L38" s="205"/>
      <c r="M38" s="205"/>
      <c r="N38" s="205"/>
      <c r="O38" s="205"/>
      <c r="P38" s="206"/>
      <c r="Q38" s="204"/>
      <c r="R38" s="205"/>
      <c r="S38" s="205"/>
      <c r="T38" s="205"/>
      <c r="U38" s="205"/>
      <c r="V38" s="206"/>
      <c r="W38" s="204"/>
      <c r="X38" s="205"/>
      <c r="Y38" s="205"/>
      <c r="Z38" s="205"/>
      <c r="AA38" s="205"/>
      <c r="AB38" s="206"/>
      <c r="AC38" s="204"/>
      <c r="AD38" s="205"/>
      <c r="AE38" s="205"/>
      <c r="AF38" s="205"/>
      <c r="AG38" s="205"/>
      <c r="AH38" s="206"/>
    </row>
    <row r="39" spans="1:34" ht="10.5" customHeight="1">
      <c r="A39" s="179"/>
      <c r="B39" s="180"/>
      <c r="C39" s="189" t="s">
        <v>212</v>
      </c>
      <c r="D39" s="190"/>
      <c r="E39" s="190"/>
      <c r="F39" s="190"/>
      <c r="G39" s="191"/>
      <c r="H39" s="195"/>
      <c r="I39" s="196"/>
      <c r="J39" s="197"/>
      <c r="K39" s="183"/>
      <c r="L39" s="184"/>
      <c r="M39" s="184"/>
      <c r="N39" s="184"/>
      <c r="O39" s="184"/>
      <c r="P39" s="185"/>
      <c r="Q39" s="201"/>
      <c r="R39" s="202"/>
      <c r="S39" s="202"/>
      <c r="T39" s="202"/>
      <c r="U39" s="202"/>
      <c r="V39" s="203"/>
      <c r="W39" s="201"/>
      <c r="X39" s="202"/>
      <c r="Y39" s="202"/>
      <c r="Z39" s="202"/>
      <c r="AA39" s="202"/>
      <c r="AB39" s="203"/>
      <c r="AC39" s="201"/>
      <c r="AD39" s="202"/>
      <c r="AE39" s="202"/>
      <c r="AF39" s="202"/>
      <c r="AG39" s="202"/>
      <c r="AH39" s="203"/>
    </row>
    <row r="40" spans="1:34" ht="10.5" customHeight="1">
      <c r="A40" s="179"/>
      <c r="B40" s="180"/>
      <c r="C40" s="192"/>
      <c r="D40" s="193"/>
      <c r="E40" s="193"/>
      <c r="F40" s="193"/>
      <c r="G40" s="194"/>
      <c r="H40" s="198"/>
      <c r="I40" s="199"/>
      <c r="J40" s="200"/>
      <c r="K40" s="186"/>
      <c r="L40" s="187"/>
      <c r="M40" s="187"/>
      <c r="N40" s="187"/>
      <c r="O40" s="187"/>
      <c r="P40" s="188"/>
      <c r="Q40" s="204"/>
      <c r="R40" s="205"/>
      <c r="S40" s="205"/>
      <c r="T40" s="205"/>
      <c r="U40" s="205"/>
      <c r="V40" s="206"/>
      <c r="W40" s="204"/>
      <c r="X40" s="205"/>
      <c r="Y40" s="205"/>
      <c r="Z40" s="205"/>
      <c r="AA40" s="205"/>
      <c r="AB40" s="206"/>
      <c r="AC40" s="204"/>
      <c r="AD40" s="205"/>
      <c r="AE40" s="205"/>
      <c r="AF40" s="205"/>
      <c r="AG40" s="205"/>
      <c r="AH40" s="206"/>
    </row>
    <row r="41" spans="1:34" ht="10.5" customHeight="1">
      <c r="A41" s="179"/>
      <c r="B41" s="180"/>
      <c r="C41" s="207" t="s">
        <v>24</v>
      </c>
      <c r="D41" s="208"/>
      <c r="E41" s="208"/>
      <c r="F41" s="208"/>
      <c r="G41" s="209"/>
      <c r="H41" s="213" t="s">
        <v>25</v>
      </c>
      <c r="I41" s="214"/>
      <c r="J41" s="178"/>
      <c r="K41" s="183"/>
      <c r="L41" s="184"/>
      <c r="M41" s="184"/>
      <c r="N41" s="184"/>
      <c r="O41" s="184"/>
      <c r="P41" s="185"/>
      <c r="Q41" s="183"/>
      <c r="R41" s="184"/>
      <c r="S41" s="184"/>
      <c r="T41" s="184"/>
      <c r="U41" s="184"/>
      <c r="V41" s="185"/>
      <c r="W41" s="183"/>
      <c r="X41" s="184"/>
      <c r="Y41" s="184"/>
      <c r="Z41" s="184"/>
      <c r="AA41" s="184"/>
      <c r="AB41" s="185"/>
      <c r="AC41" s="183"/>
      <c r="AD41" s="184"/>
      <c r="AE41" s="184"/>
      <c r="AF41" s="184"/>
      <c r="AG41" s="184"/>
      <c r="AH41" s="185"/>
    </row>
    <row r="42" spans="1:34" ht="10.5" customHeight="1">
      <c r="A42" s="179"/>
      <c r="B42" s="180"/>
      <c r="C42" s="210"/>
      <c r="D42" s="211"/>
      <c r="E42" s="211"/>
      <c r="F42" s="211"/>
      <c r="G42" s="212"/>
      <c r="H42" s="215"/>
      <c r="I42" s="216"/>
      <c r="J42" s="182"/>
      <c r="K42" s="186"/>
      <c r="L42" s="187"/>
      <c r="M42" s="187"/>
      <c r="N42" s="187"/>
      <c r="O42" s="187"/>
      <c r="P42" s="188"/>
      <c r="Q42" s="186"/>
      <c r="R42" s="187"/>
      <c r="S42" s="187"/>
      <c r="T42" s="187"/>
      <c r="U42" s="187"/>
      <c r="V42" s="188"/>
      <c r="W42" s="186"/>
      <c r="X42" s="187"/>
      <c r="Y42" s="187"/>
      <c r="Z42" s="187"/>
      <c r="AA42" s="187"/>
      <c r="AB42" s="188"/>
      <c r="AC42" s="186"/>
      <c r="AD42" s="187"/>
      <c r="AE42" s="187"/>
      <c r="AF42" s="187"/>
      <c r="AG42" s="187"/>
      <c r="AH42" s="188"/>
    </row>
    <row r="43" spans="1:34" ht="10.5" customHeight="1">
      <c r="A43" s="179"/>
      <c r="B43" s="180"/>
      <c r="C43" s="207" t="s">
        <v>213</v>
      </c>
      <c r="D43" s="208"/>
      <c r="E43" s="208"/>
      <c r="F43" s="208"/>
      <c r="G43" s="209"/>
      <c r="H43" s="213" t="s">
        <v>214</v>
      </c>
      <c r="I43" s="214"/>
      <c r="J43" s="178"/>
      <c r="K43" s="217"/>
      <c r="L43" s="218"/>
      <c r="M43" s="218"/>
      <c r="N43" s="218"/>
      <c r="O43" s="218"/>
      <c r="P43" s="219"/>
      <c r="Q43" s="223" t="str">
        <f>IF(Q39="","",IFERROR((Q39-K39)/K39*100,""))</f>
        <v/>
      </c>
      <c r="R43" s="224"/>
      <c r="S43" s="224"/>
      <c r="T43" s="224"/>
      <c r="U43" s="224"/>
      <c r="V43" s="225"/>
      <c r="W43" s="223" t="str">
        <f>IF(W39="","",IFERROR((W39-Q39)/Q39*100,""))</f>
        <v/>
      </c>
      <c r="X43" s="224"/>
      <c r="Y43" s="224"/>
      <c r="Z43" s="224"/>
      <c r="AA43" s="224"/>
      <c r="AB43" s="225"/>
      <c r="AC43" s="223" t="str">
        <f>IF(AC39="","",IFERROR((AC39-W39)/W39*100,""))</f>
        <v/>
      </c>
      <c r="AD43" s="224"/>
      <c r="AE43" s="224"/>
      <c r="AF43" s="224"/>
      <c r="AG43" s="224"/>
      <c r="AH43" s="225"/>
    </row>
    <row r="44" spans="1:34" ht="10.5" customHeight="1">
      <c r="A44" s="179"/>
      <c r="B44" s="180"/>
      <c r="C44" s="210"/>
      <c r="D44" s="211"/>
      <c r="E44" s="211"/>
      <c r="F44" s="211"/>
      <c r="G44" s="212"/>
      <c r="H44" s="215"/>
      <c r="I44" s="216"/>
      <c r="J44" s="182"/>
      <c r="K44" s="220"/>
      <c r="L44" s="221"/>
      <c r="M44" s="221"/>
      <c r="N44" s="221"/>
      <c r="O44" s="221"/>
      <c r="P44" s="222"/>
      <c r="Q44" s="226"/>
      <c r="R44" s="227"/>
      <c r="S44" s="227"/>
      <c r="T44" s="227"/>
      <c r="U44" s="227"/>
      <c r="V44" s="228"/>
      <c r="W44" s="226"/>
      <c r="X44" s="227"/>
      <c r="Y44" s="227"/>
      <c r="Z44" s="227"/>
      <c r="AA44" s="227"/>
      <c r="AB44" s="228"/>
      <c r="AC44" s="226"/>
      <c r="AD44" s="227"/>
      <c r="AE44" s="227"/>
      <c r="AF44" s="227"/>
      <c r="AG44" s="227"/>
      <c r="AH44" s="228"/>
    </row>
    <row r="45" spans="1:34" ht="10.5" customHeight="1">
      <c r="A45" s="179"/>
      <c r="B45" s="180"/>
      <c r="C45" s="207" t="s">
        <v>215</v>
      </c>
      <c r="D45" s="208"/>
      <c r="E45" s="208"/>
      <c r="F45" s="208"/>
      <c r="G45" s="209"/>
      <c r="H45" s="235" t="s">
        <v>224</v>
      </c>
      <c r="I45" s="236"/>
      <c r="J45" s="237"/>
      <c r="K45" s="241" t="str">
        <f>IFERROR(K41/K39,"")</f>
        <v/>
      </c>
      <c r="L45" s="236"/>
      <c r="M45" s="236"/>
      <c r="N45" s="236"/>
      <c r="O45" s="236"/>
      <c r="P45" s="237"/>
      <c r="Q45" s="241" t="str">
        <f t="shared" ref="Q45" si="0">IFERROR(Q41/Q39,"")</f>
        <v/>
      </c>
      <c r="R45" s="236"/>
      <c r="S45" s="236"/>
      <c r="T45" s="236"/>
      <c r="U45" s="236"/>
      <c r="V45" s="237"/>
      <c r="W45" s="241" t="str">
        <f t="shared" ref="W45" si="1">IFERROR(W41/W39,"")</f>
        <v/>
      </c>
      <c r="X45" s="236"/>
      <c r="Y45" s="236"/>
      <c r="Z45" s="236"/>
      <c r="AA45" s="236"/>
      <c r="AB45" s="237"/>
      <c r="AC45" s="241" t="str">
        <f t="shared" ref="AC45" si="2">IFERROR(AC41/AC39,"")</f>
        <v/>
      </c>
      <c r="AD45" s="236"/>
      <c r="AE45" s="236"/>
      <c r="AF45" s="236"/>
      <c r="AG45" s="236"/>
      <c r="AH45" s="237"/>
    </row>
    <row r="46" spans="1:34" ht="10.5" customHeight="1">
      <c r="A46" s="179"/>
      <c r="B46" s="180"/>
      <c r="C46" s="210"/>
      <c r="D46" s="211"/>
      <c r="E46" s="211"/>
      <c r="F46" s="211"/>
      <c r="G46" s="212"/>
      <c r="H46" s="238"/>
      <c r="I46" s="239"/>
      <c r="J46" s="240"/>
      <c r="K46" s="242"/>
      <c r="L46" s="239"/>
      <c r="M46" s="239"/>
      <c r="N46" s="239"/>
      <c r="O46" s="239"/>
      <c r="P46" s="240"/>
      <c r="Q46" s="242"/>
      <c r="R46" s="239"/>
      <c r="S46" s="239"/>
      <c r="T46" s="239"/>
      <c r="U46" s="239"/>
      <c r="V46" s="240"/>
      <c r="W46" s="242"/>
      <c r="X46" s="239"/>
      <c r="Y46" s="239"/>
      <c r="Z46" s="239"/>
      <c r="AA46" s="239"/>
      <c r="AB46" s="240"/>
      <c r="AC46" s="242"/>
      <c r="AD46" s="239"/>
      <c r="AE46" s="239"/>
      <c r="AF46" s="239"/>
      <c r="AG46" s="239"/>
      <c r="AH46" s="240"/>
    </row>
    <row r="47" spans="1:34" ht="10.5" customHeight="1">
      <c r="A47" s="179"/>
      <c r="B47" s="180"/>
      <c r="C47" s="189" t="s">
        <v>216</v>
      </c>
      <c r="D47" s="190"/>
      <c r="E47" s="190"/>
      <c r="F47" s="190"/>
      <c r="G47" s="191"/>
      <c r="H47" s="213" t="s">
        <v>214</v>
      </c>
      <c r="I47" s="214"/>
      <c r="J47" s="178"/>
      <c r="K47" s="217"/>
      <c r="L47" s="218"/>
      <c r="M47" s="218"/>
      <c r="N47" s="218"/>
      <c r="O47" s="218"/>
      <c r="P47" s="219"/>
      <c r="Q47" s="223" t="str">
        <f>IF(Q45="","",IFERROR((Q45-K45)/K45*100,""))</f>
        <v/>
      </c>
      <c r="R47" s="224"/>
      <c r="S47" s="224"/>
      <c r="T47" s="224"/>
      <c r="U47" s="224"/>
      <c r="V47" s="225"/>
      <c r="W47" s="223" t="str">
        <f>IF(W45="","",IFERROR((W45-Q45)/Q45*100,""))</f>
        <v/>
      </c>
      <c r="X47" s="224"/>
      <c r="Y47" s="224"/>
      <c r="Z47" s="224"/>
      <c r="AA47" s="224"/>
      <c r="AB47" s="225"/>
      <c r="AC47" s="223" t="str">
        <f>IF(AC45="","",IFERROR((AC45-W45)/W45*100,""))</f>
        <v/>
      </c>
      <c r="AD47" s="224"/>
      <c r="AE47" s="224"/>
      <c r="AF47" s="224"/>
      <c r="AG47" s="224"/>
      <c r="AH47" s="225"/>
    </row>
    <row r="48" spans="1:34" ht="10.5" customHeight="1">
      <c r="A48" s="181"/>
      <c r="B48" s="182"/>
      <c r="C48" s="192"/>
      <c r="D48" s="193"/>
      <c r="E48" s="193"/>
      <c r="F48" s="193"/>
      <c r="G48" s="194"/>
      <c r="H48" s="215"/>
      <c r="I48" s="216"/>
      <c r="J48" s="182"/>
      <c r="K48" s="220"/>
      <c r="L48" s="221"/>
      <c r="M48" s="221"/>
      <c r="N48" s="221"/>
      <c r="O48" s="221"/>
      <c r="P48" s="222"/>
      <c r="Q48" s="226"/>
      <c r="R48" s="227"/>
      <c r="S48" s="227"/>
      <c r="T48" s="227"/>
      <c r="U48" s="227"/>
      <c r="V48" s="228"/>
      <c r="W48" s="226"/>
      <c r="X48" s="227"/>
      <c r="Y48" s="227"/>
      <c r="Z48" s="227"/>
      <c r="AA48" s="227"/>
      <c r="AB48" s="228"/>
      <c r="AC48" s="226"/>
      <c r="AD48" s="227"/>
      <c r="AE48" s="227"/>
      <c r="AF48" s="227"/>
      <c r="AG48" s="227"/>
      <c r="AH48" s="228"/>
    </row>
    <row r="49" spans="1:34">
      <c r="A49" s="285" t="s">
        <v>208</v>
      </c>
      <c r="B49" s="285"/>
      <c r="C49" s="285"/>
      <c r="D49" s="285"/>
      <c r="E49" s="285"/>
      <c r="F49" s="285"/>
      <c r="G49" s="285"/>
      <c r="H49" s="285"/>
      <c r="I49" s="285"/>
      <c r="J49" s="285"/>
      <c r="K49" s="167"/>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73"/>
    </row>
    <row r="50" spans="1:34">
      <c r="A50" s="286"/>
      <c r="B50" s="286"/>
      <c r="C50" s="286"/>
      <c r="D50" s="286"/>
      <c r="E50" s="286"/>
      <c r="F50" s="286"/>
      <c r="G50" s="286"/>
      <c r="H50" s="286"/>
      <c r="I50" s="286"/>
      <c r="J50" s="286"/>
      <c r="K50" s="229"/>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1"/>
    </row>
    <row r="51" spans="1:34">
      <c r="A51" s="286"/>
      <c r="B51" s="286"/>
      <c r="C51" s="286"/>
      <c r="D51" s="286"/>
      <c r="E51" s="286"/>
      <c r="F51" s="286"/>
      <c r="G51" s="286"/>
      <c r="H51" s="286"/>
      <c r="I51" s="286"/>
      <c r="J51" s="286"/>
      <c r="K51" s="229"/>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1"/>
    </row>
    <row r="52" spans="1:34">
      <c r="A52" s="287"/>
      <c r="B52" s="287"/>
      <c r="C52" s="287"/>
      <c r="D52" s="287"/>
      <c r="E52" s="287"/>
      <c r="F52" s="287"/>
      <c r="G52" s="287"/>
      <c r="H52" s="287"/>
      <c r="I52" s="287"/>
      <c r="J52" s="287"/>
      <c r="K52" s="169"/>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5"/>
    </row>
    <row r="53" spans="1:34">
      <c r="A53" s="134" t="s">
        <v>229</v>
      </c>
      <c r="B53" s="132"/>
    </row>
    <row r="54" spans="1:34">
      <c r="A54" s="140"/>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row>
    <row r="55" spans="1:34">
      <c r="A55" s="126" t="s">
        <v>222</v>
      </c>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row>
    <row r="56" spans="1:34" ht="26.25" customHeight="1">
      <c r="A56" s="150" t="s">
        <v>194</v>
      </c>
      <c r="B56" s="150"/>
      <c r="C56" s="232" t="s">
        <v>234</v>
      </c>
      <c r="D56" s="233"/>
      <c r="E56" s="142"/>
      <c r="F56" s="147" t="s">
        <v>233</v>
      </c>
      <c r="G56" s="148"/>
      <c r="H56" s="148"/>
      <c r="I56" s="148"/>
      <c r="J56" s="148"/>
      <c r="K56" s="148"/>
      <c r="L56" s="148"/>
      <c r="M56" s="149"/>
      <c r="N56" s="147" t="s">
        <v>232</v>
      </c>
      <c r="O56" s="148"/>
      <c r="P56" s="148"/>
      <c r="Q56" s="148"/>
      <c r="R56" s="148"/>
      <c r="S56" s="148"/>
      <c r="T56" s="148"/>
      <c r="U56" s="148"/>
      <c r="V56" s="148"/>
      <c r="W56" s="148"/>
      <c r="X56" s="148"/>
      <c r="Y56" s="148"/>
      <c r="Z56" s="148"/>
      <c r="AA56" s="148"/>
      <c r="AB56" s="148"/>
      <c r="AC56" s="149"/>
      <c r="AD56" s="144" t="s">
        <v>231</v>
      </c>
      <c r="AE56" s="145"/>
      <c r="AF56" s="145"/>
      <c r="AG56" s="145"/>
      <c r="AH56" s="146"/>
    </row>
    <row r="57" spans="1:34" ht="17.45" customHeight="1">
      <c r="A57" s="150">
        <v>1</v>
      </c>
      <c r="B57" s="150"/>
      <c r="C57" s="172"/>
      <c r="D57" s="250"/>
      <c r="E57" s="171"/>
      <c r="F57" s="172"/>
      <c r="G57" s="250"/>
      <c r="H57" s="250"/>
      <c r="I57" s="250"/>
      <c r="J57" s="250"/>
      <c r="K57" s="250"/>
      <c r="L57" s="250"/>
      <c r="M57" s="171"/>
      <c r="N57" s="172"/>
      <c r="O57" s="250"/>
      <c r="P57" s="250"/>
      <c r="Q57" s="250"/>
      <c r="R57" s="250"/>
      <c r="S57" s="250"/>
      <c r="T57" s="250"/>
      <c r="U57" s="250"/>
      <c r="V57" s="250"/>
      <c r="W57" s="250"/>
      <c r="X57" s="250"/>
      <c r="Y57" s="250"/>
      <c r="Z57" s="250"/>
      <c r="AA57" s="250"/>
      <c r="AB57" s="250"/>
      <c r="AC57" s="171"/>
      <c r="AD57" s="272"/>
      <c r="AE57" s="273"/>
      <c r="AF57" s="273"/>
      <c r="AG57" s="273"/>
      <c r="AH57" s="274"/>
    </row>
    <row r="58" spans="1:34" ht="17.45" customHeight="1">
      <c r="A58" s="150">
        <v>2</v>
      </c>
      <c r="B58" s="150"/>
      <c r="C58" s="172"/>
      <c r="D58" s="250"/>
      <c r="E58" s="171"/>
      <c r="F58" s="172"/>
      <c r="G58" s="250"/>
      <c r="H58" s="250"/>
      <c r="I58" s="250"/>
      <c r="J58" s="250"/>
      <c r="K58" s="250"/>
      <c r="L58" s="250"/>
      <c r="M58" s="171"/>
      <c r="N58" s="172"/>
      <c r="O58" s="250"/>
      <c r="P58" s="250"/>
      <c r="Q58" s="250"/>
      <c r="R58" s="250"/>
      <c r="S58" s="250"/>
      <c r="T58" s="250"/>
      <c r="U58" s="250"/>
      <c r="V58" s="250"/>
      <c r="W58" s="250"/>
      <c r="X58" s="250"/>
      <c r="Y58" s="250"/>
      <c r="Z58" s="250"/>
      <c r="AA58" s="250"/>
      <c r="AB58" s="250"/>
      <c r="AC58" s="171"/>
      <c r="AD58" s="272"/>
      <c r="AE58" s="273"/>
      <c r="AF58" s="273"/>
      <c r="AG58" s="273"/>
      <c r="AH58" s="274"/>
    </row>
    <row r="59" spans="1:34" ht="17.45" customHeight="1">
      <c r="A59" s="150">
        <v>3</v>
      </c>
      <c r="B59" s="150"/>
      <c r="C59" s="172"/>
      <c r="D59" s="250"/>
      <c r="E59" s="171"/>
      <c r="F59" s="172"/>
      <c r="G59" s="250"/>
      <c r="H59" s="250"/>
      <c r="I59" s="250"/>
      <c r="J59" s="250"/>
      <c r="K59" s="250"/>
      <c r="L59" s="250"/>
      <c r="M59" s="171"/>
      <c r="N59" s="172"/>
      <c r="O59" s="250"/>
      <c r="P59" s="250"/>
      <c r="Q59" s="250"/>
      <c r="R59" s="250"/>
      <c r="S59" s="250"/>
      <c r="T59" s="250"/>
      <c r="U59" s="250"/>
      <c r="V59" s="250"/>
      <c r="W59" s="250"/>
      <c r="X59" s="250"/>
      <c r="Y59" s="250"/>
      <c r="Z59" s="250"/>
      <c r="AA59" s="250"/>
      <c r="AB59" s="250"/>
      <c r="AC59" s="171"/>
      <c r="AD59" s="272"/>
      <c r="AE59" s="273"/>
      <c r="AF59" s="273"/>
      <c r="AG59" s="273"/>
      <c r="AH59" s="274"/>
    </row>
    <row r="60" spans="1:34" ht="17.45" customHeight="1">
      <c r="A60" s="150">
        <v>4</v>
      </c>
      <c r="B60" s="150"/>
      <c r="C60" s="172"/>
      <c r="D60" s="250"/>
      <c r="E60" s="171"/>
      <c r="F60" s="172"/>
      <c r="G60" s="250"/>
      <c r="H60" s="250"/>
      <c r="I60" s="250"/>
      <c r="J60" s="250"/>
      <c r="K60" s="250"/>
      <c r="L60" s="250"/>
      <c r="M60" s="171"/>
      <c r="N60" s="172"/>
      <c r="O60" s="250"/>
      <c r="P60" s="250"/>
      <c r="Q60" s="250"/>
      <c r="R60" s="250"/>
      <c r="S60" s="250"/>
      <c r="T60" s="250"/>
      <c r="U60" s="250"/>
      <c r="V60" s="250"/>
      <c r="W60" s="250"/>
      <c r="X60" s="250"/>
      <c r="Y60" s="250"/>
      <c r="Z60" s="250"/>
      <c r="AA60" s="250"/>
      <c r="AB60" s="250"/>
      <c r="AC60" s="171"/>
      <c r="AD60" s="272"/>
      <c r="AE60" s="273"/>
      <c r="AF60" s="273"/>
      <c r="AG60" s="273"/>
      <c r="AH60" s="274"/>
    </row>
    <row r="61" spans="1:34" ht="17.45" customHeight="1" thickBot="1">
      <c r="A61" s="268">
        <v>5</v>
      </c>
      <c r="B61" s="268"/>
      <c r="C61" s="251"/>
      <c r="D61" s="252"/>
      <c r="E61" s="253"/>
      <c r="F61" s="251"/>
      <c r="G61" s="252"/>
      <c r="H61" s="252"/>
      <c r="I61" s="252"/>
      <c r="J61" s="252"/>
      <c r="K61" s="252"/>
      <c r="L61" s="252"/>
      <c r="M61" s="253"/>
      <c r="N61" s="251"/>
      <c r="O61" s="252"/>
      <c r="P61" s="252"/>
      <c r="Q61" s="252"/>
      <c r="R61" s="252"/>
      <c r="S61" s="252"/>
      <c r="T61" s="252"/>
      <c r="U61" s="252"/>
      <c r="V61" s="252"/>
      <c r="W61" s="252"/>
      <c r="X61" s="252"/>
      <c r="Y61" s="252"/>
      <c r="Z61" s="252"/>
      <c r="AA61" s="252"/>
      <c r="AB61" s="252"/>
      <c r="AC61" s="253"/>
      <c r="AD61" s="275"/>
      <c r="AE61" s="276"/>
      <c r="AF61" s="276"/>
      <c r="AG61" s="276"/>
      <c r="AH61" s="277"/>
    </row>
    <row r="62" spans="1:34" ht="18" customHeight="1" thickTop="1">
      <c r="A62" s="278" t="s">
        <v>193</v>
      </c>
      <c r="B62" s="279"/>
      <c r="C62" s="279"/>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80">
        <f>SUM(AD57:AH61)</f>
        <v>0</v>
      </c>
      <c r="AE62" s="281"/>
      <c r="AF62" s="281"/>
      <c r="AG62" s="281"/>
      <c r="AH62" s="282"/>
    </row>
    <row r="63" spans="1:34">
      <c r="A63" s="134" t="s">
        <v>239</v>
      </c>
      <c r="B63" s="132"/>
    </row>
    <row r="64" spans="1:34">
      <c r="A64" s="134" t="s">
        <v>210</v>
      </c>
      <c r="B64" s="132"/>
    </row>
    <row r="65" spans="1:33">
      <c r="A65" s="134" t="s">
        <v>242</v>
      </c>
      <c r="B65" s="132"/>
    </row>
    <row r="66" spans="1:33" ht="8.25" customHeight="1"/>
    <row r="67" spans="1:33" ht="18" customHeight="1">
      <c r="A67" s="126" t="s">
        <v>209</v>
      </c>
    </row>
    <row r="68" spans="1:33" ht="30" customHeight="1">
      <c r="A68" s="143" t="s">
        <v>29</v>
      </c>
      <c r="B68" s="143"/>
      <c r="C68" s="150" t="s">
        <v>27</v>
      </c>
      <c r="D68" s="150"/>
      <c r="E68" s="150"/>
      <c r="F68" s="150" t="s">
        <v>21</v>
      </c>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row>
    <row r="69" spans="1:33" ht="30" customHeight="1">
      <c r="A69" s="143"/>
      <c r="B69" s="143"/>
      <c r="C69" s="150"/>
      <c r="D69" s="150"/>
      <c r="E69" s="150"/>
      <c r="F69" s="254" t="s">
        <v>43</v>
      </c>
      <c r="G69" s="254"/>
      <c r="H69" s="254"/>
      <c r="I69" s="254"/>
      <c r="J69" s="254"/>
      <c r="K69" s="254"/>
      <c r="L69" s="254"/>
      <c r="M69" s="254" t="s">
        <v>235</v>
      </c>
      <c r="N69" s="254"/>
      <c r="O69" s="254"/>
      <c r="P69" s="254"/>
      <c r="Q69" s="254"/>
      <c r="R69" s="254"/>
      <c r="S69" s="254"/>
      <c r="T69" s="254" t="s">
        <v>236</v>
      </c>
      <c r="U69" s="254"/>
      <c r="V69" s="254"/>
      <c r="W69" s="254"/>
      <c r="X69" s="254"/>
      <c r="Y69" s="254"/>
      <c r="Z69" s="254"/>
      <c r="AA69" s="254" t="s">
        <v>237</v>
      </c>
      <c r="AB69" s="254"/>
      <c r="AC69" s="254"/>
      <c r="AD69" s="254"/>
      <c r="AE69" s="254"/>
      <c r="AF69" s="254"/>
      <c r="AG69" s="254"/>
    </row>
    <row r="70" spans="1:33" ht="24" customHeight="1">
      <c r="A70" s="143" t="s">
        <v>28</v>
      </c>
      <c r="B70" s="143"/>
      <c r="C70" s="176"/>
      <c r="D70" s="172"/>
      <c r="E70" s="135" t="s">
        <v>17</v>
      </c>
      <c r="F70" s="269"/>
      <c r="G70" s="270"/>
      <c r="H70" s="270"/>
      <c r="I70" s="270"/>
      <c r="J70" s="270"/>
      <c r="K70" s="270"/>
      <c r="L70" s="271"/>
      <c r="M70" s="269"/>
      <c r="N70" s="270"/>
      <c r="O70" s="270"/>
      <c r="P70" s="270"/>
      <c r="Q70" s="270"/>
      <c r="R70" s="270"/>
      <c r="S70" s="271"/>
      <c r="T70" s="269"/>
      <c r="U70" s="270"/>
      <c r="V70" s="270"/>
      <c r="W70" s="270"/>
      <c r="X70" s="270"/>
      <c r="Y70" s="270"/>
      <c r="Z70" s="271"/>
      <c r="AA70" s="269"/>
      <c r="AB70" s="270"/>
      <c r="AC70" s="270"/>
      <c r="AD70" s="270"/>
      <c r="AE70" s="270"/>
      <c r="AF70" s="270"/>
      <c r="AG70" s="271"/>
    </row>
    <row r="71" spans="1:33" ht="24" customHeight="1">
      <c r="A71" s="259" t="s">
        <v>30</v>
      </c>
      <c r="B71" s="259"/>
      <c r="C71" s="176"/>
      <c r="D71" s="172"/>
      <c r="E71" s="135" t="s">
        <v>17</v>
      </c>
      <c r="F71" s="138"/>
      <c r="G71" s="138"/>
      <c r="H71" s="138"/>
      <c r="I71" s="139"/>
      <c r="J71" s="142" t="s">
        <v>42</v>
      </c>
      <c r="K71" s="143"/>
      <c r="L71" s="143"/>
      <c r="M71" s="138"/>
      <c r="N71" s="138"/>
      <c r="O71" s="138"/>
      <c r="P71" s="139"/>
      <c r="Q71" s="142" t="s">
        <v>42</v>
      </c>
      <c r="R71" s="143"/>
      <c r="S71" s="143"/>
      <c r="T71" s="138"/>
      <c r="U71" s="138"/>
      <c r="V71" s="138"/>
      <c r="W71" s="139"/>
      <c r="X71" s="142" t="s">
        <v>42</v>
      </c>
      <c r="Y71" s="143"/>
      <c r="Z71" s="143"/>
      <c r="AA71" s="138"/>
      <c r="AB71" s="138"/>
      <c r="AC71" s="138"/>
      <c r="AD71" s="139"/>
      <c r="AE71" s="142" t="s">
        <v>42</v>
      </c>
      <c r="AF71" s="143"/>
      <c r="AG71" s="143"/>
    </row>
    <row r="72" spans="1:33" ht="24" customHeight="1">
      <c r="A72" s="259" t="s">
        <v>31</v>
      </c>
      <c r="B72" s="259"/>
      <c r="C72" s="176"/>
      <c r="D72" s="172"/>
      <c r="E72" s="135" t="s">
        <v>17</v>
      </c>
      <c r="F72" s="138"/>
      <c r="G72" s="138"/>
      <c r="H72" s="138"/>
      <c r="I72" s="139"/>
      <c r="J72" s="142" t="s">
        <v>42</v>
      </c>
      <c r="K72" s="143"/>
      <c r="L72" s="143"/>
      <c r="M72" s="138"/>
      <c r="N72" s="138"/>
      <c r="O72" s="138"/>
      <c r="P72" s="139"/>
      <c r="Q72" s="142" t="s">
        <v>42</v>
      </c>
      <c r="R72" s="143"/>
      <c r="S72" s="143"/>
      <c r="T72" s="138"/>
      <c r="U72" s="138"/>
      <c r="V72" s="138"/>
      <c r="W72" s="139"/>
      <c r="X72" s="142" t="s">
        <v>42</v>
      </c>
      <c r="Y72" s="143"/>
      <c r="Z72" s="143"/>
      <c r="AA72" s="138"/>
      <c r="AB72" s="138"/>
      <c r="AC72" s="138"/>
      <c r="AD72" s="139"/>
      <c r="AE72" s="142" t="s">
        <v>42</v>
      </c>
      <c r="AF72" s="143"/>
      <c r="AG72" s="143"/>
    </row>
    <row r="73" spans="1:33" ht="24" customHeight="1">
      <c r="A73" s="259" t="s">
        <v>32</v>
      </c>
      <c r="B73" s="259"/>
      <c r="C73" s="176"/>
      <c r="D73" s="172"/>
      <c r="E73" s="135" t="s">
        <v>17</v>
      </c>
      <c r="F73" s="138"/>
      <c r="G73" s="138"/>
      <c r="H73" s="138"/>
      <c r="I73" s="139"/>
      <c r="J73" s="142" t="s">
        <v>42</v>
      </c>
      <c r="K73" s="143"/>
      <c r="L73" s="143"/>
      <c r="M73" s="138"/>
      <c r="N73" s="138"/>
      <c r="O73" s="138"/>
      <c r="P73" s="139"/>
      <c r="Q73" s="142" t="s">
        <v>42</v>
      </c>
      <c r="R73" s="143"/>
      <c r="S73" s="143"/>
      <c r="T73" s="138"/>
      <c r="U73" s="138"/>
      <c r="V73" s="138"/>
      <c r="W73" s="139"/>
      <c r="X73" s="142" t="s">
        <v>42</v>
      </c>
      <c r="Y73" s="143"/>
      <c r="Z73" s="143"/>
      <c r="AA73" s="138"/>
      <c r="AB73" s="138"/>
      <c r="AC73" s="138"/>
      <c r="AD73" s="139"/>
      <c r="AE73" s="142" t="s">
        <v>42</v>
      </c>
      <c r="AF73" s="143"/>
      <c r="AG73" s="143"/>
    </row>
    <row r="74" spans="1:33" ht="24" customHeight="1">
      <c r="A74" s="259" t="s">
        <v>33</v>
      </c>
      <c r="B74" s="259"/>
      <c r="C74" s="176"/>
      <c r="D74" s="172"/>
      <c r="E74" s="135" t="s">
        <v>17</v>
      </c>
      <c r="F74" s="138"/>
      <c r="G74" s="138"/>
      <c r="H74" s="138"/>
      <c r="I74" s="139"/>
      <c r="J74" s="142" t="s">
        <v>42</v>
      </c>
      <c r="K74" s="143"/>
      <c r="L74" s="143"/>
      <c r="M74" s="138"/>
      <c r="N74" s="138"/>
      <c r="O74" s="138"/>
      <c r="P74" s="139"/>
      <c r="Q74" s="142" t="s">
        <v>42</v>
      </c>
      <c r="R74" s="143"/>
      <c r="S74" s="143"/>
      <c r="T74" s="138"/>
      <c r="U74" s="138"/>
      <c r="V74" s="138"/>
      <c r="W74" s="139"/>
      <c r="X74" s="142" t="s">
        <v>42</v>
      </c>
      <c r="Y74" s="143"/>
      <c r="Z74" s="143"/>
      <c r="AA74" s="138"/>
      <c r="AB74" s="138"/>
      <c r="AC74" s="138"/>
      <c r="AD74" s="139"/>
      <c r="AE74" s="142" t="s">
        <v>42</v>
      </c>
      <c r="AF74" s="143"/>
      <c r="AG74" s="143"/>
    </row>
    <row r="75" spans="1:33" ht="24" customHeight="1">
      <c r="A75" s="259" t="s">
        <v>34</v>
      </c>
      <c r="B75" s="259"/>
      <c r="C75" s="176"/>
      <c r="D75" s="172"/>
      <c r="E75" s="135" t="s">
        <v>17</v>
      </c>
      <c r="F75" s="138"/>
      <c r="G75" s="138"/>
      <c r="H75" s="138"/>
      <c r="I75" s="139"/>
      <c r="J75" s="142" t="s">
        <v>42</v>
      </c>
      <c r="K75" s="143"/>
      <c r="L75" s="143"/>
      <c r="M75" s="138"/>
      <c r="N75" s="138"/>
      <c r="O75" s="138"/>
      <c r="P75" s="139"/>
      <c r="Q75" s="142" t="s">
        <v>42</v>
      </c>
      <c r="R75" s="143"/>
      <c r="S75" s="143"/>
      <c r="T75" s="138"/>
      <c r="U75" s="138"/>
      <c r="V75" s="138"/>
      <c r="W75" s="139"/>
      <c r="X75" s="142" t="s">
        <v>42</v>
      </c>
      <c r="Y75" s="143"/>
      <c r="Z75" s="143"/>
      <c r="AA75" s="138"/>
      <c r="AB75" s="138"/>
      <c r="AC75" s="138"/>
      <c r="AD75" s="139"/>
      <c r="AE75" s="142" t="s">
        <v>42</v>
      </c>
      <c r="AF75" s="143"/>
      <c r="AG75" s="143"/>
    </row>
    <row r="76" spans="1:33" ht="24" customHeight="1">
      <c r="A76" s="259" t="s">
        <v>35</v>
      </c>
      <c r="B76" s="259"/>
      <c r="C76" s="176"/>
      <c r="D76" s="172"/>
      <c r="E76" s="135" t="s">
        <v>17</v>
      </c>
      <c r="F76" s="138"/>
      <c r="G76" s="138"/>
      <c r="H76" s="138"/>
      <c r="I76" s="139"/>
      <c r="J76" s="142" t="s">
        <v>42</v>
      </c>
      <c r="K76" s="143"/>
      <c r="L76" s="143"/>
      <c r="M76" s="138"/>
      <c r="N76" s="138"/>
      <c r="O76" s="138"/>
      <c r="P76" s="139"/>
      <c r="Q76" s="142" t="s">
        <v>42</v>
      </c>
      <c r="R76" s="143"/>
      <c r="S76" s="143"/>
      <c r="T76" s="138"/>
      <c r="U76" s="138"/>
      <c r="V76" s="138"/>
      <c r="W76" s="139"/>
      <c r="X76" s="142" t="s">
        <v>42</v>
      </c>
      <c r="Y76" s="143"/>
      <c r="Z76" s="143"/>
      <c r="AA76" s="138"/>
      <c r="AB76" s="138"/>
      <c r="AC76" s="138"/>
      <c r="AD76" s="139"/>
      <c r="AE76" s="142" t="s">
        <v>42</v>
      </c>
      <c r="AF76" s="143"/>
      <c r="AG76" s="143"/>
    </row>
    <row r="77" spans="1:33" ht="24" customHeight="1">
      <c r="A77" s="259" t="s">
        <v>36</v>
      </c>
      <c r="B77" s="259"/>
      <c r="C77" s="176"/>
      <c r="D77" s="172"/>
      <c r="E77" s="135" t="s">
        <v>17</v>
      </c>
      <c r="F77" s="138"/>
      <c r="G77" s="138"/>
      <c r="H77" s="138"/>
      <c r="I77" s="139"/>
      <c r="J77" s="142" t="s">
        <v>42</v>
      </c>
      <c r="K77" s="143"/>
      <c r="L77" s="143"/>
      <c r="M77" s="138"/>
      <c r="N77" s="138"/>
      <c r="O77" s="138"/>
      <c r="P77" s="139"/>
      <c r="Q77" s="142" t="s">
        <v>42</v>
      </c>
      <c r="R77" s="143"/>
      <c r="S77" s="143"/>
      <c r="T77" s="138"/>
      <c r="U77" s="138"/>
      <c r="V77" s="138"/>
      <c r="W77" s="139"/>
      <c r="X77" s="142" t="s">
        <v>42</v>
      </c>
      <c r="Y77" s="143"/>
      <c r="Z77" s="143"/>
      <c r="AA77" s="138"/>
      <c r="AB77" s="138"/>
      <c r="AC77" s="138"/>
      <c r="AD77" s="139"/>
      <c r="AE77" s="142" t="s">
        <v>42</v>
      </c>
      <c r="AF77" s="143"/>
      <c r="AG77" s="143"/>
    </row>
    <row r="78" spans="1:33" ht="24" customHeight="1">
      <c r="A78" s="259" t="s">
        <v>37</v>
      </c>
      <c r="B78" s="259"/>
      <c r="C78" s="176"/>
      <c r="D78" s="172"/>
      <c r="E78" s="135" t="s">
        <v>17</v>
      </c>
      <c r="F78" s="138"/>
      <c r="G78" s="138"/>
      <c r="H78" s="138"/>
      <c r="I78" s="139"/>
      <c r="J78" s="142" t="s">
        <v>42</v>
      </c>
      <c r="K78" s="143"/>
      <c r="L78" s="143"/>
      <c r="M78" s="138"/>
      <c r="N78" s="138"/>
      <c r="O78" s="138"/>
      <c r="P78" s="139"/>
      <c r="Q78" s="142" t="s">
        <v>42</v>
      </c>
      <c r="R78" s="143"/>
      <c r="S78" s="143"/>
      <c r="T78" s="138"/>
      <c r="U78" s="138"/>
      <c r="V78" s="138"/>
      <c r="W78" s="139"/>
      <c r="X78" s="142" t="s">
        <v>42</v>
      </c>
      <c r="Y78" s="143"/>
      <c r="Z78" s="143"/>
      <c r="AA78" s="138"/>
      <c r="AB78" s="138"/>
      <c r="AC78" s="138"/>
      <c r="AD78" s="139"/>
      <c r="AE78" s="142" t="s">
        <v>42</v>
      </c>
      <c r="AF78" s="143"/>
      <c r="AG78" s="143"/>
    </row>
    <row r="79" spans="1:33" ht="24" customHeight="1">
      <c r="A79" s="259" t="s">
        <v>38</v>
      </c>
      <c r="B79" s="259"/>
      <c r="C79" s="176"/>
      <c r="D79" s="172"/>
      <c r="E79" s="135" t="s">
        <v>17</v>
      </c>
      <c r="F79" s="138"/>
      <c r="G79" s="138"/>
      <c r="H79" s="138"/>
      <c r="I79" s="139"/>
      <c r="J79" s="142" t="s">
        <v>42</v>
      </c>
      <c r="K79" s="143"/>
      <c r="L79" s="143"/>
      <c r="M79" s="138"/>
      <c r="N79" s="138"/>
      <c r="O79" s="138"/>
      <c r="P79" s="139"/>
      <c r="Q79" s="142" t="s">
        <v>42</v>
      </c>
      <c r="R79" s="143"/>
      <c r="S79" s="143"/>
      <c r="T79" s="138"/>
      <c r="U79" s="138"/>
      <c r="V79" s="138"/>
      <c r="W79" s="139"/>
      <c r="X79" s="142" t="s">
        <v>42</v>
      </c>
      <c r="Y79" s="143"/>
      <c r="Z79" s="143"/>
      <c r="AA79" s="138"/>
      <c r="AB79" s="138"/>
      <c r="AC79" s="138"/>
      <c r="AD79" s="139"/>
      <c r="AE79" s="142" t="s">
        <v>42</v>
      </c>
      <c r="AF79" s="143"/>
      <c r="AG79" s="143"/>
    </row>
    <row r="80" spans="1:33" ht="24" customHeight="1">
      <c r="A80" s="259" t="s">
        <v>39</v>
      </c>
      <c r="B80" s="259"/>
      <c r="C80" s="176"/>
      <c r="D80" s="172"/>
      <c r="E80" s="135" t="s">
        <v>17</v>
      </c>
      <c r="F80" s="138"/>
      <c r="G80" s="138"/>
      <c r="H80" s="138"/>
      <c r="I80" s="139"/>
      <c r="J80" s="142" t="s">
        <v>42</v>
      </c>
      <c r="K80" s="143"/>
      <c r="L80" s="143"/>
      <c r="M80" s="138"/>
      <c r="N80" s="138"/>
      <c r="O80" s="138"/>
      <c r="P80" s="139"/>
      <c r="Q80" s="142" t="s">
        <v>42</v>
      </c>
      <c r="R80" s="143"/>
      <c r="S80" s="143"/>
      <c r="T80" s="138"/>
      <c r="U80" s="138"/>
      <c r="V80" s="138"/>
      <c r="W80" s="139"/>
      <c r="X80" s="142" t="s">
        <v>42</v>
      </c>
      <c r="Y80" s="143"/>
      <c r="Z80" s="143"/>
      <c r="AA80" s="138"/>
      <c r="AB80" s="138"/>
      <c r="AC80" s="138"/>
      <c r="AD80" s="139"/>
      <c r="AE80" s="142" t="s">
        <v>42</v>
      </c>
      <c r="AF80" s="143"/>
      <c r="AG80" s="143"/>
    </row>
    <row r="81" spans="1:33" ht="24" customHeight="1">
      <c r="A81" s="259" t="s">
        <v>40</v>
      </c>
      <c r="B81" s="259"/>
      <c r="C81" s="176"/>
      <c r="D81" s="172"/>
      <c r="E81" s="135" t="s">
        <v>17</v>
      </c>
      <c r="F81" s="138"/>
      <c r="G81" s="138"/>
      <c r="H81" s="138"/>
      <c r="I81" s="139"/>
      <c r="J81" s="142" t="s">
        <v>42</v>
      </c>
      <c r="K81" s="143"/>
      <c r="L81" s="143"/>
      <c r="M81" s="138"/>
      <c r="N81" s="138"/>
      <c r="O81" s="138"/>
      <c r="P81" s="139"/>
      <c r="Q81" s="142" t="s">
        <v>42</v>
      </c>
      <c r="R81" s="143"/>
      <c r="S81" s="143"/>
      <c r="T81" s="138"/>
      <c r="U81" s="138"/>
      <c r="V81" s="138"/>
      <c r="W81" s="139"/>
      <c r="X81" s="142" t="s">
        <v>42</v>
      </c>
      <c r="Y81" s="143"/>
      <c r="Z81" s="143"/>
      <c r="AA81" s="138"/>
      <c r="AB81" s="138"/>
      <c r="AC81" s="138"/>
      <c r="AD81" s="139"/>
      <c r="AE81" s="142" t="s">
        <v>42</v>
      </c>
      <c r="AF81" s="143"/>
      <c r="AG81" s="143"/>
    </row>
    <row r="82" spans="1:33" ht="24" customHeight="1" thickBot="1">
      <c r="A82" s="258" t="s">
        <v>41</v>
      </c>
      <c r="B82" s="258"/>
      <c r="C82" s="260"/>
      <c r="D82" s="161"/>
      <c r="E82" s="136" t="s">
        <v>17</v>
      </c>
      <c r="F82" s="243"/>
      <c r="G82" s="243"/>
      <c r="H82" s="243"/>
      <c r="I82" s="244"/>
      <c r="J82" s="245" t="s">
        <v>42</v>
      </c>
      <c r="K82" s="246"/>
      <c r="L82" s="246"/>
      <c r="M82" s="243"/>
      <c r="N82" s="243"/>
      <c r="O82" s="243"/>
      <c r="P82" s="244"/>
      <c r="Q82" s="245" t="s">
        <v>42</v>
      </c>
      <c r="R82" s="246"/>
      <c r="S82" s="246"/>
      <c r="T82" s="138"/>
      <c r="U82" s="138"/>
      <c r="V82" s="138"/>
      <c r="W82" s="139"/>
      <c r="X82" s="142" t="s">
        <v>42</v>
      </c>
      <c r="Y82" s="143"/>
      <c r="Z82" s="143"/>
      <c r="AA82" s="138"/>
      <c r="AB82" s="138"/>
      <c r="AC82" s="138"/>
      <c r="AD82" s="139"/>
      <c r="AE82" s="142" t="s">
        <v>42</v>
      </c>
      <c r="AF82" s="143"/>
      <c r="AG82" s="143"/>
    </row>
    <row r="83" spans="1:33" ht="24" customHeight="1" thickTop="1">
      <c r="A83" s="247" t="s">
        <v>44</v>
      </c>
      <c r="B83" s="248"/>
      <c r="C83" s="248"/>
      <c r="D83" s="248"/>
      <c r="E83" s="249"/>
      <c r="F83" s="151">
        <f>SUM(F71:I82)</f>
        <v>0</v>
      </c>
      <c r="G83" s="152"/>
      <c r="H83" s="152"/>
      <c r="I83" s="152"/>
      <c r="J83" s="153" t="s">
        <v>26</v>
      </c>
      <c r="K83" s="154"/>
      <c r="L83" s="154"/>
      <c r="M83" s="151">
        <f>SUM(M71:P82)</f>
        <v>0</v>
      </c>
      <c r="N83" s="152"/>
      <c r="O83" s="152"/>
      <c r="P83" s="152"/>
      <c r="Q83" s="153" t="s">
        <v>26</v>
      </c>
      <c r="R83" s="154"/>
      <c r="S83" s="154"/>
      <c r="T83" s="151">
        <f>SUM(T71:W82)</f>
        <v>0</v>
      </c>
      <c r="U83" s="152"/>
      <c r="V83" s="152"/>
      <c r="W83" s="152"/>
      <c r="X83" s="153" t="s">
        <v>26</v>
      </c>
      <c r="Y83" s="154"/>
      <c r="Z83" s="154"/>
      <c r="AA83" s="151">
        <f>SUM(AA71:AD82)</f>
        <v>0</v>
      </c>
      <c r="AB83" s="152"/>
      <c r="AC83" s="152"/>
      <c r="AD83" s="152"/>
      <c r="AE83" s="153" t="s">
        <v>26</v>
      </c>
      <c r="AF83" s="154"/>
      <c r="AG83" s="154"/>
    </row>
    <row r="84" spans="1:33" ht="15" customHeight="1">
      <c r="A84" s="137" t="s">
        <v>243</v>
      </c>
      <c r="B84" s="127"/>
    </row>
  </sheetData>
  <sheetProtection algorithmName="SHA-512" hashValue="fdqN5u1x9Bb8lK1UKUdhKEZdgrHhfYWqU3YzLhIdtyKQcYwgvd0CwZA5ORoZ/ECJrmap7lIFK0pErodh+ow0cg==" saltValue="JVv9ZzSEusvjMKrq+0NUuA==" spinCount="100000" sheet="1" selectLockedCells="1"/>
  <mergeCells count="276">
    <mergeCell ref="A56:B56"/>
    <mergeCell ref="A62:AC62"/>
    <mergeCell ref="AD62:AH62"/>
    <mergeCell ref="X2:Y2"/>
    <mergeCell ref="A8:AH8"/>
    <mergeCell ref="B7:C7"/>
    <mergeCell ref="A49:J52"/>
    <mergeCell ref="E21:G21"/>
    <mergeCell ref="Z2:AA2"/>
    <mergeCell ref="AC2:AD2"/>
    <mergeCell ref="L15:AH16"/>
    <mergeCell ref="D7:E7"/>
    <mergeCell ref="F7:AH7"/>
    <mergeCell ref="L13:AH14"/>
    <mergeCell ref="A19:D21"/>
    <mergeCell ref="I13:K14"/>
    <mergeCell ref="E11:H14"/>
    <mergeCell ref="A11:D14"/>
    <mergeCell ref="AF2:AG2"/>
    <mergeCell ref="S20:U20"/>
    <mergeCell ref="V20:AH20"/>
    <mergeCell ref="A5:AH5"/>
    <mergeCell ref="H37:J38"/>
    <mergeCell ref="K37:P38"/>
    <mergeCell ref="A71:B71"/>
    <mergeCell ref="Q71:S71"/>
    <mergeCell ref="F69:L69"/>
    <mergeCell ref="A70:B70"/>
    <mergeCell ref="C70:D70"/>
    <mergeCell ref="M69:S69"/>
    <mergeCell ref="J71:L71"/>
    <mergeCell ref="C71:D71"/>
    <mergeCell ref="A57:B57"/>
    <mergeCell ref="A58:B58"/>
    <mergeCell ref="C57:E57"/>
    <mergeCell ref="C58:E58"/>
    <mergeCell ref="A61:B61"/>
    <mergeCell ref="A68:B69"/>
    <mergeCell ref="C68:E69"/>
    <mergeCell ref="F68:AG68"/>
    <mergeCell ref="T70:Z70"/>
    <mergeCell ref="AA70:AG70"/>
    <mergeCell ref="F70:L70"/>
    <mergeCell ref="M70:S70"/>
    <mergeCell ref="T71:W71"/>
    <mergeCell ref="AD57:AH57"/>
    <mergeCell ref="AD58:AH58"/>
    <mergeCell ref="AD59:AH59"/>
    <mergeCell ref="A4:AH4"/>
    <mergeCell ref="I11:K12"/>
    <mergeCell ref="L11:AH12"/>
    <mergeCell ref="A15:D18"/>
    <mergeCell ref="E15:K16"/>
    <mergeCell ref="H20:R20"/>
    <mergeCell ref="E19:G19"/>
    <mergeCell ref="H19:R19"/>
    <mergeCell ref="S19:U19"/>
    <mergeCell ref="V19:AH19"/>
    <mergeCell ref="E20:G20"/>
    <mergeCell ref="H21:R21"/>
    <mergeCell ref="S21:U21"/>
    <mergeCell ref="V21:AH21"/>
    <mergeCell ref="E17:K18"/>
    <mergeCell ref="L17:AH18"/>
    <mergeCell ref="C80:D80"/>
    <mergeCell ref="C81:D81"/>
    <mergeCell ref="A82:B82"/>
    <mergeCell ref="A79:B79"/>
    <mergeCell ref="A80:B80"/>
    <mergeCell ref="A81:B81"/>
    <mergeCell ref="C82:D82"/>
    <mergeCell ref="A72:B72"/>
    <mergeCell ref="A73:B73"/>
    <mergeCell ref="A74:B74"/>
    <mergeCell ref="A76:B76"/>
    <mergeCell ref="A77:B77"/>
    <mergeCell ref="A78:B78"/>
    <mergeCell ref="A75:B75"/>
    <mergeCell ref="C72:D72"/>
    <mergeCell ref="C73:D73"/>
    <mergeCell ref="C77:D77"/>
    <mergeCell ref="C78:D78"/>
    <mergeCell ref="C79:D79"/>
    <mergeCell ref="M78:P78"/>
    <mergeCell ref="Q78:S78"/>
    <mergeCell ref="Q74:S74"/>
    <mergeCell ref="F75:I75"/>
    <mergeCell ref="J75:L75"/>
    <mergeCell ref="M75:P75"/>
    <mergeCell ref="Q75:S75"/>
    <mergeCell ref="F76:I76"/>
    <mergeCell ref="Q76:S76"/>
    <mergeCell ref="J76:L76"/>
    <mergeCell ref="M76:P76"/>
    <mergeCell ref="F78:I78"/>
    <mergeCell ref="J78:L78"/>
    <mergeCell ref="F77:I77"/>
    <mergeCell ref="J77:L77"/>
    <mergeCell ref="M77:P77"/>
    <mergeCell ref="Q77:S77"/>
    <mergeCell ref="A83:E83"/>
    <mergeCell ref="F83:I83"/>
    <mergeCell ref="J83:L83"/>
    <mergeCell ref="M83:P83"/>
    <mergeCell ref="N59:AC59"/>
    <mergeCell ref="N60:AC60"/>
    <mergeCell ref="N61:AC61"/>
    <mergeCell ref="F59:M59"/>
    <mergeCell ref="F60:M60"/>
    <mergeCell ref="F61:M61"/>
    <mergeCell ref="C59:E59"/>
    <mergeCell ref="C60:E60"/>
    <mergeCell ref="C61:E61"/>
    <mergeCell ref="X76:Z76"/>
    <mergeCell ref="X75:Z75"/>
    <mergeCell ref="T73:W73"/>
    <mergeCell ref="T69:Z69"/>
    <mergeCell ref="AA69:AG69"/>
    <mergeCell ref="C75:D75"/>
    <mergeCell ref="C74:D74"/>
    <mergeCell ref="C76:D76"/>
    <mergeCell ref="M82:P82"/>
    <mergeCell ref="Q82:S82"/>
    <mergeCell ref="Q83:S83"/>
    <mergeCell ref="F82:I82"/>
    <mergeCell ref="F80:I80"/>
    <mergeCell ref="J80:L80"/>
    <mergeCell ref="M80:P80"/>
    <mergeCell ref="Q80:S80"/>
    <mergeCell ref="F81:I81"/>
    <mergeCell ref="J81:L81"/>
    <mergeCell ref="F79:I79"/>
    <mergeCell ref="J79:L79"/>
    <mergeCell ref="M79:P79"/>
    <mergeCell ref="Q79:S79"/>
    <mergeCell ref="J82:L82"/>
    <mergeCell ref="M81:P81"/>
    <mergeCell ref="Q81:S81"/>
    <mergeCell ref="A36:J36"/>
    <mergeCell ref="K36:P36"/>
    <mergeCell ref="Q36:V36"/>
    <mergeCell ref="W36:AB36"/>
    <mergeCell ref="AC36:AH36"/>
    <mergeCell ref="C47:G48"/>
    <mergeCell ref="H47:J48"/>
    <mergeCell ref="K47:P48"/>
    <mergeCell ref="Q47:V48"/>
    <mergeCell ref="W47:AB48"/>
    <mergeCell ref="AC47:AH48"/>
    <mergeCell ref="C45:G46"/>
    <mergeCell ref="H45:J46"/>
    <mergeCell ref="K45:P46"/>
    <mergeCell ref="Q45:V46"/>
    <mergeCell ref="W45:AB46"/>
    <mergeCell ref="AC45:AH46"/>
    <mergeCell ref="C43:G44"/>
    <mergeCell ref="W43:AB44"/>
    <mergeCell ref="AC43:AH44"/>
    <mergeCell ref="C37:G38"/>
    <mergeCell ref="T72:W72"/>
    <mergeCell ref="J72:L72"/>
    <mergeCell ref="M72:P72"/>
    <mergeCell ref="K49:AH52"/>
    <mergeCell ref="F56:M56"/>
    <mergeCell ref="C56:E56"/>
    <mergeCell ref="AD60:AH60"/>
    <mergeCell ref="AD61:AH61"/>
    <mergeCell ref="N57:AC57"/>
    <mergeCell ref="N58:AC58"/>
    <mergeCell ref="F57:M57"/>
    <mergeCell ref="F58:M58"/>
    <mergeCell ref="W30:X31"/>
    <mergeCell ref="Y30:Z31"/>
    <mergeCell ref="M32:U33"/>
    <mergeCell ref="V32:W33"/>
    <mergeCell ref="A32:L33"/>
    <mergeCell ref="A37:B48"/>
    <mergeCell ref="Q41:V42"/>
    <mergeCell ref="W41:AB42"/>
    <mergeCell ref="AC41:AH42"/>
    <mergeCell ref="C39:G40"/>
    <mergeCell ref="H39:J40"/>
    <mergeCell ref="K39:P40"/>
    <mergeCell ref="Q39:V40"/>
    <mergeCell ref="W39:AB40"/>
    <mergeCell ref="AC39:AH40"/>
    <mergeCell ref="W37:AB38"/>
    <mergeCell ref="AC37:AH38"/>
    <mergeCell ref="Q37:V38"/>
    <mergeCell ref="C41:G42"/>
    <mergeCell ref="H41:J42"/>
    <mergeCell ref="K41:P42"/>
    <mergeCell ref="H43:J44"/>
    <mergeCell ref="K43:P44"/>
    <mergeCell ref="Q43:V44"/>
    <mergeCell ref="AE80:AG80"/>
    <mergeCell ref="X74:Z74"/>
    <mergeCell ref="AE76:AG76"/>
    <mergeCell ref="AE77:AG77"/>
    <mergeCell ref="AE78:AG78"/>
    <mergeCell ref="AE79:AG79"/>
    <mergeCell ref="A24:L25"/>
    <mergeCell ref="M24:AH25"/>
    <mergeCell ref="A28:L29"/>
    <mergeCell ref="M28:AH29"/>
    <mergeCell ref="M30:N31"/>
    <mergeCell ref="O30:P31"/>
    <mergeCell ref="Q30:R31"/>
    <mergeCell ref="S26:T27"/>
    <mergeCell ref="U26:V27"/>
    <mergeCell ref="W26:X27"/>
    <mergeCell ref="Y26:Z27"/>
    <mergeCell ref="A26:L27"/>
    <mergeCell ref="A30:L31"/>
    <mergeCell ref="S30:T31"/>
    <mergeCell ref="U30:V31"/>
    <mergeCell ref="M26:N27"/>
    <mergeCell ref="O26:P27"/>
    <mergeCell ref="Q26:R27"/>
    <mergeCell ref="AE81:AG81"/>
    <mergeCell ref="AE82:AG82"/>
    <mergeCell ref="T83:W83"/>
    <mergeCell ref="AA71:AD71"/>
    <mergeCell ref="AA72:AD72"/>
    <mergeCell ref="AA73:AD73"/>
    <mergeCell ref="AA74:AD74"/>
    <mergeCell ref="AA75:AD75"/>
    <mergeCell ref="AA76:AD76"/>
    <mergeCell ref="AA77:AD77"/>
    <mergeCell ref="AA78:AD78"/>
    <mergeCell ref="AA79:AD79"/>
    <mergeCell ref="AA80:AD80"/>
    <mergeCell ref="AA81:AD81"/>
    <mergeCell ref="AA82:AD82"/>
    <mergeCell ref="AA83:AD83"/>
    <mergeCell ref="X83:Z83"/>
    <mergeCell ref="X82:Z82"/>
    <mergeCell ref="X81:Z81"/>
    <mergeCell ref="X80:Z80"/>
    <mergeCell ref="X79:Z79"/>
    <mergeCell ref="X78:Z78"/>
    <mergeCell ref="X77:Z77"/>
    <mergeCell ref="AE83:AG83"/>
    <mergeCell ref="A54:AH54"/>
    <mergeCell ref="X73:Z73"/>
    <mergeCell ref="X72:Z72"/>
    <mergeCell ref="X71:Z71"/>
    <mergeCell ref="AE71:AG71"/>
    <mergeCell ref="AE72:AG72"/>
    <mergeCell ref="AE73:AG73"/>
    <mergeCell ref="AE74:AG74"/>
    <mergeCell ref="AE75:AG75"/>
    <mergeCell ref="Q72:S72"/>
    <mergeCell ref="F73:I73"/>
    <mergeCell ref="Q73:S73"/>
    <mergeCell ref="M71:P71"/>
    <mergeCell ref="F72:I72"/>
    <mergeCell ref="J73:L73"/>
    <mergeCell ref="M73:P73"/>
    <mergeCell ref="F71:I71"/>
    <mergeCell ref="AD56:AH56"/>
    <mergeCell ref="N56:AC56"/>
    <mergeCell ref="F74:I74"/>
    <mergeCell ref="J74:L74"/>
    <mergeCell ref="M74:P74"/>
    <mergeCell ref="A59:B59"/>
    <mergeCell ref="A60:B60"/>
    <mergeCell ref="T82:W82"/>
    <mergeCell ref="T74:W74"/>
    <mergeCell ref="T75:W75"/>
    <mergeCell ref="T76:W76"/>
    <mergeCell ref="T77:W77"/>
    <mergeCell ref="T78:W78"/>
    <mergeCell ref="T79:W79"/>
    <mergeCell ref="T80:W80"/>
    <mergeCell ref="T81:W81"/>
  </mergeCells>
  <phoneticPr fontId="2"/>
  <pageMargins left="0.9055118110236221" right="0.59055118110236227" top="0.74803149606299213" bottom="0.74803149606299213" header="0.31496062992125984" footer="0.31496062992125984"/>
  <pageSetup paperSize="9" scale="94" orientation="portrait" r:id="rId1"/>
  <headerFooter>
    <oddFooter>&amp;C（注）この様式は、設備導入の稼働から１年ごとに３か年提出すること。</oddFooter>
  </headerFooter>
  <rowBreaks count="1" manualBreakCount="1">
    <brk id="54"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8"/>
  <sheetViews>
    <sheetView view="pageBreakPreview" zoomScaleNormal="100" zoomScaleSheetLayoutView="100" workbookViewId="0">
      <selection activeCell="E4" sqref="E4:H4"/>
    </sheetView>
  </sheetViews>
  <sheetFormatPr defaultColWidth="9" defaultRowHeight="13.5"/>
  <cols>
    <col min="1" max="1" width="2.375" style="117" customWidth="1"/>
    <col min="2" max="37" width="2.625" style="117" customWidth="1"/>
    <col min="38" max="16384" width="9" style="117"/>
  </cols>
  <sheetData>
    <row r="1" spans="1:33" ht="14.25">
      <c r="A1" s="122" t="s">
        <v>202</v>
      </c>
    </row>
    <row r="2" spans="1:33" ht="9" customHeight="1"/>
    <row r="3" spans="1:33" ht="32.25" customHeight="1">
      <c r="A3" s="299" t="s">
        <v>207</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row>
    <row r="4" spans="1:33" ht="22.5" customHeight="1">
      <c r="A4" s="300" t="s">
        <v>195</v>
      </c>
      <c r="B4" s="300"/>
      <c r="C4" s="300"/>
      <c r="D4" s="300"/>
      <c r="E4" s="301"/>
      <c r="F4" s="301"/>
      <c r="G4" s="301"/>
      <c r="H4" s="301"/>
      <c r="I4" s="300" t="s">
        <v>192</v>
      </c>
      <c r="J4" s="300"/>
      <c r="K4" s="300"/>
      <c r="L4" s="300"/>
      <c r="M4" s="301"/>
      <c r="N4" s="301"/>
      <c r="O4" s="301"/>
      <c r="P4" s="301"/>
      <c r="Q4" s="301"/>
      <c r="R4" s="301"/>
      <c r="S4" s="301"/>
      <c r="T4" s="301"/>
      <c r="U4" s="301"/>
      <c r="V4" s="301"/>
      <c r="W4" s="301"/>
      <c r="X4" s="301"/>
      <c r="Y4" s="301"/>
      <c r="Z4" s="301"/>
      <c r="AA4" s="301"/>
      <c r="AB4" s="301"/>
      <c r="AC4" s="301"/>
      <c r="AD4" s="301"/>
      <c r="AE4" s="301"/>
      <c r="AF4" s="301"/>
      <c r="AG4" s="301"/>
    </row>
    <row r="5" spans="1:33" ht="22.5" customHeight="1">
      <c r="A5" s="301" t="s">
        <v>206</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row>
    <row r="6" spans="1:33" ht="18" customHeight="1">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row>
    <row r="7" spans="1:33" ht="16.5" customHeight="1">
      <c r="A7" s="125" t="s">
        <v>203</v>
      </c>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row>
    <row r="8" spans="1:33">
      <c r="A8" s="303"/>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5"/>
    </row>
    <row r="9" spans="1:33">
      <c r="A9" s="306"/>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8"/>
    </row>
    <row r="10" spans="1:33">
      <c r="A10" s="306"/>
      <c r="B10" s="307"/>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8"/>
    </row>
    <row r="11" spans="1:33">
      <c r="A11" s="306"/>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8"/>
    </row>
    <row r="12" spans="1:33">
      <c r="A12" s="306"/>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8"/>
    </row>
    <row r="13" spans="1:33">
      <c r="A13" s="306"/>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8"/>
    </row>
    <row r="14" spans="1:33">
      <c r="A14" s="306"/>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8"/>
    </row>
    <row r="15" spans="1:33">
      <c r="A15" s="306"/>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8"/>
    </row>
    <row r="16" spans="1:33">
      <c r="A16" s="309"/>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1"/>
    </row>
    <row r="17" spans="1:33">
      <c r="A17" s="12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row>
    <row r="18" spans="1:33" ht="16.5" customHeight="1">
      <c r="A18" s="124" t="s">
        <v>205</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row>
    <row r="19" spans="1:33">
      <c r="A19" s="312"/>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4"/>
    </row>
    <row r="20" spans="1:33">
      <c r="A20" s="315"/>
      <c r="B20" s="316"/>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7"/>
    </row>
    <row r="21" spans="1:33">
      <c r="A21" s="315"/>
      <c r="B21" s="316"/>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7"/>
    </row>
    <row r="22" spans="1:33">
      <c r="A22" s="315"/>
      <c r="B22" s="316"/>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7"/>
    </row>
    <row r="23" spans="1:33">
      <c r="A23" s="315"/>
      <c r="B23" s="316"/>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7"/>
    </row>
    <row r="24" spans="1:33">
      <c r="A24" s="315"/>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7"/>
    </row>
    <row r="25" spans="1:33">
      <c r="A25" s="315"/>
      <c r="B25" s="316"/>
      <c r="C25" s="316"/>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7"/>
    </row>
    <row r="26" spans="1:33">
      <c r="A26" s="315"/>
      <c r="B26" s="316"/>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7"/>
    </row>
    <row r="27" spans="1:33">
      <c r="A27" s="315"/>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7"/>
    </row>
    <row r="28" spans="1:33">
      <c r="A28" s="315"/>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7"/>
    </row>
    <row r="29" spans="1:33">
      <c r="A29" s="315"/>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7"/>
    </row>
    <row r="30" spans="1:33">
      <c r="A30" s="315"/>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7"/>
    </row>
    <row r="31" spans="1:33">
      <c r="A31" s="315"/>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7"/>
    </row>
    <row r="32" spans="1:33">
      <c r="A32" s="315"/>
      <c r="B32" s="316"/>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7"/>
    </row>
    <row r="33" spans="1:33">
      <c r="A33" s="315"/>
      <c r="B33" s="316"/>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7"/>
    </row>
    <row r="34" spans="1:33">
      <c r="A34" s="315"/>
      <c r="B34" s="316"/>
      <c r="C34" s="316"/>
      <c r="D34" s="316"/>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7"/>
    </row>
    <row r="35" spans="1:33">
      <c r="A35" s="315"/>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7"/>
    </row>
    <row r="36" spans="1:33">
      <c r="A36" s="315"/>
      <c r="B36" s="316"/>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7"/>
    </row>
    <row r="37" spans="1:33">
      <c r="A37" s="318"/>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20"/>
    </row>
    <row r="38" spans="1:33" ht="20.25" customHeight="1">
      <c r="A38" s="118"/>
      <c r="B38" s="118"/>
      <c r="C38" s="118"/>
      <c r="D38" s="118"/>
      <c r="E38" s="118"/>
      <c r="F38" s="118"/>
      <c r="G38" s="118"/>
      <c r="H38" s="118"/>
      <c r="I38" s="118"/>
      <c r="J38" s="118"/>
      <c r="K38" s="118"/>
      <c r="L38" s="118"/>
      <c r="M38" s="118"/>
      <c r="N38" s="118"/>
      <c r="O38" s="300" t="s">
        <v>204</v>
      </c>
      <c r="P38" s="300"/>
      <c r="Q38" s="300"/>
      <c r="R38" s="300"/>
      <c r="S38" s="300"/>
      <c r="T38" s="300"/>
      <c r="U38" s="300"/>
      <c r="V38" s="300"/>
      <c r="W38" s="300"/>
      <c r="X38" s="300"/>
      <c r="Y38" s="321"/>
      <c r="Z38" s="322"/>
      <c r="AA38" s="322"/>
      <c r="AB38" s="322"/>
      <c r="AC38" s="322"/>
      <c r="AD38" s="322"/>
      <c r="AE38" s="323" t="s">
        <v>196</v>
      </c>
      <c r="AF38" s="323"/>
      <c r="AG38" s="324"/>
    </row>
    <row r="39" spans="1:33" ht="9" customHeight="1"/>
    <row r="40" spans="1:33" ht="11.25" customHeight="1">
      <c r="A40" s="119" t="s">
        <v>197</v>
      </c>
    </row>
    <row r="41" spans="1:33" ht="11.25" customHeight="1">
      <c r="A41" s="120" t="s">
        <v>198</v>
      </c>
      <c r="B41" s="120"/>
      <c r="C41" s="120"/>
      <c r="D41" s="120"/>
      <c r="E41" s="120"/>
      <c r="F41" s="120"/>
      <c r="G41" s="120"/>
      <c r="H41" s="120"/>
      <c r="I41" s="120"/>
    </row>
    <row r="42" spans="1:33" ht="11.25" customHeight="1">
      <c r="A42" s="120" t="s">
        <v>199</v>
      </c>
      <c r="B42" s="120"/>
      <c r="C42" s="120"/>
      <c r="D42" s="120"/>
      <c r="E42" s="120"/>
      <c r="F42" s="120"/>
      <c r="G42" s="120"/>
      <c r="H42" s="120"/>
      <c r="I42" s="120"/>
    </row>
    <row r="43" spans="1:33" ht="11.25" customHeight="1">
      <c r="A43" s="120" t="s">
        <v>200</v>
      </c>
      <c r="B43" s="120"/>
      <c r="C43" s="120"/>
      <c r="D43" s="120"/>
      <c r="E43" s="120"/>
      <c r="F43" s="120"/>
      <c r="G43" s="120"/>
      <c r="H43" s="120"/>
      <c r="I43" s="120"/>
    </row>
    <row r="44" spans="1:33" ht="11.25" customHeight="1">
      <c r="A44" s="119" t="s">
        <v>201</v>
      </c>
      <c r="B44" s="121"/>
    </row>
    <row r="45" spans="1:33" ht="11.25" customHeight="1">
      <c r="A45" s="120"/>
      <c r="B45" s="120"/>
      <c r="C45" s="120"/>
      <c r="D45" s="120"/>
      <c r="E45" s="120"/>
      <c r="F45" s="120"/>
      <c r="G45" s="120"/>
      <c r="H45" s="120"/>
      <c r="I45" s="120"/>
    </row>
    <row r="46" spans="1:33" ht="16.5" customHeight="1">
      <c r="A46" s="124" t="s">
        <v>220</v>
      </c>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row>
    <row r="47" spans="1:33" ht="11.25" customHeight="1">
      <c r="A47" s="302"/>
      <c r="B47" s="302"/>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row>
    <row r="48" spans="1:33" ht="11.25" customHeight="1">
      <c r="A48" s="302"/>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row>
    <row r="49" spans="1:33" ht="11.25" customHeight="1">
      <c r="A49" s="302"/>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row>
    <row r="50" spans="1:33" ht="11.25" customHeight="1">
      <c r="A50" s="302"/>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row>
    <row r="51" spans="1:33" ht="11.25" customHeight="1">
      <c r="A51" s="302"/>
      <c r="B51" s="302"/>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row>
    <row r="52" spans="1:33" ht="11.25" customHeight="1">
      <c r="A52" s="302"/>
      <c r="B52" s="302"/>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row>
    <row r="53" spans="1:33" ht="11.25" customHeight="1">
      <c r="A53" s="302"/>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row>
    <row r="54" spans="1:33" ht="11.25" customHeight="1">
      <c r="A54" s="302"/>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row>
    <row r="55" spans="1:33" ht="11.25" customHeight="1">
      <c r="A55" s="119" t="s">
        <v>221</v>
      </c>
      <c r="B55" s="120"/>
      <c r="C55" s="120"/>
      <c r="D55" s="120"/>
      <c r="E55" s="120"/>
      <c r="F55" s="120"/>
      <c r="G55" s="120"/>
      <c r="H55" s="120"/>
      <c r="I55" s="120"/>
    </row>
    <row r="56" spans="1:33" ht="11.25" customHeight="1">
      <c r="A56" s="120"/>
      <c r="B56" s="120"/>
      <c r="C56" s="120"/>
      <c r="D56" s="120"/>
      <c r="E56" s="120"/>
      <c r="F56" s="120"/>
      <c r="G56" s="120"/>
      <c r="H56" s="120"/>
      <c r="I56" s="120"/>
    </row>
    <row r="58" spans="1:33">
      <c r="B58" s="121"/>
    </row>
  </sheetData>
  <mergeCells count="13">
    <mergeCell ref="A47:AG54"/>
    <mergeCell ref="A5:D5"/>
    <mergeCell ref="E5:AG5"/>
    <mergeCell ref="A8:AG16"/>
    <mergeCell ref="A19:AG37"/>
    <mergeCell ref="O38:X38"/>
    <mergeCell ref="Y38:AD38"/>
    <mergeCell ref="AE38:AG38"/>
    <mergeCell ref="A3:AG3"/>
    <mergeCell ref="A4:D4"/>
    <mergeCell ref="E4:H4"/>
    <mergeCell ref="I4:L4"/>
    <mergeCell ref="M4:AG4"/>
  </mergeCells>
  <phoneticPr fontId="15"/>
  <pageMargins left="0.9055118110236221" right="0.59055118110236227"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3"/>
  <sheetViews>
    <sheetView view="pageBreakPreview" zoomScale="60" zoomScaleNormal="70" workbookViewId="0">
      <selection activeCell="N6" sqref="N6"/>
    </sheetView>
  </sheetViews>
  <sheetFormatPr defaultColWidth="9" defaultRowHeight="13.5"/>
  <cols>
    <col min="1" max="1" width="1.625" style="1" customWidth="1"/>
    <col min="2" max="2" width="1.875" style="1" customWidth="1"/>
    <col min="3" max="3" width="4.125" style="1" customWidth="1"/>
    <col min="4" max="4" width="5.25" style="1" customWidth="1"/>
    <col min="5" max="5" width="12.25" style="1" customWidth="1"/>
    <col min="6" max="6" width="13" style="1" customWidth="1"/>
    <col min="7" max="7" width="15.125" style="1" customWidth="1"/>
    <col min="8" max="8" width="14.625" style="1" customWidth="1"/>
    <col min="9" max="9" width="6.75" style="1" customWidth="1"/>
    <col min="10" max="10" width="12.625" style="1" customWidth="1"/>
    <col min="11" max="11" width="8.25" style="1" customWidth="1"/>
    <col min="12" max="12" width="15.375" style="1" customWidth="1"/>
    <col min="13" max="13" width="9.5" style="10" customWidth="1"/>
    <col min="14" max="14" width="15.625" style="1" customWidth="1"/>
    <col min="15" max="15" width="9" style="7"/>
    <col min="16" max="16" width="9.125" style="1" customWidth="1"/>
    <col min="17" max="17" width="14.875" style="1" customWidth="1"/>
    <col min="18" max="16384" width="9" style="1"/>
  </cols>
  <sheetData>
    <row r="1" spans="2:17" ht="23.25" customHeight="1" thickBot="1">
      <c r="B1" s="2"/>
      <c r="C1" s="3" t="s">
        <v>45</v>
      </c>
      <c r="D1" s="4"/>
      <c r="E1" s="4"/>
      <c r="F1" s="4"/>
      <c r="G1" s="4"/>
      <c r="H1" s="5"/>
      <c r="I1" s="4"/>
      <c r="J1" s="6"/>
      <c r="K1" s="6"/>
      <c r="L1" s="6"/>
      <c r="M1" s="6"/>
      <c r="P1" s="8"/>
      <c r="Q1" s="9"/>
    </row>
    <row r="2" spans="2:17" s="10" customFormat="1" ht="54" customHeight="1">
      <c r="B2" s="11"/>
      <c r="C2" s="12"/>
      <c r="D2" s="325" t="s">
        <v>46</v>
      </c>
      <c r="E2" s="326"/>
      <c r="F2" s="326"/>
      <c r="G2" s="327"/>
      <c r="H2" s="334" t="s">
        <v>47</v>
      </c>
      <c r="I2" s="335"/>
      <c r="J2" s="336" t="s">
        <v>48</v>
      </c>
      <c r="K2" s="337"/>
      <c r="L2" s="14" t="s">
        <v>49</v>
      </c>
      <c r="M2" s="15" t="s">
        <v>50</v>
      </c>
      <c r="N2" s="16" t="s">
        <v>51</v>
      </c>
      <c r="O2" s="326" t="s">
        <v>130</v>
      </c>
      <c r="P2" s="338"/>
      <c r="Q2" s="13" t="s">
        <v>52</v>
      </c>
    </row>
    <row r="3" spans="2:17" s="10" customFormat="1" ht="30" customHeight="1">
      <c r="B3" s="11"/>
      <c r="C3" s="17"/>
      <c r="D3" s="328"/>
      <c r="E3" s="329"/>
      <c r="F3" s="329"/>
      <c r="G3" s="330"/>
      <c r="H3" s="18" t="s">
        <v>131</v>
      </c>
      <c r="I3" s="19"/>
      <c r="J3" s="20" t="s">
        <v>53</v>
      </c>
      <c r="K3" s="21"/>
      <c r="L3" s="18" t="s">
        <v>54</v>
      </c>
      <c r="M3" s="22" t="s">
        <v>55</v>
      </c>
      <c r="N3" s="22" t="s">
        <v>56</v>
      </c>
      <c r="O3" s="23" t="s">
        <v>132</v>
      </c>
      <c r="P3" s="21"/>
      <c r="Q3" s="24" t="s">
        <v>133</v>
      </c>
    </row>
    <row r="4" spans="2:17" ht="21.75" customHeight="1" thickBot="1">
      <c r="B4" s="2"/>
      <c r="C4" s="25"/>
      <c r="D4" s="331"/>
      <c r="E4" s="332"/>
      <c r="F4" s="332"/>
      <c r="G4" s="333"/>
      <c r="H4" s="26" t="s">
        <v>57</v>
      </c>
      <c r="I4" s="27" t="s">
        <v>134</v>
      </c>
      <c r="J4" s="28"/>
      <c r="K4" s="29" t="s">
        <v>58</v>
      </c>
      <c r="L4" s="30" t="s">
        <v>59</v>
      </c>
      <c r="M4" s="31" t="s">
        <v>135</v>
      </c>
      <c r="N4" s="31" t="s">
        <v>136</v>
      </c>
      <c r="O4" s="32"/>
      <c r="P4" s="29" t="s">
        <v>58</v>
      </c>
      <c r="Q4" s="33" t="s">
        <v>61</v>
      </c>
    </row>
    <row r="5" spans="2:17" ht="28.5" customHeight="1">
      <c r="B5" s="2"/>
      <c r="C5" s="339" t="s">
        <v>62</v>
      </c>
      <c r="D5" s="341" t="s">
        <v>63</v>
      </c>
      <c r="E5" s="343" t="s">
        <v>64</v>
      </c>
      <c r="F5" s="344"/>
      <c r="G5" s="345"/>
      <c r="H5" s="34"/>
      <c r="I5" s="35" t="s">
        <v>137</v>
      </c>
      <c r="J5" s="36">
        <v>38.200000000000003</v>
      </c>
      <c r="K5" s="37" t="s">
        <v>66</v>
      </c>
      <c r="L5" s="38">
        <f>H5*J5</f>
        <v>0</v>
      </c>
      <c r="M5" s="346">
        <v>2.58E-2</v>
      </c>
      <c r="N5" s="39">
        <f>H5*J5*M$5</f>
        <v>0</v>
      </c>
      <c r="O5" s="40">
        <v>1.8700000000000001E-2</v>
      </c>
      <c r="P5" s="41" t="s">
        <v>67</v>
      </c>
      <c r="Q5" s="42">
        <f t="shared" ref="Q5:Q31" si="0">H5*J5*O5*44/12</f>
        <v>0</v>
      </c>
    </row>
    <row r="6" spans="2:17" ht="28.5" customHeight="1">
      <c r="B6" s="2"/>
      <c r="C6" s="340"/>
      <c r="D6" s="342"/>
      <c r="E6" s="349" t="s">
        <v>68</v>
      </c>
      <c r="F6" s="350"/>
      <c r="G6" s="351"/>
      <c r="H6" s="34"/>
      <c r="I6" s="45" t="s">
        <v>137</v>
      </c>
      <c r="J6" s="46">
        <v>35.299999999999997</v>
      </c>
      <c r="K6" s="45" t="s">
        <v>138</v>
      </c>
      <c r="L6" s="47">
        <f t="shared" ref="L6:L39" si="1">H6*J6</f>
        <v>0</v>
      </c>
      <c r="M6" s="347"/>
      <c r="N6" s="39">
        <f t="shared" ref="N6:N39" si="2">H6*J6*M$5</f>
        <v>0</v>
      </c>
      <c r="O6" s="48">
        <v>1.84E-2</v>
      </c>
      <c r="P6" s="49" t="s">
        <v>67</v>
      </c>
      <c r="Q6" s="42">
        <f t="shared" si="0"/>
        <v>0</v>
      </c>
    </row>
    <row r="7" spans="2:17" ht="28.5" customHeight="1">
      <c r="B7" s="2"/>
      <c r="C7" s="340"/>
      <c r="D7" s="342"/>
      <c r="E7" s="349" t="s">
        <v>69</v>
      </c>
      <c r="F7" s="350"/>
      <c r="G7" s="351"/>
      <c r="H7" s="34"/>
      <c r="I7" s="45" t="s">
        <v>139</v>
      </c>
      <c r="J7" s="46">
        <v>34.6</v>
      </c>
      <c r="K7" s="45" t="s">
        <v>140</v>
      </c>
      <c r="L7" s="47">
        <f t="shared" si="1"/>
        <v>0</v>
      </c>
      <c r="M7" s="347"/>
      <c r="N7" s="39">
        <f t="shared" si="2"/>
        <v>0</v>
      </c>
      <c r="O7" s="48">
        <v>1.83E-2</v>
      </c>
      <c r="P7" s="50" t="s">
        <v>141</v>
      </c>
      <c r="Q7" s="42">
        <f t="shared" si="0"/>
        <v>0</v>
      </c>
    </row>
    <row r="8" spans="2:17" ht="28.5" customHeight="1">
      <c r="B8" s="2"/>
      <c r="C8" s="340"/>
      <c r="D8" s="342"/>
      <c r="E8" s="349" t="s">
        <v>142</v>
      </c>
      <c r="F8" s="350"/>
      <c r="G8" s="351"/>
      <c r="H8" s="34"/>
      <c r="I8" s="45" t="s">
        <v>143</v>
      </c>
      <c r="J8" s="46">
        <v>33.6</v>
      </c>
      <c r="K8" s="45" t="s">
        <v>144</v>
      </c>
      <c r="L8" s="47">
        <f t="shared" si="1"/>
        <v>0</v>
      </c>
      <c r="M8" s="347"/>
      <c r="N8" s="39">
        <f t="shared" si="2"/>
        <v>0</v>
      </c>
      <c r="O8" s="48">
        <v>1.8200000000000001E-2</v>
      </c>
      <c r="P8" s="50" t="s">
        <v>145</v>
      </c>
      <c r="Q8" s="42">
        <f t="shared" si="0"/>
        <v>0</v>
      </c>
    </row>
    <row r="9" spans="2:17" ht="28.5" customHeight="1">
      <c r="B9" s="2"/>
      <c r="C9" s="340"/>
      <c r="D9" s="342"/>
      <c r="E9" s="352" t="s">
        <v>72</v>
      </c>
      <c r="F9" s="353"/>
      <c r="G9" s="354"/>
      <c r="H9" s="34"/>
      <c r="I9" s="45" t="s">
        <v>136</v>
      </c>
      <c r="J9" s="46">
        <v>36.700000000000003</v>
      </c>
      <c r="K9" s="45" t="s">
        <v>146</v>
      </c>
      <c r="L9" s="47">
        <f t="shared" si="1"/>
        <v>0</v>
      </c>
      <c r="M9" s="347"/>
      <c r="N9" s="39">
        <f t="shared" si="2"/>
        <v>0</v>
      </c>
      <c r="O9" s="48">
        <v>1.8499999999999999E-2</v>
      </c>
      <c r="P9" s="50" t="s">
        <v>70</v>
      </c>
      <c r="Q9" s="42">
        <f t="shared" si="0"/>
        <v>0</v>
      </c>
    </row>
    <row r="10" spans="2:17" ht="28.5" customHeight="1">
      <c r="B10" s="2"/>
      <c r="C10" s="340"/>
      <c r="D10" s="342"/>
      <c r="E10" s="349" t="s">
        <v>73</v>
      </c>
      <c r="F10" s="350"/>
      <c r="G10" s="351"/>
      <c r="H10" s="34"/>
      <c r="I10" s="45" t="s">
        <v>143</v>
      </c>
      <c r="J10" s="46">
        <v>37.700000000000003</v>
      </c>
      <c r="K10" s="45" t="s">
        <v>147</v>
      </c>
      <c r="L10" s="47">
        <f t="shared" si="1"/>
        <v>0</v>
      </c>
      <c r="M10" s="347"/>
      <c r="N10" s="39">
        <f t="shared" si="2"/>
        <v>0</v>
      </c>
      <c r="O10" s="48">
        <v>1.8700000000000001E-2</v>
      </c>
      <c r="P10" s="50" t="s">
        <v>148</v>
      </c>
      <c r="Q10" s="42">
        <f t="shared" si="0"/>
        <v>0</v>
      </c>
    </row>
    <row r="11" spans="2:17" ht="28.5" customHeight="1">
      <c r="B11" s="2"/>
      <c r="C11" s="340"/>
      <c r="D11" s="342"/>
      <c r="E11" s="352" t="s">
        <v>74</v>
      </c>
      <c r="F11" s="353"/>
      <c r="G11" s="354"/>
      <c r="H11" s="34"/>
      <c r="I11" s="45" t="s">
        <v>60</v>
      </c>
      <c r="J11" s="46">
        <v>39.1</v>
      </c>
      <c r="K11" s="45" t="s">
        <v>75</v>
      </c>
      <c r="L11" s="47">
        <f t="shared" si="1"/>
        <v>0</v>
      </c>
      <c r="M11" s="347"/>
      <c r="N11" s="39">
        <f t="shared" si="2"/>
        <v>0</v>
      </c>
      <c r="O11" s="48">
        <v>1.89E-2</v>
      </c>
      <c r="P11" s="50" t="s">
        <v>149</v>
      </c>
      <c r="Q11" s="42">
        <f t="shared" si="0"/>
        <v>0</v>
      </c>
    </row>
    <row r="12" spans="2:17" ht="28.5" customHeight="1">
      <c r="B12" s="2"/>
      <c r="C12" s="340"/>
      <c r="D12" s="342"/>
      <c r="E12" s="352" t="s">
        <v>77</v>
      </c>
      <c r="F12" s="353"/>
      <c r="G12" s="354"/>
      <c r="H12" s="34"/>
      <c r="I12" s="45" t="s">
        <v>65</v>
      </c>
      <c r="J12" s="46">
        <v>41.9</v>
      </c>
      <c r="K12" s="45" t="s">
        <v>66</v>
      </c>
      <c r="L12" s="47">
        <f t="shared" si="1"/>
        <v>0</v>
      </c>
      <c r="M12" s="347"/>
      <c r="N12" s="39">
        <f t="shared" si="2"/>
        <v>0</v>
      </c>
      <c r="O12" s="48">
        <v>1.95E-2</v>
      </c>
      <c r="P12" s="50" t="s">
        <v>150</v>
      </c>
      <c r="Q12" s="42">
        <f t="shared" si="0"/>
        <v>0</v>
      </c>
    </row>
    <row r="13" spans="2:17" ht="28.5" customHeight="1">
      <c r="B13" s="2"/>
      <c r="C13" s="340"/>
      <c r="D13" s="342"/>
      <c r="E13" s="349" t="s">
        <v>79</v>
      </c>
      <c r="F13" s="350"/>
      <c r="G13" s="351"/>
      <c r="H13" s="34"/>
      <c r="I13" s="45" t="s">
        <v>151</v>
      </c>
      <c r="J13" s="46">
        <v>40.9</v>
      </c>
      <c r="K13" s="45" t="s">
        <v>152</v>
      </c>
      <c r="L13" s="47">
        <f t="shared" si="1"/>
        <v>0</v>
      </c>
      <c r="M13" s="347"/>
      <c r="N13" s="39">
        <f t="shared" si="2"/>
        <v>0</v>
      </c>
      <c r="O13" s="48">
        <v>2.0799999999999999E-2</v>
      </c>
      <c r="P13" s="50" t="s">
        <v>149</v>
      </c>
      <c r="Q13" s="42">
        <f t="shared" si="0"/>
        <v>0</v>
      </c>
    </row>
    <row r="14" spans="2:17" ht="28.5" customHeight="1">
      <c r="B14" s="2"/>
      <c r="C14" s="340"/>
      <c r="D14" s="342"/>
      <c r="E14" s="349" t="s">
        <v>83</v>
      </c>
      <c r="F14" s="350"/>
      <c r="G14" s="351"/>
      <c r="H14" s="34"/>
      <c r="I14" s="45" t="s">
        <v>153</v>
      </c>
      <c r="J14" s="46">
        <v>29.9</v>
      </c>
      <c r="K14" s="45" t="s">
        <v>154</v>
      </c>
      <c r="L14" s="47">
        <f t="shared" si="1"/>
        <v>0</v>
      </c>
      <c r="M14" s="347"/>
      <c r="N14" s="39">
        <f t="shared" si="2"/>
        <v>0</v>
      </c>
      <c r="O14" s="48">
        <v>2.5399999999999999E-2</v>
      </c>
      <c r="P14" s="50" t="s">
        <v>149</v>
      </c>
      <c r="Q14" s="42">
        <f t="shared" si="0"/>
        <v>0</v>
      </c>
    </row>
    <row r="15" spans="2:17" ht="28.5" customHeight="1">
      <c r="B15" s="2"/>
      <c r="C15" s="340"/>
      <c r="D15" s="342"/>
      <c r="E15" s="355" t="s">
        <v>86</v>
      </c>
      <c r="F15" s="352" t="s">
        <v>155</v>
      </c>
      <c r="G15" s="353"/>
      <c r="H15" s="51"/>
      <c r="I15" s="45" t="s">
        <v>81</v>
      </c>
      <c r="J15" s="46">
        <v>50.8</v>
      </c>
      <c r="K15" s="45" t="s">
        <v>156</v>
      </c>
      <c r="L15" s="47">
        <f t="shared" si="1"/>
        <v>0</v>
      </c>
      <c r="M15" s="347"/>
      <c r="N15" s="39">
        <f t="shared" si="2"/>
        <v>0</v>
      </c>
      <c r="O15" s="48">
        <v>1.61E-2</v>
      </c>
      <c r="P15" s="50" t="s">
        <v>71</v>
      </c>
      <c r="Q15" s="42">
        <f t="shared" si="0"/>
        <v>0</v>
      </c>
    </row>
    <row r="16" spans="2:17" ht="28.5" customHeight="1">
      <c r="B16" s="2"/>
      <c r="C16" s="340"/>
      <c r="D16" s="342"/>
      <c r="E16" s="356"/>
      <c r="F16" s="357" t="s">
        <v>87</v>
      </c>
      <c r="G16" s="358"/>
      <c r="H16" s="52"/>
      <c r="I16" s="50" t="s">
        <v>88</v>
      </c>
      <c r="J16" s="46">
        <v>44.9</v>
      </c>
      <c r="K16" s="50" t="s">
        <v>157</v>
      </c>
      <c r="L16" s="47">
        <f t="shared" si="1"/>
        <v>0</v>
      </c>
      <c r="M16" s="347"/>
      <c r="N16" s="39">
        <f t="shared" si="2"/>
        <v>0</v>
      </c>
      <c r="O16" s="48">
        <v>1.4200000000000001E-2</v>
      </c>
      <c r="P16" s="50" t="s">
        <v>78</v>
      </c>
      <c r="Q16" s="42">
        <f t="shared" si="0"/>
        <v>0</v>
      </c>
    </row>
    <row r="17" spans="2:17" ht="28.5" customHeight="1">
      <c r="B17" s="2"/>
      <c r="C17" s="340"/>
      <c r="D17" s="342"/>
      <c r="E17" s="359" t="s">
        <v>90</v>
      </c>
      <c r="F17" s="352" t="s">
        <v>91</v>
      </c>
      <c r="G17" s="353"/>
      <c r="H17" s="52"/>
      <c r="I17" s="45" t="s">
        <v>158</v>
      </c>
      <c r="J17" s="46">
        <v>54.6</v>
      </c>
      <c r="K17" s="45" t="s">
        <v>84</v>
      </c>
      <c r="L17" s="47">
        <f t="shared" si="1"/>
        <v>0</v>
      </c>
      <c r="M17" s="347"/>
      <c r="N17" s="39">
        <f t="shared" si="2"/>
        <v>0</v>
      </c>
      <c r="O17" s="48">
        <v>1.35E-2</v>
      </c>
      <c r="P17" s="50" t="s">
        <v>70</v>
      </c>
      <c r="Q17" s="42">
        <f t="shared" si="0"/>
        <v>0</v>
      </c>
    </row>
    <row r="18" spans="2:17" ht="28.5" customHeight="1">
      <c r="B18" s="2"/>
      <c r="C18" s="340"/>
      <c r="D18" s="342"/>
      <c r="E18" s="356"/>
      <c r="F18" s="357" t="s">
        <v>92</v>
      </c>
      <c r="G18" s="358"/>
      <c r="H18" s="52"/>
      <c r="I18" s="50" t="s">
        <v>88</v>
      </c>
      <c r="J18" s="46">
        <v>43.5</v>
      </c>
      <c r="K18" s="50" t="s">
        <v>89</v>
      </c>
      <c r="L18" s="47">
        <f t="shared" si="1"/>
        <v>0</v>
      </c>
      <c r="M18" s="347"/>
      <c r="N18" s="39">
        <f t="shared" si="2"/>
        <v>0</v>
      </c>
      <c r="O18" s="48">
        <v>1.3899999999999999E-2</v>
      </c>
      <c r="P18" s="50" t="s">
        <v>71</v>
      </c>
      <c r="Q18" s="42">
        <f t="shared" si="0"/>
        <v>0</v>
      </c>
    </row>
    <row r="19" spans="2:17" ht="28.5" customHeight="1">
      <c r="B19" s="2"/>
      <c r="C19" s="340"/>
      <c r="D19" s="342"/>
      <c r="E19" s="360" t="s">
        <v>93</v>
      </c>
      <c r="F19" s="360" t="s">
        <v>94</v>
      </c>
      <c r="G19" s="349"/>
      <c r="H19" s="51"/>
      <c r="I19" s="45" t="s">
        <v>80</v>
      </c>
      <c r="J19" s="46">
        <v>29</v>
      </c>
      <c r="K19" s="45" t="s">
        <v>84</v>
      </c>
      <c r="L19" s="47">
        <f t="shared" si="1"/>
        <v>0</v>
      </c>
      <c r="M19" s="347"/>
      <c r="N19" s="39">
        <f t="shared" si="2"/>
        <v>0</v>
      </c>
      <c r="O19" s="48">
        <v>2.4500000000000001E-2</v>
      </c>
      <c r="P19" s="50" t="s">
        <v>85</v>
      </c>
      <c r="Q19" s="42">
        <f t="shared" si="0"/>
        <v>0</v>
      </c>
    </row>
    <row r="20" spans="2:17" ht="28.5" customHeight="1">
      <c r="B20" s="2"/>
      <c r="C20" s="340"/>
      <c r="D20" s="342"/>
      <c r="E20" s="360"/>
      <c r="F20" s="360" t="s">
        <v>95</v>
      </c>
      <c r="G20" s="349"/>
      <c r="H20" s="51"/>
      <c r="I20" s="45" t="s">
        <v>151</v>
      </c>
      <c r="J20" s="46">
        <v>25.7</v>
      </c>
      <c r="K20" s="45" t="s">
        <v>159</v>
      </c>
      <c r="L20" s="53">
        <f t="shared" si="1"/>
        <v>0</v>
      </c>
      <c r="M20" s="347"/>
      <c r="N20" s="39">
        <f t="shared" si="2"/>
        <v>0</v>
      </c>
      <c r="O20" s="48">
        <v>2.47E-2</v>
      </c>
      <c r="P20" s="50" t="s">
        <v>85</v>
      </c>
      <c r="Q20" s="42">
        <f t="shared" si="0"/>
        <v>0</v>
      </c>
    </row>
    <row r="21" spans="2:17" ht="28.5" customHeight="1">
      <c r="B21" s="2"/>
      <c r="C21" s="340"/>
      <c r="D21" s="342"/>
      <c r="E21" s="360"/>
      <c r="F21" s="360" t="s">
        <v>96</v>
      </c>
      <c r="G21" s="349"/>
      <c r="H21" s="51"/>
      <c r="I21" s="45" t="s">
        <v>160</v>
      </c>
      <c r="J21" s="46">
        <v>26.9</v>
      </c>
      <c r="K21" s="45" t="s">
        <v>156</v>
      </c>
      <c r="L21" s="47">
        <f t="shared" si="1"/>
        <v>0</v>
      </c>
      <c r="M21" s="348"/>
      <c r="N21" s="39">
        <f t="shared" si="2"/>
        <v>0</v>
      </c>
      <c r="O21" s="48">
        <v>2.5499999999999998E-2</v>
      </c>
      <c r="P21" s="50" t="s">
        <v>78</v>
      </c>
      <c r="Q21" s="42">
        <f t="shared" si="0"/>
        <v>0</v>
      </c>
    </row>
    <row r="22" spans="2:17" ht="28.5" customHeight="1">
      <c r="B22" s="2"/>
      <c r="C22" s="340"/>
      <c r="D22" s="342"/>
      <c r="E22" s="360" t="s">
        <v>97</v>
      </c>
      <c r="F22" s="360"/>
      <c r="G22" s="349"/>
      <c r="H22" s="51"/>
      <c r="I22" s="45" t="s">
        <v>81</v>
      </c>
      <c r="J22" s="46">
        <v>29.4</v>
      </c>
      <c r="K22" s="45" t="s">
        <v>161</v>
      </c>
      <c r="L22" s="47">
        <f t="shared" si="1"/>
        <v>0</v>
      </c>
      <c r="M22" s="348"/>
      <c r="N22" s="39">
        <f t="shared" si="2"/>
        <v>0</v>
      </c>
      <c r="O22" s="48">
        <v>2.9399999999999999E-2</v>
      </c>
      <c r="P22" s="50" t="s">
        <v>85</v>
      </c>
      <c r="Q22" s="42">
        <f t="shared" si="0"/>
        <v>0</v>
      </c>
    </row>
    <row r="23" spans="2:17" ht="28.5" customHeight="1">
      <c r="B23" s="2"/>
      <c r="C23" s="340"/>
      <c r="D23" s="342"/>
      <c r="E23" s="360" t="s">
        <v>162</v>
      </c>
      <c r="F23" s="360"/>
      <c r="G23" s="349"/>
      <c r="H23" s="51"/>
      <c r="I23" s="45" t="s">
        <v>81</v>
      </c>
      <c r="J23" s="46">
        <v>37.299999999999997</v>
      </c>
      <c r="K23" s="45" t="s">
        <v>159</v>
      </c>
      <c r="L23" s="47">
        <f t="shared" si="1"/>
        <v>0</v>
      </c>
      <c r="M23" s="348"/>
      <c r="N23" s="39">
        <f t="shared" si="2"/>
        <v>0</v>
      </c>
      <c r="O23" s="48">
        <v>2.0899999999999998E-2</v>
      </c>
      <c r="P23" s="50" t="s">
        <v>85</v>
      </c>
      <c r="Q23" s="42">
        <f t="shared" si="0"/>
        <v>0</v>
      </c>
    </row>
    <row r="24" spans="2:17" ht="28.5" customHeight="1">
      <c r="B24" s="2"/>
      <c r="C24" s="340"/>
      <c r="D24" s="342"/>
      <c r="E24" s="349" t="s">
        <v>98</v>
      </c>
      <c r="F24" s="350"/>
      <c r="G24" s="350"/>
      <c r="H24" s="52"/>
      <c r="I24" s="54" t="s">
        <v>88</v>
      </c>
      <c r="J24" s="46">
        <v>21.1</v>
      </c>
      <c r="K24" s="50" t="s">
        <v>163</v>
      </c>
      <c r="L24" s="47">
        <f t="shared" si="1"/>
        <v>0</v>
      </c>
      <c r="M24" s="347"/>
      <c r="N24" s="39">
        <f t="shared" si="2"/>
        <v>0</v>
      </c>
      <c r="O24" s="48">
        <v>1.0999999999999999E-2</v>
      </c>
      <c r="P24" s="50" t="s">
        <v>71</v>
      </c>
      <c r="Q24" s="42">
        <f t="shared" si="0"/>
        <v>0</v>
      </c>
    </row>
    <row r="25" spans="2:17" ht="28.5" customHeight="1">
      <c r="B25" s="2"/>
      <c r="C25" s="340"/>
      <c r="D25" s="342"/>
      <c r="E25" s="349" t="s">
        <v>99</v>
      </c>
      <c r="F25" s="350"/>
      <c r="G25" s="350"/>
      <c r="H25" s="52"/>
      <c r="I25" s="50" t="s">
        <v>88</v>
      </c>
      <c r="J25" s="46">
        <v>3.41</v>
      </c>
      <c r="K25" s="50" t="s">
        <v>164</v>
      </c>
      <c r="L25" s="47">
        <f t="shared" si="1"/>
        <v>0</v>
      </c>
      <c r="M25" s="347"/>
      <c r="N25" s="39">
        <f t="shared" si="2"/>
        <v>0</v>
      </c>
      <c r="O25" s="48">
        <v>2.6599999999999999E-2</v>
      </c>
      <c r="P25" s="50" t="s">
        <v>78</v>
      </c>
      <c r="Q25" s="42">
        <f t="shared" si="0"/>
        <v>0</v>
      </c>
    </row>
    <row r="26" spans="2:17" ht="28.5" customHeight="1">
      <c r="B26" s="2"/>
      <c r="C26" s="340"/>
      <c r="D26" s="342"/>
      <c r="E26" s="349" t="s">
        <v>100</v>
      </c>
      <c r="F26" s="350"/>
      <c r="G26" s="351"/>
      <c r="H26" s="34"/>
      <c r="I26" s="54" t="s">
        <v>88</v>
      </c>
      <c r="J26" s="46">
        <v>8.41</v>
      </c>
      <c r="K26" s="50" t="s">
        <v>165</v>
      </c>
      <c r="L26" s="47">
        <f t="shared" si="1"/>
        <v>0</v>
      </c>
      <c r="M26" s="347"/>
      <c r="N26" s="39">
        <f t="shared" si="2"/>
        <v>0</v>
      </c>
      <c r="O26" s="48">
        <v>3.8399999999999997E-2</v>
      </c>
      <c r="P26" s="50" t="s">
        <v>82</v>
      </c>
      <c r="Q26" s="42">
        <f t="shared" si="0"/>
        <v>0</v>
      </c>
    </row>
    <row r="27" spans="2:17" ht="28.5" customHeight="1">
      <c r="B27" s="2"/>
      <c r="C27" s="340"/>
      <c r="D27" s="342"/>
      <c r="E27" s="361" t="s">
        <v>101</v>
      </c>
      <c r="F27" s="363" t="s">
        <v>102</v>
      </c>
      <c r="G27" s="55" t="s">
        <v>166</v>
      </c>
      <c r="H27" s="34"/>
      <c r="I27" s="54" t="s">
        <v>88</v>
      </c>
      <c r="J27" s="46">
        <v>45</v>
      </c>
      <c r="K27" s="50" t="s">
        <v>89</v>
      </c>
      <c r="L27" s="47">
        <f t="shared" si="1"/>
        <v>0</v>
      </c>
      <c r="M27" s="347"/>
      <c r="N27" s="39">
        <f t="shared" si="2"/>
        <v>0</v>
      </c>
      <c r="O27" s="48">
        <v>1.3599999999999999E-2</v>
      </c>
      <c r="P27" s="50" t="s">
        <v>167</v>
      </c>
      <c r="Q27" s="42">
        <f t="shared" si="0"/>
        <v>0</v>
      </c>
    </row>
    <row r="28" spans="2:17" ht="28.5" customHeight="1">
      <c r="B28" s="2"/>
      <c r="C28" s="340"/>
      <c r="D28" s="342"/>
      <c r="E28" s="362"/>
      <c r="F28" s="364"/>
      <c r="G28" s="55" t="s">
        <v>103</v>
      </c>
      <c r="H28" s="34"/>
      <c r="I28" s="54" t="s">
        <v>88</v>
      </c>
      <c r="J28" s="46">
        <v>43.12</v>
      </c>
      <c r="K28" s="50" t="s">
        <v>165</v>
      </c>
      <c r="L28" s="47">
        <f t="shared" si="1"/>
        <v>0</v>
      </c>
      <c r="M28" s="347"/>
      <c r="N28" s="39">
        <f t="shared" si="2"/>
        <v>0</v>
      </c>
      <c r="O28" s="48">
        <v>1.3599999999999999E-2</v>
      </c>
      <c r="P28" s="50" t="s">
        <v>85</v>
      </c>
      <c r="Q28" s="42">
        <f t="shared" si="0"/>
        <v>0</v>
      </c>
    </row>
    <row r="29" spans="2:17" ht="28.5" customHeight="1">
      <c r="B29" s="2"/>
      <c r="C29" s="340"/>
      <c r="D29" s="342"/>
      <c r="E29" s="362"/>
      <c r="F29" s="364"/>
      <c r="G29" s="55" t="s">
        <v>168</v>
      </c>
      <c r="H29" s="34"/>
      <c r="I29" s="54" t="s">
        <v>88</v>
      </c>
      <c r="J29" s="46">
        <v>46.04</v>
      </c>
      <c r="K29" s="50" t="s">
        <v>169</v>
      </c>
      <c r="L29" s="47">
        <f t="shared" si="1"/>
        <v>0</v>
      </c>
      <c r="M29" s="347"/>
      <c r="N29" s="39">
        <f t="shared" si="2"/>
        <v>0</v>
      </c>
      <c r="O29" s="48">
        <v>1.3599999999999999E-2</v>
      </c>
      <c r="P29" s="50" t="s">
        <v>76</v>
      </c>
      <c r="Q29" s="42">
        <f t="shared" si="0"/>
        <v>0</v>
      </c>
    </row>
    <row r="30" spans="2:17" ht="28.5" customHeight="1">
      <c r="B30" s="2"/>
      <c r="C30" s="340"/>
      <c r="D30" s="342"/>
      <c r="E30" s="362"/>
      <c r="F30" s="364"/>
      <c r="G30" s="55" t="s">
        <v>104</v>
      </c>
      <c r="H30" s="34"/>
      <c r="I30" s="54" t="s">
        <v>88</v>
      </c>
      <c r="J30" s="46">
        <v>41.86</v>
      </c>
      <c r="K30" s="50" t="s">
        <v>170</v>
      </c>
      <c r="L30" s="47">
        <f t="shared" si="1"/>
        <v>0</v>
      </c>
      <c r="M30" s="347"/>
      <c r="N30" s="39">
        <f t="shared" si="2"/>
        <v>0</v>
      </c>
      <c r="O30" s="48">
        <v>1.3599999999999999E-2</v>
      </c>
      <c r="P30" s="50" t="s">
        <v>85</v>
      </c>
      <c r="Q30" s="42">
        <f t="shared" si="0"/>
        <v>0</v>
      </c>
    </row>
    <row r="31" spans="2:17" ht="28.5" customHeight="1">
      <c r="B31" s="2"/>
      <c r="C31" s="340"/>
      <c r="D31" s="342"/>
      <c r="E31" s="362"/>
      <c r="F31" s="365"/>
      <c r="G31" s="55" t="s">
        <v>171</v>
      </c>
      <c r="H31" s="34"/>
      <c r="I31" s="54" t="s">
        <v>88</v>
      </c>
      <c r="J31" s="46">
        <v>29.3</v>
      </c>
      <c r="K31" s="50" t="s">
        <v>163</v>
      </c>
      <c r="L31" s="47">
        <f t="shared" si="1"/>
        <v>0</v>
      </c>
      <c r="M31" s="347"/>
      <c r="N31" s="39">
        <f t="shared" si="2"/>
        <v>0</v>
      </c>
      <c r="O31" s="48">
        <v>1.3599999999999999E-2</v>
      </c>
      <c r="P31" s="50" t="s">
        <v>85</v>
      </c>
      <c r="Q31" s="42">
        <f t="shared" si="0"/>
        <v>0</v>
      </c>
    </row>
    <row r="32" spans="2:17" ht="28.5" customHeight="1">
      <c r="B32" s="2"/>
      <c r="C32" s="340"/>
      <c r="D32" s="342"/>
      <c r="E32" s="362"/>
      <c r="F32" s="366"/>
      <c r="G32" s="367"/>
      <c r="H32" s="56"/>
      <c r="I32" s="57"/>
      <c r="J32" s="58"/>
      <c r="K32" s="57"/>
      <c r="L32" s="47">
        <f>IF(ISERROR(H32*J32),"",H32*J32)</f>
        <v>0</v>
      </c>
      <c r="M32" s="347"/>
      <c r="N32" s="39">
        <f>IF(ISERROR(H32*J32*M$5),"",H32*J32*M$5)</f>
        <v>0</v>
      </c>
      <c r="O32" s="59"/>
      <c r="P32" s="60"/>
      <c r="Q32" s="61">
        <f>IF(ISERROR(H32*J32*O32*44/12),"",H32*J32*O32*44/12)</f>
        <v>0</v>
      </c>
    </row>
    <row r="33" spans="2:17" ht="28.5" customHeight="1">
      <c r="B33" s="2"/>
      <c r="C33" s="340"/>
      <c r="D33" s="342"/>
      <c r="E33" s="362"/>
      <c r="F33" s="366"/>
      <c r="G33" s="367"/>
      <c r="H33" s="56"/>
      <c r="I33" s="57"/>
      <c r="J33" s="58"/>
      <c r="K33" s="57"/>
      <c r="L33" s="47">
        <f>IF(ISERROR(H33*J33),"",H33*J33)</f>
        <v>0</v>
      </c>
      <c r="M33" s="347"/>
      <c r="N33" s="39">
        <f>IF(ISERROR(H33*J33*M$5),"",H33*J33*M$5)</f>
        <v>0</v>
      </c>
      <c r="O33" s="59"/>
      <c r="P33" s="60"/>
      <c r="Q33" s="61">
        <f>IF(ISERROR(H33*J33*O33*44/12),"",H33*J33*O33*44/12)</f>
        <v>0</v>
      </c>
    </row>
    <row r="34" spans="2:17" ht="28.5" customHeight="1" thickBot="1">
      <c r="B34" s="2"/>
      <c r="C34" s="340"/>
      <c r="D34" s="44"/>
      <c r="E34" s="370" t="s">
        <v>172</v>
      </c>
      <c r="F34" s="371"/>
      <c r="G34" s="372"/>
      <c r="H34" s="373"/>
      <c r="I34" s="374"/>
      <c r="J34" s="375"/>
      <c r="K34" s="376"/>
      <c r="L34" s="62">
        <f>SUM(L5:L33)</f>
        <v>0</v>
      </c>
      <c r="M34" s="347"/>
      <c r="N34" s="63">
        <f>L34*M5</f>
        <v>0</v>
      </c>
      <c r="O34" s="368"/>
      <c r="P34" s="369"/>
      <c r="Q34" s="64">
        <f>SUM(Q5:Q33)</f>
        <v>0</v>
      </c>
    </row>
    <row r="35" spans="2:17" ht="16.5" customHeight="1" thickTop="1">
      <c r="B35" s="2"/>
      <c r="C35" s="340"/>
      <c r="D35" s="377" t="s">
        <v>106</v>
      </c>
      <c r="E35" s="65"/>
      <c r="F35" s="66"/>
      <c r="G35" s="67"/>
      <c r="H35" s="68" t="s">
        <v>107</v>
      </c>
      <c r="I35" s="69"/>
      <c r="J35" s="70" t="s">
        <v>173</v>
      </c>
      <c r="K35" s="69"/>
      <c r="L35" s="71" t="s">
        <v>174</v>
      </c>
      <c r="M35" s="72" t="s">
        <v>175</v>
      </c>
      <c r="N35" s="73" t="s">
        <v>176</v>
      </c>
      <c r="O35" s="74" t="s">
        <v>108</v>
      </c>
      <c r="P35" s="69"/>
      <c r="Q35" s="75" t="s">
        <v>177</v>
      </c>
    </row>
    <row r="36" spans="2:17" ht="28.5" customHeight="1">
      <c r="B36" s="2"/>
      <c r="C36" s="340"/>
      <c r="D36" s="378"/>
      <c r="E36" s="349" t="s">
        <v>109</v>
      </c>
      <c r="F36" s="350"/>
      <c r="G36" s="351"/>
      <c r="H36" s="34"/>
      <c r="I36" s="45" t="s">
        <v>178</v>
      </c>
      <c r="J36" s="46">
        <v>1.02</v>
      </c>
      <c r="K36" s="45" t="s">
        <v>179</v>
      </c>
      <c r="L36" s="47">
        <f t="shared" si="1"/>
        <v>0</v>
      </c>
      <c r="M36" s="347">
        <v>2.58E-2</v>
      </c>
      <c r="N36" s="39">
        <f t="shared" si="2"/>
        <v>0</v>
      </c>
      <c r="O36" s="76">
        <v>0.06</v>
      </c>
      <c r="P36" s="50" t="s">
        <v>180</v>
      </c>
      <c r="Q36" s="42">
        <f>H36*O36</f>
        <v>0</v>
      </c>
    </row>
    <row r="37" spans="2:17" ht="28.5" customHeight="1">
      <c r="B37" s="2"/>
      <c r="C37" s="340"/>
      <c r="D37" s="378"/>
      <c r="E37" s="381" t="s">
        <v>110</v>
      </c>
      <c r="F37" s="382"/>
      <c r="G37" s="383"/>
      <c r="H37" s="34"/>
      <c r="I37" s="45" t="s">
        <v>126</v>
      </c>
      <c r="J37" s="46">
        <v>1.36</v>
      </c>
      <c r="K37" s="45" t="s">
        <v>181</v>
      </c>
      <c r="L37" s="47">
        <f t="shared" si="1"/>
        <v>0</v>
      </c>
      <c r="M37" s="347"/>
      <c r="N37" s="39">
        <f t="shared" si="2"/>
        <v>0</v>
      </c>
      <c r="O37" s="76">
        <v>5.7000000000000002E-2</v>
      </c>
      <c r="P37" s="50" t="s">
        <v>182</v>
      </c>
      <c r="Q37" s="42">
        <f>H37*O37</f>
        <v>0</v>
      </c>
    </row>
    <row r="38" spans="2:17" ht="28.5" customHeight="1">
      <c r="B38" s="2"/>
      <c r="C38" s="340"/>
      <c r="D38" s="378"/>
      <c r="E38" s="349" t="s">
        <v>111</v>
      </c>
      <c r="F38" s="350"/>
      <c r="G38" s="351"/>
      <c r="H38" s="34"/>
      <c r="I38" s="45" t="s">
        <v>183</v>
      </c>
      <c r="J38" s="46">
        <v>1.36</v>
      </c>
      <c r="K38" s="45" t="s">
        <v>184</v>
      </c>
      <c r="L38" s="47">
        <f t="shared" si="1"/>
        <v>0</v>
      </c>
      <c r="M38" s="347"/>
      <c r="N38" s="39">
        <f t="shared" si="2"/>
        <v>0</v>
      </c>
      <c r="O38" s="76">
        <v>5.7000000000000002E-2</v>
      </c>
      <c r="P38" s="50" t="s">
        <v>185</v>
      </c>
      <c r="Q38" s="42">
        <f>H38*O38</f>
        <v>0</v>
      </c>
    </row>
    <row r="39" spans="2:17" ht="28.5" customHeight="1">
      <c r="B39" s="2"/>
      <c r="C39" s="340"/>
      <c r="D39" s="378"/>
      <c r="E39" s="349" t="s">
        <v>112</v>
      </c>
      <c r="F39" s="350"/>
      <c r="G39" s="351"/>
      <c r="H39" s="34"/>
      <c r="I39" s="45" t="s">
        <v>126</v>
      </c>
      <c r="J39" s="77">
        <v>1.36</v>
      </c>
      <c r="K39" s="45" t="s">
        <v>186</v>
      </c>
      <c r="L39" s="47">
        <f t="shared" si="1"/>
        <v>0</v>
      </c>
      <c r="M39" s="347"/>
      <c r="N39" s="39">
        <f t="shared" si="2"/>
        <v>0</v>
      </c>
      <c r="O39" s="76">
        <v>5.7000000000000002E-2</v>
      </c>
      <c r="P39" s="50" t="s">
        <v>185</v>
      </c>
      <c r="Q39" s="42">
        <f>H39*O39</f>
        <v>0</v>
      </c>
    </row>
    <row r="40" spans="2:17" ht="28.5" customHeight="1">
      <c r="B40" s="2"/>
      <c r="C40" s="340"/>
      <c r="D40" s="378"/>
      <c r="E40" s="384" t="s">
        <v>113</v>
      </c>
      <c r="F40" s="385"/>
      <c r="G40" s="386"/>
      <c r="H40" s="34"/>
      <c r="I40" s="78" t="s">
        <v>187</v>
      </c>
      <c r="J40" s="387"/>
      <c r="K40" s="388"/>
      <c r="L40" s="79"/>
      <c r="M40" s="380"/>
      <c r="N40" s="79"/>
      <c r="O40" s="76">
        <v>5.7000000000000002E-2</v>
      </c>
      <c r="P40" s="50" t="s">
        <v>188</v>
      </c>
      <c r="Q40" s="42">
        <f>H40*O40</f>
        <v>0</v>
      </c>
    </row>
    <row r="41" spans="2:17" ht="28.5" customHeight="1" thickBot="1">
      <c r="B41" s="2"/>
      <c r="C41" s="340"/>
      <c r="D41" s="379"/>
      <c r="E41" s="389" t="s">
        <v>189</v>
      </c>
      <c r="F41" s="390"/>
      <c r="G41" s="391"/>
      <c r="H41" s="392"/>
      <c r="I41" s="374"/>
      <c r="J41" s="375"/>
      <c r="K41" s="376"/>
      <c r="L41" s="80">
        <f>SUM(L36:L40)</f>
        <v>0</v>
      </c>
      <c r="M41" s="81"/>
      <c r="N41" s="82">
        <f>L41*M36</f>
        <v>0</v>
      </c>
      <c r="O41" s="368"/>
      <c r="P41" s="369"/>
      <c r="Q41" s="64">
        <f>SUM(Q36:Q40)</f>
        <v>0</v>
      </c>
    </row>
    <row r="42" spans="2:17" ht="28.5" hidden="1" customHeight="1">
      <c r="B42" s="2"/>
      <c r="C42" s="340"/>
      <c r="D42" s="401" t="s">
        <v>114</v>
      </c>
      <c r="E42" s="404" t="s">
        <v>115</v>
      </c>
      <c r="F42" s="406" t="s">
        <v>116</v>
      </c>
      <c r="G42" s="407"/>
      <c r="H42" s="34"/>
      <c r="I42" s="83" t="s">
        <v>117</v>
      </c>
      <c r="J42" s="77">
        <v>9.9700000000000006</v>
      </c>
      <c r="K42" s="49" t="s">
        <v>118</v>
      </c>
      <c r="L42" s="84">
        <f>H42*J42</f>
        <v>0</v>
      </c>
      <c r="M42" s="394">
        <v>2.58E-2</v>
      </c>
      <c r="N42" s="85">
        <f>H42*J42*M$42</f>
        <v>0</v>
      </c>
      <c r="O42" s="76">
        <v>0.495</v>
      </c>
      <c r="P42" s="50" t="s">
        <v>119</v>
      </c>
      <c r="Q42" s="86">
        <f>H42*O42</f>
        <v>0</v>
      </c>
    </row>
    <row r="43" spans="2:17" ht="28.5" hidden="1" customHeight="1">
      <c r="B43" s="2"/>
      <c r="C43" s="340"/>
      <c r="D43" s="402"/>
      <c r="E43" s="405"/>
      <c r="F43" s="349" t="s">
        <v>120</v>
      </c>
      <c r="G43" s="351"/>
      <c r="H43" s="34"/>
      <c r="I43" s="54" t="s">
        <v>117</v>
      </c>
      <c r="J43" s="77">
        <v>9.2799999999999994</v>
      </c>
      <c r="K43" s="50" t="s">
        <v>118</v>
      </c>
      <c r="L43" s="84">
        <f>H43*J43</f>
        <v>0</v>
      </c>
      <c r="M43" s="347"/>
      <c r="N43" s="85">
        <f>H43*J43*M$42</f>
        <v>0</v>
      </c>
      <c r="O43" s="76">
        <v>0.495</v>
      </c>
      <c r="P43" s="49" t="s">
        <v>119</v>
      </c>
      <c r="Q43" s="86">
        <f>H43*O43</f>
        <v>0</v>
      </c>
    </row>
    <row r="44" spans="2:17" ht="28.5" customHeight="1" thickTop="1">
      <c r="B44" s="2"/>
      <c r="C44" s="340"/>
      <c r="D44" s="402"/>
      <c r="E44" s="395" t="s">
        <v>121</v>
      </c>
      <c r="F44" s="396"/>
      <c r="G44" s="397"/>
      <c r="H44" s="34"/>
      <c r="I44" s="50" t="s">
        <v>117</v>
      </c>
      <c r="J44" s="77">
        <v>9.76</v>
      </c>
      <c r="K44" s="50" t="s">
        <v>118</v>
      </c>
      <c r="L44" s="87">
        <f>H44*J44</f>
        <v>0</v>
      </c>
      <c r="M44" s="347"/>
      <c r="N44" s="39">
        <f>H44*J44*M$5</f>
        <v>0</v>
      </c>
      <c r="O44" s="76">
        <v>0.495</v>
      </c>
      <c r="P44" s="49" t="s">
        <v>119</v>
      </c>
      <c r="Q44" s="88">
        <f>H44*O44</f>
        <v>0</v>
      </c>
    </row>
    <row r="45" spans="2:17" ht="28.5" hidden="1" customHeight="1">
      <c r="B45" s="2"/>
      <c r="C45" s="43"/>
      <c r="D45" s="402"/>
      <c r="E45" s="384" t="s">
        <v>122</v>
      </c>
      <c r="F45" s="385"/>
      <c r="G45" s="386"/>
      <c r="H45" s="34"/>
      <c r="I45" s="54" t="s">
        <v>117</v>
      </c>
      <c r="J45" s="387"/>
      <c r="K45" s="388"/>
      <c r="L45" s="79"/>
      <c r="M45" s="347"/>
      <c r="N45" s="79"/>
      <c r="O45" s="76">
        <v>0.495</v>
      </c>
      <c r="P45" s="49" t="s">
        <v>119</v>
      </c>
      <c r="Q45" s="88">
        <f>H45*O45</f>
        <v>0</v>
      </c>
    </row>
    <row r="46" spans="2:17" ht="28.5" customHeight="1">
      <c r="B46" s="2"/>
      <c r="C46" s="43"/>
      <c r="D46" s="402"/>
      <c r="E46" s="384" t="s">
        <v>123</v>
      </c>
      <c r="F46" s="385"/>
      <c r="G46" s="386"/>
      <c r="H46" s="34"/>
      <c r="I46" s="50" t="s">
        <v>117</v>
      </c>
      <c r="J46" s="387"/>
      <c r="K46" s="388"/>
      <c r="L46" s="79"/>
      <c r="M46" s="380"/>
      <c r="N46" s="89"/>
      <c r="O46" s="90">
        <v>-0.495</v>
      </c>
      <c r="P46" s="49" t="s">
        <v>119</v>
      </c>
      <c r="Q46" s="88">
        <f>-ABS(H46*O46*0.5)</f>
        <v>0</v>
      </c>
    </row>
    <row r="47" spans="2:17" ht="28.5" customHeight="1" thickBot="1">
      <c r="B47" s="2"/>
      <c r="C47" s="43"/>
      <c r="D47" s="403"/>
      <c r="E47" s="398" t="s">
        <v>105</v>
      </c>
      <c r="F47" s="399"/>
      <c r="G47" s="400"/>
      <c r="H47" s="392"/>
      <c r="I47" s="374"/>
      <c r="J47" s="375"/>
      <c r="K47" s="393"/>
      <c r="L47" s="80">
        <f>SUM(L42:L44)</f>
        <v>0</v>
      </c>
      <c r="M47" s="91"/>
      <c r="N47" s="92">
        <f>L47*M42</f>
        <v>0</v>
      </c>
      <c r="O47" s="375"/>
      <c r="P47" s="393"/>
      <c r="Q47" s="93">
        <f>SUM(Q42:Q46)</f>
        <v>0</v>
      </c>
    </row>
    <row r="48" spans="2:17" ht="28.5" customHeight="1" thickTop="1">
      <c r="B48" s="2"/>
      <c r="C48" s="43"/>
      <c r="D48" s="408" t="s">
        <v>124</v>
      </c>
      <c r="E48" s="409" t="s">
        <v>125</v>
      </c>
      <c r="F48" s="410"/>
      <c r="G48" s="411"/>
      <c r="H48" s="34"/>
      <c r="I48" s="94" t="s">
        <v>126</v>
      </c>
      <c r="J48" s="412"/>
      <c r="K48" s="413"/>
      <c r="L48" s="95"/>
      <c r="M48" s="96"/>
      <c r="N48" s="97"/>
      <c r="O48" s="74"/>
      <c r="P48" s="98"/>
      <c r="Q48" s="99">
        <f>IF(ISERROR(-ABS(H48*O48)),"",-ABS(H48*O48))</f>
        <v>0</v>
      </c>
    </row>
    <row r="49" spans="2:17" ht="28.5" customHeight="1">
      <c r="B49" s="2"/>
      <c r="C49" s="43"/>
      <c r="D49" s="408"/>
      <c r="E49" s="432" t="s">
        <v>127</v>
      </c>
      <c r="F49" s="433"/>
      <c r="G49" s="434"/>
      <c r="H49" s="34"/>
      <c r="I49" s="50" t="s">
        <v>117</v>
      </c>
      <c r="J49" s="387"/>
      <c r="K49" s="388"/>
      <c r="L49" s="79"/>
      <c r="M49" s="100"/>
      <c r="N49" s="101"/>
      <c r="O49" s="102"/>
      <c r="P49" s="60"/>
      <c r="Q49" s="42">
        <f>IF(ISERROR(-ABS(H49*O49)),"",-ABS(H49*O49))</f>
        <v>0</v>
      </c>
    </row>
    <row r="50" spans="2:17" ht="28.5" customHeight="1" thickBot="1">
      <c r="B50" s="2"/>
      <c r="C50" s="43"/>
      <c r="D50" s="408"/>
      <c r="E50" s="398" t="s">
        <v>105</v>
      </c>
      <c r="F50" s="399"/>
      <c r="G50" s="400"/>
      <c r="H50" s="392"/>
      <c r="I50" s="393"/>
      <c r="J50" s="375"/>
      <c r="K50" s="393"/>
      <c r="L50" s="103"/>
      <c r="M50" s="104"/>
      <c r="N50" s="105"/>
      <c r="O50" s="423"/>
      <c r="P50" s="424"/>
      <c r="Q50" s="93">
        <f>SUM(Q48:Q49)</f>
        <v>0</v>
      </c>
    </row>
    <row r="51" spans="2:17" ht="28.5" customHeight="1" thickTop="1" thickBot="1">
      <c r="B51" s="2"/>
      <c r="C51" s="106"/>
      <c r="D51" s="425" t="s">
        <v>128</v>
      </c>
      <c r="E51" s="426"/>
      <c r="F51" s="426"/>
      <c r="G51" s="427"/>
      <c r="H51" s="428"/>
      <c r="I51" s="429"/>
      <c r="J51" s="430"/>
      <c r="K51" s="431"/>
      <c r="L51" s="107"/>
      <c r="M51" s="108"/>
      <c r="N51" s="109"/>
      <c r="O51" s="430"/>
      <c r="P51" s="431"/>
      <c r="Q51" s="110"/>
    </row>
    <row r="52" spans="2:17" ht="28.5" customHeight="1" thickTop="1" thickBot="1">
      <c r="C52" s="111"/>
      <c r="D52" s="414" t="s">
        <v>129</v>
      </c>
      <c r="E52" s="415"/>
      <c r="F52" s="415"/>
      <c r="G52" s="416"/>
      <c r="H52" s="417"/>
      <c r="I52" s="418"/>
      <c r="J52" s="419"/>
      <c r="K52" s="420"/>
      <c r="L52" s="112">
        <f>SUM(L34,L41,L47)</f>
        <v>0</v>
      </c>
      <c r="M52" s="113">
        <v>2.58E-2</v>
      </c>
      <c r="N52" s="114">
        <f>+N34+N41+N47+N50+N51</f>
        <v>0</v>
      </c>
      <c r="O52" s="421"/>
      <c r="P52" s="422"/>
      <c r="Q52" s="115">
        <f>+Q34+Q41+Q47+Q50+Q51</f>
        <v>0</v>
      </c>
    </row>
    <row r="53" spans="2:17">
      <c r="Q53" s="116" t="s">
        <v>190</v>
      </c>
    </row>
  </sheetData>
  <mergeCells count="83">
    <mergeCell ref="O47:P47"/>
    <mergeCell ref="E48:G48"/>
    <mergeCell ref="J48:K48"/>
    <mergeCell ref="D52:G52"/>
    <mergeCell ref="H52:I52"/>
    <mergeCell ref="J52:K52"/>
    <mergeCell ref="O52:P52"/>
    <mergeCell ref="H50:I50"/>
    <mergeCell ref="J50:K50"/>
    <mergeCell ref="O50:P50"/>
    <mergeCell ref="D51:G51"/>
    <mergeCell ref="H51:I51"/>
    <mergeCell ref="J51:K51"/>
    <mergeCell ref="O51:P51"/>
    <mergeCell ref="E49:G49"/>
    <mergeCell ref="J49:K49"/>
    <mergeCell ref="E50:G50"/>
    <mergeCell ref="D42:D47"/>
    <mergeCell ref="E42:E43"/>
    <mergeCell ref="F42:G42"/>
    <mergeCell ref="D48:D50"/>
    <mergeCell ref="E47:G47"/>
    <mergeCell ref="H47:I47"/>
    <mergeCell ref="J47:K47"/>
    <mergeCell ref="M42:M46"/>
    <mergeCell ref="F43:G43"/>
    <mergeCell ref="E44:G44"/>
    <mergeCell ref="E45:G45"/>
    <mergeCell ref="J45:K45"/>
    <mergeCell ref="E46:G46"/>
    <mergeCell ref="J46:K46"/>
    <mergeCell ref="D35:D41"/>
    <mergeCell ref="E36:G36"/>
    <mergeCell ref="M36:M40"/>
    <mergeCell ref="E37:G37"/>
    <mergeCell ref="E38:G38"/>
    <mergeCell ref="E40:G40"/>
    <mergeCell ref="J40:K40"/>
    <mergeCell ref="E41:G41"/>
    <mergeCell ref="H41:I41"/>
    <mergeCell ref="J41:K41"/>
    <mergeCell ref="O41:P41"/>
    <mergeCell ref="E34:G34"/>
    <mergeCell ref="H34:I34"/>
    <mergeCell ref="J34:K34"/>
    <mergeCell ref="O34:P34"/>
    <mergeCell ref="E23:G23"/>
    <mergeCell ref="E39:G39"/>
    <mergeCell ref="E24:G24"/>
    <mergeCell ref="E25:G25"/>
    <mergeCell ref="E26:G26"/>
    <mergeCell ref="E27:E33"/>
    <mergeCell ref="F27:F31"/>
    <mergeCell ref="F32:G32"/>
    <mergeCell ref="F33:G33"/>
    <mergeCell ref="E19:E21"/>
    <mergeCell ref="F19:G19"/>
    <mergeCell ref="F20:G20"/>
    <mergeCell ref="F21:G21"/>
    <mergeCell ref="E22:G22"/>
    <mergeCell ref="E14:G14"/>
    <mergeCell ref="E15:E16"/>
    <mergeCell ref="F15:G15"/>
    <mergeCell ref="F16:G16"/>
    <mergeCell ref="E17:E18"/>
    <mergeCell ref="F17:G17"/>
    <mergeCell ref="F18:G18"/>
    <mergeCell ref="D2:G4"/>
    <mergeCell ref="H2:I2"/>
    <mergeCell ref="J2:K2"/>
    <mergeCell ref="O2:P2"/>
    <mergeCell ref="C5:C44"/>
    <mergeCell ref="D5:D33"/>
    <mergeCell ref="E5:G5"/>
    <mergeCell ref="M5:M34"/>
    <mergeCell ref="E6:G6"/>
    <mergeCell ref="E7:G7"/>
    <mergeCell ref="E8:G8"/>
    <mergeCell ref="E9:G9"/>
    <mergeCell ref="E10:G10"/>
    <mergeCell ref="E11:G11"/>
    <mergeCell ref="E12:G12"/>
    <mergeCell ref="E13:G13"/>
  </mergeCells>
  <phoneticPr fontId="2"/>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報告書</vt:lpstr>
      <vt:lpstr>排出量算定</vt:lpstr>
      <vt:lpstr>換算シート</vt:lpstr>
      <vt:lpstr>排出量算定!Print_Area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前田明紀</cp:lastModifiedBy>
  <cp:lastPrinted>2024-08-06T07:57:52Z</cp:lastPrinted>
  <dcterms:created xsi:type="dcterms:W3CDTF">2013-02-25T01:32:43Z</dcterms:created>
  <dcterms:modified xsi:type="dcterms:W3CDTF">2024-08-06T08:11:31Z</dcterms:modified>
</cp:coreProperties>
</file>