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codeName="ThisWorkbook" defaultThemeVersion="124226"/>
  <mc:AlternateContent xmlns:mc="http://schemas.openxmlformats.org/markup-compatibility/2006">
    <mc:Choice Requires="x15">
      <x15ac:absPath xmlns:x15ac="http://schemas.microsoft.com/office/spreadsheetml/2010/11/ac" url="C:\Users\044722\Box\【02_課所共有】02_06_統計課\R06年度\02統計資料担当\01 県\13_03_編集\13_03_060_月刊統計資料\2024.6月号\"/>
    </mc:Choice>
  </mc:AlternateContent>
  <xr:revisionPtr revIDLastSave="0" documentId="13_ncr:1_{A494C160-01A7-41DC-8939-A72127566465}" xr6:coauthVersionLast="36" xr6:coauthVersionMax="36" xr10:uidLastSave="{00000000-0000-0000-0000-000000000000}"/>
  <bookViews>
    <workbookView xWindow="-120" yWindow="-120" windowWidth="20610" windowHeight="7560" tabRatio="880"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156" r:id="rId7"/>
    <sheet name="3-2" sheetId="167" r:id="rId8"/>
    <sheet name="4-1" sheetId="15" r:id="rId9"/>
    <sheet name="4-2" sheetId="16" r:id="rId10"/>
    <sheet name="5-1 " sheetId="147" r:id="rId11"/>
    <sheet name="5-2 " sheetId="148" r:id="rId12"/>
    <sheet name="5-3" sheetId="149" r:id="rId13"/>
    <sheet name="5-4 " sheetId="150" r:id="rId14"/>
    <sheet name="6-1 " sheetId="152"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145" r:id="rId26"/>
    <sheet name="10-1 " sheetId="151" r:id="rId27"/>
    <sheet name="11-1" sheetId="153" r:id="rId28"/>
    <sheet name="11-2" sheetId="154" r:id="rId29"/>
    <sheet name="11-3" sheetId="155" r:id="rId30"/>
    <sheet name="12-1" sheetId="50" r:id="rId31"/>
    <sheet name="12-2" sheetId="166" r:id="rId32"/>
    <sheet name="12-3" sheetId="165" r:id="rId33"/>
    <sheet name="13-1 " sheetId="168" r:id="rId34"/>
    <sheet name="13-2" sheetId="159" r:id="rId35"/>
  </sheets>
  <definedNames>
    <definedName name="_xlnm.Print_Area" localSheetId="2">'１-1 '!$A$1:$H$60</definedName>
    <definedName name="_xlnm.Print_Area" localSheetId="28">'11-2'!$A$1:$N$31</definedName>
    <definedName name="_xlnm.Print_Area" localSheetId="3">'１-2'!$A$1:$N$33</definedName>
    <definedName name="_xlnm.Print_Area" localSheetId="30">'12-1'!$A$1:$M$33</definedName>
    <definedName name="_xlnm.Print_Area" localSheetId="31">'12-2'!$A$1:$X$28</definedName>
    <definedName name="_xlnm.Print_Area" localSheetId="32">'12-3'!$A$1:$AC$30</definedName>
    <definedName name="_xlnm.Print_Area" localSheetId="4">'１-3'!$A$1:$N$40</definedName>
    <definedName name="_xlnm.Print_Area" localSheetId="33">'13-1 '!$A$1:$N$60</definedName>
    <definedName name="_xlnm.Print_Area" localSheetId="34">'13-2'!$A$1:$H$61</definedName>
    <definedName name="_xlnm.Print_Area" localSheetId="5">'2-1'!$A$1:$R$30</definedName>
    <definedName name="_xlnm.Print_Area" localSheetId="6">'3-1'!$A$1:$O$64</definedName>
    <definedName name="_xlnm.Print_Area" localSheetId="7">'3-2'!$A$1:$J$99</definedName>
    <definedName name="_xlnm.Print_Area" localSheetId="8">'4-1'!$A$1:$M$56</definedName>
    <definedName name="_xlnm.Print_Area" localSheetId="9">'4-2'!$A$1:$N$28</definedName>
    <definedName name="_xlnm.Print_Area" localSheetId="10">'5-1 '!$A$1:$W$26</definedName>
    <definedName name="_xlnm.Print_Area" localSheetId="11">'5-2 '!$A$1:$W$26</definedName>
    <definedName name="_xlnm.Print_Area" localSheetId="12">'5-3'!$A$1:$N$26</definedName>
    <definedName name="_xlnm.Print_Area" localSheetId="13">'5-4 '!$A$1:$L$25</definedName>
    <definedName name="_xlnm.Print_Area" localSheetId="14">'6-1 '!$A$1:$K$48</definedName>
    <definedName name="_xlnm.Print_Area" localSheetId="15">'6-2'!$A$1:$L$31</definedName>
    <definedName name="_xlnm.Print_Area" localSheetId="16">'6-3'!$A$1:$K$27</definedName>
    <definedName name="_xlnm.Print_Area" localSheetId="17">'7-1'!$A$1:$K$35</definedName>
    <definedName name="_xlnm.Print_Area" localSheetId="18">'8-1'!$A$1:$M$31</definedName>
    <definedName name="_xlnm.Print_Area" localSheetId="19">'9-1'!$A$1:$L$30</definedName>
    <definedName name="_xlnm.Print_Area" localSheetId="20">'9-2'!$A$1:$I$27</definedName>
    <definedName name="_xlnm.Print_Area" localSheetId="21">'9-3'!$A$1:$P$30</definedName>
    <definedName name="_xlnm.Print_Area" localSheetId="22">'9-4'!$A$1:$L$31</definedName>
    <definedName name="_xlnm.Print_Area" localSheetId="23">'9-5'!$A$1:$L$28</definedName>
    <definedName name="_xlnm.Print_Area" localSheetId="24">'9-6'!$A$1:$S$27</definedName>
    <definedName name="_xlnm.Print_Area" localSheetId="25">'9-7'!$A$1:$M$26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workbook>
</file>

<file path=xl/calcChain.xml><?xml version="1.0" encoding="utf-8"?>
<calcChain xmlns="http://schemas.openxmlformats.org/spreadsheetml/2006/main">
  <c r="H50" i="137" l="1"/>
  <c r="H49" i="137"/>
  <c r="H48" i="137"/>
  <c r="H47" i="137"/>
  <c r="H46" i="137"/>
  <c r="E27" i="16" l="1"/>
  <c r="J25" i="155" l="1"/>
  <c r="J27" i="16" l="1"/>
  <c r="M27" i="16" l="1"/>
  <c r="L27" i="16"/>
  <c r="K27" i="16"/>
  <c r="I27" i="16"/>
  <c r="H27" i="16"/>
  <c r="G27" i="16"/>
  <c r="F27" i="16"/>
  <c r="D27" i="16"/>
  <c r="C27" i="16"/>
  <c r="H41" i="137" l="1"/>
  <c r="H40" i="137"/>
  <c r="K32" i="152" l="1"/>
  <c r="K35" i="152" l="1"/>
  <c r="K31" i="152" s="1"/>
  <c r="K16" i="152"/>
  <c r="H42" i="137" l="1"/>
  <c r="H27" i="137"/>
  <c r="H26" i="137"/>
</calcChain>
</file>

<file path=xl/sharedStrings.xml><?xml version="1.0" encoding="utf-8"?>
<sst xmlns="http://schemas.openxmlformats.org/spreadsheetml/2006/main" count="2003" uniqueCount="1178">
  <si>
    <t>二人以上の世帯の消費支出</t>
    <rPh sb="0" eb="2">
      <t>フタリ</t>
    </rPh>
    <rPh sb="2" eb="4">
      <t>イジョウ</t>
    </rPh>
    <phoneticPr fontId="2"/>
  </si>
  <si>
    <r>
      <t>平均消費性向</t>
    </r>
    <r>
      <rPr>
        <b/>
        <sz val="10"/>
        <rFont val="ＭＳ Ｐゴシック"/>
        <family val="3"/>
        <charset val="128"/>
      </rPr>
      <t>（％）</t>
    </r>
    <rPh sb="0" eb="2">
      <t>ヘイキン</t>
    </rPh>
    <rPh sb="2" eb="4">
      <t>ショウヒ</t>
    </rPh>
    <rPh sb="4" eb="6">
      <t>セイコウ</t>
    </rPh>
    <phoneticPr fontId="2"/>
  </si>
  <si>
    <t>交通・通信</t>
    <phoneticPr fontId="2"/>
  </si>
  <si>
    <t>春日部増戸自排</t>
  </si>
  <si>
    <t>戸田美女木自排</t>
  </si>
  <si>
    <t>久喜本町自排</t>
  </si>
  <si>
    <t>東松山岩鼻自排</t>
  </si>
  <si>
    <t>鴻巣天神自排</t>
  </si>
  <si>
    <t>熊谷肥塚自排</t>
  </si>
  <si>
    <t>寄居桜沢自排</t>
  </si>
  <si>
    <t>深谷原郷自排</t>
  </si>
  <si>
    <t>幸手</t>
    <rPh sb="0" eb="2">
      <t>サッテ</t>
    </rPh>
    <phoneticPr fontId="2"/>
  </si>
  <si>
    <t>注）　浄水場の給水系統による分類とした。</t>
    <phoneticPr fontId="2"/>
  </si>
  <si>
    <t>　　上水道給水区域</t>
    <phoneticPr fontId="2"/>
  </si>
  <si>
    <t>総　量</t>
    <phoneticPr fontId="2"/>
  </si>
  <si>
    <t>預　金</t>
    <rPh sb="0" eb="1">
      <t>アズカリ</t>
    </rPh>
    <rPh sb="2" eb="3">
      <t>カネ</t>
    </rPh>
    <phoneticPr fontId="2"/>
  </si>
  <si>
    <t>保護率</t>
    <rPh sb="0" eb="2">
      <t>ホゴ</t>
    </rPh>
    <rPh sb="2" eb="3">
      <t>リツ</t>
    </rPh>
    <phoneticPr fontId="2"/>
  </si>
  <si>
    <t>人</t>
    <rPh sb="0" eb="1">
      <t>ジンイン</t>
    </rPh>
    <phoneticPr fontId="2"/>
  </si>
  <si>
    <t>被保護
世   帯</t>
    <rPh sb="0" eb="1">
      <t>ヒ</t>
    </rPh>
    <rPh sb="1" eb="3">
      <t>ホゴ</t>
    </rPh>
    <phoneticPr fontId="2"/>
  </si>
  <si>
    <t>被保護
人   員</t>
    <rPh sb="0" eb="1">
      <t>ヒ</t>
    </rPh>
    <rPh sb="1" eb="3">
      <t>ホゴ</t>
    </rPh>
    <phoneticPr fontId="2"/>
  </si>
  <si>
    <t>１人当た
り 金 額</t>
    <rPh sb="1" eb="2">
      <t>ニン</t>
    </rPh>
    <rPh sb="2" eb="3">
      <t>ア</t>
    </rPh>
    <phoneticPr fontId="2"/>
  </si>
  <si>
    <t>人　員</t>
    <rPh sb="0" eb="1">
      <t>ヒト</t>
    </rPh>
    <rPh sb="2" eb="3">
      <t>イン</t>
    </rPh>
    <phoneticPr fontId="2"/>
  </si>
  <si>
    <t>資料：県企業局水道企画課</t>
    <rPh sb="0" eb="2">
      <t>シリョウ</t>
    </rPh>
    <rPh sb="9" eb="11">
      <t>キカク</t>
    </rPh>
    <phoneticPr fontId="2"/>
  </si>
  <si>
    <t>医薬品・器具</t>
    <rPh sb="0" eb="2">
      <t>イヤク</t>
    </rPh>
    <phoneticPr fontId="2"/>
  </si>
  <si>
    <t>金　額</t>
    <rPh sb="0" eb="1">
      <t>キン</t>
    </rPh>
    <rPh sb="2" eb="3">
      <t>ガク</t>
    </rPh>
    <phoneticPr fontId="2"/>
  </si>
  <si>
    <t>任意加入</t>
    <rPh sb="0" eb="2">
      <t>ニンイ</t>
    </rPh>
    <rPh sb="2" eb="4">
      <t>カニュウ</t>
    </rPh>
    <phoneticPr fontId="2"/>
  </si>
  <si>
    <t>第１号</t>
    <rPh sb="0" eb="1">
      <t>ダイ</t>
    </rPh>
    <rPh sb="2" eb="3">
      <t>ゴウ</t>
    </rPh>
    <phoneticPr fontId="2"/>
  </si>
  <si>
    <t>第３号</t>
    <rPh sb="0" eb="1">
      <t>ダイ</t>
    </rPh>
    <rPh sb="2" eb="3">
      <t>ゴウ</t>
    </rPh>
    <phoneticPr fontId="2"/>
  </si>
  <si>
    <t>件　数</t>
    <rPh sb="0" eb="1">
      <t>ケン</t>
    </rPh>
    <rPh sb="2" eb="3">
      <t>カズ</t>
    </rPh>
    <phoneticPr fontId="2"/>
  </si>
  <si>
    <t>入　　院</t>
    <rPh sb="0" eb="1">
      <t>イリ</t>
    </rPh>
    <rPh sb="3" eb="4">
      <t>イン</t>
    </rPh>
    <phoneticPr fontId="2"/>
  </si>
  <si>
    <t>歯　　科</t>
    <rPh sb="0" eb="1">
      <t>ハ</t>
    </rPh>
    <rPh sb="3" eb="4">
      <t>カ</t>
    </rPh>
    <phoneticPr fontId="2"/>
  </si>
  <si>
    <t>２　都道府県別主要統計表</t>
    <rPh sb="2" eb="6">
      <t>トドウフケン</t>
    </rPh>
    <rPh sb="6" eb="7">
      <t>ベツ</t>
    </rPh>
    <rPh sb="7" eb="9">
      <t>シュヨウ</t>
    </rPh>
    <rPh sb="9" eb="12">
      <t>トウケイヒョウ</t>
    </rPh>
    <phoneticPr fontId="2"/>
  </si>
  <si>
    <t>療　　　養　　　諸　　　費</t>
    <rPh sb="0" eb="1">
      <t>リョウ</t>
    </rPh>
    <rPh sb="4" eb="5">
      <t>オサム</t>
    </rPh>
    <rPh sb="8" eb="9">
      <t>モロ</t>
    </rPh>
    <rPh sb="12" eb="13">
      <t>ヒ</t>
    </rPh>
    <phoneticPr fontId="2"/>
  </si>
  <si>
    <t>療　養　の　給　付　等</t>
    <rPh sb="0" eb="1">
      <t>リョウ</t>
    </rPh>
    <rPh sb="2" eb="3">
      <t>オサム</t>
    </rPh>
    <rPh sb="6" eb="7">
      <t>キュウ</t>
    </rPh>
    <rPh sb="8" eb="9">
      <t>ヅケ</t>
    </rPh>
    <rPh sb="10" eb="11">
      <t>トウ</t>
    </rPh>
    <phoneticPr fontId="2"/>
  </si>
  <si>
    <t>生 活 扶 助</t>
    <rPh sb="0" eb="1">
      <t>ショウ</t>
    </rPh>
    <rPh sb="2" eb="3">
      <t>カツ</t>
    </rPh>
    <rPh sb="4" eb="5">
      <t>タモツ</t>
    </rPh>
    <rPh sb="6" eb="7">
      <t>スケ</t>
    </rPh>
    <phoneticPr fontId="2"/>
  </si>
  <si>
    <t>医 療 扶 助</t>
    <rPh sb="0" eb="1">
      <t>イ</t>
    </rPh>
    <rPh sb="2" eb="3">
      <t>リョウ</t>
    </rPh>
    <rPh sb="4" eb="5">
      <t>タモツ</t>
    </rPh>
    <rPh sb="6" eb="7">
      <t>スケ</t>
    </rPh>
    <phoneticPr fontId="2"/>
  </si>
  <si>
    <t>強 制 加 入</t>
    <rPh sb="0" eb="1">
      <t>ツヨシ</t>
    </rPh>
    <rPh sb="2" eb="3">
      <t>セイ</t>
    </rPh>
    <rPh sb="4" eb="5">
      <t>カ</t>
    </rPh>
    <rPh sb="6" eb="7">
      <t>イリ</t>
    </rPh>
    <phoneticPr fontId="2"/>
  </si>
  <si>
    <t>単位：金額　千円</t>
    <rPh sb="0" eb="2">
      <t>タンイ</t>
    </rPh>
    <rPh sb="3" eb="5">
      <t>キンガク</t>
    </rPh>
    <rPh sb="6" eb="7">
      <t>セン</t>
    </rPh>
    <rPh sb="7" eb="8">
      <t>エン</t>
    </rPh>
    <phoneticPr fontId="2"/>
  </si>
  <si>
    <t>総 　数</t>
    <rPh sb="0" eb="1">
      <t>フサ</t>
    </rPh>
    <rPh sb="3" eb="4">
      <t>カズ</t>
    </rPh>
    <phoneticPr fontId="2"/>
  </si>
  <si>
    <t>病　　　院</t>
    <phoneticPr fontId="2"/>
  </si>
  <si>
    <t>診　療　所</t>
    <phoneticPr fontId="2"/>
  </si>
  <si>
    <r>
      <t>世帯主の年齢</t>
    </r>
    <r>
      <rPr>
        <sz val="10"/>
        <rFont val="ＭＳ Ｐ明朝"/>
        <family val="1"/>
        <charset val="128"/>
      </rPr>
      <t>（歳）</t>
    </r>
    <rPh sb="0" eb="3">
      <t>セタイヌシ</t>
    </rPh>
    <rPh sb="4" eb="6">
      <t>ネンレイ</t>
    </rPh>
    <rPh sb="7" eb="8">
      <t>サイ</t>
    </rPh>
    <phoneticPr fontId="2"/>
  </si>
  <si>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2"/>
  </si>
  <si>
    <t>総　数</t>
    <phoneticPr fontId="2"/>
  </si>
  <si>
    <t>悪   性
新生物</t>
    <phoneticPr fontId="2"/>
  </si>
  <si>
    <t>高血圧性
疾      患</t>
    <phoneticPr fontId="2"/>
  </si>
  <si>
    <t>脳血管
疾   患</t>
    <phoneticPr fontId="2"/>
  </si>
  <si>
    <t>出生</t>
    <rPh sb="0" eb="2">
      <t>シュッショウ</t>
    </rPh>
    <phoneticPr fontId="2"/>
  </si>
  <si>
    <t>死亡</t>
    <rPh sb="0" eb="2">
      <t>シボウ</t>
    </rPh>
    <phoneticPr fontId="2"/>
  </si>
  <si>
    <t>率</t>
    <rPh sb="0" eb="1">
      <t>リツ</t>
    </rPh>
    <phoneticPr fontId="2"/>
  </si>
  <si>
    <t>死産</t>
    <rPh sb="0" eb="2">
      <t>シザン</t>
    </rPh>
    <phoneticPr fontId="2"/>
  </si>
  <si>
    <t>婚姻</t>
    <rPh sb="0" eb="2">
      <t>コンイン</t>
    </rPh>
    <phoneticPr fontId="2"/>
  </si>
  <si>
    <t>離婚</t>
    <rPh sb="0" eb="2">
      <t>リコン</t>
    </rPh>
    <phoneticPr fontId="2"/>
  </si>
  <si>
    <t>調査産業計（事業所規模５人以上）</t>
    <rPh sb="0" eb="2">
      <t>チョウサ</t>
    </rPh>
    <rPh sb="2" eb="4">
      <t>サンギョウ</t>
    </rPh>
    <rPh sb="4" eb="5">
      <t>ケイ</t>
    </rPh>
    <rPh sb="9" eb="11">
      <t>キボ</t>
    </rPh>
    <phoneticPr fontId="2"/>
  </si>
  <si>
    <t>二人以上の世帯のうち
勤労者世帯</t>
    <rPh sb="0" eb="1">
      <t>2</t>
    </rPh>
    <rPh sb="1" eb="2">
      <t>ニン</t>
    </rPh>
    <rPh sb="2" eb="4">
      <t>イジョウ</t>
    </rPh>
    <rPh sb="5" eb="7">
      <t>セタイ</t>
    </rPh>
    <phoneticPr fontId="2"/>
  </si>
  <si>
    <t>二人以上
の世帯</t>
    <rPh sb="0" eb="2">
      <t>フタリ</t>
    </rPh>
    <rPh sb="2" eb="4">
      <t>イジョウ</t>
    </rPh>
    <phoneticPr fontId="2"/>
  </si>
  <si>
    <t>二人以上
の世帯</t>
    <rPh sb="0" eb="2">
      <t>フタリ</t>
    </rPh>
    <rPh sb="2" eb="4">
      <t>イジョウ</t>
    </rPh>
    <rPh sb="6" eb="8">
      <t>セタイ</t>
    </rPh>
    <phoneticPr fontId="2"/>
  </si>
  <si>
    <t>交通・通信</t>
    <rPh sb="0" eb="2">
      <t>コウツウ</t>
    </rPh>
    <rPh sb="3" eb="5">
      <t>ツウシン</t>
    </rPh>
    <phoneticPr fontId="2"/>
  </si>
  <si>
    <t>吉見</t>
    <rPh sb="0" eb="2">
      <t>ヨシミ</t>
    </rPh>
    <phoneticPr fontId="2"/>
  </si>
  <si>
    <t>医療施設数及び病床数</t>
    <rPh sb="0" eb="2">
      <t>イリョウ</t>
    </rPh>
    <rPh sb="2" eb="4">
      <t>シセツ</t>
    </rPh>
    <rPh sb="4" eb="5">
      <t>スウ</t>
    </rPh>
    <rPh sb="5" eb="6">
      <t>オヨ</t>
    </rPh>
    <rPh sb="7" eb="9">
      <t>ビョウショウ</t>
    </rPh>
    <rPh sb="9" eb="10">
      <t>スウ</t>
    </rPh>
    <phoneticPr fontId="2"/>
  </si>
  <si>
    <t>要支援１</t>
    <phoneticPr fontId="2"/>
  </si>
  <si>
    <t>要支援２</t>
    <phoneticPr fontId="2"/>
  </si>
  <si>
    <t>（１）国勢調査による世帯数及び人口</t>
    <rPh sb="3" eb="5">
      <t>コクセイ</t>
    </rPh>
    <rPh sb="5" eb="7">
      <t>チョウサ</t>
    </rPh>
    <rPh sb="10" eb="13">
      <t>セタイスウ</t>
    </rPh>
    <rPh sb="13" eb="14">
      <t>オヨ</t>
    </rPh>
    <rPh sb="15" eb="17">
      <t>ジンコウ</t>
    </rPh>
    <phoneticPr fontId="2"/>
  </si>
  <si>
    <t>年</t>
    <rPh sb="0" eb="1">
      <t>トシ</t>
    </rPh>
    <phoneticPr fontId="2"/>
  </si>
  <si>
    <t xml:space="preserve">世帯数
</t>
    <rPh sb="0" eb="3">
      <t>セタイスウ</t>
    </rPh>
    <phoneticPr fontId="2"/>
  </si>
  <si>
    <r>
      <t>人　　　口　　　</t>
    </r>
    <r>
      <rPr>
        <sz val="10"/>
        <rFont val="ＭＳ Ｐ明朝"/>
        <family val="1"/>
        <charset val="128"/>
      </rPr>
      <t>（人）</t>
    </r>
    <rPh sb="0" eb="1">
      <t>ヒト</t>
    </rPh>
    <rPh sb="4" eb="5">
      <t>クチ</t>
    </rPh>
    <rPh sb="9" eb="10">
      <t>ニン</t>
    </rPh>
    <phoneticPr fontId="2"/>
  </si>
  <si>
    <t>男</t>
    <rPh sb="0" eb="1">
      <t>オトコ</t>
    </rPh>
    <phoneticPr fontId="2"/>
  </si>
  <si>
    <t>女</t>
    <rPh sb="0" eb="1">
      <t>オンナ</t>
    </rPh>
    <phoneticPr fontId="2"/>
  </si>
  <si>
    <t>（２）推計人口による世帯数及び人口</t>
    <rPh sb="3" eb="5">
      <t>スイケイ</t>
    </rPh>
    <rPh sb="5" eb="7">
      <t>ジンコウ</t>
    </rPh>
    <rPh sb="10" eb="13">
      <t>セタイスウ</t>
    </rPh>
    <rPh sb="13" eb="14">
      <t>オヨ</t>
    </rPh>
    <rPh sb="15" eb="17">
      <t>ジンコウ</t>
    </rPh>
    <phoneticPr fontId="2"/>
  </si>
  <si>
    <t>年
月  初</t>
    <rPh sb="0" eb="1">
      <t>トシ</t>
    </rPh>
    <rPh sb="2" eb="3">
      <t>ツキ</t>
    </rPh>
    <rPh sb="5" eb="6">
      <t>ハジ</t>
    </rPh>
    <phoneticPr fontId="2"/>
  </si>
  <si>
    <t>寝具・雑貨その他</t>
    <rPh sb="7" eb="8">
      <t>タ</t>
    </rPh>
    <phoneticPr fontId="2"/>
  </si>
  <si>
    <t>　　　　目　　　　　次</t>
    <rPh sb="4" eb="5">
      <t>メ</t>
    </rPh>
    <rPh sb="10" eb="11">
      <t>ツギ</t>
    </rPh>
    <phoneticPr fontId="2"/>
  </si>
  <si>
    <t>資料：「家計調査」総務省統計局HP</t>
    <rPh sb="0" eb="2">
      <t>シリョウ</t>
    </rPh>
    <rPh sb="4" eb="6">
      <t>カケイ</t>
    </rPh>
    <rPh sb="6" eb="8">
      <t>チョウサ</t>
    </rPh>
    <phoneticPr fontId="2"/>
  </si>
  <si>
    <t>国　内　銀　行　（銀行勘定）(a)</t>
    <rPh sb="0" eb="1">
      <t>クニ</t>
    </rPh>
    <rPh sb="2" eb="3">
      <t>ナイ</t>
    </rPh>
    <rPh sb="4" eb="5">
      <t>ギン</t>
    </rPh>
    <rPh sb="6" eb="7">
      <t>ギョウ</t>
    </rPh>
    <rPh sb="9" eb="11">
      <t>ギンコウ</t>
    </rPh>
    <rPh sb="11" eb="13">
      <t>カンジョウ</t>
    </rPh>
    <phoneticPr fontId="2"/>
  </si>
  <si>
    <t>社会保障 ・保健衛生</t>
    <rPh sb="0" eb="2">
      <t>シャカイ</t>
    </rPh>
    <rPh sb="2" eb="4">
      <t>ホショウ</t>
    </rPh>
    <phoneticPr fontId="2"/>
  </si>
  <si>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2"/>
  </si>
  <si>
    <t>国民年金</t>
    <rPh sb="0" eb="2">
      <t>コクミン</t>
    </rPh>
    <rPh sb="2" eb="4">
      <t>ネンキン</t>
    </rPh>
    <phoneticPr fontId="2"/>
  </si>
  <si>
    <t>厚生年金</t>
    <rPh sb="0" eb="2">
      <t>コウセイ</t>
    </rPh>
    <rPh sb="2" eb="4">
      <t>ネンキン</t>
    </rPh>
    <phoneticPr fontId="2"/>
  </si>
  <si>
    <t>被保険者数</t>
    <rPh sb="0" eb="1">
      <t>ヒ</t>
    </rPh>
    <rPh sb="1" eb="3">
      <t>ホケン</t>
    </rPh>
    <rPh sb="3" eb="4">
      <t>シャ</t>
    </rPh>
    <rPh sb="4" eb="5">
      <t>スウ</t>
    </rPh>
    <phoneticPr fontId="2"/>
  </si>
  <si>
    <t>被保険者数</t>
    <rPh sb="0" eb="1">
      <t>ヒ</t>
    </rPh>
    <rPh sb="1" eb="4">
      <t>ホケンシャ</t>
    </rPh>
    <rPh sb="4" eb="5">
      <t>スウ</t>
    </rPh>
    <phoneticPr fontId="2"/>
  </si>
  <si>
    <t>３　国民健康保険給付状況</t>
    <rPh sb="2" eb="4">
      <t>コクミン</t>
    </rPh>
    <rPh sb="4" eb="6">
      <t>ケンコウ</t>
    </rPh>
    <rPh sb="6" eb="8">
      <t>ホケン</t>
    </rPh>
    <rPh sb="8" eb="10">
      <t>キュウフ</t>
    </rPh>
    <rPh sb="10" eb="12">
      <t>ジョウキョウ</t>
    </rPh>
    <phoneticPr fontId="2"/>
  </si>
  <si>
    <t>資料：県大気環境課</t>
    <rPh sb="0" eb="2">
      <t>シリョウ</t>
    </rPh>
    <rPh sb="3" eb="4">
      <t>ケン</t>
    </rPh>
    <rPh sb="4" eb="6">
      <t>タイキ</t>
    </rPh>
    <rPh sb="6" eb="8">
      <t>カンキョウ</t>
    </rPh>
    <rPh sb="8" eb="9">
      <t>カ</t>
    </rPh>
    <phoneticPr fontId="2"/>
  </si>
  <si>
    <t>保険金</t>
    <rPh sb="0" eb="2">
      <t>ホケン</t>
    </rPh>
    <rPh sb="2" eb="3">
      <t>キン</t>
    </rPh>
    <phoneticPr fontId="2"/>
  </si>
  <si>
    <t>保険料</t>
    <rPh sb="0" eb="2">
      <t>ホケン</t>
    </rPh>
    <rPh sb="2" eb="3">
      <t>リョウ</t>
    </rPh>
    <phoneticPr fontId="2"/>
  </si>
  <si>
    <t>資料：「県内保有車両数一覧表」関東運輸局埼玉運輸支局</t>
    <rPh sb="0" eb="2">
      <t>シリョウ</t>
    </rPh>
    <rPh sb="10" eb="11">
      <t>スウ</t>
    </rPh>
    <phoneticPr fontId="2"/>
  </si>
  <si>
    <t>和光</t>
    <rPh sb="0" eb="2">
      <t>ワコウ</t>
    </rPh>
    <phoneticPr fontId="16"/>
  </si>
  <si>
    <t>上尾</t>
    <rPh sb="0" eb="2">
      <t>アゲオ</t>
    </rPh>
    <phoneticPr fontId="16"/>
  </si>
  <si>
    <t>狭山</t>
    <rPh sb="0" eb="2">
      <t>サヤマ</t>
    </rPh>
    <phoneticPr fontId="16"/>
  </si>
  <si>
    <t>坂戸</t>
    <rPh sb="0" eb="2">
      <t>サカド</t>
    </rPh>
    <phoneticPr fontId="16"/>
  </si>
  <si>
    <t>幸手</t>
    <rPh sb="0" eb="2">
      <t>サッテ</t>
    </rPh>
    <phoneticPr fontId="16"/>
  </si>
  <si>
    <t>羽生</t>
    <rPh sb="0" eb="2">
      <t>ハニュウ</t>
    </rPh>
    <phoneticPr fontId="16"/>
  </si>
  <si>
    <t>鴻巣</t>
    <rPh sb="0" eb="2">
      <t>コウノス</t>
    </rPh>
    <phoneticPr fontId="16"/>
  </si>
  <si>
    <t>東松山</t>
    <rPh sb="0" eb="3">
      <t>ヒガシマツヤマ</t>
    </rPh>
    <phoneticPr fontId="16"/>
  </si>
  <si>
    <t>熊谷</t>
    <rPh sb="0" eb="2">
      <t>クマガヤ</t>
    </rPh>
    <phoneticPr fontId="16"/>
  </si>
  <si>
    <t>寄居</t>
    <rPh sb="0" eb="2">
      <t>ヨリイ</t>
    </rPh>
    <phoneticPr fontId="16"/>
  </si>
  <si>
    <t>本庄</t>
    <rPh sb="0" eb="2">
      <t>ホンジョウ</t>
    </rPh>
    <phoneticPr fontId="16"/>
  </si>
  <si>
    <t>秩父</t>
    <rPh sb="0" eb="2">
      <t>チチブ</t>
    </rPh>
    <phoneticPr fontId="16"/>
  </si>
  <si>
    <t xml:space="preserve"> p　　速報値</t>
    <rPh sb="4" eb="6">
      <t>ソクホウ</t>
    </rPh>
    <rPh sb="6" eb="7">
      <t>チ</t>
    </rPh>
    <phoneticPr fontId="2"/>
  </si>
  <si>
    <t>受給者数</t>
    <rPh sb="0" eb="2">
      <t>ジュキュウ</t>
    </rPh>
    <rPh sb="2" eb="3">
      <t>シャ</t>
    </rPh>
    <rPh sb="3" eb="4">
      <t>スウ</t>
    </rPh>
    <phoneticPr fontId="2"/>
  </si>
  <si>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2"/>
  </si>
  <si>
    <r>
      <t xml:space="preserve">被保険者数
</t>
    </r>
    <r>
      <rPr>
        <sz val="9"/>
        <rFont val="ＭＳ Ｐ明朝"/>
        <family val="1"/>
        <charset val="128"/>
      </rPr>
      <t xml:space="preserve">
年度末
月   末</t>
    </r>
    <rPh sb="0" eb="4">
      <t>ヒホケンシャ</t>
    </rPh>
    <rPh sb="4" eb="5">
      <t>スウ</t>
    </rPh>
    <rPh sb="9" eb="10">
      <t>マツ</t>
    </rPh>
    <phoneticPr fontId="2"/>
  </si>
  <si>
    <t>平均気圧
・海面(hPa）</t>
    <rPh sb="2" eb="4">
      <t>キアツ</t>
    </rPh>
    <phoneticPr fontId="2"/>
  </si>
  <si>
    <t>その他の
商品</t>
    <rPh sb="0" eb="3">
      <t>ソノタ</t>
    </rPh>
    <rPh sb="5" eb="7">
      <t>ショウヒン</t>
    </rPh>
    <phoneticPr fontId="2"/>
  </si>
  <si>
    <t>食 堂 ・ 
喫 茶</t>
    <phoneticPr fontId="2"/>
  </si>
  <si>
    <t>単位：人</t>
    <rPh sb="0" eb="2">
      <t>タンイ</t>
    </rPh>
    <rPh sb="3" eb="4">
      <t>ニン</t>
    </rPh>
    <phoneticPr fontId="2"/>
  </si>
  <si>
    <t>世帯</t>
    <rPh sb="0" eb="2">
      <t>セタイ</t>
    </rPh>
    <phoneticPr fontId="2"/>
  </si>
  <si>
    <t>人</t>
    <rPh sb="0" eb="1">
      <t>ニン</t>
    </rPh>
    <phoneticPr fontId="2"/>
  </si>
  <si>
    <t>円</t>
    <rPh sb="0" eb="1">
      <t>エン</t>
    </rPh>
    <phoneticPr fontId="2"/>
  </si>
  <si>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</si>
  <si>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2"/>
  </si>
  <si>
    <t xml:space="preserve">   熊谷貨物ﾀｰﾐﾅﾙ</t>
    <phoneticPr fontId="2"/>
  </si>
  <si>
    <t>（円）</t>
  </si>
  <si>
    <t>視聴覚資料</t>
    <rPh sb="0" eb="3">
      <t>シチョウカク</t>
    </rPh>
    <rPh sb="3" eb="5">
      <t>シリョウ</t>
    </rPh>
    <phoneticPr fontId="2"/>
  </si>
  <si>
    <t>貸出点数</t>
    <rPh sb="0" eb="1">
      <t>カ</t>
    </rPh>
    <rPh sb="1" eb="2">
      <t>ダ</t>
    </rPh>
    <rPh sb="2" eb="4">
      <t>テンスウ</t>
    </rPh>
    <phoneticPr fontId="2"/>
  </si>
  <si>
    <t>（円）</t>
    <rPh sb="1" eb="2">
      <t>エン</t>
    </rPh>
    <phoneticPr fontId="2"/>
  </si>
  <si>
    <t>点</t>
    <rPh sb="0" eb="1">
      <t>テン</t>
    </rPh>
    <phoneticPr fontId="2"/>
  </si>
  <si>
    <t>２　気象（熊谷）</t>
    <rPh sb="2" eb="4">
      <t>キショウ</t>
    </rPh>
    <rPh sb="5" eb="7">
      <t>クマガヤ</t>
    </rPh>
    <phoneticPr fontId="2"/>
  </si>
  <si>
    <t>現金給与
総額</t>
    <rPh sb="0" eb="2">
      <t>ゲンキン</t>
    </rPh>
    <rPh sb="2" eb="3">
      <t>キュウヨ</t>
    </rPh>
    <phoneticPr fontId="2"/>
  </si>
  <si>
    <t>名目賃金
指数</t>
    <rPh sb="0" eb="2">
      <t>メイモク</t>
    </rPh>
    <rPh sb="2" eb="3">
      <t>チンギン</t>
    </rPh>
    <phoneticPr fontId="2"/>
  </si>
  <si>
    <t>実質賃金
指数</t>
    <rPh sb="0" eb="2">
      <t>ジッシツ</t>
    </rPh>
    <rPh sb="2" eb="4">
      <t>チンギン</t>
    </rPh>
    <phoneticPr fontId="2"/>
  </si>
  <si>
    <t>常用雇用
指数</t>
    <rPh sb="0" eb="2">
      <t>ジョウヨウ</t>
    </rPh>
    <rPh sb="2" eb="4">
      <t>コヨウ</t>
    </rPh>
    <phoneticPr fontId="2"/>
  </si>
  <si>
    <t>事業所数</t>
    <rPh sb="0" eb="3">
      <t>ジギョウショ</t>
    </rPh>
    <rPh sb="3" eb="4">
      <t>スウ</t>
    </rPh>
    <phoneticPr fontId="2"/>
  </si>
  <si>
    <t>年度末
月　 末</t>
    <phoneticPr fontId="2"/>
  </si>
  <si>
    <t>平均</t>
    <rPh sb="0" eb="2">
      <t>ヘイキン</t>
    </rPh>
    <phoneticPr fontId="2"/>
  </si>
  <si>
    <t>日照</t>
    <rPh sb="0" eb="2">
      <t>ニッショウ</t>
    </rPh>
    <phoneticPr fontId="2"/>
  </si>
  <si>
    <t>最小</t>
    <rPh sb="0" eb="2">
      <t>サイショウ</t>
    </rPh>
    <phoneticPr fontId="2"/>
  </si>
  <si>
    <t>最大量</t>
    <rPh sb="0" eb="3">
      <t>サイダイリョウ</t>
    </rPh>
    <phoneticPr fontId="2"/>
  </si>
  <si>
    <t>最高</t>
    <rPh sb="0" eb="2">
      <t>サイコウ</t>
    </rPh>
    <phoneticPr fontId="2"/>
  </si>
  <si>
    <t>最低</t>
    <rPh sb="0" eb="2">
      <t>サイテイ</t>
    </rPh>
    <phoneticPr fontId="2"/>
  </si>
  <si>
    <t>（時間）</t>
    <rPh sb="1" eb="3">
      <t>ジカン</t>
    </rPh>
    <phoneticPr fontId="2"/>
  </si>
  <si>
    <t>１日</t>
    <rPh sb="1" eb="2">
      <t>ニチ</t>
    </rPh>
    <phoneticPr fontId="2"/>
  </si>
  <si>
    <t>１時間</t>
    <rPh sb="1" eb="3">
      <t>ジカン</t>
    </rPh>
    <phoneticPr fontId="2"/>
  </si>
  <si>
    <t>総  量</t>
    <rPh sb="0" eb="1">
      <t>フサ</t>
    </rPh>
    <rPh sb="3" eb="4">
      <t>リョウ</t>
    </rPh>
    <phoneticPr fontId="2"/>
  </si>
  <si>
    <t>３　天気日数</t>
    <rPh sb="2" eb="4">
      <t>テンキ</t>
    </rPh>
    <rPh sb="4" eb="6">
      <t>ニッスウ</t>
    </rPh>
    <phoneticPr fontId="2"/>
  </si>
  <si>
    <t>単位：日</t>
    <rPh sb="0" eb="2">
      <t>タンイ</t>
    </rPh>
    <rPh sb="3" eb="4">
      <t>ヒ</t>
    </rPh>
    <phoneticPr fontId="2"/>
  </si>
  <si>
    <t>雪</t>
    <rPh sb="0" eb="1">
      <t>ユキ</t>
    </rPh>
    <phoneticPr fontId="2"/>
  </si>
  <si>
    <t>雷</t>
    <rPh sb="0" eb="1">
      <t>カミナリ</t>
    </rPh>
    <phoneticPr fontId="2"/>
  </si>
  <si>
    <t>熊谷</t>
    <rPh sb="0" eb="2">
      <t>クマガヤ</t>
    </rPh>
    <phoneticPr fontId="2"/>
  </si>
  <si>
    <t>秩父</t>
    <rPh sb="0" eb="2">
      <t>チチブ</t>
    </rPh>
    <phoneticPr fontId="2"/>
  </si>
  <si>
    <t>都道府県</t>
    <rPh sb="0" eb="4">
      <t>トドウフケン</t>
    </rPh>
    <phoneticPr fontId="2"/>
  </si>
  <si>
    <t>①世帯数</t>
    <rPh sb="1" eb="4">
      <t>セタイスウ</t>
    </rPh>
    <phoneticPr fontId="2"/>
  </si>
  <si>
    <t>③人口動態</t>
    <rPh sb="1" eb="3">
      <t>ジンコウ</t>
    </rPh>
    <rPh sb="3" eb="5">
      <t>ドウタイ</t>
    </rPh>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</si>
  <si>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</si>
  <si>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</si>
  <si>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</si>
  <si>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</si>
  <si>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</si>
  <si>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</si>
  <si>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</si>
  <si>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</si>
  <si>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</si>
  <si>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</si>
  <si>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</si>
  <si>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</si>
  <si>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0" eb="3">
      <t>カナガワ</t>
    </rPh>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</si>
  <si>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</si>
  <si>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</si>
  <si>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</si>
  <si>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</si>
  <si>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</si>
  <si>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</si>
  <si>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</si>
  <si>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</si>
  <si>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</si>
  <si>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</si>
  <si>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</si>
  <si>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</si>
  <si>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</si>
  <si>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</si>
  <si>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</si>
  <si>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</si>
  <si>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</si>
  <si>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</si>
  <si>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</si>
  <si>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</si>
  <si>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</si>
  <si>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</si>
  <si>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</si>
  <si>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</si>
  <si>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</si>
  <si>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</si>
  <si>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</si>
  <si>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</si>
  <si>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</si>
  <si>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</si>
  <si>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</si>
  <si>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</si>
  <si>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2" eb="3">
      <t>ケン</t>
    </rPh>
    <phoneticPr fontId="2"/>
  </si>
  <si>
    <t>⑤家　計</t>
    <rPh sb="1" eb="2">
      <t>イエ</t>
    </rPh>
    <rPh sb="3" eb="4">
      <t>ケイ</t>
    </rPh>
    <phoneticPr fontId="2"/>
  </si>
  <si>
    <t>②人　口</t>
    <rPh sb="1" eb="2">
      <t>ジン</t>
    </rPh>
    <rPh sb="3" eb="4">
      <t>クチ</t>
    </rPh>
    <phoneticPr fontId="2"/>
  </si>
  <si>
    <t>‰</t>
    <phoneticPr fontId="2"/>
  </si>
  <si>
    <t>単位：金額　円</t>
    <phoneticPr fontId="2"/>
  </si>
  <si>
    <t>平  均　値</t>
    <rPh sb="0" eb="1">
      <t>ヒラ</t>
    </rPh>
    <rPh sb="3" eb="4">
      <t>タモツ</t>
    </rPh>
    <rPh sb="5" eb="6">
      <t>チ</t>
    </rPh>
    <phoneticPr fontId="2"/>
  </si>
  <si>
    <t>極　値</t>
    <rPh sb="0" eb="1">
      <t>キョク</t>
    </rPh>
    <rPh sb="2" eb="3">
      <t>チ</t>
    </rPh>
    <phoneticPr fontId="2"/>
  </si>
  <si>
    <t>日最大風速
(≧10m/秒)</t>
    <rPh sb="0" eb="1">
      <t>ニチ</t>
    </rPh>
    <rPh sb="1" eb="3">
      <t>サイダイ</t>
    </rPh>
    <rPh sb="3" eb="5">
      <t>フウソク</t>
    </rPh>
    <phoneticPr fontId="2"/>
  </si>
  <si>
    <t>業種別倒産件数</t>
    <rPh sb="0" eb="3">
      <t>ギョウシュベツ</t>
    </rPh>
    <rPh sb="3" eb="5">
      <t>トウサン</t>
    </rPh>
    <rPh sb="5" eb="7">
      <t>ケンスウ</t>
    </rPh>
    <phoneticPr fontId="2"/>
  </si>
  <si>
    <t>資本金別倒産件数</t>
    <rPh sb="0" eb="3">
      <t>シホンキン</t>
    </rPh>
    <rPh sb="3" eb="4">
      <t>ベツ</t>
    </rPh>
    <rPh sb="4" eb="6">
      <t>トウサン</t>
    </rPh>
    <rPh sb="6" eb="8">
      <t>ケンスウ</t>
    </rPh>
    <phoneticPr fontId="2"/>
  </si>
  <si>
    <t>コンクリートブロック造</t>
    <rPh sb="10" eb="11">
      <t>ツク</t>
    </rPh>
    <phoneticPr fontId="2"/>
  </si>
  <si>
    <t>　 　２　国内銀行については、単位未満は切り捨てている。</t>
    <rPh sb="5" eb="7">
      <t>コクナイ</t>
    </rPh>
    <rPh sb="7" eb="9">
      <t>ギンコウ</t>
    </rPh>
    <rPh sb="15" eb="17">
      <t>タンイ</t>
    </rPh>
    <rPh sb="17" eb="19">
      <t>ミマン</t>
    </rPh>
    <rPh sb="20" eb="21">
      <t>キ</t>
    </rPh>
    <rPh sb="22" eb="23">
      <t>ス</t>
    </rPh>
    <phoneticPr fontId="2"/>
  </si>
  <si>
    <r>
      <t>世帯人員</t>
    </r>
    <r>
      <rPr>
        <sz val="10"/>
        <rFont val="ＭＳ Ｐ明朝"/>
        <family val="1"/>
        <charset val="128"/>
      </rPr>
      <t>（人）</t>
    </r>
    <rPh sb="0" eb="2">
      <t>セタイ</t>
    </rPh>
    <rPh sb="2" eb="4">
      <t>ジンイン</t>
    </rPh>
    <rPh sb="5" eb="6">
      <t>ニン</t>
    </rPh>
    <phoneticPr fontId="2"/>
  </si>
  <si>
    <r>
      <t>有業人員</t>
    </r>
    <r>
      <rPr>
        <sz val="10"/>
        <rFont val="ＭＳ Ｐ明朝"/>
        <family val="1"/>
        <charset val="128"/>
      </rPr>
      <t>（人）</t>
    </r>
    <rPh sb="0" eb="2">
      <t>ユウギョウ</t>
    </rPh>
    <rPh sb="2" eb="4">
      <t>ジンイン</t>
    </rPh>
    <rPh sb="5" eb="6">
      <t>ニン</t>
    </rPh>
    <phoneticPr fontId="2"/>
  </si>
  <si>
    <r>
      <t>エンゲル係数</t>
    </r>
    <r>
      <rPr>
        <sz val="10"/>
        <rFont val="ＭＳ Ｐ明朝"/>
        <family val="1"/>
        <charset val="128"/>
      </rPr>
      <t>（％）</t>
    </r>
    <rPh sb="4" eb="6">
      <t>ケイスウ</t>
    </rPh>
    <phoneticPr fontId="2"/>
  </si>
  <si>
    <t>区　　分</t>
    <rPh sb="0" eb="1">
      <t>ク</t>
    </rPh>
    <rPh sb="3" eb="4">
      <t>ブン</t>
    </rPh>
    <phoneticPr fontId="2"/>
  </si>
  <si>
    <t>区　　分</t>
    <phoneticPr fontId="2"/>
  </si>
  <si>
    <t>銘　　　柄</t>
    <rPh sb="0" eb="1">
      <t>メイ</t>
    </rPh>
    <rPh sb="4" eb="5">
      <t>エ</t>
    </rPh>
    <phoneticPr fontId="2"/>
  </si>
  <si>
    <t>品　　　目</t>
    <rPh sb="0" eb="1">
      <t>シナ</t>
    </rPh>
    <rPh sb="4" eb="5">
      <t>メ</t>
    </rPh>
    <phoneticPr fontId="2"/>
  </si>
  <si>
    <r>
      <t xml:space="preserve">営業日数
</t>
    </r>
    <r>
      <rPr>
        <sz val="10"/>
        <rFont val="ＭＳ Ｐ明朝"/>
        <family val="1"/>
        <charset val="128"/>
      </rPr>
      <t>（日）</t>
    </r>
    <rPh sb="0" eb="2">
      <t>エイギョウ</t>
    </rPh>
    <rPh sb="2" eb="4">
      <t>ニッスウ</t>
    </rPh>
    <phoneticPr fontId="2"/>
  </si>
  <si>
    <r>
      <t xml:space="preserve">売場面積
</t>
    </r>
    <r>
      <rPr>
        <sz val="10"/>
        <rFont val="ＭＳ Ｐ明朝"/>
        <family val="1"/>
        <charset val="128"/>
      </rPr>
      <t>(1000㎡）</t>
    </r>
    <rPh sb="0" eb="2">
      <t>ウリバ</t>
    </rPh>
    <rPh sb="2" eb="4">
      <t>メンセキ</t>
    </rPh>
    <phoneticPr fontId="2"/>
  </si>
  <si>
    <r>
      <t xml:space="preserve">販売額
</t>
    </r>
    <r>
      <rPr>
        <sz val="10"/>
        <rFont val="ＭＳ Ｐ明朝"/>
        <family val="1"/>
        <charset val="128"/>
      </rPr>
      <t>(100万円)</t>
    </r>
    <rPh sb="0" eb="3">
      <t>ハンバイガク</t>
    </rPh>
    <phoneticPr fontId="2"/>
  </si>
  <si>
    <r>
      <t xml:space="preserve">負債総額
</t>
    </r>
    <r>
      <rPr>
        <sz val="10"/>
        <rFont val="ＭＳ Ｐ明朝"/>
        <family val="1"/>
        <charset val="128"/>
      </rPr>
      <t>(100万円）</t>
    </r>
    <rPh sb="0" eb="2">
      <t>フサイ</t>
    </rPh>
    <rPh sb="2" eb="4">
      <t>ソウガク</t>
    </rPh>
    <phoneticPr fontId="2"/>
  </si>
  <si>
    <t>単位：病床数　床</t>
    <phoneticPr fontId="2"/>
  </si>
  <si>
    <r>
      <t>気温</t>
    </r>
    <r>
      <rPr>
        <sz val="10"/>
        <rFont val="ＭＳ Ｐ明朝"/>
        <family val="1"/>
        <charset val="128"/>
      </rPr>
      <t>（℃）</t>
    </r>
    <rPh sb="0" eb="2">
      <t>キオン</t>
    </rPh>
    <phoneticPr fontId="2"/>
  </si>
  <si>
    <r>
      <t>相対湿度</t>
    </r>
    <r>
      <rPr>
        <sz val="10"/>
        <rFont val="ＭＳ Ｐ明朝"/>
        <family val="1"/>
        <charset val="128"/>
      </rPr>
      <t>(%)</t>
    </r>
    <rPh sb="0" eb="2">
      <t>ソウタイ</t>
    </rPh>
    <rPh sb="2" eb="4">
      <t>シツド</t>
    </rPh>
    <phoneticPr fontId="2"/>
  </si>
  <si>
    <r>
      <t>降水量</t>
    </r>
    <r>
      <rPr>
        <sz val="10"/>
        <rFont val="ＭＳ Ｐ明朝"/>
        <family val="1"/>
        <charset val="128"/>
      </rPr>
      <t>(mm)</t>
    </r>
    <rPh sb="0" eb="3">
      <t>コウスイリョウ</t>
    </rPh>
    <phoneticPr fontId="2"/>
  </si>
  <si>
    <t>単位：人</t>
    <rPh sb="3" eb="4">
      <t>ニン</t>
    </rPh>
    <phoneticPr fontId="2"/>
  </si>
  <si>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</si>
  <si>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</si>
  <si>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</si>
  <si>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</si>
  <si>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</si>
  <si>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</si>
  <si>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</si>
  <si>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2"/>
  </si>
  <si>
    <t>県立図書館・文書館利用状況</t>
    <rPh sb="0" eb="2">
      <t>ケンリツ</t>
    </rPh>
    <rPh sb="2" eb="5">
      <t>トショカン</t>
    </rPh>
    <rPh sb="6" eb="8">
      <t>モンジョ</t>
    </rPh>
    <rPh sb="8" eb="9">
      <t>カン</t>
    </rPh>
    <rPh sb="9" eb="11">
      <t>リヨウ</t>
    </rPh>
    <rPh sb="11" eb="13">
      <t>ジョウキョウ</t>
    </rPh>
    <phoneticPr fontId="2"/>
  </si>
  <si>
    <t>単位：人</t>
  </si>
  <si>
    <t>-</t>
  </si>
  <si>
    <t>歯科診療所</t>
  </si>
  <si>
    <t>施設数</t>
  </si>
  <si>
    <t>病床数</t>
  </si>
  <si>
    <t>肝疾患</t>
  </si>
  <si>
    <t>腎不全</t>
  </si>
  <si>
    <t>集計世帯数</t>
    <rPh sb="0" eb="2">
      <t>シュウケイ</t>
    </rPh>
    <rPh sb="2" eb="5">
      <t>セタイスウ</t>
    </rPh>
    <phoneticPr fontId="2"/>
  </si>
  <si>
    <t>家庭用電気
機 械 器 具</t>
    <rPh sb="0" eb="3">
      <t>カテイヨウ</t>
    </rPh>
    <rPh sb="3" eb="5">
      <t>デンキ</t>
    </rPh>
    <phoneticPr fontId="2"/>
  </si>
  <si>
    <t>上　水　道</t>
  </si>
  <si>
    <t>工業用水道</t>
  </si>
  <si>
    <t>大久保</t>
  </si>
  <si>
    <t>庄和</t>
  </si>
  <si>
    <t>行田</t>
  </si>
  <si>
    <t>工場数</t>
  </si>
  <si>
    <t>１日平均</t>
  </si>
  <si>
    <t>要介護（要支援）認定状況</t>
  </si>
  <si>
    <t>浄水場系</t>
  </si>
  <si>
    <t>認定被保険者数</t>
    <rPh sb="0" eb="2">
      <t>ニンテイ</t>
    </rPh>
    <phoneticPr fontId="2"/>
  </si>
  <si>
    <t>製造業</t>
    <rPh sb="0" eb="3">
      <t>セイゾウギョウ</t>
    </rPh>
    <phoneticPr fontId="2"/>
  </si>
  <si>
    <t>不動産業</t>
    <rPh sb="0" eb="4">
      <t>フドウサンギョウ</t>
    </rPh>
    <phoneticPr fontId="2"/>
  </si>
  <si>
    <t>首都圏新都市鉄道</t>
    <phoneticPr fontId="2"/>
  </si>
  <si>
    <t>八潮</t>
    <rPh sb="0" eb="2">
      <t>ヤシオ</t>
    </rPh>
    <phoneticPr fontId="2"/>
  </si>
  <si>
    <t>三郷中央</t>
    <rPh sb="0" eb="2">
      <t>ミサト</t>
    </rPh>
    <rPh sb="2" eb="4">
      <t>チュウオウ</t>
    </rPh>
    <phoneticPr fontId="2"/>
  </si>
  <si>
    <t>年　間
月　間</t>
    <rPh sb="2" eb="3">
      <t>カン</t>
    </rPh>
    <rPh sb="6" eb="7">
      <t>カン</t>
    </rPh>
    <phoneticPr fontId="2"/>
  </si>
  <si>
    <t>凶悪犯</t>
  </si>
  <si>
    <t>粗暴犯</t>
  </si>
  <si>
    <t>知能犯</t>
  </si>
  <si>
    <t>風俗犯</t>
  </si>
  <si>
    <t xml:space="preserve">年　間
月　間 </t>
    <rPh sb="2" eb="3">
      <t>カン</t>
    </rPh>
    <rPh sb="4" eb="5">
      <t>ツキ</t>
    </rPh>
    <rPh sb="6" eb="7">
      <t>アイダ</t>
    </rPh>
    <phoneticPr fontId="2"/>
  </si>
  <si>
    <t>資料：県警察本部刑事総務課</t>
    <rPh sb="0" eb="2">
      <t>シリョウ</t>
    </rPh>
    <rPh sb="3" eb="4">
      <t>ケン</t>
    </rPh>
    <phoneticPr fontId="2"/>
  </si>
  <si>
    <t>３　交通事故の発生件数及び死傷者数</t>
    <rPh sb="9" eb="11">
      <t>ケンスウ</t>
    </rPh>
    <phoneticPr fontId="2"/>
  </si>
  <si>
    <r>
      <t xml:space="preserve">発生件数
</t>
    </r>
    <r>
      <rPr>
        <sz val="10"/>
        <rFont val="ＭＳ Ｐ明朝"/>
        <family val="1"/>
        <charset val="128"/>
      </rPr>
      <t>（件）</t>
    </r>
    <rPh sb="6" eb="7">
      <t>ケン</t>
    </rPh>
    <phoneticPr fontId="2"/>
  </si>
  <si>
    <t>死者数</t>
  </si>
  <si>
    <t>負傷者数</t>
  </si>
  <si>
    <t>死　　　者　　　数</t>
    <rPh sb="8" eb="9">
      <t>スウ</t>
    </rPh>
    <phoneticPr fontId="2"/>
  </si>
  <si>
    <t>負　　傷　　者　　数</t>
    <rPh sb="9" eb="10">
      <t>スウ</t>
    </rPh>
    <phoneticPr fontId="2"/>
  </si>
  <si>
    <t>歩行者</t>
  </si>
  <si>
    <t>自転車</t>
  </si>
  <si>
    <t>二輪車</t>
  </si>
  <si>
    <t>自動車</t>
  </si>
  <si>
    <t>注）　人身事故についてのみ計上してある。</t>
  </si>
  <si>
    <t>1　雇用状況</t>
    <rPh sb="2" eb="4">
      <t>コヨウ</t>
    </rPh>
    <rPh sb="4" eb="6">
      <t>ジョウキョウ</t>
    </rPh>
    <phoneticPr fontId="2"/>
  </si>
  <si>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</si>
  <si>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</si>
  <si>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</si>
  <si>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</si>
  <si>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</si>
  <si>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</si>
  <si>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</si>
  <si>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</si>
  <si>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</si>
  <si>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</si>
  <si>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</si>
  <si>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</si>
  <si>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</si>
  <si>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</si>
  <si>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</si>
  <si>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</si>
  <si>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</si>
  <si>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</si>
  <si>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</si>
  <si>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</si>
  <si>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</si>
  <si>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</si>
  <si>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</si>
  <si>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</si>
  <si>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</si>
  <si>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</si>
  <si>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</si>
  <si>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2"/>
  </si>
  <si>
    <t>新規</t>
    <rPh sb="0" eb="2">
      <t>シンキ</t>
    </rPh>
    <phoneticPr fontId="2"/>
  </si>
  <si>
    <t>有効</t>
    <rPh sb="0" eb="2">
      <t>ユウコウ</t>
    </rPh>
    <phoneticPr fontId="2"/>
  </si>
  <si>
    <t>件</t>
    <rPh sb="0" eb="1">
      <t>ケン</t>
    </rPh>
    <phoneticPr fontId="2"/>
  </si>
  <si>
    <t>倍</t>
    <rPh sb="0" eb="1">
      <t>バイ</t>
    </rPh>
    <phoneticPr fontId="2"/>
  </si>
  <si>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</si>
  <si>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</si>
  <si>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</si>
  <si>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</si>
  <si>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</si>
  <si>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</si>
  <si>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</si>
  <si>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</si>
  <si>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</si>
  <si>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</si>
  <si>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</si>
  <si>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</si>
  <si>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</si>
  <si>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</si>
  <si>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</si>
  <si>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</si>
  <si>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</si>
  <si>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</si>
  <si>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</si>
  <si>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</si>
  <si>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</si>
  <si>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</si>
  <si>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</si>
  <si>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</si>
  <si>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</si>
  <si>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</si>
  <si>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</si>
  <si>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</si>
  <si>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</si>
  <si>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</si>
  <si>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</si>
  <si>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</si>
  <si>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</si>
  <si>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</si>
  <si>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</si>
  <si>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</si>
  <si>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</si>
  <si>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教育</t>
    <rPh sb="0" eb="2">
      <t>キョウイク</t>
    </rPh>
    <phoneticPr fontId="2"/>
  </si>
  <si>
    <t>サービス業
・その他</t>
    <rPh sb="4" eb="5">
      <t>ギョウ</t>
    </rPh>
    <phoneticPr fontId="2"/>
  </si>
  <si>
    <t>1000万円以上
5000万円未満</t>
    <rPh sb="4" eb="6">
      <t>マンエン</t>
    </rPh>
    <rPh sb="6" eb="8">
      <t>イジョウ</t>
    </rPh>
    <phoneticPr fontId="2"/>
  </si>
  <si>
    <t>5000万円以上</t>
    <rPh sb="4" eb="6">
      <t>マンエン</t>
    </rPh>
    <phoneticPr fontId="2"/>
  </si>
  <si>
    <t>個人企業</t>
    <rPh sb="0" eb="2">
      <t>コジン</t>
    </rPh>
    <rPh sb="2" eb="4">
      <t>キギョウ</t>
    </rPh>
    <phoneticPr fontId="2"/>
  </si>
  <si>
    <t>300万円未満</t>
    <rPh sb="3" eb="5">
      <t>マンエン</t>
    </rPh>
    <phoneticPr fontId="2"/>
  </si>
  <si>
    <t>300万円以上
1000万円未満</t>
    <rPh sb="3" eb="5">
      <t>マンエン</t>
    </rPh>
    <rPh sb="5" eb="7">
      <t>イジョウ</t>
    </rPh>
    <phoneticPr fontId="2"/>
  </si>
  <si>
    <t>床面積
の合計</t>
    <rPh sb="0" eb="1">
      <t>ユカ</t>
    </rPh>
    <rPh sb="1" eb="3">
      <t>メンセキ</t>
    </rPh>
    <phoneticPr fontId="2"/>
  </si>
  <si>
    <t>工事費
予定額</t>
    <rPh sb="0" eb="3">
      <t>コウジヒ</t>
    </rPh>
    <phoneticPr fontId="2"/>
  </si>
  <si>
    <t>出生数</t>
    <rPh sb="0" eb="1">
      <t>デ</t>
    </rPh>
    <rPh sb="1" eb="2">
      <t>ショウ</t>
    </rPh>
    <rPh sb="2" eb="3">
      <t>スウ</t>
    </rPh>
    <phoneticPr fontId="2"/>
  </si>
  <si>
    <t>死亡数</t>
    <rPh sb="0" eb="1">
      <t>シ</t>
    </rPh>
    <rPh sb="1" eb="2">
      <t>ボウ</t>
    </rPh>
    <rPh sb="2" eb="3">
      <t>スウ</t>
    </rPh>
    <phoneticPr fontId="2"/>
  </si>
  <si>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2"/>
  </si>
  <si>
    <t>入院外</t>
    <rPh sb="0" eb="2">
      <t>ニュウイン</t>
    </rPh>
    <rPh sb="2" eb="3">
      <t>ガイ</t>
    </rPh>
    <phoneticPr fontId="2"/>
  </si>
  <si>
    <t>療養費等</t>
    <rPh sb="0" eb="3">
      <t>リョウヨウヒ</t>
    </rPh>
    <rPh sb="3" eb="4">
      <t>トウ</t>
    </rPh>
    <phoneticPr fontId="2"/>
  </si>
  <si>
    <t>食事療養費</t>
    <rPh sb="0" eb="2">
      <t>ショクジ</t>
    </rPh>
    <rPh sb="2" eb="5">
      <t>リョウヨウヒ</t>
    </rPh>
    <phoneticPr fontId="2"/>
  </si>
  <si>
    <t>薬剤の支給</t>
    <rPh sb="0" eb="2">
      <t>ヤクザイ</t>
    </rPh>
    <rPh sb="3" eb="5">
      <t>シキュウ</t>
    </rPh>
    <phoneticPr fontId="2"/>
  </si>
  <si>
    <t>　　工業用水道給水区域</t>
    <rPh sb="7" eb="9">
      <t>キュウスイ</t>
    </rPh>
    <rPh sb="9" eb="11">
      <t>クイキ</t>
    </rPh>
    <phoneticPr fontId="2"/>
  </si>
  <si>
    <t>千円</t>
    <rPh sb="0" eb="1">
      <t>セン</t>
    </rPh>
    <rPh sb="1" eb="2">
      <t>エン</t>
    </rPh>
    <phoneticPr fontId="2"/>
  </si>
  <si>
    <t>貸出文庫・配本所</t>
    <rPh sb="0" eb="4">
      <t>カシダシブンコ</t>
    </rPh>
    <rPh sb="5" eb="7">
      <t>ハイホン</t>
    </rPh>
    <rPh sb="7" eb="8">
      <t>ショ</t>
    </rPh>
    <phoneticPr fontId="2"/>
  </si>
  <si>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</si>
  <si>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</si>
  <si>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</si>
  <si>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</si>
  <si>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</si>
  <si>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</si>
  <si>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</si>
  <si>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</si>
  <si>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</si>
  <si>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</si>
  <si>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</si>
  <si>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</si>
  <si>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</si>
  <si>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</si>
  <si>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</si>
  <si>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</si>
  <si>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</si>
  <si>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</si>
  <si>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</si>
  <si>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</si>
  <si>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</si>
  <si>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</si>
  <si>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</si>
  <si>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</si>
  <si>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</si>
  <si>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2"/>
  </si>
  <si>
    <t>年度間
月　 間</t>
    <rPh sb="2" eb="3">
      <t>カン</t>
    </rPh>
    <rPh sb="7" eb="8">
      <t>カン</t>
    </rPh>
    <phoneticPr fontId="2"/>
  </si>
  <si>
    <t>資料：県社会福祉課</t>
    <rPh sb="0" eb="2">
      <t>シリョウ</t>
    </rPh>
    <rPh sb="3" eb="4">
      <t>ケン</t>
    </rPh>
    <rPh sb="4" eb="6">
      <t>シャカイ</t>
    </rPh>
    <rPh sb="6" eb="8">
      <t>フクシ</t>
    </rPh>
    <rPh sb="8" eb="9">
      <t>カ</t>
    </rPh>
    <phoneticPr fontId="2"/>
  </si>
  <si>
    <t>年度平均
月　間</t>
    <rPh sb="0" eb="2">
      <t>ネンド</t>
    </rPh>
    <rPh sb="2" eb="4">
      <t>ヘイキン</t>
    </rPh>
    <rPh sb="5" eb="6">
      <t>ツキ</t>
    </rPh>
    <rPh sb="7" eb="8">
      <t>カン</t>
    </rPh>
    <phoneticPr fontId="2"/>
  </si>
  <si>
    <t>被保険者数
（人）</t>
    <rPh sb="0" eb="4">
      <t>ヒホケンシャ</t>
    </rPh>
    <rPh sb="4" eb="5">
      <t>スウ</t>
    </rPh>
    <rPh sb="7" eb="8">
      <t>ニン</t>
    </rPh>
    <phoneticPr fontId="2"/>
  </si>
  <si>
    <t>資料：県保健医療政策課</t>
    <rPh sb="0" eb="2">
      <t>シリョウ</t>
    </rPh>
    <rPh sb="3" eb="4">
      <t>ケン</t>
    </rPh>
    <rPh sb="4" eb="6">
      <t>ホケン</t>
    </rPh>
    <rPh sb="6" eb="8">
      <t>イリョウ</t>
    </rPh>
    <rPh sb="8" eb="10">
      <t>セイサク</t>
    </rPh>
    <rPh sb="10" eb="11">
      <t>カ</t>
    </rPh>
    <phoneticPr fontId="2"/>
  </si>
  <si>
    <t>年　間
月　間</t>
    <rPh sb="0" eb="1">
      <t>トシ</t>
    </rPh>
    <rPh sb="2" eb="3">
      <t>カン</t>
    </rPh>
    <rPh sb="4" eb="5">
      <t>ツキ</t>
    </rPh>
    <rPh sb="6" eb="7">
      <t>アイダ</t>
    </rPh>
    <phoneticPr fontId="2"/>
  </si>
  <si>
    <t>ｼｬﾂ・ｾｰﾀｰ・下着類</t>
    <rPh sb="11" eb="12">
      <t>ルイ</t>
    </rPh>
    <phoneticPr fontId="2"/>
  </si>
  <si>
    <t>単位</t>
    <rPh sb="0" eb="2">
      <t>タンイ</t>
    </rPh>
    <phoneticPr fontId="2"/>
  </si>
  <si>
    <t>+</t>
    <phoneticPr fontId="2"/>
  </si>
  <si>
    <t>消費支出</t>
    <rPh sb="0" eb="2">
      <t>ショウヒ</t>
    </rPh>
    <rPh sb="2" eb="4">
      <t>シシュツ</t>
    </rPh>
    <phoneticPr fontId="2"/>
  </si>
  <si>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2"/>
  </si>
  <si>
    <t>その月の月間日数</t>
    <rPh sb="2" eb="3">
      <t>ツキ</t>
    </rPh>
    <rPh sb="4" eb="6">
      <t>ゲッカン</t>
    </rPh>
    <rPh sb="6" eb="8">
      <t>ニッスウ</t>
    </rPh>
    <phoneticPr fontId="2"/>
  </si>
  <si>
    <t>実収入以外の受取（繰入金を除く）</t>
    <rPh sb="0" eb="1">
      <t>ジツ</t>
    </rPh>
    <rPh sb="1" eb="3">
      <t>シュウニュウ</t>
    </rPh>
    <rPh sb="3" eb="5">
      <t>イガイ</t>
    </rPh>
    <rPh sb="6" eb="7">
      <t>ウ</t>
    </rPh>
    <rPh sb="7" eb="8">
      <t>ト</t>
    </rPh>
    <rPh sb="9" eb="12">
      <t>クリイレキン</t>
    </rPh>
    <rPh sb="13" eb="14">
      <t>ノゾ</t>
    </rPh>
    <phoneticPr fontId="2"/>
  </si>
  <si>
    <t>実支出以外の支払（繰越金を除く）</t>
    <rPh sb="0" eb="1">
      <t>ジツ</t>
    </rPh>
    <rPh sb="1" eb="3">
      <t>シシュツ</t>
    </rPh>
    <rPh sb="3" eb="5">
      <t>イガイ</t>
    </rPh>
    <rPh sb="6" eb="8">
      <t>シハライ</t>
    </rPh>
    <rPh sb="9" eb="12">
      <t>クリコシキン</t>
    </rPh>
    <rPh sb="13" eb="14">
      <t>ノゾ</t>
    </rPh>
    <phoneticPr fontId="2"/>
  </si>
  <si>
    <t>年間日数</t>
    <rPh sb="0" eb="2">
      <t>ネンカン</t>
    </rPh>
    <rPh sb="2" eb="4">
      <t>ニッスウ</t>
    </rPh>
    <phoneticPr fontId="2"/>
  </si>
  <si>
    <t>その月の月間死産数</t>
    <rPh sb="2" eb="3">
      <t>ツキ</t>
    </rPh>
    <rPh sb="4" eb="6">
      <t>ゲッカン</t>
    </rPh>
    <rPh sb="6" eb="8">
      <t>シザン</t>
    </rPh>
    <rPh sb="8" eb="9">
      <t>スウ</t>
    </rPh>
    <phoneticPr fontId="2"/>
  </si>
  <si>
    <t>資料：（株）東京商工リサーチ埼玉支店</t>
    <rPh sb="0" eb="2">
      <t>シリョウ</t>
    </rPh>
    <phoneticPr fontId="2"/>
  </si>
  <si>
    <t xml:space="preserve">          死産率＝</t>
    <rPh sb="10" eb="13">
      <t>シザンリツ</t>
    </rPh>
    <phoneticPr fontId="2"/>
  </si>
  <si>
    <t>年　月</t>
    <rPh sb="0" eb="1">
      <t>ネン</t>
    </rPh>
    <rPh sb="2" eb="3">
      <t>ツキ</t>
    </rPh>
    <phoneticPr fontId="2"/>
  </si>
  <si>
    <t>単位：千立方メートル（工場数を除く）</t>
    <rPh sb="3" eb="4">
      <t>セン</t>
    </rPh>
    <rPh sb="11" eb="14">
      <t>コウジョウスウ</t>
    </rPh>
    <rPh sb="15" eb="16">
      <t>ノゾ</t>
    </rPh>
    <phoneticPr fontId="2"/>
  </si>
  <si>
    <t>他の教養娯楽</t>
  </si>
  <si>
    <t>諸雑費</t>
  </si>
  <si>
    <t>こづかい（使途不明）</t>
  </si>
  <si>
    <t>交際費</t>
  </si>
  <si>
    <t>仕送り金</t>
  </si>
  <si>
    <t>その他</t>
  </si>
  <si>
    <t>路　線　・　駅</t>
    <rPh sb="6" eb="7">
      <t>エキ</t>
    </rPh>
    <phoneticPr fontId="2"/>
  </si>
  <si>
    <t>老齢福祉</t>
    <rPh sb="0" eb="2">
      <t>ロウレイ</t>
    </rPh>
    <rPh sb="2" eb="4">
      <t>フクシ</t>
    </rPh>
    <phoneticPr fontId="2"/>
  </si>
  <si>
    <t>年
月　末</t>
    <rPh sb="4" eb="5">
      <t>マツ</t>
    </rPh>
    <phoneticPr fontId="2"/>
  </si>
  <si>
    <t>金融機関の預金・貸出金状況</t>
    <rPh sb="0" eb="2">
      <t>キンユウ</t>
    </rPh>
    <rPh sb="2" eb="4">
      <t>キカン</t>
    </rPh>
    <rPh sb="5" eb="7">
      <t>ヨキン</t>
    </rPh>
    <rPh sb="8" eb="11">
      <t>カシダシキン</t>
    </rPh>
    <rPh sb="11" eb="13">
      <t>ジョウキョウ</t>
    </rPh>
    <phoneticPr fontId="2"/>
  </si>
  <si>
    <t>単位：億円</t>
    <rPh sb="0" eb="2">
      <t>タンイ</t>
    </rPh>
    <rPh sb="3" eb="5">
      <t>オクエン</t>
    </rPh>
    <phoneticPr fontId="2"/>
  </si>
  <si>
    <t>譲渡性預金</t>
    <rPh sb="0" eb="2">
      <t>ジョウト</t>
    </rPh>
    <rPh sb="2" eb="3">
      <t>セイ</t>
    </rPh>
    <rPh sb="3" eb="5">
      <t>ヨキン</t>
    </rPh>
    <phoneticPr fontId="2"/>
  </si>
  <si>
    <t>貸出金</t>
    <rPh sb="0" eb="3">
      <t>カシダシキン</t>
    </rPh>
    <phoneticPr fontId="2"/>
  </si>
  <si>
    <t>利用上の注意</t>
    <rPh sb="0" eb="3">
      <t>リヨウジョウ</t>
    </rPh>
    <rPh sb="4" eb="6">
      <t>チュウイ</t>
    </rPh>
    <phoneticPr fontId="2"/>
  </si>
  <si>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2"/>
  </si>
  <si>
    <t>測定局名</t>
    <rPh sb="0" eb="3">
      <t>ソクテイキョク</t>
    </rPh>
    <rPh sb="3" eb="4">
      <t>メイ</t>
    </rPh>
    <phoneticPr fontId="2"/>
  </si>
  <si>
    <t>二酸化窒素（ppm)</t>
    <rPh sb="0" eb="3">
      <t>ニサンカ</t>
    </rPh>
    <rPh sb="3" eb="5">
      <t>チッソ</t>
    </rPh>
    <phoneticPr fontId="2"/>
  </si>
  <si>
    <t>月平均値</t>
    <rPh sb="0" eb="1">
      <t>ツキ</t>
    </rPh>
    <rPh sb="1" eb="4">
      <t>ヘイキンチ</t>
    </rPh>
    <phoneticPr fontId="2"/>
  </si>
  <si>
    <t>日平均値</t>
    <rPh sb="0" eb="1">
      <t>ニチ</t>
    </rPh>
    <rPh sb="1" eb="3">
      <t>ヘイキン</t>
    </rPh>
    <rPh sb="3" eb="4">
      <t>チ</t>
    </rPh>
    <phoneticPr fontId="2"/>
  </si>
  <si>
    <t>１時間値</t>
    <rPh sb="1" eb="3">
      <t>ジカン</t>
    </rPh>
    <rPh sb="3" eb="4">
      <t>チ</t>
    </rPh>
    <phoneticPr fontId="2"/>
  </si>
  <si>
    <t>の最高値</t>
    <rPh sb="1" eb="4">
      <t>サイコウチ</t>
    </rPh>
    <phoneticPr fontId="2"/>
  </si>
  <si>
    <t>時間</t>
    <rPh sb="0" eb="2">
      <t>ジカン</t>
    </rPh>
    <phoneticPr fontId="2"/>
  </si>
  <si>
    <t>文書館</t>
    <rPh sb="0" eb="2">
      <t>モンジョ</t>
    </rPh>
    <rPh sb="2" eb="3">
      <t>カン</t>
    </rPh>
    <phoneticPr fontId="2"/>
  </si>
  <si>
    <t>利用者数</t>
    <rPh sb="0" eb="3">
      <t>リヨウシャ</t>
    </rPh>
    <rPh sb="3" eb="4">
      <t>スウ</t>
    </rPh>
    <phoneticPr fontId="2"/>
  </si>
  <si>
    <t>利用点数</t>
    <rPh sb="0" eb="2">
      <t>リヨウ</t>
    </rPh>
    <rPh sb="2" eb="4">
      <t>テンスウ</t>
    </rPh>
    <phoneticPr fontId="2"/>
  </si>
  <si>
    <t>日</t>
    <rPh sb="0" eb="1">
      <t>ニチ</t>
    </rPh>
    <phoneticPr fontId="2"/>
  </si>
  <si>
    <t>枚</t>
    <rPh sb="0" eb="1">
      <t>マイ</t>
    </rPh>
    <phoneticPr fontId="2"/>
  </si>
  <si>
    <t>冊</t>
    <rPh sb="0" eb="1">
      <t>サツ</t>
    </rPh>
    <phoneticPr fontId="2"/>
  </si>
  <si>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2"/>
  </si>
  <si>
    <t>不慮の
事   故</t>
    <phoneticPr fontId="2"/>
  </si>
  <si>
    <t>肺　炎</t>
    <phoneticPr fontId="2"/>
  </si>
  <si>
    <t>老　衰</t>
    <phoneticPr fontId="2"/>
  </si>
  <si>
    <t>自　殺</t>
    <phoneticPr fontId="2"/>
  </si>
  <si>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2"/>
  </si>
  <si>
    <t>３ 　統計表に用いた符号等は次のとおりです。</t>
    <rPh sb="3" eb="6">
      <t>トウケイヒョウ</t>
    </rPh>
    <rPh sb="7" eb="8">
      <t>モチ</t>
    </rPh>
    <rPh sb="10" eb="12">
      <t>フゴウ</t>
    </rPh>
    <rPh sb="12" eb="13">
      <t>トウ</t>
    </rPh>
    <rPh sb="14" eb="15">
      <t>ツギ</t>
    </rPh>
    <phoneticPr fontId="2"/>
  </si>
  <si>
    <t>0 　 単位未満の数字　　　　　 　　　　 　　　</t>
    <rPh sb="4" eb="6">
      <t>タンイ</t>
    </rPh>
    <rPh sb="6" eb="8">
      <t>ミマン</t>
    </rPh>
    <rPh sb="9" eb="11">
      <t>スウジ</t>
    </rPh>
    <phoneticPr fontId="2"/>
  </si>
  <si>
    <t xml:space="preserve">…　不詳又は資料なし                        </t>
    <rPh sb="2" eb="4">
      <t>フショウ</t>
    </rPh>
    <rPh sb="4" eb="5">
      <t>マタ</t>
    </rPh>
    <rPh sb="6" eb="8">
      <t>シリョウ</t>
    </rPh>
    <phoneticPr fontId="2"/>
  </si>
  <si>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2"/>
  </si>
  <si>
    <t>実　　　数</t>
    <rPh sb="0" eb="1">
      <t>ミ</t>
    </rPh>
    <rPh sb="4" eb="5">
      <t>カズ</t>
    </rPh>
    <phoneticPr fontId="2"/>
  </si>
  <si>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2"/>
  </si>
  <si>
    <t>羽生ｵﾌﾚｰﾙｽﾃｰｼｮﾝ</t>
    <rPh sb="0" eb="2">
      <t>ハニュウ</t>
    </rPh>
    <phoneticPr fontId="2"/>
  </si>
  <si>
    <t>１世帯当たり１か月間の収入と支出</t>
    <rPh sb="1" eb="3">
      <t>セタイ</t>
    </rPh>
    <rPh sb="3" eb="4">
      <t>ア</t>
    </rPh>
    <rPh sb="7" eb="9">
      <t>カゲツ</t>
    </rPh>
    <rPh sb="9" eb="10">
      <t>カン</t>
    </rPh>
    <rPh sb="11" eb="13">
      <t>シュウニュウ</t>
    </rPh>
    <rPh sb="14" eb="16">
      <t>シシュツ</t>
    </rPh>
    <phoneticPr fontId="2"/>
  </si>
  <si>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2"/>
  </si>
  <si>
    <t>…</t>
  </si>
  <si>
    <t>発行銀行券</t>
    <rPh sb="0" eb="2">
      <t>ハッコウ</t>
    </rPh>
    <rPh sb="2" eb="4">
      <t>ギンコウ</t>
    </rPh>
    <rPh sb="4" eb="5">
      <t>ケン</t>
    </rPh>
    <phoneticPr fontId="2"/>
  </si>
  <si>
    <t>食料</t>
    <rPh sb="0" eb="2">
      <t>ショクリョウ</t>
    </rPh>
    <phoneticPr fontId="2"/>
  </si>
  <si>
    <t>建築物
の   数</t>
    <rPh sb="0" eb="3">
      <t>ケンチクブツ</t>
    </rPh>
    <phoneticPr fontId="2"/>
  </si>
  <si>
    <t>建築物
の　 数</t>
    <rPh sb="0" eb="3">
      <t>ケンチクブツ</t>
    </rPh>
    <phoneticPr fontId="2"/>
  </si>
  <si>
    <t>栗橋</t>
    <rPh sb="0" eb="2">
      <t>クリハシ</t>
    </rPh>
    <phoneticPr fontId="2"/>
  </si>
  <si>
    <t>児童書</t>
    <rPh sb="0" eb="1">
      <t>ジ</t>
    </rPh>
    <rPh sb="1" eb="2">
      <t>ワラベ</t>
    </rPh>
    <rPh sb="2" eb="3">
      <t>ショ</t>
    </rPh>
    <phoneticPr fontId="2"/>
  </si>
  <si>
    <t>一般書</t>
    <rPh sb="0" eb="1">
      <t>イチ</t>
    </rPh>
    <rPh sb="1" eb="2">
      <t>パン</t>
    </rPh>
    <rPh sb="2" eb="3">
      <t>ショ</t>
    </rPh>
    <phoneticPr fontId="2"/>
  </si>
  <si>
    <t>住居</t>
    <rPh sb="0" eb="2">
      <t>ジュウキョ</t>
    </rPh>
    <phoneticPr fontId="2"/>
  </si>
  <si>
    <t>光熱・水道</t>
    <rPh sb="0" eb="2">
      <t>コウネツ</t>
    </rPh>
    <rPh sb="3" eb="5">
      <t>スイドウ</t>
    </rPh>
    <phoneticPr fontId="2"/>
  </si>
  <si>
    <t>家具・家事用品</t>
    <rPh sb="0" eb="2">
      <t>カグ</t>
    </rPh>
    <rPh sb="3" eb="5">
      <t>カジ</t>
    </rPh>
    <rPh sb="5" eb="7">
      <t>ヨウヒン</t>
    </rPh>
    <phoneticPr fontId="2"/>
  </si>
  <si>
    <t>被服及び履物</t>
    <rPh sb="0" eb="2">
      <t>ヒフク</t>
    </rPh>
    <rPh sb="2" eb="3">
      <t>オヨ</t>
    </rPh>
    <rPh sb="4" eb="6">
      <t>ハキモノ</t>
    </rPh>
    <phoneticPr fontId="2"/>
  </si>
  <si>
    <t>保健医療</t>
    <rPh sb="0" eb="2">
      <t>ホケン</t>
    </rPh>
    <rPh sb="2" eb="4">
      <t>イリョウ</t>
    </rPh>
    <phoneticPr fontId="2"/>
  </si>
  <si>
    <t>教養娯楽</t>
    <rPh sb="0" eb="2">
      <t>キョウヨウ</t>
    </rPh>
    <rPh sb="2" eb="4">
      <t>ゴラク</t>
    </rPh>
    <phoneticPr fontId="2"/>
  </si>
  <si>
    <t>定期収入</t>
    <rPh sb="0" eb="2">
      <t>テイキ</t>
    </rPh>
    <rPh sb="2" eb="4">
      <t>シュウニュウ</t>
    </rPh>
    <phoneticPr fontId="2"/>
  </si>
  <si>
    <t>受取</t>
    <rPh sb="0" eb="1">
      <t>ウ</t>
    </rPh>
    <rPh sb="1" eb="2">
      <t>ト</t>
    </rPh>
    <phoneticPr fontId="2"/>
  </si>
  <si>
    <t>支払</t>
    <rPh sb="0" eb="2">
      <t>シハライ</t>
    </rPh>
    <phoneticPr fontId="2"/>
  </si>
  <si>
    <t>（再掲）諸雑費</t>
    <rPh sb="1" eb="3">
      <t>サイケイ</t>
    </rPh>
    <phoneticPr fontId="2"/>
  </si>
  <si>
    <t>環境</t>
    <rPh sb="0" eb="2">
      <t>カンキョウ</t>
    </rPh>
    <phoneticPr fontId="2"/>
  </si>
  <si>
    <t>指標</t>
    <rPh sb="0" eb="2">
      <t>シヒョウ</t>
    </rPh>
    <phoneticPr fontId="2"/>
  </si>
  <si>
    <t>人口</t>
    <rPh sb="0" eb="2">
      <t>ジンコウ</t>
    </rPh>
    <phoneticPr fontId="2"/>
  </si>
  <si>
    <t>人口異動</t>
    <rPh sb="0" eb="2">
      <t>ジンコウ</t>
    </rPh>
    <rPh sb="2" eb="4">
      <t>イドウ</t>
    </rPh>
    <phoneticPr fontId="2"/>
  </si>
  <si>
    <t>人口動態</t>
    <rPh sb="0" eb="2">
      <t>ジンコウ</t>
    </rPh>
    <rPh sb="2" eb="4">
      <t>ドウタイ</t>
    </rPh>
    <phoneticPr fontId="2"/>
  </si>
  <si>
    <t>労働</t>
    <rPh sb="0" eb="2">
      <t>ロウドウ</t>
    </rPh>
    <phoneticPr fontId="2"/>
  </si>
  <si>
    <t>雇用状況</t>
    <rPh sb="0" eb="2">
      <t>コヨウ</t>
    </rPh>
    <rPh sb="2" eb="4">
      <t>ジョウキョウ</t>
    </rPh>
    <phoneticPr fontId="2"/>
  </si>
  <si>
    <t>企業倒産状況</t>
    <rPh sb="0" eb="2">
      <t>キギョウ</t>
    </rPh>
    <rPh sb="2" eb="4">
      <t>トウサン</t>
    </rPh>
    <rPh sb="4" eb="6">
      <t>ジョウキョウ</t>
    </rPh>
    <phoneticPr fontId="2"/>
  </si>
  <si>
    <t>建築</t>
    <rPh sb="0" eb="2">
      <t>ケンチク</t>
    </rPh>
    <phoneticPr fontId="2"/>
  </si>
  <si>
    <t>建築主別着工建築物</t>
    <rPh sb="0" eb="2">
      <t>ケンチク</t>
    </rPh>
    <rPh sb="2" eb="3">
      <t>ヌシ</t>
    </rPh>
    <rPh sb="3" eb="4">
      <t>ベツ</t>
    </rPh>
    <rPh sb="4" eb="6">
      <t>チャッコウ</t>
    </rPh>
    <rPh sb="6" eb="9">
      <t>ケンチクブツ</t>
    </rPh>
    <phoneticPr fontId="2"/>
  </si>
  <si>
    <t>構造別着工建築物</t>
    <rPh sb="0" eb="3">
      <t>コウゾウベツ</t>
    </rPh>
    <rPh sb="3" eb="5">
      <t>チャッコウ</t>
    </rPh>
    <rPh sb="5" eb="8">
      <t>ケンチクブツ</t>
    </rPh>
    <phoneticPr fontId="2"/>
  </si>
  <si>
    <t>構造別、建て方別着工新設住宅</t>
    <rPh sb="0" eb="3">
      <t>コウゾウベツ</t>
    </rPh>
    <rPh sb="4" eb="7">
      <t>タテカタ</t>
    </rPh>
    <rPh sb="7" eb="8">
      <t>ベツ</t>
    </rPh>
    <rPh sb="8" eb="10">
      <t>チャッコウ</t>
    </rPh>
    <rPh sb="10" eb="12">
      <t>シンセツ</t>
    </rPh>
    <rPh sb="12" eb="14">
      <t>ジュウタク</t>
    </rPh>
    <phoneticPr fontId="2"/>
  </si>
  <si>
    <t>利用関係別着工新設住宅</t>
    <rPh sb="0" eb="2">
      <t>リヨウ</t>
    </rPh>
    <rPh sb="2" eb="4">
      <t>カンケイ</t>
    </rPh>
    <rPh sb="4" eb="5">
      <t>ベツ</t>
    </rPh>
    <rPh sb="5" eb="7">
      <t>チャッコウ</t>
    </rPh>
    <rPh sb="7" eb="9">
      <t>シンセツ</t>
    </rPh>
    <rPh sb="9" eb="11">
      <t>ジュウタク</t>
    </rPh>
    <phoneticPr fontId="2"/>
  </si>
  <si>
    <t>旅客・貨物輸送状況</t>
    <rPh sb="0" eb="2">
      <t>リョカク</t>
    </rPh>
    <rPh sb="3" eb="5">
      <t>カモツ</t>
    </rPh>
    <rPh sb="5" eb="7">
      <t>ユソウ</t>
    </rPh>
    <rPh sb="7" eb="9">
      <t>ジョウキョウ</t>
    </rPh>
    <phoneticPr fontId="2"/>
  </si>
  <si>
    <t>車種別自動車数</t>
    <rPh sb="0" eb="3">
      <t>シャシュベツ</t>
    </rPh>
    <rPh sb="3" eb="6">
      <t>ジドウシャ</t>
    </rPh>
    <rPh sb="6" eb="7">
      <t>スウ</t>
    </rPh>
    <phoneticPr fontId="2"/>
  </si>
  <si>
    <t>営業用バスの輸送状況</t>
    <rPh sb="0" eb="3">
      <t>エイギョウヨウ</t>
    </rPh>
    <rPh sb="6" eb="8">
      <t>ユソウ</t>
    </rPh>
    <rPh sb="8" eb="10">
      <t>ジョウキョウ</t>
    </rPh>
    <phoneticPr fontId="2"/>
  </si>
  <si>
    <t>水道給水量</t>
    <rPh sb="0" eb="2">
      <t>スイドウ</t>
    </rPh>
    <rPh sb="2" eb="4">
      <t>キュウスイ</t>
    </rPh>
    <rPh sb="4" eb="5">
      <t>リョウ</t>
    </rPh>
    <phoneticPr fontId="2"/>
  </si>
  <si>
    <t>消費生活</t>
    <rPh sb="0" eb="2">
      <t>ショウヒ</t>
    </rPh>
    <rPh sb="2" eb="4">
      <t>セイカツ</t>
    </rPh>
    <phoneticPr fontId="2"/>
  </si>
  <si>
    <t>主要品目の小売価格</t>
    <rPh sb="0" eb="2">
      <t>シュヨウ</t>
    </rPh>
    <rPh sb="2" eb="4">
      <t>ヒンモク</t>
    </rPh>
    <rPh sb="5" eb="7">
      <t>コウリ</t>
    </rPh>
    <rPh sb="7" eb="9">
      <t>カカク</t>
    </rPh>
    <phoneticPr fontId="2"/>
  </si>
  <si>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2"/>
  </si>
  <si>
    <t>国民健康保険給付状況</t>
    <rPh sb="0" eb="2">
      <t>コクミン</t>
    </rPh>
    <rPh sb="2" eb="4">
      <t>ケンコウ</t>
    </rPh>
    <rPh sb="4" eb="6">
      <t>ホケン</t>
    </rPh>
    <rPh sb="6" eb="8">
      <t>キュウフ</t>
    </rPh>
    <rPh sb="8" eb="10">
      <t>ジョウキョウ</t>
    </rPh>
    <phoneticPr fontId="2"/>
  </si>
  <si>
    <t>２　企業倒産状況</t>
    <rPh sb="2" eb="4">
      <t>キギョウ</t>
    </rPh>
    <rPh sb="4" eb="6">
      <t>トウサン</t>
    </rPh>
    <rPh sb="6" eb="8">
      <t>ジョウキョウ</t>
    </rPh>
    <phoneticPr fontId="2"/>
  </si>
  <si>
    <t>総　数</t>
    <rPh sb="0" eb="1">
      <t>フサ</t>
    </rPh>
    <rPh sb="2" eb="3">
      <t>カズ</t>
    </rPh>
    <phoneticPr fontId="2"/>
  </si>
  <si>
    <t>３  人口動態</t>
    <rPh sb="3" eb="5">
      <t>ジンコウ</t>
    </rPh>
    <rPh sb="5" eb="7">
      <t>ドウタイ</t>
    </rPh>
    <phoneticPr fontId="2"/>
  </si>
  <si>
    <t>胎</t>
    <rPh sb="0" eb="1">
      <t>タイジ</t>
    </rPh>
    <phoneticPr fontId="2"/>
  </si>
  <si>
    <t>出生・死亡・婚姻・離婚率＝</t>
    <phoneticPr fontId="2"/>
  </si>
  <si>
    <t xml:space="preserve"> ×1,000</t>
    <phoneticPr fontId="2"/>
  </si>
  <si>
    <t>月間有効求職者数</t>
    <phoneticPr fontId="2"/>
  </si>
  <si>
    <t>求  人  倍  率</t>
    <rPh sb="0" eb="1">
      <t>モトム</t>
    </rPh>
    <rPh sb="3" eb="4">
      <t>ジン</t>
    </rPh>
    <rPh sb="6" eb="7">
      <t>バイ</t>
    </rPh>
    <rPh sb="9" eb="10">
      <t>リツ</t>
    </rPh>
    <phoneticPr fontId="2"/>
  </si>
  <si>
    <t>新　 規
求人数</t>
    <rPh sb="0" eb="1">
      <t>シン</t>
    </rPh>
    <rPh sb="3" eb="4">
      <t>キ</t>
    </rPh>
    <rPh sb="5" eb="8">
      <t>キュウジンスウ</t>
    </rPh>
    <phoneticPr fontId="2"/>
  </si>
  <si>
    <t>月間有効
求 人 数</t>
    <rPh sb="0" eb="2">
      <t>ゲッカン</t>
    </rPh>
    <rPh sb="2" eb="4">
      <t>ユウコウ</t>
    </rPh>
    <rPh sb="5" eb="6">
      <t>モトム</t>
    </rPh>
    <rPh sb="7" eb="8">
      <t>ジン</t>
    </rPh>
    <rPh sb="9" eb="10">
      <t>スウ</t>
    </rPh>
    <phoneticPr fontId="2"/>
  </si>
  <si>
    <t>雇用保険
受 給 者
実 人 員</t>
    <rPh sb="0" eb="2">
      <t>コヨウ</t>
    </rPh>
    <rPh sb="2" eb="4">
      <t>ホケン</t>
    </rPh>
    <rPh sb="11" eb="12">
      <t>ジツ</t>
    </rPh>
    <rPh sb="13" eb="14">
      <t>ジン</t>
    </rPh>
    <rPh sb="15" eb="16">
      <t>イン</t>
    </rPh>
    <phoneticPr fontId="2"/>
  </si>
  <si>
    <t>実収入</t>
    <rPh sb="0" eb="1">
      <t>ジツ</t>
    </rPh>
    <rPh sb="1" eb="3">
      <t>シュウニュウ</t>
    </rPh>
    <phoneticPr fontId="2"/>
  </si>
  <si>
    <t>経常収入</t>
    <rPh sb="0" eb="2">
      <t>ケイジョウ</t>
    </rPh>
    <rPh sb="2" eb="4">
      <t>シュウニュウ</t>
    </rPh>
    <phoneticPr fontId="2"/>
  </si>
  <si>
    <t>エンゲル係数（％）</t>
  </si>
  <si>
    <t>勤め先収入</t>
    <rPh sb="0" eb="3">
      <t>ツトメサキ</t>
    </rPh>
    <rPh sb="3" eb="5">
      <t>シュウニュウ</t>
    </rPh>
    <phoneticPr fontId="2"/>
  </si>
  <si>
    <t>世帯主収入</t>
    <rPh sb="0" eb="3">
      <t>セタイヌシ</t>
    </rPh>
    <rPh sb="3" eb="5">
      <t>シュウニュウ</t>
    </rPh>
    <phoneticPr fontId="2"/>
  </si>
  <si>
    <t>野菜・海藻</t>
    <rPh sb="3" eb="5">
      <t>カイソウ</t>
    </rPh>
    <phoneticPr fontId="2"/>
  </si>
  <si>
    <t>世帯主の配偶者の収入</t>
    <rPh sb="0" eb="2">
      <t>セタイ</t>
    </rPh>
    <rPh sb="2" eb="3">
      <t>ヌシ</t>
    </rPh>
    <rPh sb="4" eb="7">
      <t>ハイグウシャ</t>
    </rPh>
    <rPh sb="8" eb="10">
      <t>シュウニュウ</t>
    </rPh>
    <phoneticPr fontId="2"/>
  </si>
  <si>
    <t>他の世帯員収入</t>
    <rPh sb="0" eb="1">
      <t>タ</t>
    </rPh>
    <rPh sb="2" eb="5">
      <t>セタイイン</t>
    </rPh>
    <rPh sb="5" eb="7">
      <t>シュウニュウ</t>
    </rPh>
    <phoneticPr fontId="2"/>
  </si>
  <si>
    <t>事業・内職収入</t>
    <rPh sb="0" eb="2">
      <t>ジギョウ</t>
    </rPh>
    <rPh sb="3" eb="5">
      <t>ナイショク</t>
    </rPh>
    <rPh sb="5" eb="7">
      <t>シュウニュウ</t>
    </rPh>
    <phoneticPr fontId="2"/>
  </si>
  <si>
    <t>他の経常収入</t>
    <rPh sb="0" eb="1">
      <t>タ</t>
    </rPh>
    <rPh sb="2" eb="4">
      <t>ケイジョウ</t>
    </rPh>
    <rPh sb="4" eb="5">
      <t>シュウシ</t>
    </rPh>
    <rPh sb="5" eb="6">
      <t>ニュウ</t>
    </rPh>
    <phoneticPr fontId="2"/>
  </si>
  <si>
    <t>特別収入</t>
    <rPh sb="0" eb="2">
      <t>トクベツ</t>
    </rPh>
    <rPh sb="2" eb="4">
      <t>シュウニュウ</t>
    </rPh>
    <phoneticPr fontId="2"/>
  </si>
  <si>
    <t>預貯金引出</t>
    <rPh sb="0" eb="1">
      <t>ヨ</t>
    </rPh>
    <rPh sb="1" eb="3">
      <t>チョキン</t>
    </rPh>
    <rPh sb="3" eb="5">
      <t>ヒキダ</t>
    </rPh>
    <phoneticPr fontId="2"/>
  </si>
  <si>
    <t>借入金</t>
    <rPh sb="0" eb="3">
      <t>カリイレキン</t>
    </rPh>
    <phoneticPr fontId="2"/>
  </si>
  <si>
    <t>前月からの繰入金</t>
    <rPh sb="0" eb="2">
      <t>ゼンゲツ</t>
    </rPh>
    <rPh sb="5" eb="8">
      <t>クリイレキン</t>
    </rPh>
    <phoneticPr fontId="2"/>
  </si>
  <si>
    <t>実支出</t>
    <rPh sb="0" eb="1">
      <t>ジツ</t>
    </rPh>
    <rPh sb="1" eb="3">
      <t>シシュツ</t>
    </rPh>
    <phoneticPr fontId="2"/>
  </si>
  <si>
    <t>その他の消費支出</t>
    <rPh sb="0" eb="3">
      <t>ソノタ</t>
    </rPh>
    <rPh sb="4" eb="6">
      <t>ショウヒ</t>
    </rPh>
    <rPh sb="6" eb="8">
      <t>シシュツ</t>
    </rPh>
    <phoneticPr fontId="2"/>
  </si>
  <si>
    <t>非消費支出</t>
    <rPh sb="0" eb="3">
      <t>ヒショウヒ</t>
    </rPh>
    <rPh sb="3" eb="5">
      <t>シシュツ</t>
    </rPh>
    <phoneticPr fontId="2"/>
  </si>
  <si>
    <t>勤労所得税</t>
    <rPh sb="0" eb="2">
      <t>キンロウ</t>
    </rPh>
    <rPh sb="2" eb="4">
      <t>ショトク</t>
    </rPh>
    <rPh sb="4" eb="5">
      <t>ゼイ</t>
    </rPh>
    <phoneticPr fontId="2"/>
  </si>
  <si>
    <t>預貯金</t>
    <rPh sb="0" eb="1">
      <t>ヨ</t>
    </rPh>
    <rPh sb="1" eb="3">
      <t>チョキン</t>
    </rPh>
    <phoneticPr fontId="2"/>
  </si>
  <si>
    <t>借金返済</t>
    <rPh sb="0" eb="2">
      <t>シャッキン</t>
    </rPh>
    <rPh sb="2" eb="4">
      <t>ヘンサイ</t>
    </rPh>
    <phoneticPr fontId="2"/>
  </si>
  <si>
    <t>翌月への繰越金</t>
    <rPh sb="0" eb="1">
      <t>ヨク</t>
    </rPh>
    <rPh sb="1" eb="2">
      <t>ツキ</t>
    </rPh>
    <rPh sb="4" eb="7">
      <t>クリコシキン</t>
    </rPh>
    <phoneticPr fontId="2"/>
  </si>
  <si>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2"/>
  </si>
  <si>
    <t>　　 ３　扶助名については抄録である。</t>
    <rPh sb="5" eb="7">
      <t>フジョ</t>
    </rPh>
    <rPh sb="7" eb="8">
      <t>メイ</t>
    </rPh>
    <rPh sb="13" eb="15">
      <t>ショウロク</t>
    </rPh>
    <phoneticPr fontId="2"/>
  </si>
  <si>
    <t>３　車種別自動車数</t>
    <rPh sb="2" eb="5">
      <t>シャシュベツ</t>
    </rPh>
    <rPh sb="5" eb="8">
      <t>ジドウシャ</t>
    </rPh>
    <rPh sb="8" eb="9">
      <t>スウ</t>
    </rPh>
    <phoneticPr fontId="2"/>
  </si>
  <si>
    <t>２　営業用バスの輸送状況</t>
    <rPh sb="2" eb="5">
      <t>エイギョウヨウ</t>
    </rPh>
    <rPh sb="8" eb="10">
      <t>ユソウ</t>
    </rPh>
    <rPh sb="10" eb="12">
      <t>ジョウキョウ</t>
    </rPh>
    <phoneticPr fontId="2"/>
  </si>
  <si>
    <t>定期</t>
    <rPh sb="0" eb="2">
      <t>テイキ</t>
    </rPh>
    <phoneticPr fontId="2"/>
  </si>
  <si>
    <t>定期外</t>
    <rPh sb="0" eb="2">
      <t>テイキ</t>
    </rPh>
    <rPh sb="2" eb="3">
      <t>ガイ</t>
    </rPh>
    <phoneticPr fontId="2"/>
  </si>
  <si>
    <t>保健医療ｻｰﾋﾞｽ</t>
    <rPh sb="0" eb="2">
      <t>ホケン</t>
    </rPh>
    <phoneticPr fontId="2"/>
  </si>
  <si>
    <t>教科書・学習参考教材</t>
    <rPh sb="4" eb="6">
      <t>ガクシュウ</t>
    </rPh>
    <rPh sb="8" eb="10">
      <t>キョウザイ</t>
    </rPh>
    <phoneticPr fontId="2"/>
  </si>
  <si>
    <t>和服・洋服</t>
    <rPh sb="0" eb="2">
      <t>ワフク</t>
    </rPh>
    <rPh sb="3" eb="5">
      <t>ヨウフク</t>
    </rPh>
    <phoneticPr fontId="2"/>
  </si>
  <si>
    <t>単位：円</t>
    <rPh sb="0" eb="2">
      <t>タンイ</t>
    </rPh>
    <rPh sb="3" eb="4">
      <t>エン</t>
    </rPh>
    <phoneticPr fontId="2"/>
  </si>
  <si>
    <t>主な死因別死亡者数</t>
    <rPh sb="0" eb="1">
      <t>オモ</t>
    </rPh>
    <rPh sb="2" eb="4">
      <t>シイン</t>
    </rPh>
    <rPh sb="4" eb="5">
      <t>ベツ</t>
    </rPh>
    <rPh sb="5" eb="7">
      <t>シボウスウ</t>
    </rPh>
    <rPh sb="7" eb="8">
      <t>シャ</t>
    </rPh>
    <rPh sb="8" eb="9">
      <t>スウ</t>
    </rPh>
    <phoneticPr fontId="2"/>
  </si>
  <si>
    <t>犯罪・事故</t>
    <rPh sb="0" eb="2">
      <t>ハンザイ</t>
    </rPh>
    <rPh sb="3" eb="5">
      <t>ジコ</t>
    </rPh>
    <phoneticPr fontId="2"/>
  </si>
  <si>
    <t>犯罪認知件数</t>
    <rPh sb="0" eb="2">
      <t>ハンザイニン</t>
    </rPh>
    <rPh sb="2" eb="4">
      <t>ニンチ</t>
    </rPh>
    <rPh sb="4" eb="6">
      <t>ケンスウ</t>
    </rPh>
    <phoneticPr fontId="2"/>
  </si>
  <si>
    <t>犯罪検挙人員</t>
    <rPh sb="0" eb="2">
      <t>ハンザイ</t>
    </rPh>
    <rPh sb="2" eb="4">
      <t>ケンキョ</t>
    </rPh>
    <rPh sb="4" eb="6">
      <t>ジンイン</t>
    </rPh>
    <phoneticPr fontId="2"/>
  </si>
  <si>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2"/>
  </si>
  <si>
    <t>その他</t>
    <rPh sb="0" eb="3">
      <t>ソノタ</t>
    </rPh>
    <phoneticPr fontId="2"/>
  </si>
  <si>
    <t>気象</t>
    <rPh sb="0" eb="2">
      <t>キショウ</t>
    </rPh>
    <phoneticPr fontId="2"/>
  </si>
  <si>
    <t>天気日数</t>
    <rPh sb="0" eb="2">
      <t>テンキ</t>
    </rPh>
    <rPh sb="2" eb="4">
      <t>ニッスウ</t>
    </rPh>
    <phoneticPr fontId="2"/>
  </si>
  <si>
    <t>都道府県別主要統計表</t>
    <rPh sb="0" eb="4">
      <t>トドウフケン</t>
    </rPh>
    <rPh sb="4" eb="5">
      <t>ベツ</t>
    </rPh>
    <rPh sb="5" eb="7">
      <t>シュヨウ</t>
    </rPh>
    <rPh sb="7" eb="10">
      <t>トウケイヒョウ</t>
    </rPh>
    <phoneticPr fontId="2"/>
  </si>
  <si>
    <t>商工業</t>
    <rPh sb="0" eb="1">
      <t>ショウ</t>
    </rPh>
    <rPh sb="1" eb="3">
      <t>コウギョウ</t>
    </rPh>
    <phoneticPr fontId="2"/>
  </si>
  <si>
    <t>金融</t>
    <rPh sb="0" eb="2">
      <t>キンユウ</t>
    </rPh>
    <phoneticPr fontId="2"/>
  </si>
  <si>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</si>
  <si>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</si>
  <si>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</si>
  <si>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</si>
  <si>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</si>
  <si>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</si>
  <si>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</si>
  <si>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</si>
  <si>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</si>
  <si>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</si>
  <si>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2"/>
  </si>
  <si>
    <t>参考調査</t>
    <rPh sb="0" eb="4">
      <t>サンコウチョウサ</t>
    </rPh>
    <phoneticPr fontId="2"/>
  </si>
  <si>
    <t>資料複写</t>
    <rPh sb="0" eb="2">
      <t>シリョウ</t>
    </rPh>
    <rPh sb="2" eb="4">
      <t>フクシャ</t>
    </rPh>
    <phoneticPr fontId="2"/>
  </si>
  <si>
    <t>図書資料貸出冊数</t>
    <rPh sb="0" eb="2">
      <t>トショ</t>
    </rPh>
    <rPh sb="2" eb="6">
      <t>シリョウカシダシ</t>
    </rPh>
    <rPh sb="6" eb="8">
      <t>サッスウ</t>
    </rPh>
    <phoneticPr fontId="2"/>
  </si>
  <si>
    <t>図書館間</t>
    <rPh sb="0" eb="4">
      <t>トショカンカン</t>
    </rPh>
    <phoneticPr fontId="2"/>
  </si>
  <si>
    <t>件　 数</t>
    <rPh sb="0" eb="1">
      <t>ケン</t>
    </rPh>
    <rPh sb="3" eb="4">
      <t>カズ</t>
    </rPh>
    <phoneticPr fontId="2"/>
  </si>
  <si>
    <t>枚　 数</t>
    <rPh sb="0" eb="1">
      <t>マイ</t>
    </rPh>
    <rPh sb="3" eb="4">
      <t>カズ</t>
    </rPh>
    <phoneticPr fontId="2"/>
  </si>
  <si>
    <t>合　 計</t>
    <rPh sb="0" eb="1">
      <t>ゴウ</t>
    </rPh>
    <rPh sb="3" eb="4">
      <t>ケイ</t>
    </rPh>
    <phoneticPr fontId="2"/>
  </si>
  <si>
    <t>貸出冊数</t>
    <rPh sb="0" eb="2">
      <t>カシダシ</t>
    </rPh>
    <rPh sb="2" eb="4">
      <t>サッスウ</t>
    </rPh>
    <phoneticPr fontId="2"/>
  </si>
  <si>
    <t>運輸</t>
    <rPh sb="0" eb="2">
      <t>ウンユ</t>
    </rPh>
    <phoneticPr fontId="2"/>
  </si>
  <si>
    <t>北海道</t>
  </si>
  <si>
    <t>可処分所得</t>
    <rPh sb="0" eb="3">
      <t>カショブン</t>
    </rPh>
    <rPh sb="3" eb="5">
      <t>ショトク</t>
    </rPh>
    <phoneticPr fontId="2"/>
  </si>
  <si>
    <t>④消費者
物価指数</t>
    <rPh sb="1" eb="4">
      <t>ショウヒシャ</t>
    </rPh>
    <phoneticPr fontId="2"/>
  </si>
  <si>
    <t>季節調整値</t>
    <rPh sb="0" eb="2">
      <t>キセツ</t>
    </rPh>
    <rPh sb="2" eb="4">
      <t>チョウセイ</t>
    </rPh>
    <rPh sb="4" eb="5">
      <t>チ</t>
    </rPh>
    <phoneticPr fontId="2"/>
  </si>
  <si>
    <t>新規求職申込件数</t>
    <rPh sb="0" eb="2">
      <t>シンキ</t>
    </rPh>
    <rPh sb="2" eb="4">
      <t>キュウショク</t>
    </rPh>
    <phoneticPr fontId="2"/>
  </si>
  <si>
    <t>年　末
月　末</t>
    <rPh sb="0" eb="1">
      <t>ネンマツ</t>
    </rPh>
    <rPh sb="2" eb="3">
      <t>マツ</t>
    </rPh>
    <rPh sb="4" eb="5">
      <t>ツキ</t>
    </rPh>
    <rPh sb="6" eb="7">
      <t>マツ</t>
    </rPh>
    <phoneticPr fontId="2"/>
  </si>
  <si>
    <t>特 　種
用途車</t>
    <rPh sb="0" eb="1">
      <t>トクシュ</t>
    </rPh>
    <rPh sb="3" eb="4">
      <t>シュ</t>
    </rPh>
    <phoneticPr fontId="2"/>
  </si>
  <si>
    <t>大　 型
特殊車</t>
    <rPh sb="0" eb="1">
      <t>ダイ</t>
    </rPh>
    <rPh sb="3" eb="4">
      <t>カタ</t>
    </rPh>
    <phoneticPr fontId="2"/>
  </si>
  <si>
    <t>計</t>
    <rPh sb="0" eb="1">
      <t>ケイ</t>
    </rPh>
    <phoneticPr fontId="2"/>
  </si>
  <si>
    <t>年度間
月　 間</t>
    <rPh sb="0" eb="2">
      <t>ネンド</t>
    </rPh>
    <rPh sb="2" eb="3">
      <t>カン</t>
    </rPh>
    <rPh sb="4" eb="5">
      <t>ツキ</t>
    </rPh>
    <rPh sb="7" eb="8">
      <t>カン</t>
    </rPh>
    <phoneticPr fontId="2"/>
  </si>
  <si>
    <t>金融機関保有現金</t>
    <rPh sb="0" eb="2">
      <t>キンユウ</t>
    </rPh>
    <rPh sb="2" eb="4">
      <t>キカン</t>
    </rPh>
    <rPh sb="4" eb="6">
      <t>ホユウ</t>
    </rPh>
    <rPh sb="6" eb="8">
      <t>ゲンキン</t>
    </rPh>
    <phoneticPr fontId="2"/>
  </si>
  <si>
    <t>就業者</t>
    <rPh sb="0" eb="3">
      <t>シュウギョウシャ</t>
    </rPh>
    <phoneticPr fontId="2"/>
  </si>
  <si>
    <t>全国</t>
    <rPh sb="0" eb="2">
      <t>ゼンコク</t>
    </rPh>
    <phoneticPr fontId="2"/>
  </si>
  <si>
    <t>預金</t>
    <rPh sb="0" eb="2">
      <t>ヨキン</t>
    </rPh>
    <phoneticPr fontId="2"/>
  </si>
  <si>
    <t>貸出金</t>
    <rPh sb="0" eb="2">
      <t>カシダシ</t>
    </rPh>
    <rPh sb="2" eb="3">
      <t>キン</t>
    </rPh>
    <phoneticPr fontId="2"/>
  </si>
  <si>
    <t>年　間
月　間</t>
    <rPh sb="0" eb="1">
      <t>ネン</t>
    </rPh>
    <rPh sb="2" eb="3">
      <t>カン</t>
    </rPh>
    <rPh sb="4" eb="5">
      <t>ツキ</t>
    </rPh>
    <rPh sb="6" eb="7">
      <t>カン</t>
    </rPh>
    <phoneticPr fontId="2"/>
  </si>
  <si>
    <t>年度末
月　 末</t>
    <rPh sb="0" eb="3">
      <t>ネンドマツ</t>
    </rPh>
    <phoneticPr fontId="2"/>
  </si>
  <si>
    <t>完　 全
失業者</t>
    <rPh sb="0" eb="1">
      <t>カン</t>
    </rPh>
    <rPh sb="3" eb="4">
      <t>ゼン</t>
    </rPh>
    <phoneticPr fontId="2"/>
  </si>
  <si>
    <t>衣料品</t>
    <rPh sb="0" eb="3">
      <t>イリョウヒン</t>
    </rPh>
    <phoneticPr fontId="2"/>
  </si>
  <si>
    <t>飲食料品</t>
    <rPh sb="0" eb="1">
      <t>インショク</t>
    </rPh>
    <rPh sb="1" eb="4">
      <t>ショクリョウヒン</t>
    </rPh>
    <phoneticPr fontId="2"/>
  </si>
  <si>
    <t>家具</t>
    <rPh sb="0" eb="2">
      <t>カグ</t>
    </rPh>
    <phoneticPr fontId="2"/>
  </si>
  <si>
    <t>家庭用品</t>
    <rPh sb="0" eb="2">
      <t>カテイ</t>
    </rPh>
    <rPh sb="2" eb="4">
      <t>ヨウヒン</t>
    </rPh>
    <phoneticPr fontId="2"/>
  </si>
  <si>
    <t>百貨店</t>
    <rPh sb="0" eb="1">
      <t>ヒャク</t>
    </rPh>
    <rPh sb="1" eb="2">
      <t>カモツ</t>
    </rPh>
    <rPh sb="2" eb="3">
      <t>テン</t>
    </rPh>
    <phoneticPr fontId="2"/>
  </si>
  <si>
    <t>スーパー</t>
    <phoneticPr fontId="2"/>
  </si>
  <si>
    <t>倒産件数</t>
    <rPh sb="0" eb="2">
      <t>トウサン</t>
    </rPh>
    <rPh sb="2" eb="4">
      <t>ケンスウ</t>
    </rPh>
    <phoneticPr fontId="2"/>
  </si>
  <si>
    <t>卸・小売業</t>
    <rPh sb="0" eb="1">
      <t>オロシ</t>
    </rPh>
    <rPh sb="2" eb="4">
      <t>コウ</t>
    </rPh>
    <rPh sb="4" eb="5">
      <t>ギョウ</t>
    </rPh>
    <phoneticPr fontId="2"/>
  </si>
  <si>
    <t>１　建築主別着工建築物</t>
    <rPh sb="2" eb="4">
      <t>ケンチク</t>
    </rPh>
    <rPh sb="4" eb="5">
      <t>ヌシ</t>
    </rPh>
    <rPh sb="5" eb="6">
      <t>ベツ</t>
    </rPh>
    <rPh sb="6" eb="8">
      <t>チャッコウ</t>
    </rPh>
    <rPh sb="8" eb="11">
      <t>ケンチクブツ</t>
    </rPh>
    <phoneticPr fontId="2"/>
  </si>
  <si>
    <t>国</t>
    <rPh sb="0" eb="1">
      <t>クニ</t>
    </rPh>
    <phoneticPr fontId="2"/>
  </si>
  <si>
    <t>会社でない団体</t>
    <rPh sb="0" eb="2">
      <t>カイシャ</t>
    </rPh>
    <rPh sb="5" eb="7">
      <t>ダンタイ</t>
    </rPh>
    <phoneticPr fontId="2"/>
  </si>
  <si>
    <t>２　構造別着工建築物</t>
    <rPh sb="2" eb="4">
      <t>コウゾウ</t>
    </rPh>
    <rPh sb="4" eb="5">
      <t>ベツ</t>
    </rPh>
    <rPh sb="5" eb="7">
      <t>チャッコウ</t>
    </rPh>
    <rPh sb="7" eb="9">
      <t>ケンチク</t>
    </rPh>
    <rPh sb="9" eb="10">
      <t>ブツ</t>
    </rPh>
    <phoneticPr fontId="2"/>
  </si>
  <si>
    <t>鉄骨鉄筋ｺﾝｸﾘｰﾄ造</t>
    <rPh sb="0" eb="2">
      <t>テッコツ</t>
    </rPh>
    <rPh sb="2" eb="4">
      <t>テッキン</t>
    </rPh>
    <rPh sb="10" eb="11">
      <t>ツク</t>
    </rPh>
    <phoneticPr fontId="2"/>
  </si>
  <si>
    <t>鉄筋ｺﾝｸﾘｰﾄ造</t>
    <rPh sb="0" eb="2">
      <t>テッキン</t>
    </rPh>
    <rPh sb="8" eb="9">
      <t>ツク</t>
    </rPh>
    <phoneticPr fontId="2"/>
  </si>
  <si>
    <t>３　構造別、建て方別着工新設住宅</t>
    <rPh sb="2" eb="5">
      <t>コウゾウベツ</t>
    </rPh>
    <rPh sb="6" eb="9">
      <t>タテカタ</t>
    </rPh>
    <rPh sb="9" eb="10">
      <t>ベツ</t>
    </rPh>
    <rPh sb="10" eb="12">
      <t>チャッコウ</t>
    </rPh>
    <rPh sb="12" eb="14">
      <t>シンセツ</t>
    </rPh>
    <rPh sb="14" eb="16">
      <t>ジュウタク</t>
    </rPh>
    <phoneticPr fontId="2"/>
  </si>
  <si>
    <t>単位：戸</t>
    <rPh sb="0" eb="2">
      <t>タンイ</t>
    </rPh>
    <rPh sb="3" eb="4">
      <t>コ</t>
    </rPh>
    <phoneticPr fontId="2"/>
  </si>
  <si>
    <t>４　利用関係別着工新設住宅</t>
    <rPh sb="2" eb="4">
      <t>リヨウ</t>
    </rPh>
    <rPh sb="4" eb="6">
      <t>カンケイ</t>
    </rPh>
    <rPh sb="6" eb="7">
      <t>ベツ</t>
    </rPh>
    <rPh sb="7" eb="9">
      <t>チャッコウ</t>
    </rPh>
    <rPh sb="9" eb="11">
      <t>シンセツ</t>
    </rPh>
    <rPh sb="11" eb="13">
      <t>ジュウタク</t>
    </rPh>
    <phoneticPr fontId="2"/>
  </si>
  <si>
    <t>単位：戸、床面積　㎡</t>
    <rPh sb="0" eb="2">
      <t>タンイ</t>
    </rPh>
    <rPh sb="3" eb="4">
      <t>コ</t>
    </rPh>
    <rPh sb="5" eb="8">
      <t>ユカメンセキ</t>
    </rPh>
    <phoneticPr fontId="2"/>
  </si>
  <si>
    <t>給与住宅</t>
    <rPh sb="0" eb="2">
      <t>キュウヨ</t>
    </rPh>
    <rPh sb="2" eb="4">
      <t>ジュウタク</t>
    </rPh>
    <phoneticPr fontId="2"/>
  </si>
  <si>
    <t>分譲住宅</t>
    <rPh sb="0" eb="2">
      <t>ブンジョウ</t>
    </rPh>
    <rPh sb="2" eb="4">
      <t>ジュウタク</t>
    </rPh>
    <phoneticPr fontId="2"/>
  </si>
  <si>
    <t>戸数</t>
    <rPh sb="0" eb="2">
      <t>コスウ</t>
    </rPh>
    <phoneticPr fontId="2"/>
  </si>
  <si>
    <t>長屋建</t>
  </si>
  <si>
    <t>一戸建</t>
    <rPh sb="0" eb="3">
      <t>イッコダ</t>
    </rPh>
    <phoneticPr fontId="2"/>
  </si>
  <si>
    <t>床面積の合計</t>
    <rPh sb="0" eb="3">
      <t>ユカメンセキ</t>
    </rPh>
    <rPh sb="4" eb="6">
      <t>ゴウケイ</t>
    </rPh>
    <phoneticPr fontId="2"/>
  </si>
  <si>
    <t>総　　計</t>
    <rPh sb="0" eb="1">
      <t>フサ</t>
    </rPh>
    <rPh sb="3" eb="4">
      <t>ケイ</t>
    </rPh>
    <phoneticPr fontId="2"/>
  </si>
  <si>
    <t>都　道　府　県</t>
    <rPh sb="0" eb="1">
      <t>ミヤコ</t>
    </rPh>
    <rPh sb="2" eb="3">
      <t>ミチ</t>
    </rPh>
    <rPh sb="4" eb="5">
      <t>フ</t>
    </rPh>
    <rPh sb="6" eb="7">
      <t>ケン</t>
    </rPh>
    <phoneticPr fontId="2"/>
  </si>
  <si>
    <t>総　　　　計</t>
    <rPh sb="0" eb="1">
      <t>フサ</t>
    </rPh>
    <rPh sb="5" eb="6">
      <t>ケイ</t>
    </rPh>
    <phoneticPr fontId="2"/>
  </si>
  <si>
    <t>市　区　町　村</t>
    <rPh sb="0" eb="1">
      <t>シ</t>
    </rPh>
    <rPh sb="2" eb="3">
      <t>ク</t>
    </rPh>
    <rPh sb="4" eb="5">
      <t>マチ</t>
    </rPh>
    <rPh sb="6" eb="7">
      <t>ムラ</t>
    </rPh>
    <phoneticPr fontId="2"/>
  </si>
  <si>
    <t>会　　　　社</t>
    <rPh sb="0" eb="1">
      <t>カイ</t>
    </rPh>
    <rPh sb="5" eb="6">
      <t>シャ</t>
    </rPh>
    <phoneticPr fontId="2"/>
  </si>
  <si>
    <t>個　　　　人</t>
    <rPh sb="0" eb="1">
      <t>コ</t>
    </rPh>
    <rPh sb="5" eb="6">
      <t>ジン</t>
    </rPh>
    <phoneticPr fontId="2"/>
  </si>
  <si>
    <t>木　　　　造</t>
    <rPh sb="0" eb="1">
      <t>キ</t>
    </rPh>
    <rPh sb="5" eb="6">
      <t>ヅクリ</t>
    </rPh>
    <phoneticPr fontId="2"/>
  </si>
  <si>
    <t>鉄　骨　造</t>
    <rPh sb="0" eb="1">
      <t>テツ</t>
    </rPh>
    <rPh sb="2" eb="3">
      <t>ホネ</t>
    </rPh>
    <rPh sb="4" eb="5">
      <t>ツク</t>
    </rPh>
    <phoneticPr fontId="2"/>
  </si>
  <si>
    <t>そ　の　他</t>
    <rPh sb="4" eb="5">
      <t>ホカ</t>
    </rPh>
    <phoneticPr fontId="2"/>
  </si>
  <si>
    <t>持　　家</t>
    <rPh sb="0" eb="1">
      <t>モチ</t>
    </rPh>
    <rPh sb="3" eb="4">
      <t>イエ</t>
    </rPh>
    <phoneticPr fontId="2"/>
  </si>
  <si>
    <t>貸　　家</t>
    <rPh sb="0" eb="1">
      <t>カ</t>
    </rPh>
    <rPh sb="3" eb="4">
      <t>イエ</t>
    </rPh>
    <phoneticPr fontId="2"/>
  </si>
  <si>
    <t>単位：トン</t>
    <rPh sb="0" eb="2">
      <t>タンイ</t>
    </rPh>
    <phoneticPr fontId="2"/>
  </si>
  <si>
    <t>発着トン数</t>
    <phoneticPr fontId="2"/>
  </si>
  <si>
    <t>高崎線</t>
    <phoneticPr fontId="2"/>
  </si>
  <si>
    <t xml:space="preserve">-    零又は該当数字なし　　　　　 　　　　　 　　　 </t>
    <rPh sb="5" eb="6">
      <t>レイ</t>
    </rPh>
    <rPh sb="6" eb="7">
      <t>マタ</t>
    </rPh>
    <phoneticPr fontId="2"/>
  </si>
  <si>
    <t>航空公園</t>
    <rPh sb="0" eb="2">
      <t>コウクウ</t>
    </rPh>
    <rPh sb="2" eb="4">
      <t>コウエン</t>
    </rPh>
    <phoneticPr fontId="2"/>
  </si>
  <si>
    <t>武蔵野線</t>
    <phoneticPr fontId="2"/>
  </si>
  <si>
    <t xml:space="preserve">   越谷貨物ﾀｰﾐﾅﾙ</t>
    <phoneticPr fontId="2"/>
  </si>
  <si>
    <t xml:space="preserve">   新座貨物ﾀｰﾐﾅﾙ</t>
    <phoneticPr fontId="2"/>
  </si>
  <si>
    <t>単位：台</t>
    <rPh sb="0" eb="2">
      <t>タンイ</t>
    </rPh>
    <rPh sb="3" eb="4">
      <t>ダイ</t>
    </rPh>
    <phoneticPr fontId="2"/>
  </si>
  <si>
    <t>貨物車</t>
    <rPh sb="0" eb="2">
      <t>カモツ</t>
    </rPh>
    <rPh sb="2" eb="3">
      <t>シャ</t>
    </rPh>
    <phoneticPr fontId="2"/>
  </si>
  <si>
    <t>乗合車</t>
    <rPh sb="0" eb="2">
      <t>ノリア</t>
    </rPh>
    <rPh sb="2" eb="3">
      <t>シャ</t>
    </rPh>
    <phoneticPr fontId="2"/>
  </si>
  <si>
    <t>乗用車</t>
    <rPh sb="0" eb="3">
      <t>ジョウヨウシャ</t>
    </rPh>
    <phoneticPr fontId="2"/>
  </si>
  <si>
    <t>小型二輪</t>
    <rPh sb="0" eb="2">
      <t>コガタ</t>
    </rPh>
    <rPh sb="2" eb="4">
      <t>ニリン</t>
    </rPh>
    <phoneticPr fontId="2"/>
  </si>
  <si>
    <t>軽自動車</t>
    <rPh sb="0" eb="4">
      <t>ケイジドウシャ</t>
    </rPh>
    <phoneticPr fontId="2"/>
  </si>
  <si>
    <t>普通</t>
    <rPh sb="0" eb="2">
      <t>フツウ</t>
    </rPh>
    <phoneticPr fontId="2"/>
  </si>
  <si>
    <t>小型</t>
    <rPh sb="0" eb="2">
      <t>コガタ</t>
    </rPh>
    <phoneticPr fontId="2"/>
  </si>
  <si>
    <t>総　 数</t>
    <rPh sb="0" eb="1">
      <t>フサ</t>
    </rPh>
    <rPh sb="3" eb="4">
      <t>カズ</t>
    </rPh>
    <phoneticPr fontId="2"/>
  </si>
  <si>
    <t>二人以上の世帯のうち勤労者世帯の収入と支出</t>
    <rPh sb="0" eb="2">
      <t>フタリ</t>
    </rPh>
    <rPh sb="2" eb="4">
      <t>イジョウ</t>
    </rPh>
    <rPh sb="5" eb="7">
      <t>セタイ</t>
    </rPh>
    <phoneticPr fontId="2"/>
  </si>
  <si>
    <t>１　人口</t>
    <rPh sb="2" eb="4">
      <t>ジンコウ</t>
    </rPh>
    <phoneticPr fontId="2"/>
  </si>
  <si>
    <t>３　消費生活</t>
    <rPh sb="2" eb="4">
      <t>ショウヒ</t>
    </rPh>
    <rPh sb="4" eb="6">
      <t>セイカツ</t>
    </rPh>
    <phoneticPr fontId="2"/>
  </si>
  <si>
    <t>注) １　国内銀行とは、「都市銀行」、「地方銀行」、「第二地方銀行協会加盟銀行」、「信託銀行」である。</t>
    <phoneticPr fontId="2"/>
  </si>
  <si>
    <t>鉄筋ｺﾝｸﾘｰﾄ造</t>
    <phoneticPr fontId="2"/>
  </si>
  <si>
    <t>鉄骨造</t>
    <phoneticPr fontId="2"/>
  </si>
  <si>
    <t>一般預金</t>
    <rPh sb="0" eb="2">
      <t>イッパン</t>
    </rPh>
    <rPh sb="2" eb="4">
      <t>ヨキン</t>
    </rPh>
    <phoneticPr fontId="2"/>
  </si>
  <si>
    <t>要求払預金</t>
    <rPh sb="0" eb="2">
      <t>ヨウキュウ</t>
    </rPh>
    <rPh sb="2" eb="3">
      <t>ハラ</t>
    </rPh>
    <rPh sb="3" eb="5">
      <t>ヨキン</t>
    </rPh>
    <phoneticPr fontId="2"/>
  </si>
  <si>
    <t>定期性預金</t>
    <rPh sb="0" eb="3">
      <t>テイキセイ</t>
    </rPh>
    <rPh sb="3" eb="5">
      <t>ヨキン</t>
    </rPh>
    <phoneticPr fontId="2"/>
  </si>
  <si>
    <t>個人預金</t>
    <rPh sb="0" eb="2">
      <t>コジン</t>
    </rPh>
    <rPh sb="2" eb="4">
      <t>ヨキン</t>
    </rPh>
    <phoneticPr fontId="2"/>
  </si>
  <si>
    <t>公金預金</t>
    <rPh sb="0" eb="2">
      <t>コウキン</t>
    </rPh>
    <rPh sb="2" eb="4">
      <t>ヨキン</t>
    </rPh>
    <phoneticPr fontId="2"/>
  </si>
  <si>
    <t>金融機関</t>
    <rPh sb="0" eb="2">
      <t>キンユウ</t>
    </rPh>
    <rPh sb="2" eb="4">
      <t>キカン</t>
    </rPh>
    <phoneticPr fontId="2"/>
  </si>
  <si>
    <r>
      <rPr>
        <sz val="11"/>
        <color indexed="9"/>
        <rFont val="ＭＳ Ｐ明朝"/>
        <family val="1"/>
        <charset val="128"/>
      </rPr>
      <t>注）</t>
    </r>
    <r>
      <rPr>
        <sz val="11"/>
        <rFont val="ＭＳ Ｐ明朝"/>
        <family val="1"/>
        <charset val="128"/>
      </rPr>
      <t>２　#は、うち数。</t>
    </r>
    <rPh sb="9" eb="10">
      <t>スウ</t>
    </rPh>
    <phoneticPr fontId="2"/>
  </si>
  <si>
    <t>件</t>
    <phoneticPr fontId="2"/>
  </si>
  <si>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2"/>
  </si>
  <si>
    <t>２　人口異動</t>
    <rPh sb="2" eb="4">
      <t>ジンコウ</t>
    </rPh>
    <rPh sb="4" eb="6">
      <t>イドウ</t>
    </rPh>
    <phoneticPr fontId="2"/>
  </si>
  <si>
    <t>人口増減数</t>
    <rPh sb="0" eb="2">
      <t>ジンコウ</t>
    </rPh>
    <rPh sb="3" eb="4">
      <t>ゲン</t>
    </rPh>
    <phoneticPr fontId="2"/>
  </si>
  <si>
    <t>自  然  動  態</t>
    <rPh sb="0" eb="1">
      <t>ジ</t>
    </rPh>
    <rPh sb="3" eb="4">
      <t>ゼン</t>
    </rPh>
    <rPh sb="6" eb="7">
      <t>ドウ</t>
    </rPh>
    <rPh sb="9" eb="10">
      <t>タイ</t>
    </rPh>
    <phoneticPr fontId="2"/>
  </si>
  <si>
    <t>社　　　会　　　動　　　態</t>
    <rPh sb="0" eb="1">
      <t>シャ</t>
    </rPh>
    <rPh sb="4" eb="5">
      <t>カイ</t>
    </rPh>
    <rPh sb="8" eb="9">
      <t>ドウ</t>
    </rPh>
    <rPh sb="12" eb="13">
      <t>タイ</t>
    </rPh>
    <phoneticPr fontId="2"/>
  </si>
  <si>
    <t>自然増減</t>
    <rPh sb="0" eb="2">
      <t>シゼン</t>
    </rPh>
    <rPh sb="2" eb="3">
      <t>ゾウ</t>
    </rPh>
    <rPh sb="3" eb="4">
      <t>ゲン</t>
    </rPh>
    <phoneticPr fontId="2"/>
  </si>
  <si>
    <t>社会増減</t>
    <rPh sb="0" eb="2">
      <t>シャカイ</t>
    </rPh>
    <rPh sb="2" eb="3">
      <t>ゾウ</t>
    </rPh>
    <rPh sb="3" eb="4">
      <t>ゲン</t>
    </rPh>
    <phoneticPr fontId="2"/>
  </si>
  <si>
    <t>転入</t>
    <rPh sb="0" eb="2">
      <t>テンニュウ</t>
    </rPh>
    <phoneticPr fontId="2"/>
  </si>
  <si>
    <t>転出</t>
    <rPh sb="0" eb="2">
      <t>テンシュツ</t>
    </rPh>
    <phoneticPr fontId="2"/>
  </si>
  <si>
    <t>県外</t>
    <rPh sb="0" eb="2">
      <t>ケンガイ</t>
    </rPh>
    <phoneticPr fontId="2"/>
  </si>
  <si>
    <t>その他</t>
    <rPh sb="2" eb="3">
      <t>タ</t>
    </rPh>
    <phoneticPr fontId="2"/>
  </si>
  <si>
    <t>資料：県統計課</t>
    <rPh sb="0" eb="2">
      <t>シリョウ</t>
    </rPh>
    <rPh sb="3" eb="4">
      <t>ケン</t>
    </rPh>
    <rPh sb="4" eb="7">
      <t>トウケイカ</t>
    </rPh>
    <phoneticPr fontId="2"/>
  </si>
  <si>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2"/>
  </si>
  <si>
    <t xml:space="preserve">     　　③厚生労働省ＨＰ「人口動態統計速報」</t>
    <rPh sb="8" eb="13">
      <t>コウセイショウ</t>
    </rPh>
    <rPh sb="16" eb="18">
      <t>ジンコウ</t>
    </rPh>
    <rPh sb="18" eb="20">
      <t>ドウタイ</t>
    </rPh>
    <rPh sb="20" eb="22">
      <t>トウケイ</t>
    </rPh>
    <rPh sb="22" eb="24">
      <t>ソクホウ</t>
    </rPh>
    <phoneticPr fontId="2"/>
  </si>
  <si>
    <t>共同住宅</t>
    <rPh sb="0" eb="2">
      <t>キョウドウ</t>
    </rPh>
    <rPh sb="2" eb="4">
      <t>ジュウタク</t>
    </rPh>
    <phoneticPr fontId="2"/>
  </si>
  <si>
    <t>建設業</t>
    <rPh sb="0" eb="2">
      <t>ケンセツ</t>
    </rPh>
    <rPh sb="2" eb="3">
      <t>ギョウ</t>
    </rPh>
    <phoneticPr fontId="2"/>
  </si>
  <si>
    <t xml:space="preserve">         行田浄水場系     熊谷市 行田市 加須市 本庄市 羽生市 鴻巣市 深谷市 上尾市 桶川市 久喜市 北本市 蓮田市 幸手市 白岡市 伊奈町 嵐山町 小川町 美里町</t>
    <rPh sb="74" eb="75">
      <t>シ</t>
    </rPh>
    <phoneticPr fontId="2"/>
  </si>
  <si>
    <t xml:space="preserve">                                神川町 上里町  寄居町 宮代町 杉戸町 茨城県五霞町</t>
    <phoneticPr fontId="2"/>
  </si>
  <si>
    <t>増減数（対前回調査）</t>
    <rPh sb="0" eb="1">
      <t>ゾウ</t>
    </rPh>
    <rPh sb="1" eb="2">
      <t>ゲン</t>
    </rPh>
    <rPh sb="2" eb="3">
      <t>スウ</t>
    </rPh>
    <rPh sb="4" eb="5">
      <t>タイ</t>
    </rPh>
    <rPh sb="5" eb="7">
      <t>ゼンカイ</t>
    </rPh>
    <rPh sb="7" eb="9">
      <t>チョウサ</t>
    </rPh>
    <phoneticPr fontId="2"/>
  </si>
  <si>
    <t>単位：件</t>
    <rPh sb="0" eb="2">
      <t>タンイ</t>
    </rPh>
    <rPh sb="3" eb="4">
      <t>ケン</t>
    </rPh>
    <phoneticPr fontId="2"/>
  </si>
  <si>
    <t>木　造</t>
    <phoneticPr fontId="2"/>
  </si>
  <si>
    <t>１　主な全国指標</t>
    <rPh sb="2" eb="3">
      <t>オモ</t>
    </rPh>
    <rPh sb="4" eb="6">
      <t>ゼンコク</t>
    </rPh>
    <rPh sb="6" eb="8">
      <t>シヒョウ</t>
    </rPh>
    <phoneticPr fontId="2"/>
  </si>
  <si>
    <t>単位：件</t>
  </si>
  <si>
    <t>資料：県警察本部刑事総務課</t>
    <rPh sb="0" eb="2">
      <t>シリョウ</t>
    </rPh>
    <rPh sb="3" eb="4">
      <t>ケン</t>
    </rPh>
    <rPh sb="4" eb="6">
      <t>ケイサツ</t>
    </rPh>
    <rPh sb="6" eb="8">
      <t>ホンブ</t>
    </rPh>
    <rPh sb="8" eb="10">
      <t>ケイジ</t>
    </rPh>
    <rPh sb="10" eb="12">
      <t>ソウム</t>
    </rPh>
    <rPh sb="12" eb="13">
      <t>カ</t>
    </rPh>
    <phoneticPr fontId="2"/>
  </si>
  <si>
    <t>自然増減</t>
    <rPh sb="0" eb="2">
      <t>シゼン</t>
    </rPh>
    <rPh sb="2" eb="4">
      <t>ゾウゲン</t>
    </rPh>
    <phoneticPr fontId="2"/>
  </si>
  <si>
    <t>（１）一般環境</t>
    <rPh sb="3" eb="5">
      <t>イッパン</t>
    </rPh>
    <rPh sb="5" eb="7">
      <t>カンキョウ</t>
    </rPh>
    <phoneticPr fontId="2"/>
  </si>
  <si>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2"/>
  </si>
  <si>
    <r>
      <t xml:space="preserve">光化学オキシダント ※
</t>
    </r>
    <r>
      <rPr>
        <sz val="11"/>
        <color indexed="8"/>
        <rFont val="ＭＳ Ｐ明朝"/>
        <family val="1"/>
        <charset val="128"/>
      </rPr>
      <t>（時間）</t>
    </r>
    <rPh sb="0" eb="3">
      <t>コウカガク</t>
    </rPh>
    <rPh sb="13" eb="15">
      <t>ジカン</t>
    </rPh>
    <phoneticPr fontId="2"/>
  </si>
  <si>
    <t>入間</t>
    <rPh sb="0" eb="2">
      <t>イルマ</t>
    </rPh>
    <phoneticPr fontId="2"/>
  </si>
  <si>
    <t>（２）沿道環境</t>
    <rPh sb="3" eb="5">
      <t>エンドウ</t>
    </rPh>
    <rPh sb="5" eb="7">
      <t>カンキョウ</t>
    </rPh>
    <phoneticPr fontId="2"/>
  </si>
  <si>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2"/>
  </si>
  <si>
    <t>５　要介護（要支援）認定状況</t>
    <rPh sb="12" eb="14">
      <t>ジョウキョウ</t>
    </rPh>
    <phoneticPr fontId="2"/>
  </si>
  <si>
    <t>６　医療施設数及び病床数</t>
    <phoneticPr fontId="2"/>
  </si>
  <si>
    <t>７　主な死因別死亡者数</t>
    <phoneticPr fontId="2"/>
  </si>
  <si>
    <t>日高</t>
    <rPh sb="0" eb="2">
      <t>ヒダカ</t>
    </rPh>
    <phoneticPr fontId="16"/>
  </si>
  <si>
    <t>大気汚染測定結果</t>
    <rPh sb="0" eb="2">
      <t>タイキ</t>
    </rPh>
    <rPh sb="2" eb="4">
      <t>オセン</t>
    </rPh>
    <rPh sb="4" eb="6">
      <t>ソクテイ</t>
    </rPh>
    <rPh sb="6" eb="8">
      <t>ケッカ</t>
    </rPh>
    <phoneticPr fontId="2"/>
  </si>
  <si>
    <t>注) １　東武鉄道は駅を抜粋して掲載しているため、各駅の数値の計と路線計とは一致しない。</t>
    <rPh sb="5" eb="7">
      <t>トウブ</t>
    </rPh>
    <rPh sb="7" eb="9">
      <t>テツドウ</t>
    </rPh>
    <rPh sb="10" eb="11">
      <t>エキ</t>
    </rPh>
    <rPh sb="12" eb="14">
      <t>バッスイ</t>
    </rPh>
    <phoneticPr fontId="2"/>
  </si>
  <si>
    <t>注) 1　月末の集計は暫定であるため、今後数値が変更される場合がある。</t>
    <rPh sb="0" eb="1">
      <t>チュウ</t>
    </rPh>
    <rPh sb="5" eb="7">
      <t>ゲツマツ</t>
    </rPh>
    <phoneticPr fontId="2"/>
  </si>
  <si>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2"/>
  </si>
  <si>
    <t>注) １  参考調査件数の数値は、リクエスト（予約）に係る所蔵調査件数を含まない。</t>
    <rPh sb="0" eb="1">
      <t>チュウ</t>
    </rPh>
    <phoneticPr fontId="2"/>
  </si>
  <si>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2"/>
  </si>
  <si>
    <t>注）１　交通関係業務上過失犯を除く。また、月間の数値は暫定値である。</t>
    <rPh sb="21" eb="23">
      <t>ゲッカン</t>
    </rPh>
    <rPh sb="24" eb="26">
      <t>スウチ</t>
    </rPh>
    <rPh sb="27" eb="30">
      <t>ザンテイチ</t>
    </rPh>
    <phoneticPr fontId="2"/>
  </si>
  <si>
    <t>資料：「小売物価統計調査」総務省統計局HP</t>
    <rPh sb="0" eb="2">
      <t>シリョウ</t>
    </rPh>
    <phoneticPr fontId="2"/>
  </si>
  <si>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2"/>
  </si>
  <si>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2"/>
  </si>
  <si>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2"/>
  </si>
  <si>
    <t>注) １  昭和20年は人口調査による数値、昭和22年は臨時国勢調査による数値。</t>
    <rPh sb="0" eb="1">
      <t>チュウ</t>
    </rPh>
    <rPh sb="19" eb="21">
      <t>スウチ</t>
    </rPh>
    <rPh sb="37" eb="39">
      <t>スウチ</t>
    </rPh>
    <phoneticPr fontId="2"/>
  </si>
  <si>
    <t>(b)</t>
  </si>
  <si>
    <t>保証債務残高</t>
  </si>
  <si>
    <t>埼玉高速鉄道</t>
    <rPh sb="2" eb="4">
      <t>コウソク</t>
    </rPh>
    <rPh sb="4" eb="6">
      <t>テツドウ</t>
    </rPh>
    <phoneticPr fontId="2"/>
  </si>
  <si>
    <t>信用保証協会</t>
    <phoneticPr fontId="2"/>
  </si>
  <si>
    <t>埼   玉   県</t>
    <rPh sb="0" eb="1">
      <t>サキ</t>
    </rPh>
    <rPh sb="4" eb="5">
      <t>タマ</t>
    </rPh>
    <rPh sb="8" eb="9">
      <t>ケン</t>
    </rPh>
    <phoneticPr fontId="2"/>
  </si>
  <si>
    <t xml:space="preserve">     　　　　　　　　　　　    草加市 蕨市 戸田市 八潮市の全域 さいたま市 川口市の一部</t>
    <phoneticPr fontId="2"/>
  </si>
  <si>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2"/>
  </si>
  <si>
    <t xml:space="preserve">         庄和浄水場系     春日部市 草加市 越谷市 八潮市 三郷市 吉川市 松伏町</t>
    <phoneticPr fontId="2"/>
  </si>
  <si>
    <t>１　　１世帯当たり１か月間の収入と支出 （さいたま市）</t>
    <rPh sb="4" eb="6">
      <t>セタイ</t>
    </rPh>
    <rPh sb="6" eb="7">
      <t>ア</t>
    </rPh>
    <rPh sb="10" eb="12">
      <t>カゲツ</t>
    </rPh>
    <rPh sb="12" eb="13">
      <t>カン</t>
    </rPh>
    <rPh sb="14" eb="16">
      <t>シュウニュウ</t>
    </rPh>
    <rPh sb="17" eb="19">
      <t>シシュツ</t>
    </rPh>
    <phoneticPr fontId="2"/>
  </si>
  <si>
    <t>注) １　「入院外」は訪問看護を含む。</t>
    <rPh sb="0" eb="1">
      <t>チュウ</t>
    </rPh>
    <phoneticPr fontId="2"/>
  </si>
  <si>
    <t>埼玉新都市交通</t>
    <phoneticPr fontId="2"/>
  </si>
  <si>
    <t>県　　　　立　　　　図　　　　書　　　　館</t>
    <rPh sb="0" eb="1">
      <t>ケン</t>
    </rPh>
    <rPh sb="5" eb="6">
      <t>リツ</t>
    </rPh>
    <rPh sb="10" eb="11">
      <t>ズ</t>
    </rPh>
    <rPh sb="15" eb="16">
      <t>ショ</t>
    </rPh>
    <rPh sb="20" eb="21">
      <t>カン</t>
    </rPh>
    <phoneticPr fontId="2"/>
  </si>
  <si>
    <t>年度月平均
月</t>
    <rPh sb="0" eb="2">
      <t>ネンド</t>
    </rPh>
    <rPh sb="2" eb="3">
      <t>ツキ</t>
    </rPh>
    <rPh sb="3" eb="5">
      <t>ヘイキン</t>
    </rPh>
    <phoneticPr fontId="2"/>
  </si>
  <si>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2"/>
  </si>
  <si>
    <t>２　主要品目の小売価格（さいたま市）</t>
    <rPh sb="2" eb="4">
      <t>シュヨウ</t>
    </rPh>
    <rPh sb="4" eb="6">
      <t>ヒンモク</t>
    </rPh>
    <rPh sb="7" eb="9">
      <t>コウ</t>
    </rPh>
    <rPh sb="9" eb="11">
      <t>カカク</t>
    </rPh>
    <rPh sb="16" eb="17">
      <t>ウラワシ</t>
    </rPh>
    <phoneticPr fontId="2"/>
  </si>
  <si>
    <t>　　 ３  ※は、昼間(６時から20時）の１時間値が0.06ppmを超えた時間数である。</t>
    <rPh sb="9" eb="11">
      <t>ヒルマ</t>
    </rPh>
    <rPh sb="22" eb="24">
      <t>ジカン</t>
    </rPh>
    <rPh sb="24" eb="25">
      <t>チ</t>
    </rPh>
    <rPh sb="34" eb="35">
      <t>コ</t>
    </rPh>
    <rPh sb="37" eb="40">
      <t>ジカンスウ</t>
    </rPh>
    <phoneticPr fontId="2"/>
  </si>
  <si>
    <t>その月の月初人口 ×</t>
    <rPh sb="2" eb="3">
      <t>ツキ</t>
    </rPh>
    <rPh sb="4" eb="6">
      <t>ツキハジ</t>
    </rPh>
    <rPh sb="6" eb="8">
      <t>ジンコウ</t>
    </rPh>
    <phoneticPr fontId="2"/>
  </si>
  <si>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2"/>
  </si>
  <si>
    <t>出　所</t>
    <rPh sb="0" eb="1">
      <t>デ</t>
    </rPh>
    <rPh sb="2" eb="3">
      <t>ショ</t>
    </rPh>
    <phoneticPr fontId="2"/>
  </si>
  <si>
    <t>総務省統計局
「人口推計
月報」</t>
    <rPh sb="0" eb="3">
      <t>ソウムショウ</t>
    </rPh>
    <rPh sb="3" eb="6">
      <t>トウケイキョク</t>
    </rPh>
    <rPh sb="13" eb="15">
      <t>ゲッポウ</t>
    </rPh>
    <phoneticPr fontId="2"/>
  </si>
  <si>
    <t>総務省統計局
「労働力調査」</t>
    <rPh sb="0" eb="3">
      <t>ソウムショウ</t>
    </rPh>
    <rPh sb="3" eb="6">
      <t>トウケイキョク</t>
    </rPh>
    <phoneticPr fontId="2"/>
  </si>
  <si>
    <t>厚生
労働省</t>
    <rPh sb="0" eb="2">
      <t>コウセイ</t>
    </rPh>
    <rPh sb="3" eb="6">
      <t>ロウドウショウ</t>
    </rPh>
    <phoneticPr fontId="2"/>
  </si>
  <si>
    <t>総務省統計局
「消費者物価指数」</t>
    <rPh sb="0" eb="3">
      <t>ソウムショウ</t>
    </rPh>
    <rPh sb="3" eb="6">
      <t>トウケイキョク</t>
    </rPh>
    <rPh sb="8" eb="11">
      <t>ショウヒシャ</t>
    </rPh>
    <rPh sb="11" eb="13">
      <t>ブッカ</t>
    </rPh>
    <rPh sb="13" eb="15">
      <t>シスウ</t>
    </rPh>
    <phoneticPr fontId="2"/>
  </si>
  <si>
    <t>日本銀行</t>
    <rPh sb="0" eb="2">
      <t>ニホン</t>
    </rPh>
    <rPh sb="2" eb="4">
      <t>ギンコウ</t>
    </rPh>
    <phoneticPr fontId="2"/>
  </si>
  <si>
    <t>経済産業省
「鉱工業指数」</t>
    <rPh sb="0" eb="2">
      <t>ケイザイ</t>
    </rPh>
    <rPh sb="2" eb="4">
      <t>サンギョウ</t>
    </rPh>
    <rPh sb="4" eb="5">
      <t>ツウサンショウ</t>
    </rPh>
    <phoneticPr fontId="2"/>
  </si>
  <si>
    <t>事業所数
(店）</t>
    <rPh sb="0" eb="3">
      <t>ジギョウショ</t>
    </rPh>
    <rPh sb="3" eb="4">
      <t>スウ</t>
    </rPh>
    <rPh sb="6" eb="7">
      <t>ミセ</t>
    </rPh>
    <phoneticPr fontId="2"/>
  </si>
  <si>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5"/>
  </si>
  <si>
    <t>１　犯罪認知件数</t>
    <phoneticPr fontId="2"/>
  </si>
  <si>
    <t>窃　盗</t>
    <phoneticPr fontId="2"/>
  </si>
  <si>
    <t>#殺人</t>
    <phoneticPr fontId="2"/>
  </si>
  <si>
    <t>#強盗</t>
    <phoneticPr fontId="2"/>
  </si>
  <si>
    <t>#放火</t>
    <phoneticPr fontId="2"/>
  </si>
  <si>
    <t>#暴行</t>
    <phoneticPr fontId="2"/>
  </si>
  <si>
    <t>#傷害</t>
    <phoneticPr fontId="2"/>
  </si>
  <si>
    <t>２　犯罪検挙人員</t>
    <phoneticPr fontId="2"/>
  </si>
  <si>
    <t>状　　態　　別　　被　　害　　状　　況</t>
    <phoneticPr fontId="2"/>
  </si>
  <si>
    <t>計</t>
    <phoneticPr fontId="2"/>
  </si>
  <si>
    <t>　　 ２　会計年度区分は3月～2月ベースである。</t>
    <phoneticPr fontId="2"/>
  </si>
  <si>
    <t>住宅扶助</t>
    <phoneticPr fontId="2"/>
  </si>
  <si>
    <t>教育扶助</t>
    <phoneticPr fontId="2"/>
  </si>
  <si>
    <t>％</t>
    <phoneticPr fontId="2"/>
  </si>
  <si>
    <r>
      <t>人口推計
（総人口）</t>
    </r>
    <r>
      <rPr>
        <sz val="9"/>
        <rFont val="ＭＳ Ｐゴシック"/>
        <family val="3"/>
        <charset val="128"/>
      </rPr>
      <t xml:space="preserve">
年10月１日
月初</t>
    </r>
    <rPh sb="0" eb="2">
      <t>ジンコウ</t>
    </rPh>
    <phoneticPr fontId="2"/>
  </si>
  <si>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2"/>
  </si>
  <si>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2"/>
  </si>
  <si>
    <r>
      <t>家計</t>
    </r>
    <r>
      <rPr>
        <sz val="9"/>
        <rFont val="ＭＳ Ｐゴシック"/>
        <family val="3"/>
        <charset val="128"/>
      </rPr>
      <t xml:space="preserve">
（年平均・月間、１世帯当たり ）</t>
    </r>
    <rPh sb="0" eb="2">
      <t>カケイ</t>
    </rPh>
    <phoneticPr fontId="2"/>
  </si>
  <si>
    <r>
      <t xml:space="preserve">日本銀行勘定
</t>
    </r>
    <r>
      <rPr>
        <sz val="9"/>
        <rFont val="ＭＳ Ｐゴシック"/>
        <family val="3"/>
        <charset val="128"/>
      </rPr>
      <t xml:space="preserve">（年末・月末）
</t>
    </r>
    <rPh sb="0" eb="2">
      <t>ニホン</t>
    </rPh>
    <rPh sb="2" eb="4">
      <t>ギンコウ</t>
    </rPh>
    <rPh sb="4" eb="6">
      <t>カンジョウ</t>
    </rPh>
    <phoneticPr fontId="2"/>
  </si>
  <si>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2"/>
  </si>
  <si>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2"/>
  </si>
  <si>
    <r>
      <t xml:space="preserve">出荷指数
</t>
    </r>
    <r>
      <rPr>
        <sz val="9"/>
        <rFont val="ＭＳ Ｐゴシック"/>
        <family val="3"/>
        <charset val="128"/>
      </rPr>
      <t>年平均
月</t>
    </r>
    <rPh sb="0" eb="2">
      <t>シュッカ</t>
    </rPh>
    <rPh sb="2" eb="4">
      <t>シスウ</t>
    </rPh>
    <phoneticPr fontId="2"/>
  </si>
  <si>
    <r>
      <t xml:space="preserve">在庫指数
</t>
    </r>
    <r>
      <rPr>
        <sz val="9"/>
        <rFont val="ＭＳ Ｐゴシック"/>
        <family val="3"/>
        <charset val="128"/>
      </rPr>
      <t>年末
月末</t>
    </r>
    <rPh sb="0" eb="2">
      <t>ザイコ</t>
    </rPh>
    <rPh sb="2" eb="4">
      <t>シスウ</t>
    </rPh>
    <rPh sb="6" eb="8">
      <t>ネンマツ</t>
    </rPh>
    <rPh sb="9" eb="11">
      <t>ゲツマツ</t>
    </rPh>
    <phoneticPr fontId="2"/>
  </si>
  <si>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2"/>
  </si>
  <si>
    <t>　</t>
    <phoneticPr fontId="2"/>
  </si>
  <si>
    <r>
      <t>ＰＭ２.５（μg/ｍ</t>
    </r>
    <r>
      <rPr>
        <vertAlign val="superscript"/>
        <sz val="9"/>
        <color indexed="8"/>
        <rFont val="ＭＳ Ｐ明朝"/>
        <family val="1"/>
        <charset val="128"/>
      </rPr>
      <t>３</t>
    </r>
    <r>
      <rPr>
        <sz val="11"/>
        <color indexed="8"/>
        <rFont val="ＭＳ Ｐ明朝"/>
        <family val="1"/>
        <charset val="128"/>
      </rPr>
      <t>）</t>
    </r>
    <phoneticPr fontId="7"/>
  </si>
  <si>
    <t>二酸化窒素（ｐｐｍ）</t>
    <phoneticPr fontId="2"/>
  </si>
  <si>
    <r>
      <t>ＰＭ２.５（μg/ｍ</t>
    </r>
    <r>
      <rPr>
        <vertAlign val="superscript"/>
        <sz val="9"/>
        <rFont val="ＭＳ Ｐ明朝"/>
        <family val="1"/>
        <charset val="128"/>
      </rPr>
      <t>３</t>
    </r>
    <r>
      <rPr>
        <sz val="11"/>
        <rFont val="ＭＳ Ｐ明朝"/>
        <family val="1"/>
        <charset val="128"/>
      </rPr>
      <t>）</t>
    </r>
    <phoneticPr fontId="7"/>
  </si>
  <si>
    <t>　　 ２  数値は速報値であり、今後修正される場合がある。</t>
    <phoneticPr fontId="2"/>
  </si>
  <si>
    <t>４　商工業</t>
    <rPh sb="2" eb="5">
      <t>ショウコウギョウ</t>
    </rPh>
    <phoneticPr fontId="2"/>
  </si>
  <si>
    <t>５　建築</t>
    <rPh sb="2" eb="4">
      <t>ケンチク</t>
    </rPh>
    <phoneticPr fontId="2"/>
  </si>
  <si>
    <t>６　運輸</t>
    <phoneticPr fontId="2"/>
  </si>
  <si>
    <t>９　社会保障・保健衛生</t>
    <rPh sb="2" eb="4">
      <t>シャカイ</t>
    </rPh>
    <rPh sb="4" eb="6">
      <t>ホショウ</t>
    </rPh>
    <rPh sb="7" eb="9">
      <t>ホケン</t>
    </rPh>
    <rPh sb="9" eb="11">
      <t>エイセイ</t>
    </rPh>
    <phoneticPr fontId="2"/>
  </si>
  <si>
    <t>１０　環境</t>
    <rPh sb="3" eb="5">
      <t>カンキョウ</t>
    </rPh>
    <phoneticPr fontId="2"/>
  </si>
  <si>
    <t>１１　犯罪・事故</t>
    <phoneticPr fontId="2"/>
  </si>
  <si>
    <t>１２　その他</t>
    <rPh sb="3" eb="6">
      <t>ソノタ</t>
    </rPh>
    <phoneticPr fontId="2"/>
  </si>
  <si>
    <t>１３　指標</t>
    <rPh sb="3" eb="5">
      <t>シヒョウ</t>
    </rPh>
    <phoneticPr fontId="2"/>
  </si>
  <si>
    <t>水道</t>
    <rPh sb="0" eb="2">
      <t>スイドウ</t>
    </rPh>
    <phoneticPr fontId="2"/>
  </si>
  <si>
    <t>７　水道</t>
    <rPh sb="2" eb="4">
      <t>スイドウ</t>
    </rPh>
    <phoneticPr fontId="2"/>
  </si>
  <si>
    <t>1　百貨店・スーパー販売額等</t>
    <rPh sb="2" eb="5">
      <t>ヒャッカテン</t>
    </rPh>
    <rPh sb="10" eb="13">
      <t>ハンバイガク</t>
    </rPh>
    <rPh sb="13" eb="14">
      <t>トウ</t>
    </rPh>
    <phoneticPr fontId="2"/>
  </si>
  <si>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2"/>
  </si>
  <si>
    <t xml:space="preserve">     ４　「販売額」は消費税分を含む。</t>
    <rPh sb="8" eb="11">
      <t>ハンバイガク</t>
    </rPh>
    <rPh sb="13" eb="16">
      <t>ショウヒゼイ</t>
    </rPh>
    <rPh sb="16" eb="17">
      <t>ブン</t>
    </rPh>
    <rPh sb="18" eb="19">
      <t>フク</t>
    </rPh>
    <phoneticPr fontId="2"/>
  </si>
  <si>
    <t xml:space="preserve">     ２　「スーパー」とは、売場面積が1,500㎡以上かつ売場面積の50％以上についてセルフサービス方式を採用している事業所</t>
    <rPh sb="63" eb="64">
      <t>トコロ</t>
    </rPh>
    <phoneticPr fontId="2"/>
  </si>
  <si>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2"/>
  </si>
  <si>
    <t>心疾患</t>
    <phoneticPr fontId="2"/>
  </si>
  <si>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2"/>
  </si>
  <si>
    <t>　　  ２　心疾患は、高血圧性を除く。</t>
    <rPh sb="6" eb="9">
      <t>シンシッカン</t>
    </rPh>
    <rPh sb="11" eb="15">
      <t>コウケツアツセイ</t>
    </rPh>
    <rPh sb="16" eb="17">
      <t>ノゾ</t>
    </rPh>
    <phoneticPr fontId="2"/>
  </si>
  <si>
    <t>)</t>
  </si>
  <si>
    <t>要介護（要支援）区分別認定被保険者数</t>
    <rPh sb="4" eb="5">
      <t>ヨウ</t>
    </rPh>
    <rPh sb="5" eb="7">
      <t>シエン</t>
    </rPh>
    <rPh sb="8" eb="10">
      <t>クブン</t>
    </rPh>
    <rPh sb="10" eb="11">
      <t>ベツ</t>
    </rPh>
    <rPh sb="11" eb="13">
      <t>ニンテイ</t>
    </rPh>
    <rPh sb="17" eb="18">
      <t>スウ</t>
    </rPh>
    <phoneticPr fontId="2"/>
  </si>
  <si>
    <r>
      <t>大正</t>
    </r>
    <r>
      <rPr>
        <sz val="11"/>
        <rFont val="ＭＳ Ｐゴシック"/>
        <family val="3"/>
        <charset val="128"/>
      </rPr>
      <t xml:space="preserve"> </t>
    </r>
    <r>
      <rPr>
        <sz val="11"/>
        <rFont val="ＭＳ Ｐゴシック"/>
        <family val="3"/>
        <charset val="128"/>
      </rPr>
      <t xml:space="preserve"> 9</t>
    </r>
    <rPh sb="0" eb="2">
      <t>タイショウ</t>
    </rPh>
    <phoneticPr fontId="2"/>
  </si>
  <si>
    <t>昭和  5</t>
    <rPh sb="0" eb="2">
      <t>ショウワ</t>
    </rPh>
    <phoneticPr fontId="2"/>
  </si>
  <si>
    <t>１　 世帯数及び人口の推移</t>
    <rPh sb="3" eb="5">
      <t>セタイ</t>
    </rPh>
    <rPh sb="5" eb="6">
      <t>カズ</t>
    </rPh>
    <rPh sb="6" eb="7">
      <t>オヨ</t>
    </rPh>
    <rPh sb="8" eb="9">
      <t>ヒト</t>
    </rPh>
    <rPh sb="9" eb="10">
      <t>グチ</t>
    </rPh>
    <rPh sb="11" eb="13">
      <t>スイイ</t>
    </rPh>
    <phoneticPr fontId="2"/>
  </si>
  <si>
    <t>　　　　</t>
    <phoneticPr fontId="2"/>
  </si>
  <si>
    <t>組</t>
    <rPh sb="0" eb="1">
      <t>クミ</t>
    </rPh>
    <phoneticPr fontId="2"/>
  </si>
  <si>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2"/>
  </si>
  <si>
    <t>　　　基に、次の計算式により算出している。</t>
    <rPh sb="3" eb="4">
      <t>モト</t>
    </rPh>
    <phoneticPr fontId="2"/>
  </si>
  <si>
    <t>　　　２　各月の数値は「概数」であり、変更となる可能性がある。</t>
    <rPh sb="5" eb="6">
      <t>カク</t>
    </rPh>
    <rPh sb="6" eb="7">
      <t>ツキ</t>
    </rPh>
    <rPh sb="8" eb="10">
      <t>スウチ</t>
    </rPh>
    <rPh sb="12" eb="14">
      <t>ガイスウ</t>
    </rPh>
    <rPh sb="19" eb="21">
      <t>ヘンコウ</t>
    </rPh>
    <rPh sb="24" eb="27">
      <t>カノウセイ</t>
    </rPh>
    <phoneticPr fontId="2"/>
  </si>
  <si>
    <t xml:space="preserve">     ２  視聴覚資料貸出点数の数値は、館内利用点数を含まない。</t>
    <phoneticPr fontId="2"/>
  </si>
  <si>
    <t>単位：輸送人員　1,000人、人ｷﾛ　1,000人ｷﾛ</t>
    <rPh sb="0" eb="2">
      <t>タンイ</t>
    </rPh>
    <rPh sb="3" eb="5">
      <t>ユソウ</t>
    </rPh>
    <rPh sb="5" eb="7">
      <t>ジンイン</t>
    </rPh>
    <rPh sb="13" eb="14">
      <t>ニン</t>
    </rPh>
    <rPh sb="15" eb="16">
      <t>ヒト</t>
    </rPh>
    <rPh sb="24" eb="25">
      <t>ニン</t>
    </rPh>
    <phoneticPr fontId="2"/>
  </si>
  <si>
    <t>獨協大学前</t>
    <rPh sb="0" eb="2">
      <t>ドッキョウ</t>
    </rPh>
    <rPh sb="2" eb="4">
      <t>ダイガク</t>
    </rPh>
    <rPh sb="4" eb="5">
      <t>マエ</t>
    </rPh>
    <phoneticPr fontId="2"/>
  </si>
  <si>
    <t xml:space="preserve">      　3,000㎡以上）で、かつ、２の「スーパー」に該当しない事業所をいう。</t>
    <rPh sb="35" eb="38">
      <t>ジギョウショ</t>
    </rPh>
    <phoneticPr fontId="2"/>
  </si>
  <si>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2"/>
  </si>
  <si>
    <t>　　  ただし、昭和50年から平成17年は世帯の種類「不詳」を含む。</t>
    <rPh sb="15" eb="17">
      <t>ヘイセイ</t>
    </rPh>
    <rPh sb="19" eb="20">
      <t>ネン</t>
    </rPh>
    <phoneticPr fontId="2"/>
  </si>
  <si>
    <t>　 　　前年との比較はできない。</t>
    <rPh sb="4" eb="6">
      <t>ゼンネン</t>
    </rPh>
    <rPh sb="8" eb="10">
      <t>ヒカク</t>
    </rPh>
    <phoneticPr fontId="2"/>
  </si>
  <si>
    <t>１　水道給水量</t>
    <phoneticPr fontId="2"/>
  </si>
  <si>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2"/>
  </si>
  <si>
    <r>
      <t xml:space="preserve">全国
</t>
    </r>
    <r>
      <rPr>
        <sz val="9"/>
        <rFont val="ＭＳ Ｐゴシック"/>
        <family val="3"/>
        <charset val="128"/>
      </rPr>
      <t>年平均
月</t>
    </r>
    <rPh sb="0" eb="2">
      <t>ゼンコク</t>
    </rPh>
    <rPh sb="4" eb="5">
      <t>ネン</t>
    </rPh>
    <rPh sb="5" eb="7">
      <t>ヘイキン</t>
    </rPh>
    <rPh sb="8" eb="9">
      <t>ツキ</t>
    </rPh>
    <phoneticPr fontId="2"/>
  </si>
  <si>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2"/>
  </si>
  <si>
    <t>百貨店・スーパー販売額等</t>
    <rPh sb="0" eb="3">
      <t>ヒャッカテン</t>
    </rPh>
    <rPh sb="8" eb="11">
      <t>ハンバイガク</t>
    </rPh>
    <rPh sb="11" eb="12">
      <t>トウ</t>
    </rPh>
    <phoneticPr fontId="2"/>
  </si>
  <si>
    <t>主な全国指標</t>
    <rPh sb="0" eb="1">
      <t>オモ</t>
    </rPh>
    <rPh sb="2" eb="4">
      <t>ゼンコク</t>
    </rPh>
    <rPh sb="4" eb="6">
      <t>シヒョウ</t>
    </rPh>
    <phoneticPr fontId="2"/>
  </si>
  <si>
    <t>世帯数及び人口の推移</t>
    <rPh sb="0" eb="2">
      <t>セタイ</t>
    </rPh>
    <rPh sb="2" eb="3">
      <t>カズ</t>
    </rPh>
    <rPh sb="3" eb="4">
      <t>オヨ</t>
    </rPh>
    <rPh sb="5" eb="7">
      <t>ジンコウ</t>
    </rPh>
    <rPh sb="8" eb="10">
      <t>スイイ</t>
    </rPh>
    <phoneticPr fontId="2"/>
  </si>
  <si>
    <t>２　労働</t>
    <phoneticPr fontId="2"/>
  </si>
  <si>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</si>
  <si>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</si>
  <si>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</si>
  <si>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2"/>
  </si>
  <si>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</si>
  <si>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2"/>
  </si>
  <si>
    <t>　が一致しないことがあります。</t>
  </si>
  <si>
    <t>　　なお、掲載している年（度）の値は全て資料提供機関が公表したものであり、月刊統計資料独自に月別値を</t>
    <rPh sb="18" eb="19">
      <t>スベ</t>
    </rPh>
    <phoneticPr fontId="2"/>
  </si>
  <si>
    <t>　合算して掲載することは行っていません。</t>
  </si>
  <si>
    <t>一般被保険者</t>
    <rPh sb="0" eb="2">
      <t>イッパン</t>
    </rPh>
    <rPh sb="2" eb="6">
      <t>ヒホケンシャ</t>
    </rPh>
    <phoneticPr fontId="2"/>
  </si>
  <si>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2"/>
  </si>
  <si>
    <t>医療給付費計</t>
    <rPh sb="0" eb="2">
      <t>イリョウ</t>
    </rPh>
    <rPh sb="2" eb="4">
      <t>キュウフ</t>
    </rPh>
    <rPh sb="4" eb="5">
      <t>ヒ</t>
    </rPh>
    <rPh sb="5" eb="6">
      <t>ケイ</t>
    </rPh>
    <phoneticPr fontId="2"/>
  </si>
  <si>
    <t>その他の現金給付費計</t>
    <rPh sb="2" eb="3">
      <t>タ</t>
    </rPh>
    <rPh sb="4" eb="6">
      <t>ゲンキン</t>
    </rPh>
    <rPh sb="6" eb="8">
      <t>キュウフ</t>
    </rPh>
    <rPh sb="8" eb="9">
      <t>ヒ</t>
    </rPh>
    <rPh sb="9" eb="10">
      <t>ケイ</t>
    </rPh>
    <phoneticPr fontId="2"/>
  </si>
  <si>
    <t>注)１　数値は学卒を除き、パートタイムを含む。</t>
    <rPh sb="0" eb="1">
      <t>チュウ</t>
    </rPh>
    <rPh sb="4" eb="6">
      <t>スウチ</t>
    </rPh>
    <rPh sb="7" eb="9">
      <t>ガクソツ</t>
    </rPh>
    <rPh sb="10" eb="11">
      <t>ノゾ</t>
    </rPh>
    <rPh sb="20" eb="21">
      <t>フク</t>
    </rPh>
    <phoneticPr fontId="2"/>
  </si>
  <si>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2"/>
  </si>
  <si>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2"/>
  </si>
  <si>
    <t>　　 ２　数値は、さいたま市、川越市、越谷市、川口市を含む。</t>
    <rPh sb="19" eb="22">
      <t>コシガヤシ</t>
    </rPh>
    <rPh sb="23" eb="26">
      <t>カワグチシ</t>
    </rPh>
    <phoneticPr fontId="2"/>
  </si>
  <si>
    <t>注）１　各月の数値は概数である。</t>
    <rPh sb="0" eb="1">
      <t>チュウ</t>
    </rPh>
    <rPh sb="4" eb="5">
      <t>カク</t>
    </rPh>
    <phoneticPr fontId="2"/>
  </si>
  <si>
    <t>旅　　　客</t>
    <phoneticPr fontId="2"/>
  </si>
  <si>
    <t xml:space="preserve">   　2　第1号とは65歳以上の被保険者、第2号とは40歳から64歳までの被保険者である。</t>
    <phoneticPr fontId="2"/>
  </si>
  <si>
    <t xml:space="preserve"> 　　　増　減　数　　</t>
    <rPh sb="4" eb="5">
      <t>ゾウ</t>
    </rPh>
    <rPh sb="6" eb="7">
      <t>ゲン</t>
    </rPh>
    <rPh sb="8" eb="9">
      <t>スウ</t>
    </rPh>
    <phoneticPr fontId="2"/>
  </si>
  <si>
    <t>　まぐろ</t>
    <phoneticPr fontId="2"/>
  </si>
  <si>
    <t>　あじ</t>
    <phoneticPr fontId="2"/>
  </si>
  <si>
    <t>　キャベツ</t>
    <phoneticPr fontId="2"/>
  </si>
  <si>
    <t>　きゅうり</t>
    <phoneticPr fontId="2"/>
  </si>
  <si>
    <t>　みそ</t>
    <phoneticPr fontId="2"/>
  </si>
  <si>
    <t>　コロッケ</t>
    <phoneticPr fontId="2"/>
  </si>
  <si>
    <t>　プロパンガス</t>
    <phoneticPr fontId="2"/>
  </si>
  <si>
    <t>　ガソリン</t>
    <phoneticPr fontId="2"/>
  </si>
  <si>
    <t xml:space="preserve">注) </t>
  </si>
  <si>
    <t xml:space="preserve"> ｐは速報値である。rは訂正値である。</t>
    <rPh sb="3" eb="6">
      <t>ソクホウチ</t>
    </rPh>
    <rPh sb="12" eb="14">
      <t>テイセイ</t>
    </rPh>
    <rPh sb="14" eb="15">
      <t>アタイ</t>
    </rPh>
    <phoneticPr fontId="2"/>
  </si>
  <si>
    <t>世帯消費動向指数は、世帯人員及び世帯主の年齢分布調整済の数値である。</t>
    <rPh sb="0" eb="2">
      <t>セタイ</t>
    </rPh>
    <rPh sb="2" eb="4">
      <t>ショウヒ</t>
    </rPh>
    <rPh sb="4" eb="6">
      <t>ドウコウ</t>
    </rPh>
    <phoneticPr fontId="2"/>
  </si>
  <si>
    <t>日本銀行勘定及び国内銀行にあっては、単位未満は切り捨てている。</t>
    <phoneticPr fontId="2"/>
  </si>
  <si>
    <t>（億円）</t>
    <phoneticPr fontId="2"/>
  </si>
  <si>
    <t>総務省統計局「家計調査」</t>
    <phoneticPr fontId="2"/>
  </si>
  <si>
    <t>厚生労働省「毎月勤労統計調査」</t>
    <phoneticPr fontId="2"/>
  </si>
  <si>
    <t>（円）</t>
    <phoneticPr fontId="2"/>
  </si>
  <si>
    <t>（倍）</t>
    <phoneticPr fontId="2"/>
  </si>
  <si>
    <t>（万人）</t>
    <phoneticPr fontId="2"/>
  </si>
  <si>
    <t>最大</t>
    <rPh sb="0" eb="2">
      <t>サイダイ</t>
    </rPh>
    <phoneticPr fontId="2"/>
  </si>
  <si>
    <t>風速（m/秒）</t>
    <rPh sb="0" eb="2">
      <t>フウソク</t>
    </rPh>
    <rPh sb="5" eb="6">
      <t>ビョウ</t>
    </rPh>
    <phoneticPr fontId="2"/>
  </si>
  <si>
    <t>さいたま</t>
    <phoneticPr fontId="2"/>
  </si>
  <si>
    <t>日降水量
（≧1mm）</t>
    <rPh sb="0" eb="1">
      <t>ニチ</t>
    </rPh>
    <rPh sb="1" eb="4">
      <t>コウスイリョウ</t>
    </rPh>
    <phoneticPr fontId="2"/>
  </si>
  <si>
    <t>気温
（最高気温≧35℃）</t>
    <rPh sb="0" eb="2">
      <t>キオン</t>
    </rPh>
    <rPh sb="4" eb="6">
      <t>サイコウ</t>
    </rPh>
    <rPh sb="6" eb="8">
      <t>キオン</t>
    </rPh>
    <phoneticPr fontId="2"/>
  </si>
  <si>
    <t>注) １　推計人口とは、直近の国勢調査人口を基に、人口増減を住民基本台帳人口から調査し加減したものである。</t>
    <rPh sb="0" eb="1">
      <t>チュウ</t>
    </rPh>
    <rPh sb="12" eb="14">
      <t>チョッキン</t>
    </rPh>
    <rPh sb="36" eb="38">
      <t>ジンコウ</t>
    </rPh>
    <phoneticPr fontId="2"/>
  </si>
  <si>
    <t>令和元</t>
    <rPh sb="0" eb="2">
      <t>レイワ</t>
    </rPh>
    <rPh sb="2" eb="3">
      <t>モト</t>
    </rPh>
    <phoneticPr fontId="2"/>
  </si>
  <si>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2"/>
  </si>
  <si>
    <t>資料：気象庁HP</t>
    <rPh sb="0" eb="2">
      <t>シリョウ</t>
    </rPh>
    <rPh sb="3" eb="6">
      <t>キショウチョウ</t>
    </rPh>
    <phoneticPr fontId="2"/>
  </si>
  <si>
    <t>平成  2</t>
    <phoneticPr fontId="2"/>
  </si>
  <si>
    <t>　　 ２  世帯は、昭和50年以前は普通世帯と準世帯の合計、昭和55年以降は一般世帯と施設等の世帯の合計である。</t>
    <phoneticPr fontId="2"/>
  </si>
  <si>
    <t>　　 ３  人口は、昭和22年以前は現在人口、昭和25年以降は常住人口である。</t>
    <phoneticPr fontId="2"/>
  </si>
  <si>
    <t>　 　　</t>
    <phoneticPr fontId="2"/>
  </si>
  <si>
    <r>
      <t>資料：</t>
    </r>
    <r>
      <rPr>
        <sz val="11"/>
        <rFont val="ＭＳ Ｐ明朝"/>
        <family val="1"/>
        <charset val="128"/>
      </rPr>
      <t>気象庁ＨＰ</t>
    </r>
    <rPh sb="0" eb="2">
      <t>シリョウ</t>
    </rPh>
    <rPh sb="3" eb="6">
      <t>キショウチョウ</t>
    </rPh>
    <phoneticPr fontId="2"/>
  </si>
  <si>
    <t>　対前年同月比</t>
  </si>
  <si>
    <t>路　線　・　駅</t>
    <phoneticPr fontId="2"/>
  </si>
  <si>
    <t>気温
（最低気温＜0℃）</t>
    <rPh sb="0" eb="2">
      <t>キオン</t>
    </rPh>
    <rPh sb="4" eb="6">
      <t>サイテイ</t>
    </rPh>
    <rPh sb="6" eb="8">
      <t>キオン</t>
    </rPh>
    <phoneticPr fontId="2"/>
  </si>
  <si>
    <t>資料：「住宅着工統計」国土交通省HP</t>
    <rPh sb="0" eb="2">
      <t>シリョウ</t>
    </rPh>
    <rPh sb="4" eb="6">
      <t>ジュウタク</t>
    </rPh>
    <rPh sb="6" eb="8">
      <t>チャッコウ</t>
    </rPh>
    <rPh sb="8" eb="10">
      <t>トウケイ</t>
    </rPh>
    <rPh sb="11" eb="13">
      <t>コクド</t>
    </rPh>
    <rPh sb="13" eb="16">
      <t>コウツウショウ</t>
    </rPh>
    <phoneticPr fontId="2"/>
  </si>
  <si>
    <r>
      <t>注)１ 「</t>
    </r>
    <r>
      <rPr>
        <sz val="11"/>
        <rFont val="ＭＳ Ｐ明朝"/>
        <family val="1"/>
        <charset val="128"/>
      </rPr>
      <t>事業所数」及び「被保険者数」は年度末・月末の数値である。</t>
    </r>
    <rPh sb="0" eb="1">
      <t>チュウ</t>
    </rPh>
    <rPh sb="5" eb="8">
      <t>ジギョウショ</t>
    </rPh>
    <rPh sb="8" eb="9">
      <t>スウ</t>
    </rPh>
    <rPh sb="10" eb="11">
      <t>オヨ</t>
    </rPh>
    <rPh sb="13" eb="17">
      <t>ヒホケンシャ</t>
    </rPh>
    <rPh sb="17" eb="18">
      <t>スウ</t>
    </rPh>
    <rPh sb="20" eb="23">
      <t>ネンドマツ</t>
    </rPh>
    <rPh sb="24" eb="26">
      <t>ゲツマツ</t>
    </rPh>
    <rPh sb="27" eb="29">
      <t>スウチ</t>
    </rPh>
    <phoneticPr fontId="2"/>
  </si>
  <si>
    <r>
      <t>　 ２ 「</t>
    </r>
    <r>
      <rPr>
        <sz val="11"/>
        <rFont val="ＭＳ Ｐ明朝"/>
        <family val="1"/>
        <charset val="128"/>
      </rPr>
      <t>事業所数」は一般分の事業所の数である。</t>
    </r>
    <phoneticPr fontId="2"/>
  </si>
  <si>
    <r>
      <t>　 ３ 「</t>
    </r>
    <r>
      <rPr>
        <sz val="11"/>
        <rFont val="ＭＳ Ｐ明朝"/>
        <family val="1"/>
        <charset val="128"/>
      </rPr>
      <t>被保険者数」には健康保険法第3条第2項該当被保険者を含む。</t>
    </r>
    <phoneticPr fontId="2"/>
  </si>
  <si>
    <r>
      <t xml:space="preserve">   ４ 「</t>
    </r>
    <r>
      <rPr>
        <sz val="11"/>
        <rFont val="ＭＳ Ｐ明朝"/>
        <family val="1"/>
        <charset val="128"/>
      </rPr>
      <t>医療給付費計」の件数には「入院時食事療養費・生活療養費（標準負担額差額支給分を除く）」の件数は含まれていない。</t>
    </r>
    <rPh sb="6" eb="8">
      <t>イリョウ</t>
    </rPh>
    <rPh sb="8" eb="10">
      <t>キュウフ</t>
    </rPh>
    <rPh sb="10" eb="11">
      <t>ヒ</t>
    </rPh>
    <rPh sb="11" eb="12">
      <t>ケイ</t>
    </rPh>
    <rPh sb="14" eb="16">
      <t>ケンスウ</t>
    </rPh>
    <rPh sb="19" eb="21">
      <t>ニュウイン</t>
    </rPh>
    <rPh sb="21" eb="22">
      <t>ジ</t>
    </rPh>
    <rPh sb="22" eb="24">
      <t>ショクジ</t>
    </rPh>
    <rPh sb="24" eb="26">
      <t>リョウヨウ</t>
    </rPh>
    <rPh sb="28" eb="30">
      <t>セイカツ</t>
    </rPh>
    <rPh sb="30" eb="33">
      <t>リョウヨウヒ</t>
    </rPh>
    <rPh sb="34" eb="36">
      <t>ヒョウジュン</t>
    </rPh>
    <rPh sb="36" eb="38">
      <t>フタン</t>
    </rPh>
    <rPh sb="38" eb="39">
      <t>ガク</t>
    </rPh>
    <rPh sb="39" eb="41">
      <t>サガク</t>
    </rPh>
    <rPh sb="41" eb="43">
      <t>シキュウ</t>
    </rPh>
    <rPh sb="43" eb="44">
      <t>フン</t>
    </rPh>
    <rPh sb="45" eb="46">
      <t>ノゾ</t>
    </rPh>
    <rPh sb="50" eb="52">
      <t>ケンスウ</t>
    </rPh>
    <rPh sb="53" eb="54">
      <t>フク</t>
    </rPh>
    <phoneticPr fontId="2"/>
  </si>
  <si>
    <t>２</t>
    <phoneticPr fontId="2"/>
  </si>
  <si>
    <t>３</t>
    <phoneticPr fontId="2"/>
  </si>
  <si>
    <t>雪の年計は前年８月から当年７月までの合計数値である。</t>
    <rPh sb="0" eb="1">
      <t>ユキ</t>
    </rPh>
    <rPh sb="2" eb="4">
      <t>ネンケイ</t>
    </rPh>
    <rPh sb="5" eb="7">
      <t>ゼンネン</t>
    </rPh>
    <rPh sb="8" eb="9">
      <t>ガツ</t>
    </rPh>
    <rPh sb="11" eb="13">
      <t>トウネン</t>
    </rPh>
    <rPh sb="14" eb="15">
      <t>ガツ</t>
    </rPh>
    <rPh sb="18" eb="20">
      <t>ゴウケイ</t>
    </rPh>
    <rPh sb="20" eb="22">
      <t>スウチ</t>
    </rPh>
    <phoneticPr fontId="2"/>
  </si>
  <si>
    <t>注）１</t>
    <phoneticPr fontId="2"/>
  </si>
  <si>
    <t>資料：県国保医療課</t>
    <rPh sb="0" eb="2">
      <t>シリョウ</t>
    </rPh>
    <rPh sb="3" eb="4">
      <t>ケン</t>
    </rPh>
    <phoneticPr fontId="3"/>
  </si>
  <si>
    <t>]</t>
  </si>
  <si>
    <t>資料：「人口動態統計(確定数)の概況」、「人口動態統計月報（概数）」厚生労働省HP</t>
    <rPh sb="0" eb="2">
      <t>シリョウ</t>
    </rPh>
    <rPh sb="4" eb="6">
      <t>ジンコウ</t>
    </rPh>
    <rPh sb="6" eb="8">
      <t>ドウタイ</t>
    </rPh>
    <rPh sb="8" eb="10">
      <t>トウケイ</t>
    </rPh>
    <rPh sb="11" eb="13">
      <t>カクテイ</t>
    </rPh>
    <rPh sb="13" eb="14">
      <t>カズ</t>
    </rPh>
    <rPh sb="16" eb="18">
      <t>ガイキョウ</t>
    </rPh>
    <rPh sb="21" eb="27">
      <t>ジンコウドウタイトウケイ</t>
    </rPh>
    <rPh sb="27" eb="29">
      <t>ゲッポウ</t>
    </rPh>
    <rPh sb="30" eb="32">
      <t>ガイスウ</t>
    </rPh>
    <rPh sb="34" eb="36">
      <t>コウセイ</t>
    </rPh>
    <rPh sb="36" eb="39">
      <t>ロウドウショウ</t>
    </rPh>
    <phoneticPr fontId="2"/>
  </si>
  <si>
    <t>資料：県立熊谷図書館、県立文書館</t>
    <rPh sb="0" eb="2">
      <t>シリョウ</t>
    </rPh>
    <rPh sb="3" eb="4">
      <t>ケン</t>
    </rPh>
    <rPh sb="4" eb="5">
      <t>リツ</t>
    </rPh>
    <rPh sb="5" eb="7">
      <t>クマガヤ</t>
    </rPh>
    <rPh sb="7" eb="10">
      <t>トショカン</t>
    </rPh>
    <rPh sb="11" eb="13">
      <t>ケンリツ</t>
    </rPh>
    <rPh sb="13" eb="15">
      <t>モンジョ</t>
    </rPh>
    <rPh sb="15" eb="16">
      <t>カン</t>
    </rPh>
    <phoneticPr fontId="2"/>
  </si>
  <si>
    <t>資料：「介護保険事業状況報告（年報）」、「介護保険事業状況報告　月報（暫定版）」厚生労働省HP</t>
    <rPh sb="0" eb="2">
      <t>シリョウ</t>
    </rPh>
    <rPh sb="4" eb="6">
      <t>カイゴ</t>
    </rPh>
    <rPh sb="6" eb="8">
      <t>ホケン</t>
    </rPh>
    <rPh sb="8" eb="10">
      <t>ジギョウ</t>
    </rPh>
    <rPh sb="10" eb="12">
      <t>ジョウキョウ</t>
    </rPh>
    <rPh sb="12" eb="14">
      <t>ホウコク</t>
    </rPh>
    <rPh sb="15" eb="17">
      <t>ネンポウ</t>
    </rPh>
    <rPh sb="21" eb="23">
      <t>カイゴ</t>
    </rPh>
    <rPh sb="23" eb="25">
      <t>ホケン</t>
    </rPh>
    <rPh sb="25" eb="27">
      <t>ジギョウ</t>
    </rPh>
    <rPh sb="27" eb="29">
      <t>ジョウキョウ</t>
    </rPh>
    <rPh sb="29" eb="31">
      <t>ホウコク</t>
    </rPh>
    <rPh sb="32" eb="34">
      <t>ゲッポウ</t>
    </rPh>
    <rPh sb="35" eb="37">
      <t>ザンテイ</t>
    </rPh>
    <rPh sb="37" eb="38">
      <t>バン</t>
    </rPh>
    <rPh sb="40" eb="42">
      <t>コウセイ</t>
    </rPh>
    <phoneticPr fontId="2"/>
  </si>
  <si>
    <t>資料：「事業年報」、「協会けんぽ月報」全国健康保険協会HP</t>
    <rPh sb="0" eb="2">
      <t>シリョウ</t>
    </rPh>
    <rPh sb="4" eb="6">
      <t>ジギョウ</t>
    </rPh>
    <rPh sb="6" eb="8">
      <t>ネンポウ</t>
    </rPh>
    <rPh sb="11" eb="13">
      <t>キョウカイ</t>
    </rPh>
    <rPh sb="16" eb="18">
      <t>ゲッポウ</t>
    </rPh>
    <rPh sb="19" eb="21">
      <t>ゼンコク</t>
    </rPh>
    <rPh sb="21" eb="23">
      <t>ケンコウ</t>
    </rPh>
    <rPh sb="23" eb="25">
      <t>ホケン</t>
    </rPh>
    <rPh sb="25" eb="27">
      <t>キョウカイ</t>
    </rPh>
    <phoneticPr fontId="2"/>
  </si>
  <si>
    <t>値） は、統計を行うデータが許容範囲(全体数の80％を基準とする)で欠けているが、データが欠けていない場合と同等に扱う場合。</t>
    <rPh sb="0" eb="1">
      <t>アタイ</t>
    </rPh>
    <rPh sb="5" eb="7">
      <t>トウケイ</t>
    </rPh>
    <rPh sb="8" eb="9">
      <t>オコナ</t>
    </rPh>
    <rPh sb="14" eb="18">
      <t>キョヨウハンイ</t>
    </rPh>
    <rPh sb="34" eb="35">
      <t>カ</t>
    </rPh>
    <rPh sb="45" eb="46">
      <t>カ</t>
    </rPh>
    <rPh sb="51" eb="53">
      <t>バアイ</t>
    </rPh>
    <rPh sb="54" eb="56">
      <t>ドウトウ</t>
    </rPh>
    <rPh sb="57" eb="58">
      <t>アツカ</t>
    </rPh>
    <rPh sb="59" eb="61">
      <t>バアイ</t>
    </rPh>
    <phoneticPr fontId="2"/>
  </si>
  <si>
    <t>値］ は、統計を行うデータが許容範囲を超えて欠けている場合。</t>
    <rPh sb="0" eb="1">
      <t>アタイ</t>
    </rPh>
    <rPh sb="5" eb="7">
      <t>トウケイ</t>
    </rPh>
    <rPh sb="8" eb="9">
      <t>オコナ</t>
    </rPh>
    <rPh sb="14" eb="16">
      <t>キョヨウ</t>
    </rPh>
    <rPh sb="16" eb="18">
      <t>ハンイ</t>
    </rPh>
    <rPh sb="19" eb="20">
      <t>コ</t>
    </rPh>
    <rPh sb="22" eb="23">
      <t>カ</t>
    </rPh>
    <rPh sb="27" eb="29">
      <t>バアイ</t>
    </rPh>
    <phoneticPr fontId="2"/>
  </si>
  <si>
    <t>和光新倉自排</t>
    <phoneticPr fontId="2"/>
  </si>
  <si>
    <t>戸田</t>
    <rPh sb="0" eb="1">
      <t>ト</t>
    </rPh>
    <rPh sb="1" eb="2">
      <t>タ</t>
    </rPh>
    <phoneticPr fontId="2"/>
  </si>
  <si>
    <t>春日部</t>
    <rPh sb="0" eb="1">
      <t>ハル</t>
    </rPh>
    <rPh sb="1" eb="2">
      <t>ヒ</t>
    </rPh>
    <rPh sb="2" eb="3">
      <t>ブ</t>
    </rPh>
    <phoneticPr fontId="16"/>
  </si>
  <si>
    <t>八潮</t>
    <rPh sb="0" eb="1">
      <t>ハチ</t>
    </rPh>
    <rPh sb="1" eb="2">
      <t>シオ</t>
    </rPh>
    <phoneticPr fontId="16"/>
  </si>
  <si>
    <t>鶴 ヶ 島 自 排</t>
    <phoneticPr fontId="2"/>
  </si>
  <si>
    <t>川  島  自  排</t>
    <rPh sb="0" eb="1">
      <t>カワ</t>
    </rPh>
    <rPh sb="3" eb="4">
      <t>シマ</t>
    </rPh>
    <rPh sb="6" eb="7">
      <t>ジ</t>
    </rPh>
    <phoneticPr fontId="2"/>
  </si>
  <si>
    <t>資料：県警察本部交通総務課</t>
    <rPh sb="0" eb="2">
      <t>シリョウ</t>
    </rPh>
    <rPh sb="3" eb="4">
      <t>ケン</t>
    </rPh>
    <rPh sb="8" eb="10">
      <t>コウツウ</t>
    </rPh>
    <phoneticPr fontId="2"/>
  </si>
  <si>
    <r>
      <t xml:space="preserve">      の傘下事業所で、調査対象となっている事業所</t>
    </r>
    <r>
      <rPr>
        <sz val="11"/>
        <rFont val="ＭＳ Ｐ明朝"/>
        <family val="1"/>
        <charset val="128"/>
      </rPr>
      <t>を除く。</t>
    </r>
    <rPh sb="28" eb="29">
      <t>ノゾ</t>
    </rPh>
    <phoneticPr fontId="2"/>
  </si>
  <si>
    <t>クレジット購入借入金</t>
    <rPh sb="5" eb="7">
      <t>コウニュウ</t>
    </rPh>
    <rPh sb="7" eb="9">
      <t>カリイレ</t>
    </rPh>
    <rPh sb="9" eb="10">
      <t>キン</t>
    </rPh>
    <phoneticPr fontId="2"/>
  </si>
  <si>
    <t>ｸﾚｼﾞｯﾄ購入借入金返済</t>
    <rPh sb="6" eb="8">
      <t>コウニュウ</t>
    </rPh>
    <rPh sb="8" eb="10">
      <t>カリイレ</t>
    </rPh>
    <rPh sb="10" eb="11">
      <t>キン</t>
    </rPh>
    <rPh sb="11" eb="13">
      <t>ヘンサイ</t>
    </rPh>
    <phoneticPr fontId="2"/>
  </si>
  <si>
    <t>　　 ３　令和元年12月号まで掲載していた「療養の給付等　施設療養費」については、制度改正により、給付の実績がないため削除した。</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1" eb="43">
      <t>セイド</t>
    </rPh>
    <rPh sb="43" eb="45">
      <t>カイセイ</t>
    </rPh>
    <rPh sb="49" eb="51">
      <t>キュウフ</t>
    </rPh>
    <rPh sb="52" eb="54">
      <t>ジッセキ</t>
    </rPh>
    <phoneticPr fontId="2"/>
  </si>
  <si>
    <t xml:space="preserve">    　　 ⑤総務省統計局ＨＰ「家計調査」</t>
    <rPh sb="8" eb="11">
      <t>ソウムショウ</t>
    </rPh>
    <rPh sb="11" eb="14">
      <t>トウケイキョク</t>
    </rPh>
    <rPh sb="17" eb="19">
      <t>カケイ</t>
    </rPh>
    <rPh sb="19" eb="21">
      <t>チョウサ</t>
    </rPh>
    <phoneticPr fontId="2"/>
  </si>
  <si>
    <t>　　　　　　　　（二人以上の世帯のうち勤労者世帯、都道府県庁所在市別）</t>
    <phoneticPr fontId="2"/>
  </si>
  <si>
    <t>注)  令和元年８月分以降、軽自動車の保有台数から軽二輪を除いたため、総数及び軽自動車の保有台数については、</t>
    <rPh sb="4" eb="6">
      <t>レイワ</t>
    </rPh>
    <rPh sb="6" eb="8">
      <t>ガンネン</t>
    </rPh>
    <rPh sb="9" eb="10">
      <t>ガツ</t>
    </rPh>
    <rPh sb="10" eb="11">
      <t>ブン</t>
    </rPh>
    <rPh sb="11" eb="13">
      <t>イコウ</t>
    </rPh>
    <rPh sb="14" eb="18">
      <t>ケイジドウシャ</t>
    </rPh>
    <rPh sb="19" eb="21">
      <t>ホユウ</t>
    </rPh>
    <rPh sb="21" eb="23">
      <t>ダイスウ</t>
    </rPh>
    <rPh sb="25" eb="26">
      <t>ケイ</t>
    </rPh>
    <rPh sb="26" eb="28">
      <t>ニリン</t>
    </rPh>
    <rPh sb="29" eb="30">
      <t>ノゾ</t>
    </rPh>
    <rPh sb="35" eb="37">
      <t>ソウスウ</t>
    </rPh>
    <rPh sb="37" eb="38">
      <t>オヨ</t>
    </rPh>
    <rPh sb="39" eb="43">
      <t>ケイジドウシャ</t>
    </rPh>
    <rPh sb="44" eb="46">
      <t>ホユウ</t>
    </rPh>
    <rPh sb="46" eb="48">
      <t>ダイスウ</t>
    </rPh>
    <phoneticPr fontId="2"/>
  </si>
  <si>
    <t>臨時収入・賞与</t>
    <rPh sb="0" eb="2">
      <t>リンジ</t>
    </rPh>
    <rPh sb="2" eb="4">
      <t>シュウニュウ</t>
    </rPh>
    <rPh sb="5" eb="7">
      <t>ショウヨ</t>
    </rPh>
    <phoneticPr fontId="2"/>
  </si>
  <si>
    <t>注）１  「人キロ」は、輸送した人数に輸送した距離を乗じたものである。</t>
    <rPh sb="0" eb="1">
      <t>チュウ</t>
    </rPh>
    <rPh sb="6" eb="7">
      <t>ニン</t>
    </rPh>
    <rPh sb="12" eb="14">
      <t>ユソウ</t>
    </rPh>
    <rPh sb="16" eb="18">
      <t>ニンズウ</t>
    </rPh>
    <rPh sb="19" eb="21">
      <t>ユソウ</t>
    </rPh>
    <rPh sb="23" eb="25">
      <t>キョリ</t>
    </rPh>
    <rPh sb="26" eb="27">
      <t>ジョウ</t>
    </rPh>
    <phoneticPr fontId="2"/>
  </si>
  <si>
    <t>乗合</t>
    <rPh sb="0" eb="2">
      <t>ノリアイ</t>
    </rPh>
    <phoneticPr fontId="2"/>
  </si>
  <si>
    <t>貸切</t>
    <rPh sb="0" eb="2">
      <t>カシキリ</t>
    </rPh>
    <phoneticPr fontId="2"/>
  </si>
  <si>
    <t>一般乗合</t>
    <rPh sb="0" eb="2">
      <t>イッパン</t>
    </rPh>
    <rPh sb="2" eb="4">
      <t>ノリアイ</t>
    </rPh>
    <phoneticPr fontId="2"/>
  </si>
  <si>
    <t>高速乗合</t>
    <rPh sb="0" eb="2">
      <t>コウソク</t>
    </rPh>
    <rPh sb="2" eb="4">
      <t>ノリアイ</t>
    </rPh>
    <phoneticPr fontId="2"/>
  </si>
  <si>
    <t>人員</t>
    <rPh sb="0" eb="2">
      <t>ジンイン</t>
    </rPh>
    <phoneticPr fontId="2"/>
  </si>
  <si>
    <t>人キロ</t>
    <rPh sb="0" eb="1">
      <t>ジン</t>
    </rPh>
    <phoneticPr fontId="2"/>
  </si>
  <si>
    <t xml:space="preserve"> </t>
  </si>
  <si>
    <t>　　　　</t>
    <phoneticPr fontId="2"/>
  </si>
  <si>
    <t>令和元</t>
    <rPh sb="0" eb="1">
      <t>レイワ</t>
    </rPh>
    <rPh sb="1" eb="3">
      <t>ガンネン</t>
    </rPh>
    <phoneticPr fontId="3"/>
  </si>
  <si>
    <t>2</t>
    <phoneticPr fontId="2"/>
  </si>
  <si>
    <t xml:space="preserve">     ５　令和2年3月分から、調査対象の標本替えによりスーパーの事業所数が増加したため、売場面積及び販売額について、</t>
    <rPh sb="7" eb="9">
      <t>レイワ</t>
    </rPh>
    <rPh sb="10" eb="11">
      <t>ネン</t>
    </rPh>
    <rPh sb="12" eb="13">
      <t>ガツ</t>
    </rPh>
    <rPh sb="13" eb="14">
      <t>ブン</t>
    </rPh>
    <rPh sb="17" eb="19">
      <t>チョウサ</t>
    </rPh>
    <rPh sb="19" eb="21">
      <t>タイショウ</t>
    </rPh>
    <rPh sb="22" eb="24">
      <t>ヒョウホン</t>
    </rPh>
    <rPh sb="24" eb="25">
      <t>ガ</t>
    </rPh>
    <rPh sb="34" eb="37">
      <t>ジギョウショ</t>
    </rPh>
    <rPh sb="37" eb="38">
      <t>スウ</t>
    </rPh>
    <rPh sb="39" eb="41">
      <t>ゾウカ</t>
    </rPh>
    <rPh sb="46" eb="48">
      <t>ウリバ</t>
    </rPh>
    <rPh sb="48" eb="50">
      <t>メンセキ</t>
    </rPh>
    <rPh sb="50" eb="51">
      <t>オヨ</t>
    </rPh>
    <rPh sb="52" eb="54">
      <t>ハンバイ</t>
    </rPh>
    <rPh sb="54" eb="55">
      <t>ガク</t>
    </rPh>
    <phoneticPr fontId="2"/>
  </si>
  <si>
    <t xml:space="preserve">       それ以前のデータと比較する際は注意を要する。</t>
    <rPh sb="28" eb="29">
      <t>ガン</t>
    </rPh>
    <phoneticPr fontId="2"/>
  </si>
  <si>
    <t>　　　それ以前との比較には注意を要する。</t>
    <phoneticPr fontId="2"/>
  </si>
  <si>
    <t>令和  2</t>
    <rPh sb="0" eb="2">
      <t>レイワ</t>
    </rPh>
    <phoneticPr fontId="2"/>
  </si>
  <si>
    <r>
      <t>消費者物価指数
（総合）</t>
    </r>
    <r>
      <rPr>
        <sz val="9"/>
        <rFont val="ＭＳ Ｐゴシック"/>
        <family val="3"/>
        <charset val="128"/>
      </rPr>
      <t xml:space="preserve">
令和2年＝100
原指数</t>
    </r>
    <rPh sb="0" eb="3">
      <t>ショウヒシャ</t>
    </rPh>
    <rPh sb="3" eb="5">
      <t>ブッカ</t>
    </rPh>
    <rPh sb="5" eb="7">
      <t>シスウ</t>
    </rPh>
    <rPh sb="13" eb="15">
      <t>レイワ</t>
    </rPh>
    <rPh sb="22" eb="23">
      <t>ゲン</t>
    </rPh>
    <rPh sb="23" eb="25">
      <t>シスウ</t>
    </rPh>
    <phoneticPr fontId="2"/>
  </si>
  <si>
    <t xml:space="preserve">     　　④総務省統計局ＨＰ「消費者物価指数」（令和2年＝100、総合、都道府県庁所在市別）</t>
    <rPh sb="8" eb="10">
      <t>ソウムチョウ</t>
    </rPh>
    <rPh sb="10" eb="11">
      <t>ショウ</t>
    </rPh>
    <rPh sb="11" eb="14">
      <t>トウケイキョク</t>
    </rPh>
    <rPh sb="17" eb="20">
      <t>ショウヒシャ</t>
    </rPh>
    <rPh sb="20" eb="22">
      <t>ブッカ</t>
    </rPh>
    <rPh sb="22" eb="24">
      <t>シスウ</t>
    </rPh>
    <rPh sb="26" eb="28">
      <t>レイワ</t>
    </rPh>
    <rPh sb="38" eb="42">
      <t>トドウフケン</t>
    </rPh>
    <rPh sb="42" eb="43">
      <t>チョウ</t>
    </rPh>
    <rPh sb="43" eb="45">
      <t>ショザイ</t>
    </rPh>
    <rPh sb="45" eb="46">
      <t>シ</t>
    </rPh>
    <rPh sb="46" eb="47">
      <t>ベツ</t>
    </rPh>
    <phoneticPr fontId="2"/>
  </si>
  <si>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令和2年
＝100
原数値</t>
    </r>
    <rPh sb="0" eb="2">
      <t>セタイ</t>
    </rPh>
    <rPh sb="2" eb="4">
      <t>ショウヒ</t>
    </rPh>
    <rPh sb="5" eb="7">
      <t>ドウコウ</t>
    </rPh>
    <rPh sb="7" eb="9">
      <t>シスウ</t>
    </rPh>
    <rPh sb="11" eb="13">
      <t>ショウヒ</t>
    </rPh>
    <rPh sb="13" eb="15">
      <t>シシュツ</t>
    </rPh>
    <rPh sb="17" eb="19">
      <t>レイワ</t>
    </rPh>
    <rPh sb="28" eb="30">
      <t>スウチ</t>
    </rPh>
    <phoneticPr fontId="2"/>
  </si>
  <si>
    <t>令和元</t>
    <rPh sb="0" eb="2">
      <t>レイワ</t>
    </rPh>
    <rPh sb="2" eb="3">
      <t>ガン</t>
    </rPh>
    <phoneticPr fontId="2"/>
  </si>
  <si>
    <t>受　理　地　別</t>
    <rPh sb="0" eb="1">
      <t>ウケ</t>
    </rPh>
    <rPh sb="2" eb="3">
      <t>リ</t>
    </rPh>
    <rPh sb="4" eb="5">
      <t>チ</t>
    </rPh>
    <rPh sb="6" eb="7">
      <t>ベツ</t>
    </rPh>
    <phoneticPr fontId="2"/>
  </si>
  <si>
    <t>就　業　地　別</t>
    <rPh sb="0" eb="1">
      <t>シュウ</t>
    </rPh>
    <rPh sb="2" eb="3">
      <t>ゴウ</t>
    </rPh>
    <rPh sb="4" eb="5">
      <t>チ</t>
    </rPh>
    <rPh sb="6" eb="7">
      <t>ベツ</t>
    </rPh>
    <phoneticPr fontId="2"/>
  </si>
  <si>
    <t>西武園ゆうえんち</t>
  </si>
  <si>
    <t>資料：埼玉労働局、「一般職業紹介状況」厚生労働省HP</t>
    <rPh sb="0" eb="2">
      <t>シリョウ</t>
    </rPh>
    <rPh sb="3" eb="5">
      <t>サイタマ</t>
    </rPh>
    <rPh sb="5" eb="7">
      <t>ロウドウ</t>
    </rPh>
    <rPh sb="7" eb="8">
      <t>キョク</t>
    </rPh>
    <rPh sb="19" eb="24">
      <t>コウセイロウドウショウ</t>
    </rPh>
    <phoneticPr fontId="2"/>
  </si>
  <si>
    <t xml:space="preserve">     　　令和元年度以前の定期・定期外の人員には高速乗合の人員を含む。</t>
    <rPh sb="7" eb="9">
      <t>レイワ</t>
    </rPh>
    <rPh sb="9" eb="10">
      <t>ガン</t>
    </rPh>
    <rPh sb="10" eb="11">
      <t>ネン</t>
    </rPh>
    <rPh sb="11" eb="12">
      <t>ド</t>
    </rPh>
    <rPh sb="12" eb="14">
      <t>イゼン</t>
    </rPh>
    <rPh sb="23" eb="25">
      <t>イッパン</t>
    </rPh>
    <rPh sb="28" eb="30">
      <t>ジンイン</t>
    </rPh>
    <rPh sb="32" eb="34">
      <t>コウソクジンインフク</t>
    </rPh>
    <phoneticPr fontId="2"/>
  </si>
  <si>
    <t>令和元</t>
    <rPh sb="0" eb="1">
      <t>レイワ</t>
    </rPh>
    <rPh sb="2" eb="3">
      <t>モト</t>
    </rPh>
    <phoneticPr fontId="2"/>
  </si>
  <si>
    <t xml:space="preserve">     ２　令和２年度以降は調査方法の変更により、乗合を一般乗合及び高速乗合の２区分に分割している。</t>
    <rPh sb="7" eb="9">
      <t>レイワ</t>
    </rPh>
    <rPh sb="10" eb="11">
      <t>ネン</t>
    </rPh>
    <rPh sb="12" eb="14">
      <t>イコウ</t>
    </rPh>
    <rPh sb="15" eb="17">
      <t>チョウサ</t>
    </rPh>
    <rPh sb="17" eb="19">
      <t>ホウホウ</t>
    </rPh>
    <rPh sb="20" eb="22">
      <t>ヘンコウ</t>
    </rPh>
    <rPh sb="26" eb="27">
      <t>ノ</t>
    </rPh>
    <rPh sb="27" eb="28">
      <t>ア</t>
    </rPh>
    <rPh sb="29" eb="31">
      <t>イッパン</t>
    </rPh>
    <rPh sb="33" eb="34">
      <t>オヨ</t>
    </rPh>
    <rPh sb="35" eb="37">
      <t>コウソク</t>
    </rPh>
    <rPh sb="41" eb="43">
      <t>クブン</t>
    </rPh>
    <rPh sb="44" eb="46">
      <t>ブンカツ</t>
    </rPh>
    <phoneticPr fontId="2"/>
  </si>
  <si>
    <t xml:space="preserve">資料：「埼玉県の推計人口」（各年10月1日現在、各月1日現在） 県統計課、「国勢調査」（令和2年10月1日現在）総務省統計局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レイワ</t>
    </rPh>
    <rPh sb="47" eb="48">
      <t>ネン</t>
    </rPh>
    <rPh sb="50" eb="51">
      <t>ガツ</t>
    </rPh>
    <rPh sb="52" eb="53">
      <t>ニチ</t>
    </rPh>
    <rPh sb="53" eb="55">
      <t>ゲンザイ</t>
    </rPh>
    <rPh sb="56" eb="59">
      <t>ソウムショウ</t>
    </rPh>
    <rPh sb="59" eb="62">
      <t>トウケイキョク</t>
    </rPh>
    <phoneticPr fontId="2"/>
  </si>
  <si>
    <t>　 　２　各年の増減数は対前年同月比、各月の増減数は対前月比である。令和2年は国勢調査人口を基準としているため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レイワ</t>
    </rPh>
    <rPh sb="37" eb="38">
      <t>ネン</t>
    </rPh>
    <rPh sb="39" eb="41">
      <t>コクセイ</t>
    </rPh>
    <rPh sb="41" eb="43">
      <t>チョウサ</t>
    </rPh>
    <rPh sb="43" eb="45">
      <t>ジンコウ</t>
    </rPh>
    <rPh sb="46" eb="48">
      <t>キジュン</t>
    </rPh>
    <phoneticPr fontId="2"/>
  </si>
  <si>
    <t>令和 4</t>
    <rPh sb="0" eb="2">
      <t>レイワ</t>
    </rPh>
    <phoneticPr fontId="2"/>
  </si>
  <si>
    <r>
      <rPr>
        <sz val="10"/>
        <rFont val="ＭＳ Ｐ明朝"/>
        <family val="1"/>
        <charset val="128"/>
      </rPr>
      <t>　　</t>
    </r>
    <r>
      <rPr>
        <sz val="11"/>
        <rFont val="ＭＳ Ｐ明朝"/>
        <family val="1"/>
        <charset val="128"/>
      </rPr>
      <t xml:space="preserve"> ２　国勢調査年(令和2年)については、人口推計の基礎となる国勢調査人口の切り替えに伴う補正数を加えたものである。</t>
    </r>
    <rPh sb="5" eb="7">
      <t>コクセイ</t>
    </rPh>
    <rPh sb="7" eb="9">
      <t>チョウサ</t>
    </rPh>
    <rPh sb="9" eb="10">
      <t>ネン</t>
    </rPh>
    <rPh sb="11" eb="13">
      <t>レイワ</t>
    </rPh>
    <rPh sb="22" eb="24">
      <t>ジンコウ</t>
    </rPh>
    <rPh sb="24" eb="26">
      <t>スイケイ</t>
    </rPh>
    <rPh sb="27" eb="29">
      <t>キソ</t>
    </rPh>
    <rPh sb="32" eb="34">
      <t>コクセイ</t>
    </rPh>
    <rPh sb="34" eb="36">
      <t>チョウサ</t>
    </rPh>
    <rPh sb="36" eb="38">
      <t>ジンコウ</t>
    </rPh>
    <rPh sb="39" eb="40">
      <t>キ</t>
    </rPh>
    <rPh sb="41" eb="42">
      <t>カ</t>
    </rPh>
    <rPh sb="44" eb="45">
      <t>トモナ</t>
    </rPh>
    <rPh sb="46" eb="48">
      <t>ホセイ</t>
    </rPh>
    <rPh sb="48" eb="49">
      <t>スウ</t>
    </rPh>
    <rPh sb="50" eb="51">
      <t>クワ</t>
    </rPh>
    <phoneticPr fontId="2"/>
  </si>
  <si>
    <t>令和元</t>
    <rPh sb="0" eb="2">
      <t>レイワ</t>
    </rPh>
    <rPh sb="2" eb="3">
      <t>モト</t>
    </rPh>
    <phoneticPr fontId="10"/>
  </si>
  <si>
    <t>令和 4</t>
    <rPh sb="0" eb="2">
      <t>レイワ</t>
    </rPh>
    <phoneticPr fontId="3"/>
  </si>
  <si>
    <t>銘柄符号</t>
    <rPh sb="0" eb="1">
      <t>メイ</t>
    </rPh>
    <rPh sb="1" eb="2">
      <t>エ</t>
    </rPh>
    <rPh sb="2" eb="4">
      <t>フゴウ</t>
    </rPh>
    <phoneticPr fontId="2"/>
  </si>
  <si>
    <t xml:space="preserve"> 食　　料 </t>
  </si>
  <si>
    <t>　うるち米</t>
    <phoneticPr fontId="2"/>
  </si>
  <si>
    <t>国内産、単一原料米、袋入り（5㎏入り）、「コシヒカリ」</t>
    <rPh sb="1" eb="2">
      <t>ウチ</t>
    </rPh>
    <rPh sb="2" eb="3">
      <t>サン</t>
    </rPh>
    <rPh sb="4" eb="6">
      <t>タンイツ</t>
    </rPh>
    <rPh sb="6" eb="8">
      <t>ゲンリョウ</t>
    </rPh>
    <rPh sb="8" eb="9">
      <t>マイ</t>
    </rPh>
    <rPh sb="10" eb="11">
      <t>フクロ</t>
    </rPh>
    <rPh sb="11" eb="12">
      <t>イ</t>
    </rPh>
    <rPh sb="16" eb="17">
      <t>イ</t>
    </rPh>
    <phoneticPr fontId="4"/>
  </si>
  <si>
    <t xml:space="preserve"> １袋</t>
  </si>
  <si>
    <t>　食パン</t>
    <phoneticPr fontId="2"/>
  </si>
  <si>
    <t>普通品</t>
  </si>
  <si>
    <t xml:space="preserve"> １kg</t>
  </si>
  <si>
    <t>　カップ麺</t>
    <rPh sb="4" eb="5">
      <t>メン</t>
    </rPh>
    <phoneticPr fontId="2"/>
  </si>
  <si>
    <t>中華タイプ、78ｇ入り</t>
    <rPh sb="0" eb="2">
      <t>チュウカ</t>
    </rPh>
    <rPh sb="9" eb="10">
      <t>イ</t>
    </rPh>
    <phoneticPr fontId="4"/>
  </si>
  <si>
    <t xml:space="preserve"> １個</t>
    <rPh sb="2" eb="3">
      <t>コ</t>
    </rPh>
    <phoneticPr fontId="4"/>
  </si>
  <si>
    <t>めばち又はきはだ、刺身用､さく、赤身</t>
    <rPh sb="3" eb="4">
      <t>マタ</t>
    </rPh>
    <phoneticPr fontId="4"/>
  </si>
  <si>
    <t xml:space="preserve"> 100g</t>
  </si>
  <si>
    <t>まあじ、丸（長さ約15cm以上）</t>
    <rPh sb="4" eb="5">
      <t>マル</t>
    </rPh>
    <rPh sb="6" eb="7">
      <t>ナガ</t>
    </rPh>
    <rPh sb="8" eb="9">
      <t>ヤク</t>
    </rPh>
    <rPh sb="13" eb="15">
      <t>イジョウ</t>
    </rPh>
    <phoneticPr fontId="4"/>
  </si>
  <si>
    <t>　いわし</t>
    <phoneticPr fontId="2"/>
  </si>
  <si>
    <t>まいわし、丸（長さ約12cm以上）</t>
    <rPh sb="5" eb="6">
      <t>マル</t>
    </rPh>
    <phoneticPr fontId="4"/>
  </si>
  <si>
    <t>　さば</t>
    <phoneticPr fontId="2"/>
  </si>
  <si>
    <t>　さんま</t>
    <phoneticPr fontId="2"/>
  </si>
  <si>
    <t>丸（長さ約25cm以上）</t>
    <rPh sb="0" eb="1">
      <t>マル</t>
    </rPh>
    <phoneticPr fontId="4"/>
  </si>
  <si>
    <t>　いか</t>
    <phoneticPr fontId="2"/>
  </si>
  <si>
    <t>するめいか、丸</t>
    <rPh sb="6" eb="7">
      <t>マル</t>
    </rPh>
    <phoneticPr fontId="6"/>
  </si>
  <si>
    <t>　塩さけ</t>
    <phoneticPr fontId="2"/>
  </si>
  <si>
    <t>ぎんざけ、切り身</t>
  </si>
  <si>
    <t>　牛肉</t>
    <phoneticPr fontId="2"/>
  </si>
  <si>
    <t>国産品、ロース</t>
    <rPh sb="0" eb="3">
      <t>コクサンヒン</t>
    </rPh>
    <phoneticPr fontId="4"/>
  </si>
  <si>
    <t>　豚肉</t>
    <phoneticPr fontId="2"/>
  </si>
  <si>
    <t>国産品、バラ（黒豚を除く）</t>
    <rPh sb="0" eb="2">
      <t>コクサン</t>
    </rPh>
    <rPh sb="2" eb="3">
      <t>ヒン</t>
    </rPh>
    <rPh sb="7" eb="9">
      <t>クロブタ</t>
    </rPh>
    <rPh sb="10" eb="11">
      <t>ノゾ</t>
    </rPh>
    <phoneticPr fontId="4"/>
  </si>
  <si>
    <t>　鶏肉</t>
    <phoneticPr fontId="2"/>
  </si>
  <si>
    <t>ブロイラー、もも肉</t>
  </si>
  <si>
    <t xml:space="preserve">　牛乳  </t>
    <phoneticPr fontId="2"/>
  </si>
  <si>
    <t>店頭売り、紙容器入り（1,000mL入り）</t>
    <rPh sb="18" eb="19">
      <t>イ</t>
    </rPh>
    <phoneticPr fontId="4"/>
  </si>
  <si>
    <t xml:space="preserve"> １本</t>
  </si>
  <si>
    <t>　鶏卵</t>
    <rPh sb="1" eb="2">
      <t>ニワトリ</t>
    </rPh>
    <rPh sb="2" eb="3">
      <t>タマゴ</t>
    </rPh>
    <phoneticPr fontId="2"/>
  </si>
  <si>
    <t>白色卵、パック詰（10個入り）、サイズ混合</t>
    <rPh sb="0" eb="2">
      <t>ハクショク</t>
    </rPh>
    <rPh sb="2" eb="3">
      <t>タマゴ</t>
    </rPh>
    <rPh sb="7" eb="8">
      <t>ツ</t>
    </rPh>
    <rPh sb="11" eb="12">
      <t>コ</t>
    </rPh>
    <rPh sb="12" eb="13">
      <t>イ</t>
    </rPh>
    <rPh sb="19" eb="21">
      <t>コンゴウ</t>
    </rPh>
    <phoneticPr fontId="4"/>
  </si>
  <si>
    <t>１ﾊﾟｯｸ</t>
  </si>
  <si>
    <t>　ほうれんそう</t>
    <phoneticPr fontId="2"/>
  </si>
  <si>
    <t>　ねぎ</t>
    <phoneticPr fontId="2"/>
  </si>
  <si>
    <t>白ねぎ</t>
    <rPh sb="0" eb="1">
      <t>シロ</t>
    </rPh>
    <phoneticPr fontId="4"/>
  </si>
  <si>
    <t>　だいこん</t>
    <phoneticPr fontId="2"/>
  </si>
  <si>
    <t>　トマト</t>
    <phoneticPr fontId="2"/>
  </si>
  <si>
    <t>ミニトマト（プチトマト）を除く</t>
    <rPh sb="13" eb="14">
      <t>ノゾ</t>
    </rPh>
    <phoneticPr fontId="6"/>
  </si>
  <si>
    <t>　豆腐</t>
    <phoneticPr fontId="2"/>
  </si>
  <si>
    <t>木綿豆腐、並</t>
    <rPh sb="0" eb="2">
      <t>モメン</t>
    </rPh>
    <rPh sb="2" eb="4">
      <t>トウフ</t>
    </rPh>
    <rPh sb="5" eb="6">
      <t>ナミ</t>
    </rPh>
    <phoneticPr fontId="4"/>
  </si>
  <si>
    <t>　バナナ</t>
    <phoneticPr fontId="2"/>
  </si>
  <si>
    <t>フィリピン産（高地栽培などを除く）</t>
    <rPh sb="5" eb="6">
      <t>サン</t>
    </rPh>
    <rPh sb="7" eb="9">
      <t>コウチ</t>
    </rPh>
    <rPh sb="9" eb="11">
      <t>サイバイ</t>
    </rPh>
    <rPh sb="14" eb="15">
      <t>ノゾ</t>
    </rPh>
    <phoneticPr fontId="6"/>
  </si>
  <si>
    <t>　しょう油</t>
    <rPh sb="4" eb="5">
      <t>アブラ</t>
    </rPh>
    <phoneticPr fontId="119"/>
  </si>
  <si>
    <t xml:space="preserve"> １本</t>
    <rPh sb="2" eb="3">
      <t>ホン</t>
    </rPh>
    <phoneticPr fontId="4"/>
  </si>
  <si>
    <t>米みそ、カップ入り（750g入り）、並</t>
    <rPh sb="0" eb="1">
      <t>コメ</t>
    </rPh>
    <rPh sb="7" eb="8">
      <t>イ</t>
    </rPh>
    <rPh sb="14" eb="15">
      <t>イ</t>
    </rPh>
    <rPh sb="18" eb="19">
      <t>ナミ</t>
    </rPh>
    <phoneticPr fontId="4"/>
  </si>
  <si>
    <t>　チョコレート</t>
    <phoneticPr fontId="2"/>
  </si>
  <si>
    <t>板チョコレート、50～55ｇ</t>
  </si>
  <si>
    <t xml:space="preserve"> １枚</t>
    <rPh sb="2" eb="3">
      <t>マイ</t>
    </rPh>
    <phoneticPr fontId="4"/>
  </si>
  <si>
    <t>　アイスクリーム</t>
    <phoneticPr fontId="2"/>
  </si>
  <si>
    <t>バニラアイスクリーム、カップ入り（110mL入り）</t>
    <rPh sb="14" eb="15">
      <t>イ</t>
    </rPh>
    <rPh sb="22" eb="23">
      <t>イ</t>
    </rPh>
    <phoneticPr fontId="4"/>
  </si>
  <si>
    <t>ポテトタイプ、並</t>
  </si>
  <si>
    <t>　果実飲料</t>
    <phoneticPr fontId="2"/>
  </si>
  <si>
    <t>果汁入り飲料、20～50％果汁入り、
ペットボトル入り（1,500mL入り）</t>
    <rPh sb="0" eb="2">
      <t>カジュウ</t>
    </rPh>
    <rPh sb="2" eb="3">
      <t>イ</t>
    </rPh>
    <rPh sb="4" eb="6">
      <t>インリョウ</t>
    </rPh>
    <rPh sb="25" eb="26">
      <t>イ</t>
    </rPh>
    <rPh sb="35" eb="36">
      <t>イ</t>
    </rPh>
    <phoneticPr fontId="4"/>
  </si>
  <si>
    <t xml:space="preserve">　清酒 </t>
    <rPh sb="1" eb="2">
      <t>セイ</t>
    </rPh>
    <rPh sb="2" eb="3">
      <t>サケ</t>
    </rPh>
    <phoneticPr fontId="119"/>
  </si>
  <si>
    <t>普通酒、紙容器入り(2,000mL入り）、
アルコール分13度以上16度未満</t>
    <rPh sb="0" eb="2">
      <t>フツウ</t>
    </rPh>
    <rPh sb="2" eb="3">
      <t>サケ</t>
    </rPh>
    <rPh sb="4" eb="5">
      <t>カミ</t>
    </rPh>
    <rPh sb="5" eb="7">
      <t>ヨウキ</t>
    </rPh>
    <rPh sb="7" eb="8">
      <t>イ</t>
    </rPh>
    <rPh sb="17" eb="18">
      <t>イ</t>
    </rPh>
    <rPh sb="27" eb="28">
      <t>ブン</t>
    </rPh>
    <rPh sb="30" eb="31">
      <t>ド</t>
    </rPh>
    <rPh sb="31" eb="33">
      <t>イジョウ</t>
    </rPh>
    <rPh sb="35" eb="36">
      <t>ド</t>
    </rPh>
    <rPh sb="36" eb="38">
      <t>ミマン</t>
    </rPh>
    <phoneticPr fontId="4"/>
  </si>
  <si>
    <t>　焼酎</t>
    <rPh sb="1" eb="3">
      <t>ショウチュウ</t>
    </rPh>
    <phoneticPr fontId="119"/>
  </si>
  <si>
    <t>単式蒸留しょうちゅう、麦又はさつまいも、
紙容器入り（1,800mL入り）、アルコール分25度</t>
  </si>
  <si>
    <t>　ビール</t>
    <phoneticPr fontId="2"/>
  </si>
  <si>
    <t>淡色、缶入り（350mL入り）、6缶入り</t>
    <rPh sb="0" eb="2">
      <t>タンショク</t>
    </rPh>
    <rPh sb="4" eb="5">
      <t>イ</t>
    </rPh>
    <rPh sb="12" eb="13">
      <t>イ</t>
    </rPh>
    <rPh sb="17" eb="18">
      <t>カン</t>
    </rPh>
    <rPh sb="18" eb="19">
      <t>イ</t>
    </rPh>
    <phoneticPr fontId="4"/>
  </si>
  <si>
    <t>　中華そば（外食）</t>
    <rPh sb="1" eb="2">
      <t>ナカ</t>
    </rPh>
    <rPh sb="2" eb="3">
      <t>ハナ</t>
    </rPh>
    <rPh sb="6" eb="8">
      <t>ガイショク</t>
    </rPh>
    <phoneticPr fontId="119"/>
  </si>
  <si>
    <t>ラーメン、しょう油味（豚骨しょう油味を含む）
持ち帰りは除く</t>
    <rPh sb="8" eb="9">
      <t>ユ</t>
    </rPh>
    <rPh sb="9" eb="10">
      <t>アジ</t>
    </rPh>
    <rPh sb="11" eb="13">
      <t>トンコツ</t>
    </rPh>
    <rPh sb="16" eb="17">
      <t>ユ</t>
    </rPh>
    <rPh sb="17" eb="18">
      <t>アジ</t>
    </rPh>
    <rPh sb="19" eb="20">
      <t>フク</t>
    </rPh>
    <rPh sb="23" eb="24">
      <t>モ</t>
    </rPh>
    <rPh sb="25" eb="26">
      <t>カエ</t>
    </rPh>
    <rPh sb="28" eb="29">
      <t>ノゾ</t>
    </rPh>
    <phoneticPr fontId="4"/>
  </si>
  <si>
    <t xml:space="preserve"> １杯</t>
    <rPh sb="2" eb="3">
      <t>ハイ</t>
    </rPh>
    <phoneticPr fontId="4"/>
  </si>
  <si>
    <t>　すし（外食）</t>
    <rPh sb="4" eb="6">
      <t>ガイショク</t>
    </rPh>
    <phoneticPr fontId="119"/>
  </si>
  <si>
    <t>にぎりずし、並、持ち帰りは除く</t>
    <rPh sb="8" eb="9">
      <t>モ</t>
    </rPh>
    <rPh sb="10" eb="11">
      <t>カエ</t>
    </rPh>
    <rPh sb="13" eb="14">
      <t>ノゾ</t>
    </rPh>
    <phoneticPr fontId="6"/>
  </si>
  <si>
    <t>１人前</t>
  </si>
  <si>
    <t>　カレーライス（外食）</t>
    <rPh sb="8" eb="10">
      <t>ガイショク</t>
    </rPh>
    <phoneticPr fontId="2"/>
  </si>
  <si>
    <t>持ち帰りは除く</t>
    <rPh sb="0" eb="1">
      <t>モ</t>
    </rPh>
    <rPh sb="2" eb="3">
      <t>カエ</t>
    </rPh>
    <rPh sb="5" eb="6">
      <t>ノゾ</t>
    </rPh>
    <phoneticPr fontId="6"/>
  </si>
  <si>
    <t xml:space="preserve"> １皿</t>
  </si>
  <si>
    <t xml:space="preserve"> 住　　居 </t>
  </si>
  <si>
    <t>　民営家賃</t>
    <phoneticPr fontId="2"/>
  </si>
  <si>
    <t>民営借家の家賃、 3.3㎡</t>
  </si>
  <si>
    <t>１か月</t>
  </si>
  <si>
    <t>　畳替え代</t>
    <rPh sb="1" eb="2">
      <t>タタミ</t>
    </rPh>
    <rPh sb="4" eb="5">
      <t>ダイ</t>
    </rPh>
    <phoneticPr fontId="119"/>
  </si>
  <si>
    <t>表替え、中級品、材料費及び表替え工賃を含む</t>
    <rPh sb="4" eb="7">
      <t>チュウキュウヒン</t>
    </rPh>
    <rPh sb="8" eb="11">
      <t>ザイリョウヒ</t>
    </rPh>
    <rPh sb="11" eb="12">
      <t>オヨ</t>
    </rPh>
    <rPh sb="13" eb="15">
      <t>オモテガ</t>
    </rPh>
    <rPh sb="16" eb="18">
      <t>コウチン</t>
    </rPh>
    <rPh sb="19" eb="20">
      <t>フク</t>
    </rPh>
    <phoneticPr fontId="4"/>
  </si>
  <si>
    <t>　大工手間代</t>
    <rPh sb="1" eb="3">
      <t>ダイク</t>
    </rPh>
    <rPh sb="3" eb="6">
      <t>テマダイ</t>
    </rPh>
    <phoneticPr fontId="119"/>
  </si>
  <si>
    <t>家屋修理手間代、常用1人分</t>
    <rPh sb="0" eb="2">
      <t>カオク</t>
    </rPh>
    <rPh sb="2" eb="4">
      <t>シュウリ</t>
    </rPh>
    <rPh sb="4" eb="7">
      <t>テマダイ</t>
    </rPh>
    <rPh sb="8" eb="10">
      <t>ジョウヨウ</t>
    </rPh>
    <rPh sb="11" eb="12">
      <t>ヒト</t>
    </rPh>
    <rPh sb="12" eb="13">
      <t>ブン</t>
    </rPh>
    <phoneticPr fontId="4"/>
  </si>
  <si>
    <t xml:space="preserve"> １日</t>
    <rPh sb="2" eb="3">
      <t>ヒ</t>
    </rPh>
    <phoneticPr fontId="4"/>
  </si>
  <si>
    <t xml:space="preserve"> 光 熱・水 道</t>
  </si>
  <si>
    <t>一般家庭用、基本料金＋従量料金（10㎥）</t>
    <rPh sb="0" eb="2">
      <t>イッパン</t>
    </rPh>
    <rPh sb="2" eb="5">
      <t>カテイヨウ</t>
    </rPh>
    <rPh sb="11" eb="13">
      <t>ジュウリョウ</t>
    </rPh>
    <rPh sb="13" eb="15">
      <t>リョウキン</t>
    </rPh>
    <phoneticPr fontId="6"/>
  </si>
  <si>
    <t>１か月</t>
    <phoneticPr fontId="2"/>
  </si>
  <si>
    <t>　灯油</t>
    <phoneticPr fontId="2"/>
  </si>
  <si>
    <t>白灯油、詰め替え売り、店頭売り</t>
    <rPh sb="11" eb="14">
      <t>テントウウ</t>
    </rPh>
    <phoneticPr fontId="4"/>
  </si>
  <si>
    <t xml:space="preserve"> 18㍑</t>
    <phoneticPr fontId="2"/>
  </si>
  <si>
    <t xml:space="preserve"> 家具・家事用品</t>
  </si>
  <si>
    <t>　電気炊飯器</t>
    <rPh sb="1" eb="3">
      <t>デンキ</t>
    </rPh>
    <phoneticPr fontId="2"/>
  </si>
  <si>
    <t>圧力ＩＨ式、1.0Ｌ、1,200～1,400W</t>
    <rPh sb="0" eb="2">
      <t>アツリョク</t>
    </rPh>
    <rPh sb="4" eb="5">
      <t>シキ</t>
    </rPh>
    <phoneticPr fontId="4"/>
  </si>
  <si>
    <t xml:space="preserve"> １台</t>
    <phoneticPr fontId="2"/>
  </si>
  <si>
    <t>　電気冷蔵庫</t>
    <phoneticPr fontId="2"/>
  </si>
  <si>
    <t>　ル－ムエアコン</t>
    <phoneticPr fontId="2"/>
  </si>
  <si>
    <t>　ラップ</t>
    <phoneticPr fontId="2"/>
  </si>
  <si>
    <t>ポリ塩化ビニリデン製、幅22ｃｍ×長さ50ｍ</t>
    <rPh sb="17" eb="18">
      <t>ナガ</t>
    </rPh>
    <phoneticPr fontId="4"/>
  </si>
  <si>
    <t xml:space="preserve"> １本</t>
    <rPh sb="2" eb="3">
      <t>ホン</t>
    </rPh>
    <phoneticPr fontId="2"/>
  </si>
  <si>
    <t>　ティシュペーパー</t>
    <phoneticPr fontId="2"/>
  </si>
  <si>
    <t>１箱300～360枚（150～180組）入り、5箱入り</t>
    <rPh sb="1" eb="2">
      <t>ハコ</t>
    </rPh>
    <rPh sb="9" eb="10">
      <t>マイ</t>
    </rPh>
    <rPh sb="18" eb="19">
      <t>クミ</t>
    </rPh>
    <rPh sb="20" eb="21">
      <t>イ</t>
    </rPh>
    <rPh sb="24" eb="25">
      <t>ハコ</t>
    </rPh>
    <rPh sb="25" eb="26">
      <t>イ</t>
    </rPh>
    <phoneticPr fontId="4"/>
  </si>
  <si>
    <t>1000組</t>
    <rPh sb="4" eb="5">
      <t>クミ</t>
    </rPh>
    <phoneticPr fontId="2"/>
  </si>
  <si>
    <t>　トイレットペーパー</t>
    <phoneticPr fontId="2"/>
  </si>
  <si>
    <t>1000m</t>
    <phoneticPr fontId="2"/>
  </si>
  <si>
    <t>　台所用洗剤</t>
    <rPh sb="1" eb="2">
      <t>ダイ</t>
    </rPh>
    <rPh sb="2" eb="3">
      <t>ショ</t>
    </rPh>
    <phoneticPr fontId="119"/>
  </si>
  <si>
    <t>　洗濯用洗剤</t>
    <phoneticPr fontId="2"/>
  </si>
  <si>
    <t xml:space="preserve"> １kg</t>
    <phoneticPr fontId="2"/>
  </si>
  <si>
    <t>　殺虫剤</t>
    <rPh sb="1" eb="2">
      <t>ゴロシ</t>
    </rPh>
    <rPh sb="2" eb="3">
      <t>ムシ</t>
    </rPh>
    <rPh sb="3" eb="4">
      <t>ザイ</t>
    </rPh>
    <phoneticPr fontId="119"/>
  </si>
  <si>
    <t>エアゾールタイプ、缶入り（450mL入り）</t>
    <rPh sb="9" eb="11">
      <t>カンイ</t>
    </rPh>
    <rPh sb="18" eb="19">
      <t>イ</t>
    </rPh>
    <phoneticPr fontId="4"/>
  </si>
  <si>
    <t xml:space="preserve"> 被服及び履物</t>
  </si>
  <si>
    <t>　男子用シャツ</t>
    <rPh sb="3" eb="4">
      <t>ヨウ</t>
    </rPh>
    <phoneticPr fontId="119"/>
  </si>
  <si>
    <t>半袖、綿100％、2枚入り、白、普通品</t>
    <rPh sb="0" eb="2">
      <t>ハンソデ</t>
    </rPh>
    <rPh sb="3" eb="4">
      <t>メン</t>
    </rPh>
    <rPh sb="14" eb="15">
      <t>シロ</t>
    </rPh>
    <rPh sb="18" eb="19">
      <t>ヒン</t>
    </rPh>
    <phoneticPr fontId="4"/>
  </si>
  <si>
    <t xml:space="preserve"> １袋</t>
    <rPh sb="2" eb="3">
      <t>フクロ</t>
    </rPh>
    <phoneticPr fontId="2"/>
  </si>
  <si>
    <t>　男子用パンツ</t>
    <rPh sb="1" eb="3">
      <t>ダンシ</t>
    </rPh>
    <rPh sb="3" eb="4">
      <t>ヨウ</t>
    </rPh>
    <phoneticPr fontId="119"/>
  </si>
  <si>
    <t>ボクサーブリーフ、2枚入り、普通品</t>
    <rPh sb="16" eb="17">
      <t>ヒン</t>
    </rPh>
    <phoneticPr fontId="4"/>
  </si>
  <si>
    <t>　子供用下着</t>
    <rPh sb="1" eb="3">
      <t>コドモ</t>
    </rPh>
    <rPh sb="3" eb="4">
      <t>ヨウ</t>
    </rPh>
    <rPh sb="4" eb="6">
      <t>シタギ</t>
    </rPh>
    <phoneticPr fontId="119"/>
  </si>
  <si>
    <t>男児用、半袖シャツ、2枚組、白、普通品</t>
    <rPh sb="4" eb="6">
      <t>ハンソデ</t>
    </rPh>
    <rPh sb="12" eb="13">
      <t>クミ</t>
    </rPh>
    <rPh sb="14" eb="15">
      <t>シロ</t>
    </rPh>
    <rPh sb="16" eb="18">
      <t>フツウ</t>
    </rPh>
    <rPh sb="18" eb="19">
      <t>ヒン</t>
    </rPh>
    <phoneticPr fontId="4"/>
  </si>
  <si>
    <t>　婦人用ストッキング</t>
    <rPh sb="1" eb="3">
      <t>フジン</t>
    </rPh>
    <rPh sb="3" eb="4">
      <t>ヨウ</t>
    </rPh>
    <phoneticPr fontId="2"/>
  </si>
  <si>
    <t>パンティストッキング、プレーン（無地）、中級品</t>
    <rPh sb="16" eb="18">
      <t>ムジ</t>
    </rPh>
    <phoneticPr fontId="4"/>
  </si>
  <si>
    <t xml:space="preserve"> １足</t>
    <phoneticPr fontId="2"/>
  </si>
  <si>
    <t xml:space="preserve"> 保 健 医 療</t>
  </si>
  <si>
    <t>　感冒薬</t>
    <phoneticPr fontId="2"/>
  </si>
  <si>
    <t>総合かぜ薬、散剤、箱入り（44包入り）</t>
    <rPh sb="4" eb="5">
      <t>クスリ</t>
    </rPh>
    <rPh sb="6" eb="8">
      <t>サンザイ</t>
    </rPh>
    <rPh sb="9" eb="10">
      <t>ハコ</t>
    </rPh>
    <rPh sb="15" eb="16">
      <t>ツツ</t>
    </rPh>
    <rPh sb="16" eb="17">
      <t>イ</t>
    </rPh>
    <phoneticPr fontId="4"/>
  </si>
  <si>
    <t xml:space="preserve"> １箱</t>
    <phoneticPr fontId="2"/>
  </si>
  <si>
    <t>　胃腸薬</t>
    <phoneticPr fontId="2"/>
  </si>
  <si>
    <t>複合胃腸薬、細粒剤、箱入り（60包入り）</t>
    <phoneticPr fontId="4"/>
  </si>
  <si>
    <t>　ビタミン剤</t>
    <phoneticPr fontId="2"/>
  </si>
  <si>
    <t>ビタミン含有保健剤、錠剤、
プラスチックボトル入り（90錠入り）</t>
    <rPh sb="4" eb="6">
      <t>ガンユウ</t>
    </rPh>
    <rPh sb="6" eb="8">
      <t>ホケン</t>
    </rPh>
    <rPh sb="29" eb="30">
      <t>イ</t>
    </rPh>
    <phoneticPr fontId="4"/>
  </si>
  <si>
    <t>　マスク</t>
    <phoneticPr fontId="2"/>
  </si>
  <si>
    <t>大人用，不織布製，プリーツ型，袋入り（7枚入り）</t>
    <phoneticPr fontId="4"/>
  </si>
  <si>
    <t xml:space="preserve"> 交 通・通 信</t>
  </si>
  <si>
    <t>レギュラーガソリン、セルフサービス式を除く</t>
    <rPh sb="17" eb="18">
      <t>シキ</t>
    </rPh>
    <rPh sb="19" eb="20">
      <t>ノゾ</t>
    </rPh>
    <phoneticPr fontId="4"/>
  </si>
  <si>
    <t xml:space="preserve"> １㍑</t>
    <phoneticPr fontId="2"/>
  </si>
  <si>
    <t>　車庫借料</t>
    <phoneticPr fontId="2"/>
  </si>
  <si>
    <t>月極駐車料金、屋根なし駐車場、
アスファルト舗装、小型自動車</t>
    <rPh sb="1" eb="2">
      <t>キョク</t>
    </rPh>
    <rPh sb="7" eb="9">
      <t>ヤネ</t>
    </rPh>
    <rPh sb="11" eb="14">
      <t>チュウシャジョウ</t>
    </rPh>
    <rPh sb="22" eb="24">
      <t>ホソウ</t>
    </rPh>
    <phoneticPr fontId="4"/>
  </si>
  <si>
    <t xml:space="preserve"> 教　　育</t>
  </si>
  <si>
    <t>　補習教育（中学校）</t>
    <rPh sb="1" eb="3">
      <t>ホシュウ</t>
    </rPh>
    <rPh sb="3" eb="5">
      <t>キョウイク</t>
    </rPh>
    <rPh sb="6" eb="9">
      <t>チュウガッコウ</t>
    </rPh>
    <phoneticPr fontId="119"/>
  </si>
  <si>
    <t>学習塾、中学2年生コース、通塾によるグループ指導、週1日～4日、5科目、授業料</t>
    <rPh sb="0" eb="2">
      <t>ガクシュウ</t>
    </rPh>
    <rPh sb="2" eb="3">
      <t>ジュク</t>
    </rPh>
    <rPh sb="4" eb="5">
      <t>チュウ</t>
    </rPh>
    <rPh sb="5" eb="6">
      <t>ガク</t>
    </rPh>
    <rPh sb="7" eb="9">
      <t>ネンセイ</t>
    </rPh>
    <rPh sb="13" eb="15">
      <t>ツウジュク</t>
    </rPh>
    <rPh sb="22" eb="24">
      <t>シドウ</t>
    </rPh>
    <rPh sb="25" eb="26">
      <t>シュウ</t>
    </rPh>
    <rPh sb="27" eb="28">
      <t>ニチ</t>
    </rPh>
    <rPh sb="30" eb="31">
      <t>ニチ</t>
    </rPh>
    <rPh sb="33" eb="35">
      <t>カモク</t>
    </rPh>
    <rPh sb="36" eb="39">
      <t>ジュギョウリョウ</t>
    </rPh>
    <phoneticPr fontId="4"/>
  </si>
  <si>
    <t>　補習教育（高校・予備校）</t>
    <rPh sb="1" eb="3">
      <t>ホシュウ</t>
    </rPh>
    <rPh sb="3" eb="5">
      <t>キョウイク</t>
    </rPh>
    <rPh sb="6" eb="8">
      <t>コウコウ</t>
    </rPh>
    <rPh sb="9" eb="12">
      <t>ヨビコウ</t>
    </rPh>
    <phoneticPr fontId="119"/>
  </si>
  <si>
    <t>高等学校卒業生対象，私立大学文系コース又は私立大学理系コース，授業料</t>
    <phoneticPr fontId="4"/>
  </si>
  <si>
    <t>１か年</t>
    <rPh sb="2" eb="3">
      <t>ネン</t>
    </rPh>
    <phoneticPr fontId="2"/>
  </si>
  <si>
    <t xml:space="preserve"> 教 養 娯 楽</t>
  </si>
  <si>
    <t>　ノートブック</t>
    <phoneticPr fontId="2"/>
  </si>
  <si>
    <t>1冊</t>
  </si>
  <si>
    <t>　家庭用ゲーム機</t>
    <rPh sb="1" eb="4">
      <t>カテイヨウ</t>
    </rPh>
    <rPh sb="7" eb="8">
      <t>キ</t>
    </rPh>
    <phoneticPr fontId="2"/>
  </si>
  <si>
    <t>1台</t>
  </si>
  <si>
    <t xml:space="preserve"> 諸　雑　費</t>
  </si>
  <si>
    <t>　理髪料</t>
    <phoneticPr fontId="2"/>
  </si>
  <si>
    <t>総合調髪（カット、シェービング、シャンプー、
セット）、男性（高校生以下を除く）</t>
    <rPh sb="0" eb="2">
      <t>ソウゴウ</t>
    </rPh>
    <rPh sb="28" eb="30">
      <t>ダンセイ</t>
    </rPh>
    <rPh sb="31" eb="34">
      <t>コウコウセイ</t>
    </rPh>
    <rPh sb="34" eb="36">
      <t>イカ</t>
    </rPh>
    <rPh sb="37" eb="38">
      <t>ノゾ</t>
    </rPh>
    <phoneticPr fontId="4"/>
  </si>
  <si>
    <t xml:space="preserve"> １回</t>
    <phoneticPr fontId="2"/>
  </si>
  <si>
    <t>　パーマネント代</t>
    <phoneticPr fontId="2"/>
  </si>
  <si>
    <t>パーマネント（シャンプー、カット、ブロー又は
セット込み）、ショート、女性（高校生以下を除く）</t>
    <rPh sb="20" eb="21">
      <t>マタ</t>
    </rPh>
    <rPh sb="26" eb="27">
      <t>コ</t>
    </rPh>
    <rPh sb="35" eb="37">
      <t>ジョセイ</t>
    </rPh>
    <rPh sb="38" eb="41">
      <t>コウコウセイ</t>
    </rPh>
    <rPh sb="41" eb="43">
      <t>イカ</t>
    </rPh>
    <rPh sb="44" eb="45">
      <t>ノゾ</t>
    </rPh>
    <phoneticPr fontId="4"/>
  </si>
  <si>
    <t>　化粧水</t>
    <phoneticPr fontId="2"/>
  </si>
  <si>
    <t>冷房・ヒートポンプ暖房兼用タイプ、
特殊機能付きを除く</t>
    <rPh sb="0" eb="2">
      <t>レイボウ</t>
    </rPh>
    <rPh sb="9" eb="11">
      <t>ダンボウ</t>
    </rPh>
    <rPh sb="11" eb="13">
      <t>ケンヨウ</t>
    </rPh>
    <phoneticPr fontId="4"/>
  </si>
  <si>
    <t>令和元</t>
    <rPh sb="0" eb="2">
      <t>レイワ</t>
    </rPh>
    <rPh sb="2" eb="3">
      <t>モト</t>
    </rPh>
    <phoneticPr fontId="8"/>
  </si>
  <si>
    <t xml:space="preserve">令和2年平均＝100
原指数　     　   </t>
    <rPh sb="0" eb="2">
      <t>レイワ</t>
    </rPh>
    <rPh sb="4" eb="6">
      <t>ヘイキン</t>
    </rPh>
    <phoneticPr fontId="2"/>
  </si>
  <si>
    <t xml:space="preserve">人口推計の令和2年10月1日は、令和2年国勢調査による人口。令和2年9月以前は平成27年及び令和2年国勢調査の結果による補間補正人口。令和2年11月以降は令和2年国勢調査を基準としている。 </t>
    <rPh sb="5" eb="7">
      <t>レイワ</t>
    </rPh>
    <rPh sb="8" eb="9">
      <t>ネン</t>
    </rPh>
    <rPh sb="11" eb="12">
      <t>ツキ</t>
    </rPh>
    <rPh sb="13" eb="14">
      <t>ヒ</t>
    </rPh>
    <rPh sb="20" eb="24">
      <t>コクセイチョウサ</t>
    </rPh>
    <rPh sb="27" eb="29">
      <t>ジンコウ</t>
    </rPh>
    <rPh sb="30" eb="32">
      <t>レイワ</t>
    </rPh>
    <rPh sb="33" eb="34">
      <t>ネン</t>
    </rPh>
    <rPh sb="35" eb="36">
      <t>ガツ</t>
    </rPh>
    <rPh sb="36" eb="38">
      <t>イゼン</t>
    </rPh>
    <rPh sb="39" eb="41">
      <t>ヘイセイ</t>
    </rPh>
    <rPh sb="44" eb="45">
      <t>オヨ</t>
    </rPh>
    <rPh sb="46" eb="48">
      <t>レイワ</t>
    </rPh>
    <rPh sb="49" eb="50">
      <t>ネン</t>
    </rPh>
    <rPh sb="55" eb="57">
      <t>ケッカ</t>
    </rPh>
    <rPh sb="60" eb="62">
      <t>ホカン</t>
    </rPh>
    <rPh sb="62" eb="64">
      <t>ホセイ</t>
    </rPh>
    <rPh sb="64" eb="66">
      <t>ジンコウ</t>
    </rPh>
    <rPh sb="67" eb="69">
      <t>レイワ</t>
    </rPh>
    <rPh sb="70" eb="71">
      <t>ネン</t>
    </rPh>
    <rPh sb="73" eb="74">
      <t>ツキ</t>
    </rPh>
    <rPh sb="74" eb="76">
      <t>イコウ</t>
    </rPh>
    <rPh sb="86" eb="88">
      <t>キジュン</t>
    </rPh>
    <phoneticPr fontId="2"/>
  </si>
  <si>
    <t>名目賃金指数、実質賃金指数及び常用雇用指数は、基準年を平成27年基準から令和2年基準とし、遡及改定している。</t>
    <rPh sb="0" eb="2">
      <t>メイモク</t>
    </rPh>
    <rPh sb="2" eb="4">
      <t>チンギン</t>
    </rPh>
    <rPh sb="30" eb="32">
      <t>キジュン</t>
    </rPh>
    <rPh sb="32" eb="33">
      <t>ネン</t>
    </rPh>
    <rPh sb="34" eb="36">
      <t>ヘイセイ</t>
    </rPh>
    <rPh sb="38" eb="39">
      <t>ネン</t>
    </rPh>
    <rPh sb="39" eb="41">
      <t>キジュン</t>
    </rPh>
    <rPh sb="43" eb="45">
      <t>レイワ</t>
    </rPh>
    <rPh sb="46" eb="47">
      <t>ネン</t>
    </rPh>
    <rPh sb="47" eb="49">
      <t>キジュン</t>
    </rPh>
    <rPh sb="52" eb="54">
      <t>ソキュウカイテイ</t>
    </rPh>
    <phoneticPr fontId="2"/>
  </si>
  <si>
    <t>平成31年2月号まで掲載していた「消費水準指数」は平成30年12月分までで作成が中止された。平成31年１月分から「世帯消費動向指数（分布調整値）（消費支出）」を掲載することに伴い、遡及計算結果を掲載する。</t>
    <rPh sb="0" eb="2">
      <t>ヘイセイ</t>
    </rPh>
    <rPh sb="4" eb="5">
      <t>ネン</t>
    </rPh>
    <rPh sb="6" eb="8">
      <t>ガツゴウ</t>
    </rPh>
    <rPh sb="10" eb="12">
      <t>ケイサイ</t>
    </rPh>
    <rPh sb="17" eb="19">
      <t>ショウヒ</t>
    </rPh>
    <rPh sb="19" eb="21">
      <t>スイジュン</t>
    </rPh>
    <rPh sb="21" eb="23">
      <t>シスウ</t>
    </rPh>
    <rPh sb="25" eb="27">
      <t>ヘイセイ</t>
    </rPh>
    <rPh sb="29" eb="30">
      <t>ネン</t>
    </rPh>
    <rPh sb="32" eb="33">
      <t>ガツ</t>
    </rPh>
    <rPh sb="33" eb="34">
      <t>ブン</t>
    </rPh>
    <rPh sb="37" eb="39">
      <t>サクセイ</t>
    </rPh>
    <rPh sb="40" eb="42">
      <t>チュウシ</t>
    </rPh>
    <rPh sb="46" eb="48">
      <t>ヘイセイ</t>
    </rPh>
    <rPh sb="50" eb="51">
      <t>ネン</t>
    </rPh>
    <rPh sb="52" eb="53">
      <t>ガツ</t>
    </rPh>
    <rPh sb="53" eb="54">
      <t>ブン</t>
    </rPh>
    <rPh sb="57" eb="59">
      <t>セタイ</t>
    </rPh>
    <rPh sb="59" eb="61">
      <t>ショウヒ</t>
    </rPh>
    <rPh sb="61" eb="63">
      <t>ドウコウ</t>
    </rPh>
    <rPh sb="63" eb="65">
      <t>シスウ</t>
    </rPh>
    <rPh sb="66" eb="68">
      <t>ブンプ</t>
    </rPh>
    <rPh sb="68" eb="71">
      <t>チョウセイチ</t>
    </rPh>
    <rPh sb="73" eb="75">
      <t>ショウヒ</t>
    </rPh>
    <rPh sb="75" eb="77">
      <t>シシュツ</t>
    </rPh>
    <rPh sb="80" eb="82">
      <t>ケイサイ</t>
    </rPh>
    <rPh sb="87" eb="88">
      <t>トモナ</t>
    </rPh>
    <rPh sb="90" eb="92">
      <t>ソキュウ</t>
    </rPh>
    <rPh sb="92" eb="94">
      <t>ケイサン</t>
    </rPh>
    <rPh sb="94" eb="96">
      <t>ケッカ</t>
    </rPh>
    <rPh sb="97" eb="99">
      <t>ケイサイ</t>
    </rPh>
    <phoneticPr fontId="2"/>
  </si>
  <si>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2"/>
  </si>
  <si>
    <t xml:space="preserve">　　 </t>
    <phoneticPr fontId="2"/>
  </si>
  <si>
    <t>令和元</t>
    <rPh sb="0" eb="2">
      <t>レイワ</t>
    </rPh>
    <rPh sb="2" eb="3">
      <t>モト</t>
    </rPh>
    <phoneticPr fontId="7"/>
  </si>
  <si>
    <t>令和元</t>
    <rPh sb="0" eb="2">
      <t>レイワ</t>
    </rPh>
    <rPh sb="2" eb="3">
      <t>モト</t>
    </rPh>
    <phoneticPr fontId="24"/>
  </si>
  <si>
    <t xml:space="preserve"> 　  ３　東日本旅客鉄道の乗車人員については、資料の提供が得られないため、掲載していない。</t>
    <rPh sb="14" eb="16">
      <t>ジョウシャ</t>
    </rPh>
    <rPh sb="16" eb="18">
      <t>ジンイン</t>
    </rPh>
    <phoneticPr fontId="2"/>
  </si>
  <si>
    <t>　　     ②総務省統計局ＨＰ「人口推計」</t>
    <rPh sb="17" eb="19">
      <t>ジンコウ</t>
    </rPh>
    <rPh sb="19" eb="21">
      <t>スイケイ</t>
    </rPh>
    <phoneticPr fontId="2"/>
  </si>
  <si>
    <t>８　金融</t>
    <phoneticPr fontId="2"/>
  </si>
  <si>
    <r>
      <t xml:space="preserve">国内企業
物価指数（総平均）
</t>
    </r>
    <r>
      <rPr>
        <sz val="9"/>
        <rFont val="ＭＳ Ｐゴシック"/>
        <family val="3"/>
        <charset val="128"/>
      </rPr>
      <t xml:space="preserve">
令和2年
＝100
</t>
    </r>
    <rPh sb="0" eb="2">
      <t>コクナイ</t>
    </rPh>
    <rPh sb="2" eb="4">
      <t>キギョウ</t>
    </rPh>
    <rPh sb="17" eb="19">
      <t>レイワ</t>
    </rPh>
    <phoneticPr fontId="2"/>
  </si>
  <si>
    <t>国内企業物価指数は、基準年を平成27年基準から令和2年基準とし、遡及改定している。</t>
    <rPh sb="4" eb="5">
      <t>ブツ</t>
    </rPh>
    <rPh sb="25" eb="27">
      <t>キジュン</t>
    </rPh>
    <rPh sb="27" eb="28">
      <t>ネン</t>
    </rPh>
    <rPh sb="29" eb="31">
      <t>ヘイセイ</t>
    </rPh>
    <rPh sb="33" eb="34">
      <t>ネン</t>
    </rPh>
    <rPh sb="34" eb="36">
      <t>キジュン</t>
    </rPh>
    <rPh sb="38" eb="40">
      <t>レイワネンキジュンソキュウカイテイ</t>
    </rPh>
    <phoneticPr fontId="2"/>
  </si>
  <si>
    <t>資料：「商業動態統計」経済産業省HP</t>
    <rPh sb="0" eb="2">
      <t>シリョウ</t>
    </rPh>
    <phoneticPr fontId="2"/>
  </si>
  <si>
    <t>資料：「建築物着工統計」国土交通省HP</t>
    <rPh sb="0" eb="2">
      <t>シリョウ</t>
    </rPh>
    <rPh sb="6" eb="7">
      <t>ブツ</t>
    </rPh>
    <phoneticPr fontId="2"/>
  </si>
  <si>
    <t>まさば又はごまさば、切り身、塩さばを除く</t>
    <phoneticPr fontId="4"/>
  </si>
  <si>
    <t>合成洗剤､綿・麻・合成繊維用、液体､
詰め替え用、袋入り(1,000～1,160ｇ入り)</t>
    <phoneticPr fontId="2"/>
  </si>
  <si>
    <t>冷凍冷蔵庫､451～500L、「5ドア」又は「6ドア」、
ＩｏＴ機能付き</t>
    <rPh sb="20" eb="21">
      <t>マタ</t>
    </rPh>
    <phoneticPr fontId="4"/>
  </si>
  <si>
    <t>事務・学用など、普通ノート、6号（179×252ｍｍ）、罫入り、中身枚数30枚</t>
    <phoneticPr fontId="2"/>
  </si>
  <si>
    <t>シングル上下、百貨店を除く、普通品</t>
    <rPh sb="4" eb="6">
      <t>ジョウゲ</t>
    </rPh>
    <rPh sb="7" eb="10">
      <t>ヒャッカテン</t>
    </rPh>
    <rPh sb="11" eb="12">
      <t>ノゾ</t>
    </rPh>
    <rPh sb="14" eb="16">
      <t>フツウ</t>
    </rPh>
    <rPh sb="16" eb="17">
      <t>ヒン</t>
    </rPh>
    <phoneticPr fontId="8"/>
  </si>
  <si>
    <t xml:space="preserve"> １着</t>
    <rPh sb="2" eb="3">
      <t>チャク</t>
    </rPh>
    <phoneticPr fontId="4"/>
  </si>
  <si>
    <t>令和元</t>
  </si>
  <si>
    <t>令和 5</t>
    <rPh sb="0" eb="2">
      <t>レイワ</t>
    </rPh>
    <phoneticPr fontId="3"/>
  </si>
  <si>
    <t>平成30</t>
    <phoneticPr fontId="2"/>
  </si>
  <si>
    <r>
      <t>注）１　交通関係業務上過失犯を除く。また、月間の数値は暫定値で、</t>
    </r>
    <r>
      <rPr>
        <sz val="11"/>
        <color theme="1"/>
        <rFont val="ＭＳ Ｐ明朝"/>
        <family val="1"/>
        <charset val="128"/>
      </rPr>
      <t>下段は</t>
    </r>
    <r>
      <rPr>
        <sz val="11"/>
        <rFont val="ＭＳ Ｐ明朝"/>
        <family val="1"/>
        <charset val="128"/>
      </rPr>
      <t>20歳未満の者の数（うち数）を計上してある。</t>
    </r>
    <rPh sb="32" eb="34">
      <t>カダン</t>
    </rPh>
    <rPh sb="37" eb="38">
      <t>サイ</t>
    </rPh>
    <rPh sb="38" eb="40">
      <t>ミマン</t>
    </rPh>
    <rPh sb="41" eb="42">
      <t>モノ</t>
    </rPh>
    <rPh sb="43" eb="44">
      <t>カズ</t>
    </rPh>
    <rPh sb="47" eb="48">
      <t>スウ</t>
    </rPh>
    <rPh sb="50" eb="52">
      <t>ケイジョウ</t>
    </rPh>
    <phoneticPr fontId="2"/>
  </si>
  <si>
    <t>パルプ100％、白、8ロール入り( [長さ]75～100ｍ又は2枚重ね37.5～54ｍ)又は12ロール入り([長さ]50～60ｍ又は2枚重ね25～30ｍ)</t>
    <phoneticPr fontId="4"/>
  </si>
  <si>
    <t>令和 5</t>
    <rPh sb="0" eb="2">
      <t>レイワ</t>
    </rPh>
    <phoneticPr fontId="2"/>
  </si>
  <si>
    <t>令和 5</t>
    <rPh sb="0" eb="2">
      <t>レイワ</t>
    </rPh>
    <phoneticPr fontId="8"/>
  </si>
  <si>
    <t>令和5年</t>
    <rPh sb="0" eb="2">
      <t>レイワ</t>
    </rPh>
    <rPh sb="3" eb="4">
      <t>ネン</t>
    </rPh>
    <phoneticPr fontId="2"/>
  </si>
  <si>
    <t>資料：西武鉄道（株）、東武鉄道（株）、秩父鉄道（株）、埼玉新都市交通（株）、埼玉高速鉄道（株）、</t>
    <rPh sb="0" eb="2">
      <t>シリョウ</t>
    </rPh>
    <phoneticPr fontId="2"/>
  </si>
  <si>
    <t xml:space="preserve">        首都圏新都市鉄道（株）HP、日本貨物鉄道（株）</t>
    <rPh sb="8" eb="11">
      <t>シュトケン</t>
    </rPh>
    <rPh sb="11" eb="14">
      <t>シントシ</t>
    </rPh>
    <rPh sb="14" eb="16">
      <t>テツドウ</t>
    </rPh>
    <rPh sb="16" eb="19">
      <t>カブ</t>
    </rPh>
    <rPh sb="22" eb="24">
      <t>ニホン</t>
    </rPh>
    <rPh sb="24" eb="26">
      <t>カモツ</t>
    </rPh>
    <rPh sb="26" eb="28">
      <t>テツドウ</t>
    </rPh>
    <rPh sb="28" eb="31">
      <t>カブ</t>
    </rPh>
    <phoneticPr fontId="2"/>
  </si>
  <si>
    <t>注)　１　各年の「施設数」及び「病床数」は10月１日現在、各月の「開設」「廃止」「休止」「再開」は月間の数値である。</t>
    <rPh sb="5" eb="7">
      <t>カクトシ</t>
    </rPh>
    <rPh sb="9" eb="11">
      <t>シセツ</t>
    </rPh>
    <rPh sb="11" eb="12">
      <t>スウ</t>
    </rPh>
    <rPh sb="13" eb="14">
      <t>オヨ</t>
    </rPh>
    <rPh sb="16" eb="19">
      <t>ビョウショウスウ</t>
    </rPh>
    <rPh sb="23" eb="24">
      <t>ガツ</t>
    </rPh>
    <rPh sb="25" eb="28">
      <t>ニチゲンザイ</t>
    </rPh>
    <rPh sb="29" eb="31">
      <t>カクツキ</t>
    </rPh>
    <rPh sb="33" eb="35">
      <t>カイセツ</t>
    </rPh>
    <rPh sb="37" eb="39">
      <t>ハイシ</t>
    </rPh>
    <rPh sb="41" eb="43">
      <t>キュウシ</t>
    </rPh>
    <rPh sb="45" eb="47">
      <t>サイカイ</t>
    </rPh>
    <rPh sb="49" eb="51">
      <t>ゲッカン</t>
    </rPh>
    <rPh sb="52" eb="54">
      <t>スウチ</t>
    </rPh>
    <phoneticPr fontId="2"/>
  </si>
  <si>
    <t>開　設</t>
  </si>
  <si>
    <t>廃　止</t>
  </si>
  <si>
    <t>休　止</t>
    <rPh sb="0" eb="1">
      <t>キュウ</t>
    </rPh>
    <rPh sb="2" eb="3">
      <t>トメ</t>
    </rPh>
    <phoneticPr fontId="3"/>
  </si>
  <si>
    <t>再　開</t>
    <rPh sb="0" eb="1">
      <t>サイ</t>
    </rPh>
    <rPh sb="2" eb="3">
      <t>カイ</t>
    </rPh>
    <phoneticPr fontId="3"/>
  </si>
  <si>
    <t>令和 5</t>
    <phoneticPr fontId="2"/>
  </si>
  <si>
    <t>-</t>
    <phoneticPr fontId="2"/>
  </si>
  <si>
    <t>平成30</t>
    <rPh sb="0" eb="2">
      <t>ヘイセイ</t>
    </rPh>
    <phoneticPr fontId="2"/>
  </si>
  <si>
    <t>令和5年</t>
    <phoneticPr fontId="2"/>
  </si>
  <si>
    <t>注)１　各品目の銘柄は最新のものを掲載している。</t>
    <rPh sb="0" eb="1">
      <t>チュウ</t>
    </rPh>
    <phoneticPr fontId="2"/>
  </si>
  <si>
    <t>　  ２　 「*」は改正前の銘柄の数値である。</t>
    <rPh sb="17" eb="19">
      <t>スウチ</t>
    </rPh>
    <phoneticPr fontId="2"/>
  </si>
  <si>
    <t>　  ３　価格は消費税を含む。</t>
    <rPh sb="5" eb="7">
      <t>カカク</t>
    </rPh>
    <rPh sb="8" eb="11">
      <t>ショウヒゼイ</t>
    </rPh>
    <rPh sb="12" eb="13">
      <t>フク</t>
    </rPh>
    <phoneticPr fontId="2"/>
  </si>
  <si>
    <t>　  ４　「…」は調査期間ではないため調査を行わないもの。</t>
    <rPh sb="9" eb="11">
      <t>チョウサ</t>
    </rPh>
    <rPh sb="11" eb="13">
      <t>キカン</t>
    </rPh>
    <rPh sb="19" eb="21">
      <t>チョウサ</t>
    </rPh>
    <rPh sb="22" eb="23">
      <t>オコナ</t>
    </rPh>
    <phoneticPr fontId="2"/>
  </si>
  <si>
    <r>
      <t>鉱工業指数（鉱工業）</t>
    </r>
    <r>
      <rPr>
        <sz val="4"/>
        <rFont val="ＭＳ Ｐゴシック"/>
        <family val="3"/>
        <charset val="128"/>
      </rPr>
      <t xml:space="preserve">
</t>
    </r>
    <r>
      <rPr>
        <sz val="9"/>
        <rFont val="ＭＳ Ｐゴシック"/>
        <family val="3"/>
        <charset val="128"/>
      </rPr>
      <t>令和2年＝100
季節調整済指数（年は原指数）</t>
    </r>
    <rPh sb="0" eb="3">
      <t>コウコウギョウ</t>
    </rPh>
    <rPh sb="3" eb="5">
      <t>シスウ</t>
    </rPh>
    <rPh sb="6" eb="9">
      <t>コウコウギョウ</t>
    </rPh>
    <rPh sb="12" eb="14">
      <t>レイワ</t>
    </rPh>
    <rPh sb="26" eb="28">
      <t>シスウ</t>
    </rPh>
    <phoneticPr fontId="2"/>
  </si>
  <si>
    <t>平成29</t>
    <phoneticPr fontId="2"/>
  </si>
  <si>
    <t>令和5年 1月 1日現在</t>
    <rPh sb="0" eb="2">
      <t>レイワ</t>
    </rPh>
    <rPh sb="3" eb="4">
      <t>ネン</t>
    </rPh>
    <rPh sb="6" eb="7">
      <t>ゲツ</t>
    </rPh>
    <rPh sb="9" eb="10">
      <t>ニチ</t>
    </rPh>
    <rPh sb="10" eb="12">
      <t>ゲンザイ</t>
    </rPh>
    <phoneticPr fontId="2"/>
  </si>
  <si>
    <t>-</t>
    <phoneticPr fontId="86"/>
  </si>
  <si>
    <t>平成29</t>
    <phoneticPr fontId="2"/>
  </si>
  <si>
    <t>平成30</t>
    <phoneticPr fontId="2"/>
  </si>
  <si>
    <t>平成30</t>
    <phoneticPr fontId="2"/>
  </si>
  <si>
    <t>平成29</t>
    <phoneticPr fontId="2"/>
  </si>
  <si>
    <t>合成洗剤、液体、詰め替え用、
ポリ容器入り(370mL入り)</t>
    <rPh sb="0" eb="2">
      <t>ゴウセイ</t>
    </rPh>
    <rPh sb="2" eb="4">
      <t>センザイ</t>
    </rPh>
    <rPh sb="5" eb="7">
      <t>エキタイ</t>
    </rPh>
    <rPh sb="8" eb="9">
      <t>ツ</t>
    </rPh>
    <rPh sb="10" eb="11">
      <t>カ</t>
    </rPh>
    <rPh sb="12" eb="13">
      <t>ヨウ</t>
    </rPh>
    <rPh sb="17" eb="19">
      <t>ヨウキ</t>
    </rPh>
    <rPh sb="19" eb="20">
      <t>イ</t>
    </rPh>
    <rPh sb="27" eb="28">
      <t>イ</t>
    </rPh>
    <phoneticPr fontId="4"/>
  </si>
  <si>
    <t>ふじ又はつがる(1個200ｇ～400g)</t>
    <rPh sb="9" eb="10">
      <t>コ</t>
    </rPh>
    <phoneticPr fontId="2"/>
  </si>
  <si>
    <t>５　建築</t>
    <phoneticPr fontId="2"/>
  </si>
  <si>
    <t>)</t>
    <phoneticPr fontId="2"/>
  </si>
  <si>
    <t>資料：「厚生年金保険・国民年金事業年報」、「厚生年金保険・国民年金事業月報（速報）」厚生労働省HP</t>
    <rPh sb="0" eb="2">
      <t>シリョウ</t>
    </rPh>
    <rPh sb="22" eb="24">
      <t>コウセイ</t>
    </rPh>
    <rPh sb="24" eb="26">
      <t>ネンキン</t>
    </rPh>
    <rPh sb="26" eb="28">
      <t>ホケン</t>
    </rPh>
    <rPh sb="29" eb="31">
      <t>コクミン</t>
    </rPh>
    <rPh sb="31" eb="33">
      <t>ネンキン</t>
    </rPh>
    <rPh sb="33" eb="35">
      <t>ジギョウ</t>
    </rPh>
    <rPh sb="35" eb="37">
      <t>ゲッポウ</t>
    </rPh>
    <rPh sb="38" eb="40">
      <t>ソクホウ</t>
    </rPh>
    <rPh sb="42" eb="44">
      <t>コウセイ</t>
    </rPh>
    <rPh sb="44" eb="47">
      <t>ロウドウショウ</t>
    </rPh>
    <phoneticPr fontId="2"/>
  </si>
  <si>
    <t>11月</t>
    <rPh sb="2" eb="3">
      <t>ガツ</t>
    </rPh>
    <phoneticPr fontId="2"/>
  </si>
  <si>
    <t>温州みかん（1個70g～130g）</t>
    <rPh sb="0" eb="2">
      <t>ウンシュウ</t>
    </rPh>
    <rPh sb="7" eb="8">
      <t>コ</t>
    </rPh>
    <phoneticPr fontId="8"/>
  </si>
  <si>
    <t>　りんご</t>
    <phoneticPr fontId="2"/>
  </si>
  <si>
    <t xml:space="preserve">  みかん</t>
    <phoneticPr fontId="2"/>
  </si>
  <si>
    <t>p  12,424</t>
    <phoneticPr fontId="2"/>
  </si>
  <si>
    <t>…</t>
    <phoneticPr fontId="2"/>
  </si>
  <si>
    <t>△ 3,203</t>
    <phoneticPr fontId="2"/>
  </si>
  <si>
    <t>令和 6</t>
    <rPh sb="0" eb="2">
      <t>レイワ</t>
    </rPh>
    <phoneticPr fontId="3"/>
  </si>
  <si>
    <t xml:space="preserve">     ３  図書館間貸出冊数の数値は、県立図書館（熊谷・久喜・熊谷浦和分室）間相互の貸出冊数を含まない。</t>
    <rPh sb="8" eb="11">
      <t>トショカン</t>
    </rPh>
    <rPh sb="11" eb="12">
      <t>カン</t>
    </rPh>
    <rPh sb="12" eb="14">
      <t>カシダシ</t>
    </rPh>
    <rPh sb="14" eb="16">
      <t>サッスウ</t>
    </rPh>
    <rPh sb="17" eb="19">
      <t>スウチ</t>
    </rPh>
    <rPh sb="21" eb="23">
      <t>ケンリツ</t>
    </rPh>
    <rPh sb="23" eb="26">
      <t>トショカン</t>
    </rPh>
    <rPh sb="27" eb="29">
      <t>クマガヤ</t>
    </rPh>
    <rPh sb="30" eb="32">
      <t>クキ</t>
    </rPh>
    <rPh sb="33" eb="35">
      <t>クマガヤ</t>
    </rPh>
    <rPh sb="35" eb="37">
      <t>ウラワ</t>
    </rPh>
    <rPh sb="37" eb="38">
      <t>ブン</t>
    </rPh>
    <rPh sb="38" eb="39">
      <t>シツ</t>
    </rPh>
    <rPh sb="40" eb="41">
      <t>カン</t>
    </rPh>
    <rPh sb="41" eb="43">
      <t>ソウゴ</t>
    </rPh>
    <rPh sb="44" eb="46">
      <t>カシダシ</t>
    </rPh>
    <rPh sb="46" eb="47">
      <t>サツ</t>
    </rPh>
    <rPh sb="47" eb="48">
      <t>スウ</t>
    </rPh>
    <rPh sb="49" eb="50">
      <t>フク</t>
    </rPh>
    <phoneticPr fontId="2"/>
  </si>
  <si>
    <t>-</t>
    <phoneticPr fontId="2"/>
  </si>
  <si>
    <t>令和 6</t>
    <rPh sb="0" eb="2">
      <t>レイワ</t>
    </rPh>
    <phoneticPr fontId="86"/>
  </si>
  <si>
    <t>12月</t>
    <rPh sb="2" eb="3">
      <t>ガツ</t>
    </rPh>
    <phoneticPr fontId="2"/>
  </si>
  <si>
    <t>令和 6</t>
    <rPh sb="0" eb="2">
      <t>レイワ</t>
    </rPh>
    <phoneticPr fontId="2"/>
  </si>
  <si>
    <t>令和 6</t>
    <rPh sb="0" eb="2">
      <t>レイワ</t>
    </rPh>
    <phoneticPr fontId="8"/>
  </si>
  <si>
    <t>-</t>
    <phoneticPr fontId="2"/>
  </si>
  <si>
    <t>p  12,409</t>
    <phoneticPr fontId="2"/>
  </si>
  <si>
    <t>△ 3,328</t>
    <phoneticPr fontId="2"/>
  </si>
  <si>
    <t>平成30</t>
    <rPh sb="0" eb="1">
      <t>ヘイセイ</t>
    </rPh>
    <phoneticPr fontId="2"/>
  </si>
  <si>
    <t>令和6年</t>
    <rPh sb="0" eb="2">
      <t>レイワ</t>
    </rPh>
    <rPh sb="3" eb="4">
      <t>ネン</t>
    </rPh>
    <phoneticPr fontId="2"/>
  </si>
  <si>
    <t>1月</t>
    <rPh sb="1" eb="2">
      <t>ガツ</t>
    </rPh>
    <phoneticPr fontId="2"/>
  </si>
  <si>
    <t>　  ２　季節調整値は、年初に過去の調整済系列が改定される。(令和5年12月以前は改定済み）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レイワ</t>
    </rPh>
    <rPh sb="34" eb="35">
      <t>ネン</t>
    </rPh>
    <rPh sb="37" eb="38">
      <t>ガツ</t>
    </rPh>
    <rPh sb="38" eb="40">
      <t>イゼン</t>
    </rPh>
    <rPh sb="41" eb="43">
      <t>カイテイ</t>
    </rPh>
    <rPh sb="43" eb="44">
      <t>ズ</t>
    </rPh>
    <phoneticPr fontId="2"/>
  </si>
  <si>
    <t>令和6年</t>
    <rPh sb="0" eb="2">
      <t>レイワ</t>
    </rPh>
    <rPh sb="3" eb="4">
      <t>ネン</t>
    </rPh>
    <phoneticPr fontId="2"/>
  </si>
  <si>
    <t>本醸造、こいくちしょうゆ、生しょうゆ、JAS規格品・特級、ペットボトル入り（450mＬ入り）</t>
    <rPh sb="0" eb="3">
      <t>ホンジョウゾウ</t>
    </rPh>
    <rPh sb="13" eb="14">
      <t>ナマ</t>
    </rPh>
    <rPh sb="22" eb="25">
      <t>キカクヒン</t>
    </rPh>
    <rPh sb="26" eb="27">
      <t>トッキュウ</t>
    </rPh>
    <rPh sb="27" eb="28">
      <t>キュウ</t>
    </rPh>
    <rPh sb="35" eb="36">
      <t>イ</t>
    </rPh>
    <rPh sb="43" eb="44">
      <t>イ</t>
    </rPh>
    <phoneticPr fontId="4"/>
  </si>
  <si>
    <t>令和 6</t>
    <phoneticPr fontId="2"/>
  </si>
  <si>
    <t>p  12,399</t>
    <phoneticPr fontId="2"/>
  </si>
  <si>
    <t>△ 3,420</t>
    <phoneticPr fontId="2"/>
  </si>
  <si>
    <t xml:space="preserve">鉱工業指数の令和5年12月以前の数値は、年間補正後の数値である。
</t>
    <rPh sb="0" eb="3">
      <t>コウコウギョウ</t>
    </rPh>
    <rPh sb="3" eb="5">
      <t>シスウ</t>
    </rPh>
    <rPh sb="6" eb="8">
      <t>レイワ</t>
    </rPh>
    <rPh sb="9" eb="10">
      <t>ネン</t>
    </rPh>
    <rPh sb="12" eb="13">
      <t>ガツ</t>
    </rPh>
    <rPh sb="13" eb="15">
      <t>イゼン</t>
    </rPh>
    <rPh sb="16" eb="18">
      <t>スウチ</t>
    </rPh>
    <rPh sb="20" eb="22">
      <t>ネンカン</t>
    </rPh>
    <rPh sb="22" eb="24">
      <t>ホセイ</t>
    </rPh>
    <rPh sb="24" eb="25">
      <t>ゴ</t>
    </rPh>
    <rPh sb="26" eb="28">
      <t>スウチ</t>
    </rPh>
    <phoneticPr fontId="2"/>
  </si>
  <si>
    <t>有効求人倍率は、新規学卒者を除き、パートタイムを含む。令和5年12月以前の数値は、令和6年1月分公表時に新季節指数により改定されている。</t>
    <rPh sb="27" eb="29">
      <t>レイワ</t>
    </rPh>
    <rPh sb="30" eb="31">
      <t>ネン</t>
    </rPh>
    <rPh sb="41" eb="43">
      <t>レイワ</t>
    </rPh>
    <rPh sb="44" eb="45">
      <t>ネン</t>
    </rPh>
    <rPh sb="46" eb="48">
      <t>ガツブン</t>
    </rPh>
    <rPh sb="48" eb="50">
      <t>コウヒョウ</t>
    </rPh>
    <rPh sb="50" eb="51">
      <t>ジ</t>
    </rPh>
    <rPh sb="60" eb="62">
      <t>カイテイ</t>
    </rPh>
    <phoneticPr fontId="2"/>
  </si>
  <si>
    <t>据置型、64ＧＢ、ワイヤレスコントローラー付き、無線ＬＡＮ対応</t>
    <phoneticPr fontId="2"/>
  </si>
  <si>
    <t>-</t>
    <phoneticPr fontId="2"/>
  </si>
  <si>
    <t>2月</t>
    <rPh sb="1" eb="2">
      <t>ガツ</t>
    </rPh>
    <phoneticPr fontId="2"/>
  </si>
  <si>
    <t>* 287</t>
  </si>
  <si>
    <t>-</t>
    <phoneticPr fontId="2"/>
  </si>
  <si>
    <t>平成30</t>
    <rPh sb="0" eb="1">
      <t>ヘイセイ</t>
    </rPh>
    <phoneticPr fontId="2"/>
  </si>
  <si>
    <t>)</t>
    <phoneticPr fontId="2"/>
  </si>
  <si>
    <t>p  12,397</t>
    <phoneticPr fontId="2"/>
  </si>
  <si>
    <t>令和5年10月 1日現在</t>
    <rPh sb="0" eb="2">
      <t>レイワ</t>
    </rPh>
    <rPh sb="3" eb="4">
      <t>ネン</t>
    </rPh>
    <rPh sb="6" eb="7">
      <t>ガツ</t>
    </rPh>
    <rPh sb="9" eb="10">
      <t>ヒ</t>
    </rPh>
    <rPh sb="10" eb="12">
      <t>ゲンザイ</t>
    </rPh>
    <phoneticPr fontId="2"/>
  </si>
  <si>
    <t>令和6年2月</t>
    <rPh sb="0" eb="2">
      <t>レイワ</t>
    </rPh>
    <rPh sb="3" eb="4">
      <t>ネン</t>
    </rPh>
    <rPh sb="5" eb="6">
      <t>ガツ</t>
    </rPh>
    <phoneticPr fontId="2"/>
  </si>
  <si>
    <t>△ 3,503</t>
    <phoneticPr fontId="2"/>
  </si>
  <si>
    <t>月刊統計資料　令和6年6月号　</t>
    <rPh sb="7" eb="9">
      <t>レイワ</t>
    </rPh>
    <rPh sb="10" eb="11">
      <t>ネン</t>
    </rPh>
    <rPh sb="12" eb="13">
      <t>ゴウ</t>
    </rPh>
    <phoneticPr fontId="2"/>
  </si>
  <si>
    <t>１　旅客・貨物輸送状況（令和5年12月分）</t>
    <rPh sb="12" eb="14">
      <t>レイワ</t>
    </rPh>
    <rPh sb="15" eb="16">
      <t>ネン</t>
    </rPh>
    <rPh sb="18" eb="19">
      <t>ガツ</t>
    </rPh>
    <phoneticPr fontId="2"/>
  </si>
  <si>
    <t>3月</t>
    <rPh sb="1" eb="2">
      <t>ガツ</t>
    </rPh>
    <phoneticPr fontId="2"/>
  </si>
  <si>
    <t>１　大気汚染測定結果（令和6年4月）</t>
    <rPh sb="2" eb="4">
      <t>タイキ</t>
    </rPh>
    <rPh sb="4" eb="6">
      <t>オセン</t>
    </rPh>
    <rPh sb="6" eb="8">
      <t>ソクテイ</t>
    </rPh>
    <rPh sb="8" eb="10">
      <t>ケッカ</t>
    </rPh>
    <phoneticPr fontId="2"/>
  </si>
  <si>
    <t>セルフ化粧品、詰め替え用、袋入り（150mL入り）</t>
    <rPh sb="3" eb="6">
      <t>ケショウヒン</t>
    </rPh>
    <rPh sb="7" eb="8">
      <t>ツ</t>
    </rPh>
    <rPh sb="9" eb="10">
      <t>カ</t>
    </rPh>
    <rPh sb="11" eb="12">
      <t>ヨウ</t>
    </rPh>
    <rPh sb="13" eb="14">
      <t>フクロ</t>
    </rPh>
    <rPh sb="14" eb="15">
      <t>ハイ</t>
    </rPh>
    <rPh sb="22" eb="23">
      <t>イ</t>
    </rPh>
    <phoneticPr fontId="4"/>
  </si>
  <si>
    <t>* 220</t>
    <phoneticPr fontId="2"/>
  </si>
  <si>
    <t>* 244</t>
    <phoneticPr fontId="2"/>
  </si>
  <si>
    <t>* 32,976</t>
    <phoneticPr fontId="2"/>
  </si>
  <si>
    <t>* 1,328</t>
    <phoneticPr fontId="2"/>
  </si>
  <si>
    <t>* 1,248</t>
    <phoneticPr fontId="2"/>
  </si>
  <si>
    <t>* 1,276</t>
    <phoneticPr fontId="2"/>
  </si>
  <si>
    <t>* 1,292</t>
    <phoneticPr fontId="2"/>
  </si>
  <si>
    <t>p  12,400</t>
    <phoneticPr fontId="2"/>
  </si>
  <si>
    <t>r 120.8</t>
    <phoneticPr fontId="2"/>
  </si>
  <si>
    <t>r 120.5</t>
    <phoneticPr fontId="2"/>
  </si>
  <si>
    <t>p  107.0</t>
    <phoneticPr fontId="2"/>
  </si>
  <si>
    <t>令和6年3月</t>
    <rPh sb="0" eb="2">
      <t>レイワ</t>
    </rPh>
    <rPh sb="3" eb="4">
      <t>ネン</t>
    </rPh>
    <rPh sb="5" eb="6">
      <t>ガツ</t>
    </rPh>
    <phoneticPr fontId="2"/>
  </si>
  <si>
    <t>平成30</t>
    <rPh sb="0" eb="1">
      <t>ヘイセイ</t>
    </rPh>
    <phoneticPr fontId="2"/>
  </si>
  <si>
    <t>令和 6</t>
    <phoneticPr fontId="2"/>
  </si>
  <si>
    <t xml:space="preserve">     ６　県立熊谷図書館は令和6年2月26日から2月29日まで休館した。</t>
    <rPh sb="7" eb="9">
      <t>ケンリツ</t>
    </rPh>
    <rPh sb="9" eb="11">
      <t>クマガヤ</t>
    </rPh>
    <rPh sb="11" eb="14">
      <t>トショカン</t>
    </rPh>
    <rPh sb="15" eb="17">
      <t>レイワ</t>
    </rPh>
    <rPh sb="18" eb="19">
      <t>ネン</t>
    </rPh>
    <rPh sb="20" eb="21">
      <t>ガツ</t>
    </rPh>
    <rPh sb="23" eb="24">
      <t>ニチ</t>
    </rPh>
    <rPh sb="27" eb="28">
      <t>ガツ</t>
    </rPh>
    <rPh sb="30" eb="31">
      <t>ニチ</t>
    </rPh>
    <rPh sb="33" eb="35">
      <t>キュウカン</t>
    </rPh>
    <phoneticPr fontId="2"/>
  </si>
  <si>
    <t xml:space="preserve">     ５　県立図書館（熊谷・久喜・熊谷浦和分室）は、令和5年11月27日から令和5年12月6日まで休館・休室した。</t>
    <rPh sb="7" eb="9">
      <t>ケンリツ</t>
    </rPh>
    <rPh sb="9" eb="12">
      <t>トショカン</t>
    </rPh>
    <rPh sb="13" eb="15">
      <t>クマガヤ</t>
    </rPh>
    <rPh sb="16" eb="18">
      <t>クキ</t>
    </rPh>
    <rPh sb="19" eb="21">
      <t>クマガヤ</t>
    </rPh>
    <rPh sb="21" eb="23">
      <t>ウラワ</t>
    </rPh>
    <rPh sb="23" eb="25">
      <t>ブンシツ</t>
    </rPh>
    <rPh sb="28" eb="30">
      <t>レイワ</t>
    </rPh>
    <rPh sb="31" eb="32">
      <t>ネン</t>
    </rPh>
    <rPh sb="34" eb="35">
      <t>ガツ</t>
    </rPh>
    <rPh sb="37" eb="38">
      <t>ニチ</t>
    </rPh>
    <rPh sb="40" eb="42">
      <t>レイワ</t>
    </rPh>
    <rPh sb="43" eb="44">
      <t>ネン</t>
    </rPh>
    <rPh sb="46" eb="47">
      <t>ガツ</t>
    </rPh>
    <rPh sb="48" eb="49">
      <t>ニチ</t>
    </rPh>
    <rPh sb="51" eb="52">
      <t>ヤス</t>
    </rPh>
    <rPh sb="54" eb="55">
      <t>ヤス</t>
    </rPh>
    <rPh sb="55" eb="56">
      <t>シツ</t>
    </rPh>
    <phoneticPr fontId="2"/>
  </si>
  <si>
    <t>-</t>
    <phoneticPr fontId="2"/>
  </si>
  <si>
    <t xml:space="preserve">  背広服（春夏物）</t>
    <rPh sb="2" eb="3">
      <t>セ</t>
    </rPh>
    <rPh sb="3" eb="4">
      <t>ヒロ</t>
    </rPh>
    <rPh sb="4" eb="5">
      <t>フク</t>
    </rPh>
    <rPh sb="6" eb="8">
      <t>ハルナツ</t>
    </rPh>
    <phoneticPr fontId="4"/>
  </si>
  <si>
    <t>…</t>
    <phoneticPr fontId="2"/>
  </si>
  <si>
    <t>△ 4,482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</si>
</sst>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0" formatCode="###,###,##0;&quot;-&quot;##,###,##0"/>
    <numFmt numFmtId="201" formatCode="#,##0;\-##,#0#,##0"/>
    <numFmt numFmtId="202" formatCode="#,##0.0;\-#,##0.0;#,##0.0"/>
    <numFmt numFmtId="203" formatCode="###,###,##0;\-##,###,##0"/>
    <numFmt numFmtId="204" formatCode="0.000_ "/>
    <numFmt numFmtId="205" formatCode="0_);[Red]\(0\)"/>
    <numFmt numFmtId="206" formatCode="#,##0_)&quot;件&quot;"/>
    <numFmt numFmtId="207" formatCode="#,##0_)&quot;人&quot;"/>
    <numFmt numFmtId="208" formatCode="#\ ###\ #00"/>
    <numFmt numFmtId="209" formatCode="#,##0;\-#,##0;&quot;-&quot;"/>
    <numFmt numFmtId="210" formatCode="#,##0%;[Red]\-#,##0%"/>
    <numFmt numFmtId="211" formatCode="0.00;&quot;△ &quot;0.00"/>
    <numFmt numFmtId="212" formatCode="#,##0_);[Red]\(#,##0\)"/>
  </numFmts>
  <fonts count="124">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9"/>
      <color theme="1"/>
      <name val="ＭＳ Ｐ明朝"/>
      <family val="1"/>
      <charset val="128"/>
    </font>
    <font>
      <sz val="9"/>
      <color theme="1"/>
      <name val="ＭＳ Ｐゴシック"/>
      <family val="3"/>
      <charset val="128"/>
    </font>
    <font>
      <sz val="11"/>
      <color theme="0" tint="-0.249977111117893"/>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9"/>
      <color rgb="FFFF0000"/>
      <name val="ＭＳ Ｐ明朝"/>
      <family val="1"/>
      <charset val="128"/>
    </font>
    <font>
      <sz val="10"/>
      <name val="ＭＳ 明朝"/>
      <family val="1"/>
      <charset val="128"/>
    </font>
    <font>
      <i/>
      <sz val="11"/>
      <name val="ＭＳ Ｐ明朝"/>
      <family val="1"/>
      <charset val="128"/>
    </font>
    <font>
      <sz val="14"/>
      <name val="ＭＳ 明朝"/>
      <family val="1"/>
      <charset val="128"/>
    </font>
    <font>
      <sz val="10"/>
      <color theme="1"/>
      <name val="メイリオ"/>
      <family val="2"/>
      <charset val="128"/>
    </font>
    <font>
      <sz val="10"/>
      <color theme="1"/>
      <name val="メイリオ"/>
      <family val="3"/>
      <charset val="128"/>
    </font>
    <font>
      <sz val="11"/>
      <color theme="1"/>
      <name val="ＭＳ Ｐゴシック"/>
      <family val="2"/>
      <charset val="128"/>
      <scheme val="minor"/>
    </font>
    <font>
      <sz val="6"/>
      <name val="ＭＳ Ｐゴシック"/>
      <family val="2"/>
      <charset val="128"/>
    </font>
    <font>
      <sz val="10"/>
      <color theme="1"/>
      <name val="ＭＳ 明朝"/>
      <family val="1"/>
      <charset val="128"/>
    </font>
    <font>
      <sz val="10"/>
      <color indexed="8"/>
      <name val="ＭＳ 明朝"/>
      <family val="1"/>
      <charset val="128"/>
    </font>
    <font>
      <sz val="11"/>
      <color theme="0" tint="-0.34998626667073579"/>
      <name val="ＭＳ Ｐ明朝"/>
      <family val="1"/>
      <charset val="128"/>
    </font>
    <font>
      <sz val="11"/>
      <color theme="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
      <sz val="11"/>
      <name val="ＭＳ Ｐゴシック"/>
      <family val="3"/>
      <charset val="128"/>
      <scheme val="minor"/>
    </font>
    <font>
      <sz val="12"/>
      <name val="ＭＳ 明朝"/>
      <family val="1"/>
      <charset val="128"/>
    </font>
    <font>
      <sz val="10"/>
      <color indexed="8"/>
      <name val="Arial"/>
      <family val="2"/>
    </font>
    <font>
      <b/>
      <sz val="12"/>
      <name val="Arial"/>
      <family val="2"/>
    </font>
    <font>
      <sz val="10"/>
      <name val="Osaka"/>
      <family val="3"/>
      <charset val="128"/>
    </font>
    <font>
      <sz val="9"/>
      <color indexed="18"/>
      <name val="ＭＳ 明朝"/>
      <family val="1"/>
      <charset val="128"/>
    </font>
    <font>
      <u/>
      <sz val="11"/>
      <color theme="10"/>
      <name val="ＭＳ Ｐゴシック"/>
      <family val="3"/>
      <charset val="128"/>
      <scheme val="minor"/>
    </font>
    <font>
      <b/>
      <sz val="10"/>
      <color indexed="8"/>
      <name val="ＭＳ Ｐ明朝"/>
      <family val="1"/>
      <charset val="128"/>
    </font>
    <font>
      <sz val="9.5"/>
      <name val="ＭＳ Ｐ明朝"/>
      <family val="1"/>
      <charset val="128"/>
    </font>
    <font>
      <sz val="10.5"/>
      <name val="Fm富士通明朝体"/>
      <family val="1"/>
      <charset val="128"/>
    </font>
    <font>
      <sz val="9.5"/>
      <name val="Fm富士通明朝体"/>
      <family val="1"/>
      <charset val="128"/>
    </font>
    <font>
      <sz val="11"/>
      <color indexed="0"/>
      <name val="ＭＳ 明朝"/>
      <family val="1"/>
      <charset val="128"/>
    </font>
    <font>
      <sz val="9"/>
      <color indexed="8"/>
      <name val="ＭＳ Ｐ明朝"/>
      <family val="1"/>
      <charset val="128"/>
    </font>
    <font>
      <sz val="11"/>
      <color theme="1"/>
      <name val="ＭＳ Ｐゴシック"/>
      <family val="2"/>
      <scheme val="minor"/>
    </font>
    <font>
      <sz val="11"/>
      <color indexed="8"/>
      <name val="ＭＳ 明朝"/>
      <family val="1"/>
      <charset val="128"/>
    </font>
    <font>
      <sz val="14"/>
      <name val="Terminal"/>
      <family val="3"/>
      <charset val="255"/>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patternFill>
    </fill>
  </fills>
  <borders count="100">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n">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auto="1"/>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right/>
      <top style="thin">
        <color auto="1"/>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top style="medium">
        <color theme="1"/>
      </top>
      <bottom/>
      <diagonal/>
    </border>
    <border>
      <left style="thin">
        <color indexed="64"/>
      </left>
      <right style="hair">
        <color indexed="64"/>
      </right>
      <top style="double">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top/>
      <bottom style="thin">
        <color auto="1"/>
      </bottom>
      <diagonal/>
    </border>
    <border>
      <left/>
      <right style="double">
        <color indexed="64"/>
      </right>
      <top/>
      <bottom style="thin">
        <color indexed="64"/>
      </bottom>
      <diagonal/>
    </border>
  </borders>
  <cellStyleXfs count="411">
    <xf numFmtId="0" fontId="0" fillId="0" borderId="0" applyProtection="0"/>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9" fontId="1" fillId="0" borderId="0" applyFont="0" applyFill="0" applyBorder="0" applyAlignment="0" applyProtection="0"/>
    <xf numFmtId="0" fontId="49" fillId="0" borderId="0" applyNumberFormat="0" applyFill="0" applyBorder="0" applyAlignment="0" applyProtection="0">
      <alignment vertical="top"/>
      <protection locked="0"/>
    </xf>
    <xf numFmtId="38" fontId="1" fillId="0" borderId="0" applyFont="0" applyFill="0" applyBorder="0" applyAlignment="0" applyProtection="0"/>
    <xf numFmtId="38" fontId="32" fillId="0" borderId="0" applyFont="0" applyFill="0" applyBorder="0" applyAlignment="0" applyProtection="0"/>
    <xf numFmtId="38" fontId="35" fillId="0" borderId="0" applyFont="0" applyFill="0" applyBorder="0" applyAlignment="0" applyProtection="0"/>
    <xf numFmtId="38" fontId="30" fillId="0" borderId="0" applyFont="0" applyFill="0" applyBorder="0" applyAlignment="0" applyProtection="0"/>
    <xf numFmtId="38" fontId="47"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46" fillId="0" borderId="0"/>
    <xf numFmtId="0" fontId="30" fillId="0" borderId="0"/>
    <xf numFmtId="0" fontId="1" fillId="0" borderId="0"/>
    <xf numFmtId="0" fontId="1" fillId="0" borderId="0" applyProtection="0"/>
    <xf numFmtId="0" fontId="1" fillId="0" borderId="0"/>
    <xf numFmtId="0" fontId="36" fillId="0" borderId="0" applyFill="0" applyBorder="0" applyAlignment="0"/>
    <xf numFmtId="0" fontId="1" fillId="0" borderId="0"/>
    <xf numFmtId="0" fontId="47" fillId="0" borderId="0">
      <alignment vertical="center"/>
    </xf>
    <xf numFmtId="0" fontId="50" fillId="0" borderId="0">
      <alignment vertical="center"/>
    </xf>
    <xf numFmtId="0" fontId="1" fillId="0" borderId="0">
      <alignment vertical="center"/>
    </xf>
    <xf numFmtId="0" fontId="47" fillId="0" borderId="0">
      <alignment vertical="center"/>
    </xf>
    <xf numFmtId="0" fontId="32" fillId="0" borderId="0"/>
    <xf numFmtId="0" fontId="47" fillId="0" borderId="0">
      <alignment vertical="center"/>
    </xf>
    <xf numFmtId="0" fontId="1" fillId="0" borderId="0"/>
    <xf numFmtId="0" fontId="47" fillId="0" borderId="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1" fillId="0" borderId="0">
      <alignment vertical="center"/>
    </xf>
    <xf numFmtId="0" fontId="1" fillId="0" borderId="0" applyProtection="0"/>
    <xf numFmtId="0" fontId="11" fillId="0" borderId="0" applyProtection="0"/>
    <xf numFmtId="0" fontId="8" fillId="0" borderId="0"/>
    <xf numFmtId="0" fontId="1" fillId="0" borderId="0"/>
    <xf numFmtId="0" fontId="1" fillId="0" borderId="0"/>
    <xf numFmtId="0" fontId="1" fillId="0" borderId="0"/>
    <xf numFmtId="0" fontId="1" fillId="0" borderId="0"/>
    <xf numFmtId="0" fontId="47" fillId="9" borderId="0" applyNumberFormat="0" applyBorder="0" applyAlignment="0" applyProtection="0">
      <alignment vertical="center"/>
    </xf>
    <xf numFmtId="0" fontId="47" fillId="13" borderId="0" applyNumberFormat="0" applyBorder="0" applyAlignment="0" applyProtection="0">
      <alignment vertical="center"/>
    </xf>
    <xf numFmtId="0" fontId="47" fillId="17" borderId="0" applyNumberFormat="0" applyBorder="0" applyAlignment="0" applyProtection="0">
      <alignment vertical="center"/>
    </xf>
    <xf numFmtId="0" fontId="47" fillId="21" borderId="0" applyNumberFormat="0" applyBorder="0" applyAlignment="0" applyProtection="0">
      <alignment vertical="center"/>
    </xf>
    <xf numFmtId="0" fontId="47" fillId="25" borderId="0" applyNumberFormat="0" applyBorder="0" applyAlignment="0" applyProtection="0">
      <alignment vertical="center"/>
    </xf>
    <xf numFmtId="0" fontId="47" fillId="29" borderId="0" applyNumberFormat="0" applyBorder="0" applyAlignment="0" applyProtection="0">
      <alignment vertical="center"/>
    </xf>
    <xf numFmtId="0" fontId="47" fillId="10" borderId="0" applyNumberFormat="0" applyBorder="0" applyAlignment="0" applyProtection="0">
      <alignment vertical="center"/>
    </xf>
    <xf numFmtId="0" fontId="47" fillId="14" borderId="0" applyNumberFormat="0" applyBorder="0" applyAlignment="0" applyProtection="0">
      <alignment vertical="center"/>
    </xf>
    <xf numFmtId="0" fontId="47" fillId="18" borderId="0" applyNumberFormat="0" applyBorder="0" applyAlignment="0" applyProtection="0">
      <alignment vertical="center"/>
    </xf>
    <xf numFmtId="0" fontId="47" fillId="22" borderId="0" applyNumberFormat="0" applyBorder="0" applyAlignment="0" applyProtection="0">
      <alignment vertical="center"/>
    </xf>
    <xf numFmtId="0" fontId="47" fillId="26" borderId="0" applyNumberFormat="0" applyBorder="0" applyAlignment="0" applyProtection="0">
      <alignment vertical="center"/>
    </xf>
    <xf numFmtId="0" fontId="47" fillId="30" borderId="0" applyNumberFormat="0" applyBorder="0" applyAlignment="0" applyProtection="0">
      <alignment vertical="center"/>
    </xf>
    <xf numFmtId="0" fontId="60" fillId="11" borderId="0" applyNumberFormat="0" applyBorder="0" applyAlignment="0" applyProtection="0">
      <alignment vertical="center"/>
    </xf>
    <xf numFmtId="0" fontId="60" fillId="15" borderId="0" applyNumberFormat="0" applyBorder="0" applyAlignment="0" applyProtection="0">
      <alignment vertical="center"/>
    </xf>
    <xf numFmtId="0" fontId="60" fillId="19" borderId="0" applyNumberFormat="0" applyBorder="0" applyAlignment="0" applyProtection="0">
      <alignment vertical="center"/>
    </xf>
    <xf numFmtId="0" fontId="60" fillId="23" borderId="0" applyNumberFormat="0" applyBorder="0" applyAlignment="0" applyProtection="0">
      <alignment vertical="center"/>
    </xf>
    <xf numFmtId="0" fontId="60" fillId="27" borderId="0" applyNumberFormat="0" applyBorder="0" applyAlignment="0" applyProtection="0">
      <alignment vertical="center"/>
    </xf>
    <xf numFmtId="0" fontId="60" fillId="31" borderId="0" applyNumberFormat="0" applyBorder="0" applyAlignment="0" applyProtection="0">
      <alignment vertical="center"/>
    </xf>
    <xf numFmtId="0" fontId="60" fillId="8" borderId="0" applyNumberFormat="0" applyBorder="0" applyAlignment="0" applyProtection="0">
      <alignment vertical="center"/>
    </xf>
    <xf numFmtId="0" fontId="60" fillId="12" borderId="0" applyNumberFormat="0" applyBorder="0" applyAlignment="0" applyProtection="0">
      <alignment vertical="center"/>
    </xf>
    <xf numFmtId="0" fontId="60" fillId="16" borderId="0" applyNumberFormat="0" applyBorder="0" applyAlignment="0" applyProtection="0">
      <alignment vertical="center"/>
    </xf>
    <xf numFmtId="0" fontId="60" fillId="20" borderId="0" applyNumberFormat="0" applyBorder="0" applyAlignment="0" applyProtection="0">
      <alignment vertical="center"/>
    </xf>
    <xf numFmtId="0" fontId="60" fillId="24" borderId="0" applyNumberFormat="0" applyBorder="0" applyAlignment="0" applyProtection="0">
      <alignment vertical="center"/>
    </xf>
    <xf numFmtId="0" fontId="60" fillId="28" borderId="0" applyNumberFormat="0" applyBorder="0" applyAlignment="0" applyProtection="0">
      <alignment vertical="center"/>
    </xf>
    <xf numFmtId="0" fontId="1" fillId="0" borderId="0"/>
    <xf numFmtId="0" fontId="61" fillId="7" borderId="72" applyNumberFormat="0" applyAlignment="0" applyProtection="0">
      <alignment vertical="center"/>
    </xf>
    <xf numFmtId="0" fontId="62" fillId="4" borderId="0" applyNumberFormat="0" applyBorder="0" applyAlignment="0" applyProtection="0">
      <alignment vertical="center"/>
    </xf>
    <xf numFmtId="0" fontId="63" fillId="0" borderId="71" applyNumberFormat="0" applyFill="0" applyAlignment="0" applyProtection="0">
      <alignment vertical="center"/>
    </xf>
    <xf numFmtId="0" fontId="64" fillId="3" borderId="0" applyNumberFormat="0" applyBorder="0" applyAlignment="0" applyProtection="0">
      <alignment vertical="center"/>
    </xf>
    <xf numFmtId="0" fontId="65" fillId="6" borderId="69" applyNumberFormat="0" applyAlignment="0" applyProtection="0">
      <alignment vertical="center"/>
    </xf>
    <xf numFmtId="0" fontId="66" fillId="0" borderId="0" applyNumberFormat="0" applyFill="0" applyBorder="0" applyAlignment="0" applyProtection="0">
      <alignment vertical="center"/>
    </xf>
    <xf numFmtId="0" fontId="67" fillId="0" borderId="66" applyNumberFormat="0" applyFill="0" applyAlignment="0" applyProtection="0">
      <alignment vertical="center"/>
    </xf>
    <xf numFmtId="0" fontId="68" fillId="0" borderId="67" applyNumberFormat="0" applyFill="0" applyAlignment="0" applyProtection="0">
      <alignment vertical="center"/>
    </xf>
    <xf numFmtId="0" fontId="69" fillId="0" borderId="68" applyNumberFormat="0" applyFill="0" applyAlignment="0" applyProtection="0">
      <alignment vertical="center"/>
    </xf>
    <xf numFmtId="0" fontId="69" fillId="0" borderId="0" applyNumberFormat="0" applyFill="0" applyBorder="0" applyAlignment="0" applyProtection="0">
      <alignment vertical="center"/>
    </xf>
    <xf numFmtId="0" fontId="70" fillId="0" borderId="73" applyNumberFormat="0" applyFill="0" applyAlignment="0" applyProtection="0">
      <alignment vertical="center"/>
    </xf>
    <xf numFmtId="0" fontId="71" fillId="6" borderId="70" applyNumberFormat="0" applyAlignment="0" applyProtection="0">
      <alignment vertical="center"/>
    </xf>
    <xf numFmtId="0" fontId="72" fillId="0" borderId="0" applyNumberFormat="0" applyFill="0" applyBorder="0" applyAlignment="0" applyProtection="0">
      <alignment vertical="center"/>
    </xf>
    <xf numFmtId="0" fontId="73" fillId="5" borderId="69" applyNumberFormat="0" applyAlignment="0" applyProtection="0">
      <alignment vertical="center"/>
    </xf>
    <xf numFmtId="0" fontId="74" fillId="2" borderId="0" applyNumberFormat="0" applyBorder="0" applyAlignment="0" applyProtection="0">
      <alignment vertical="center"/>
    </xf>
    <xf numFmtId="0" fontId="75" fillId="0" borderId="0">
      <alignment vertical="center"/>
    </xf>
    <xf numFmtId="0" fontId="32"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38" fontId="47" fillId="0" borderId="0" applyFont="0" applyFill="0" applyBorder="0" applyAlignment="0" applyProtection="0">
      <alignment vertical="center"/>
    </xf>
    <xf numFmtId="0" fontId="83" fillId="0" borderId="0">
      <alignment vertical="center"/>
    </xf>
    <xf numFmtId="0" fontId="4" fillId="0" borderId="0"/>
    <xf numFmtId="0" fontId="84"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85" fillId="0" borderId="0" applyFont="0" applyFill="0" applyBorder="0" applyAlignment="0" applyProtection="0">
      <alignment vertical="center"/>
    </xf>
    <xf numFmtId="0" fontId="1" fillId="0" borderId="0"/>
    <xf numFmtId="0" fontId="1" fillId="0" borderId="0"/>
    <xf numFmtId="0" fontId="1" fillId="0" borderId="0"/>
    <xf numFmtId="0" fontId="85" fillId="0" borderId="0">
      <alignment vertical="center"/>
    </xf>
    <xf numFmtId="0" fontId="1" fillId="0" borderId="0"/>
    <xf numFmtId="0" fontId="1" fillId="0" borderId="0"/>
    <xf numFmtId="0" fontId="1" fillId="0" borderId="0"/>
    <xf numFmtId="0" fontId="1" fillId="0" borderId="0"/>
    <xf numFmtId="0" fontId="1" fillId="0" borderId="0"/>
    <xf numFmtId="0" fontId="91" fillId="32" borderId="0" applyNumberFormat="0" applyBorder="0" applyAlignment="0" applyProtection="0">
      <alignment vertical="center"/>
    </xf>
    <xf numFmtId="0" fontId="91" fillId="33" borderId="0" applyNumberFormat="0" applyBorder="0" applyAlignment="0" applyProtection="0">
      <alignment vertical="center"/>
    </xf>
    <xf numFmtId="0" fontId="91" fillId="34" borderId="0" applyNumberFormat="0" applyBorder="0" applyAlignment="0" applyProtection="0">
      <alignment vertical="center"/>
    </xf>
    <xf numFmtId="0" fontId="91" fillId="35" borderId="0" applyNumberFormat="0" applyBorder="0" applyAlignment="0" applyProtection="0">
      <alignment vertical="center"/>
    </xf>
    <xf numFmtId="0" fontId="91" fillId="36" borderId="0" applyNumberFormat="0" applyBorder="0" applyAlignment="0" applyProtection="0">
      <alignment vertical="center"/>
    </xf>
    <xf numFmtId="0" fontId="91" fillId="37" borderId="0" applyNumberFormat="0" applyBorder="0" applyAlignment="0" applyProtection="0">
      <alignment vertical="center"/>
    </xf>
    <xf numFmtId="0" fontId="91" fillId="38" borderId="0" applyNumberFormat="0" applyBorder="0" applyAlignment="0" applyProtection="0">
      <alignment vertical="center"/>
    </xf>
    <xf numFmtId="0" fontId="91" fillId="39" borderId="0" applyNumberFormat="0" applyBorder="0" applyAlignment="0" applyProtection="0">
      <alignment vertical="center"/>
    </xf>
    <xf numFmtId="0" fontId="91" fillId="40" borderId="0" applyNumberFormat="0" applyBorder="0" applyAlignment="0" applyProtection="0">
      <alignment vertical="center"/>
    </xf>
    <xf numFmtId="0" fontId="91" fillId="35" borderId="0" applyNumberFormat="0" applyBorder="0" applyAlignment="0" applyProtection="0">
      <alignment vertical="center"/>
    </xf>
    <xf numFmtId="0" fontId="91" fillId="38" borderId="0" applyNumberFormat="0" applyBorder="0" applyAlignment="0" applyProtection="0">
      <alignment vertical="center"/>
    </xf>
    <xf numFmtId="0" fontId="91" fillId="41" borderId="0" applyNumberFormat="0" applyBorder="0" applyAlignment="0" applyProtection="0">
      <alignment vertical="center"/>
    </xf>
    <xf numFmtId="0" fontId="92" fillId="42" borderId="0" applyNumberFormat="0" applyBorder="0" applyAlignment="0" applyProtection="0">
      <alignment vertical="center"/>
    </xf>
    <xf numFmtId="0" fontId="92" fillId="39" borderId="0" applyNumberFormat="0" applyBorder="0" applyAlignment="0" applyProtection="0">
      <alignment vertical="center"/>
    </xf>
    <xf numFmtId="0" fontId="92" fillId="40" borderId="0" applyNumberFormat="0" applyBorder="0" applyAlignment="0" applyProtection="0">
      <alignment vertical="center"/>
    </xf>
    <xf numFmtId="0" fontId="92" fillId="43" borderId="0" applyNumberFormat="0" applyBorder="0" applyAlignment="0" applyProtection="0">
      <alignment vertical="center"/>
    </xf>
    <xf numFmtId="0" fontId="92" fillId="44" borderId="0" applyNumberFormat="0" applyBorder="0" applyAlignment="0" applyProtection="0">
      <alignment vertical="center"/>
    </xf>
    <xf numFmtId="0" fontId="92" fillId="45" borderId="0" applyNumberFormat="0" applyBorder="0" applyAlignment="0" applyProtection="0">
      <alignment vertical="center"/>
    </xf>
    <xf numFmtId="0" fontId="92" fillId="46" borderId="0" applyNumberFormat="0" applyBorder="0" applyAlignment="0" applyProtection="0">
      <alignment vertical="center"/>
    </xf>
    <xf numFmtId="0" fontId="92" fillId="47" borderId="0" applyNumberFormat="0" applyBorder="0" applyAlignment="0" applyProtection="0">
      <alignment vertical="center"/>
    </xf>
    <xf numFmtId="0" fontId="92" fillId="48" borderId="0" applyNumberFormat="0" applyBorder="0" applyAlignment="0" applyProtection="0">
      <alignment vertical="center"/>
    </xf>
    <xf numFmtId="0" fontId="92" fillId="43" borderId="0" applyNumberFormat="0" applyBorder="0" applyAlignment="0" applyProtection="0">
      <alignment vertical="center"/>
    </xf>
    <xf numFmtId="0" fontId="92" fillId="44" borderId="0" applyNumberFormat="0" applyBorder="0" applyAlignment="0" applyProtection="0">
      <alignment vertical="center"/>
    </xf>
    <xf numFmtId="0" fontId="92" fillId="49" borderId="0" applyNumberFormat="0" applyBorder="0" applyAlignment="0" applyProtection="0">
      <alignment vertical="center"/>
    </xf>
    <xf numFmtId="0" fontId="93" fillId="0" borderId="0" applyNumberFormat="0" applyFill="0" applyBorder="0" applyAlignment="0" applyProtection="0">
      <alignment vertical="center"/>
    </xf>
    <xf numFmtId="0" fontId="94" fillId="50" borderId="79" applyNumberFormat="0" applyAlignment="0" applyProtection="0">
      <alignment vertical="center"/>
    </xf>
    <xf numFmtId="0" fontId="95" fillId="51" borderId="0" applyNumberFormat="0" applyBorder="0" applyAlignment="0" applyProtection="0">
      <alignment vertical="center"/>
    </xf>
    <xf numFmtId="9" fontId="107" fillId="0" borderId="0" applyFont="0" applyFill="0" applyBorder="0" applyAlignment="0" applyProtection="0"/>
    <xf numFmtId="0" fontId="1" fillId="52" borderId="80" applyNumberFormat="0" applyFont="0" applyAlignment="0" applyProtection="0">
      <alignment vertical="center"/>
    </xf>
    <xf numFmtId="0" fontId="96" fillId="0" borderId="81" applyNumberFormat="0" applyFill="0" applyAlignment="0" applyProtection="0">
      <alignment vertical="center"/>
    </xf>
    <xf numFmtId="0" fontId="97" fillId="33" borderId="0" applyNumberFormat="0" applyBorder="0" applyAlignment="0" applyProtection="0">
      <alignment vertical="center"/>
    </xf>
    <xf numFmtId="0" fontId="98" fillId="53" borderId="82" applyNumberFormat="0" applyAlignment="0" applyProtection="0">
      <alignment vertical="center"/>
    </xf>
    <xf numFmtId="0" fontId="12" fillId="0" borderId="0" applyNumberFormat="0" applyFill="0" applyBorder="0" applyAlignment="0" applyProtection="0">
      <alignment vertical="center"/>
    </xf>
    <xf numFmtId="38" fontId="107" fillId="0" borderId="0" applyFont="0" applyFill="0" applyBorder="0" applyAlignment="0" applyProtection="0"/>
    <xf numFmtId="0" fontId="99" fillId="0" borderId="83" applyNumberFormat="0" applyFill="0" applyAlignment="0" applyProtection="0">
      <alignment vertical="center"/>
    </xf>
    <xf numFmtId="0" fontId="100" fillId="0" borderId="84" applyNumberFormat="0" applyFill="0" applyAlignment="0" applyProtection="0">
      <alignment vertical="center"/>
    </xf>
    <xf numFmtId="0" fontId="101" fillId="0" borderId="85" applyNumberFormat="0" applyFill="0" applyAlignment="0" applyProtection="0">
      <alignment vertical="center"/>
    </xf>
    <xf numFmtId="0" fontId="101" fillId="0" borderId="0" applyNumberFormat="0" applyFill="0" applyBorder="0" applyAlignment="0" applyProtection="0">
      <alignment vertical="center"/>
    </xf>
    <xf numFmtId="0" fontId="102" fillId="0" borderId="86" applyNumberFormat="0" applyFill="0" applyAlignment="0" applyProtection="0">
      <alignment vertical="center"/>
    </xf>
    <xf numFmtId="0" fontId="103" fillId="53" borderId="87" applyNumberFormat="0" applyAlignment="0" applyProtection="0">
      <alignment vertical="center"/>
    </xf>
    <xf numFmtId="0" fontId="104" fillId="0" borderId="0" applyNumberFormat="0" applyFill="0" applyBorder="0" applyAlignment="0" applyProtection="0">
      <alignment vertical="center"/>
    </xf>
    <xf numFmtId="0" fontId="105" fillId="37" borderId="82" applyNumberFormat="0" applyAlignment="0" applyProtection="0">
      <alignment vertical="center"/>
    </xf>
    <xf numFmtId="0" fontId="107" fillId="0" borderId="0"/>
    <xf numFmtId="0" fontId="1" fillId="0" borderId="0">
      <alignment vertical="center"/>
    </xf>
    <xf numFmtId="0" fontId="106" fillId="34" borderId="0" applyNumberFormat="0" applyBorder="0" applyAlignment="0" applyProtection="0">
      <alignment vertical="center"/>
    </xf>
    <xf numFmtId="0" fontId="47" fillId="9" borderId="0" applyNumberFormat="0" applyBorder="0" applyAlignment="0" applyProtection="0">
      <alignment vertical="center"/>
    </xf>
    <xf numFmtId="0" fontId="91" fillId="32" borderId="0" applyNumberFormat="0" applyBorder="0" applyAlignment="0" applyProtection="0">
      <alignment vertical="center"/>
    </xf>
    <xf numFmtId="0" fontId="47" fillId="13" borderId="0" applyNumberFormat="0" applyBorder="0" applyAlignment="0" applyProtection="0">
      <alignment vertical="center"/>
    </xf>
    <xf numFmtId="0" fontId="91" fillId="33" borderId="0" applyNumberFormat="0" applyBorder="0" applyAlignment="0" applyProtection="0">
      <alignment vertical="center"/>
    </xf>
    <xf numFmtId="0" fontId="47" fillId="17" borderId="0" applyNumberFormat="0" applyBorder="0" applyAlignment="0" applyProtection="0">
      <alignment vertical="center"/>
    </xf>
    <xf numFmtId="0" fontId="91" fillId="34" borderId="0" applyNumberFormat="0" applyBorder="0" applyAlignment="0" applyProtection="0">
      <alignment vertical="center"/>
    </xf>
    <xf numFmtId="0" fontId="47" fillId="21" borderId="0" applyNumberFormat="0" applyBorder="0" applyAlignment="0" applyProtection="0">
      <alignment vertical="center"/>
    </xf>
    <xf numFmtId="0" fontId="91" fillId="35" borderId="0" applyNumberFormat="0" applyBorder="0" applyAlignment="0" applyProtection="0">
      <alignment vertical="center"/>
    </xf>
    <xf numFmtId="0" fontId="47" fillId="25" borderId="0" applyNumberFormat="0" applyBorder="0" applyAlignment="0" applyProtection="0">
      <alignment vertical="center"/>
    </xf>
    <xf numFmtId="0" fontId="91" fillId="36" borderId="0" applyNumberFormat="0" applyBorder="0" applyAlignment="0" applyProtection="0">
      <alignment vertical="center"/>
    </xf>
    <xf numFmtId="0" fontId="47" fillId="29" borderId="0" applyNumberFormat="0" applyBorder="0" applyAlignment="0" applyProtection="0">
      <alignment vertical="center"/>
    </xf>
    <xf numFmtId="0" fontId="91" fillId="37" borderId="0" applyNumberFormat="0" applyBorder="0" applyAlignment="0" applyProtection="0">
      <alignment vertical="center"/>
    </xf>
    <xf numFmtId="0" fontId="47" fillId="10" borderId="0" applyNumberFormat="0" applyBorder="0" applyAlignment="0" applyProtection="0">
      <alignment vertical="center"/>
    </xf>
    <xf numFmtId="0" fontId="91" fillId="38" borderId="0" applyNumberFormat="0" applyBorder="0" applyAlignment="0" applyProtection="0">
      <alignment vertical="center"/>
    </xf>
    <xf numFmtId="0" fontId="47" fillId="14" borderId="0" applyNumberFormat="0" applyBorder="0" applyAlignment="0" applyProtection="0">
      <alignment vertical="center"/>
    </xf>
    <xf numFmtId="0" fontId="91" fillId="39" borderId="0" applyNumberFormat="0" applyBorder="0" applyAlignment="0" applyProtection="0">
      <alignment vertical="center"/>
    </xf>
    <xf numFmtId="0" fontId="47" fillId="18" borderId="0" applyNumberFormat="0" applyBorder="0" applyAlignment="0" applyProtection="0">
      <alignment vertical="center"/>
    </xf>
    <xf numFmtId="0" fontId="91" fillId="40" borderId="0" applyNumberFormat="0" applyBorder="0" applyAlignment="0" applyProtection="0">
      <alignment vertical="center"/>
    </xf>
    <xf numFmtId="0" fontId="47" fillId="22" borderId="0" applyNumberFormat="0" applyBorder="0" applyAlignment="0" applyProtection="0">
      <alignment vertical="center"/>
    </xf>
    <xf numFmtId="0" fontId="91" fillId="35" borderId="0" applyNumberFormat="0" applyBorder="0" applyAlignment="0" applyProtection="0">
      <alignment vertical="center"/>
    </xf>
    <xf numFmtId="0" fontId="47" fillId="26" borderId="0" applyNumberFormat="0" applyBorder="0" applyAlignment="0" applyProtection="0">
      <alignment vertical="center"/>
    </xf>
    <xf numFmtId="0" fontId="91" fillId="38" borderId="0" applyNumberFormat="0" applyBorder="0" applyAlignment="0" applyProtection="0">
      <alignment vertical="center"/>
    </xf>
    <xf numFmtId="0" fontId="47" fillId="30" borderId="0" applyNumberFormat="0" applyBorder="0" applyAlignment="0" applyProtection="0">
      <alignment vertical="center"/>
    </xf>
    <xf numFmtId="0" fontId="91" fillId="41" borderId="0" applyNumberFormat="0" applyBorder="0" applyAlignment="0" applyProtection="0">
      <alignment vertical="center"/>
    </xf>
    <xf numFmtId="0" fontId="60" fillId="11" borderId="0" applyNumberFormat="0" applyBorder="0" applyAlignment="0" applyProtection="0">
      <alignment vertical="center"/>
    </xf>
    <xf numFmtId="0" fontId="92" fillId="42" borderId="0" applyNumberFormat="0" applyBorder="0" applyAlignment="0" applyProtection="0">
      <alignment vertical="center"/>
    </xf>
    <xf numFmtId="0" fontId="60" fillId="15" borderId="0" applyNumberFormat="0" applyBorder="0" applyAlignment="0" applyProtection="0">
      <alignment vertical="center"/>
    </xf>
    <xf numFmtId="0" fontId="92" fillId="39" borderId="0" applyNumberFormat="0" applyBorder="0" applyAlignment="0" applyProtection="0">
      <alignment vertical="center"/>
    </xf>
    <xf numFmtId="0" fontId="60" fillId="19" borderId="0" applyNumberFormat="0" applyBorder="0" applyAlignment="0" applyProtection="0">
      <alignment vertical="center"/>
    </xf>
    <xf numFmtId="0" fontId="92" fillId="40" borderId="0" applyNumberFormat="0" applyBorder="0" applyAlignment="0" applyProtection="0">
      <alignment vertical="center"/>
    </xf>
    <xf numFmtId="0" fontId="60" fillId="23" borderId="0" applyNumberFormat="0" applyBorder="0" applyAlignment="0" applyProtection="0">
      <alignment vertical="center"/>
    </xf>
    <xf numFmtId="0" fontId="92" fillId="43" borderId="0" applyNumberFormat="0" applyBorder="0" applyAlignment="0" applyProtection="0">
      <alignment vertical="center"/>
    </xf>
    <xf numFmtId="0" fontId="60" fillId="27" borderId="0" applyNumberFormat="0" applyBorder="0" applyAlignment="0" applyProtection="0">
      <alignment vertical="center"/>
    </xf>
    <xf numFmtId="0" fontId="92" fillId="44" borderId="0" applyNumberFormat="0" applyBorder="0" applyAlignment="0" applyProtection="0">
      <alignment vertical="center"/>
    </xf>
    <xf numFmtId="0" fontId="60" fillId="31" borderId="0" applyNumberFormat="0" applyBorder="0" applyAlignment="0" applyProtection="0">
      <alignment vertical="center"/>
    </xf>
    <xf numFmtId="0" fontId="92" fillId="45" borderId="0" applyNumberFormat="0" applyBorder="0" applyAlignment="0" applyProtection="0">
      <alignment vertical="center"/>
    </xf>
    <xf numFmtId="209" fontId="110" fillId="0" borderId="0" applyFill="0" applyBorder="0" applyAlignment="0"/>
    <xf numFmtId="0" fontId="111" fillId="0" borderId="90" applyNumberFormat="0" applyAlignment="0" applyProtection="0">
      <alignment horizontal="left" vertical="center"/>
    </xf>
    <xf numFmtId="0" fontId="111" fillId="0" borderId="9">
      <alignment horizontal="left" vertical="center"/>
    </xf>
    <xf numFmtId="0" fontId="46" fillId="0" borderId="0"/>
    <xf numFmtId="0" fontId="60" fillId="8" borderId="0" applyNumberFormat="0" applyBorder="0" applyAlignment="0" applyProtection="0">
      <alignment vertical="center"/>
    </xf>
    <xf numFmtId="0" fontId="92" fillId="46" borderId="0" applyNumberFormat="0" applyBorder="0" applyAlignment="0" applyProtection="0">
      <alignment vertical="center"/>
    </xf>
    <xf numFmtId="0" fontId="60" fillId="12" borderId="0" applyNumberFormat="0" applyBorder="0" applyAlignment="0" applyProtection="0">
      <alignment vertical="center"/>
    </xf>
    <xf numFmtId="0" fontId="92" fillId="47" borderId="0" applyNumberFormat="0" applyBorder="0" applyAlignment="0" applyProtection="0">
      <alignment vertical="center"/>
    </xf>
    <xf numFmtId="0" fontId="60" fillId="16" borderId="0" applyNumberFormat="0" applyBorder="0" applyAlignment="0" applyProtection="0">
      <alignment vertical="center"/>
    </xf>
    <xf numFmtId="0" fontId="92" fillId="48" borderId="0" applyNumberFormat="0" applyBorder="0" applyAlignment="0" applyProtection="0">
      <alignment vertical="center"/>
    </xf>
    <xf numFmtId="0" fontId="60" fillId="20" borderId="0" applyNumberFormat="0" applyBorder="0" applyAlignment="0" applyProtection="0">
      <alignment vertical="center"/>
    </xf>
    <xf numFmtId="0" fontId="92" fillId="43" borderId="0" applyNumberFormat="0" applyBorder="0" applyAlignment="0" applyProtection="0">
      <alignment vertical="center"/>
    </xf>
    <xf numFmtId="0" fontId="60" fillId="24" borderId="0" applyNumberFormat="0" applyBorder="0" applyAlignment="0" applyProtection="0">
      <alignment vertical="center"/>
    </xf>
    <xf numFmtId="0" fontId="92" fillId="44" borderId="0" applyNumberFormat="0" applyBorder="0" applyAlignment="0" applyProtection="0">
      <alignment vertical="center"/>
    </xf>
    <xf numFmtId="0" fontId="60" fillId="28" borderId="0" applyNumberFormat="0" applyBorder="0" applyAlignment="0" applyProtection="0">
      <alignment vertical="center"/>
    </xf>
    <xf numFmtId="0" fontId="92" fillId="49" borderId="0" applyNumberFormat="0" applyBorder="0" applyAlignment="0" applyProtection="0">
      <alignment vertical="center"/>
    </xf>
    <xf numFmtId="0" fontId="48"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61" fillId="7" borderId="72" applyNumberFormat="0" applyAlignment="0" applyProtection="0">
      <alignment vertical="center"/>
    </xf>
    <xf numFmtId="0" fontId="94" fillId="50" borderId="79" applyNumberFormat="0" applyAlignment="0" applyProtection="0">
      <alignment vertical="center"/>
    </xf>
    <xf numFmtId="0" fontId="62" fillId="4" borderId="0" applyNumberFormat="0" applyBorder="0" applyAlignment="0" applyProtection="0">
      <alignment vertical="center"/>
    </xf>
    <xf numFmtId="0" fontId="95" fillId="51" borderId="0" applyNumberFormat="0" applyBorder="0" applyAlignment="0" applyProtection="0">
      <alignment vertical="center"/>
    </xf>
    <xf numFmtId="9" fontId="91" fillId="0" borderId="0" applyFont="0" applyFill="0" applyBorder="0" applyAlignment="0" applyProtection="0">
      <alignment vertical="center"/>
    </xf>
    <xf numFmtId="0" fontId="11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top"/>
      <protection locked="0"/>
    </xf>
    <xf numFmtId="0" fontId="91" fillId="54" borderId="89" applyNumberFormat="0" applyFont="0" applyAlignment="0" applyProtection="0">
      <alignment vertical="center"/>
    </xf>
    <xf numFmtId="0" fontId="1" fillId="52" borderId="80" applyNumberFormat="0" applyFont="0" applyAlignment="0" applyProtection="0">
      <alignment vertical="center"/>
    </xf>
    <xf numFmtId="0" fontId="91" fillId="54" borderId="89" applyNumberFormat="0" applyFont="0" applyAlignment="0" applyProtection="0">
      <alignment vertical="center"/>
    </xf>
    <xf numFmtId="0" fontId="1" fillId="52" borderId="80" applyNumberFormat="0" applyFont="0" applyAlignment="0" applyProtection="0">
      <alignment vertical="center"/>
    </xf>
    <xf numFmtId="0" fontId="63" fillId="0" borderId="71" applyNumberFormat="0" applyFill="0" applyAlignment="0" applyProtection="0">
      <alignment vertical="center"/>
    </xf>
    <xf numFmtId="0" fontId="96" fillId="0" borderId="81" applyNumberFormat="0" applyFill="0" applyAlignment="0" applyProtection="0">
      <alignment vertical="center"/>
    </xf>
    <xf numFmtId="0" fontId="64" fillId="3" borderId="0" applyNumberFormat="0" applyBorder="0" applyAlignment="0" applyProtection="0">
      <alignment vertical="center"/>
    </xf>
    <xf numFmtId="0" fontId="97" fillId="33" borderId="0" applyNumberFormat="0" applyBorder="0" applyAlignment="0" applyProtection="0">
      <alignment vertical="center"/>
    </xf>
    <xf numFmtId="190" fontId="112" fillId="0" borderId="0" applyFont="0" applyFill="0" applyBorder="0" applyAlignment="0" applyProtection="0"/>
    <xf numFmtId="0" fontId="65" fillId="6" borderId="69" applyNumberFormat="0" applyAlignment="0" applyProtection="0">
      <alignment vertical="center"/>
    </xf>
    <xf numFmtId="0" fontId="98" fillId="53" borderId="82" applyNumberFormat="0" applyAlignment="0" applyProtection="0">
      <alignment vertical="center"/>
    </xf>
    <xf numFmtId="0" fontId="66" fillId="0" borderId="0" applyNumberFormat="0" applyFill="0" applyBorder="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91" fillId="0" borderId="0" applyFont="0" applyFill="0" applyBorder="0" applyAlignment="0" applyProtection="0">
      <alignment vertical="center"/>
    </xf>
    <xf numFmtId="38" fontId="9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1" fillId="0" borderId="0" applyFont="0" applyFill="0" applyBorder="0" applyAlignment="0" applyProtection="0">
      <alignment vertical="center"/>
    </xf>
    <xf numFmtId="38" fontId="91" fillId="0" borderId="0" applyFont="0" applyFill="0" applyBorder="0" applyAlignment="0" applyProtection="0">
      <alignment vertical="center"/>
    </xf>
    <xf numFmtId="38" fontId="91" fillId="0" borderId="0" applyFont="0" applyFill="0" applyBorder="0" applyAlignment="0" applyProtection="0">
      <alignment vertical="center"/>
    </xf>
    <xf numFmtId="0" fontId="67" fillId="0" borderId="66" applyNumberFormat="0" applyFill="0" applyAlignment="0" applyProtection="0">
      <alignment vertical="center"/>
    </xf>
    <xf numFmtId="0" fontId="99" fillId="0" borderId="83" applyNumberFormat="0" applyFill="0" applyAlignment="0" applyProtection="0">
      <alignment vertical="center"/>
    </xf>
    <xf numFmtId="0" fontId="68" fillId="0" borderId="67" applyNumberFormat="0" applyFill="0" applyAlignment="0" applyProtection="0">
      <alignment vertical="center"/>
    </xf>
    <xf numFmtId="0" fontId="100" fillId="0" borderId="84" applyNumberFormat="0" applyFill="0" applyAlignment="0" applyProtection="0">
      <alignment vertical="center"/>
    </xf>
    <xf numFmtId="0" fontId="69" fillId="0" borderId="68" applyNumberFormat="0" applyFill="0" applyAlignment="0" applyProtection="0">
      <alignment vertical="center"/>
    </xf>
    <xf numFmtId="0" fontId="101" fillId="0" borderId="85" applyNumberFormat="0" applyFill="0" applyAlignment="0" applyProtection="0">
      <alignment vertical="center"/>
    </xf>
    <xf numFmtId="0" fontId="69"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13" fillId="0" borderId="0" applyBorder="0">
      <alignment vertical="center"/>
    </xf>
    <xf numFmtId="0" fontId="70" fillId="0" borderId="73" applyNumberFormat="0" applyFill="0" applyAlignment="0" applyProtection="0">
      <alignment vertical="center"/>
    </xf>
    <xf numFmtId="0" fontId="102" fillId="0" borderId="86" applyNumberFormat="0" applyFill="0" applyAlignment="0" applyProtection="0">
      <alignment vertical="center"/>
    </xf>
    <xf numFmtId="0" fontId="71" fillId="6" borderId="70" applyNumberFormat="0" applyAlignment="0" applyProtection="0">
      <alignment vertical="center"/>
    </xf>
    <xf numFmtId="0" fontId="103" fillId="53" borderId="87" applyNumberFormat="0" applyAlignment="0" applyProtection="0">
      <alignment vertical="center"/>
    </xf>
    <xf numFmtId="210" fontId="112" fillId="0" borderId="0" applyFont="0" applyFill="0" applyBorder="0" applyAlignment="0" applyProtection="0"/>
    <xf numFmtId="0" fontId="72" fillId="0" borderId="0" applyNumberFormat="0" applyFill="0" applyBorder="0" applyAlignment="0" applyProtection="0">
      <alignment vertical="center"/>
    </xf>
    <xf numFmtId="0" fontId="104" fillId="0" borderId="0" applyNumberFormat="0" applyFill="0" applyBorder="0" applyAlignment="0" applyProtection="0">
      <alignment vertical="center"/>
    </xf>
    <xf numFmtId="185" fontId="112" fillId="0" borderId="0" applyFont="0" applyFill="0" applyBorder="0" applyAlignment="0" applyProtection="0"/>
    <xf numFmtId="0" fontId="73" fillId="5" borderId="69" applyNumberFormat="0" applyAlignment="0" applyProtection="0">
      <alignment vertical="center"/>
    </xf>
    <xf numFmtId="0" fontId="105" fillId="37" borderId="82" applyNumberFormat="0" applyAlignment="0" applyProtection="0">
      <alignment vertical="center"/>
    </xf>
    <xf numFmtId="0" fontId="47" fillId="0" borderId="0">
      <alignment vertical="center"/>
    </xf>
    <xf numFmtId="0" fontId="1" fillId="0" borderId="0"/>
    <xf numFmtId="0" fontId="47" fillId="0" borderId="0">
      <alignment vertical="center"/>
    </xf>
    <xf numFmtId="0" fontId="47" fillId="0" borderId="0">
      <alignment vertical="center"/>
    </xf>
    <xf numFmtId="0" fontId="47" fillId="0" borderId="0">
      <alignment vertical="center"/>
    </xf>
    <xf numFmtId="0" fontId="1" fillId="0" borderId="0"/>
    <xf numFmtId="0" fontId="4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1" fillId="0" borderId="0"/>
    <xf numFmtId="0" fontId="47"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47" fillId="0" borderId="0">
      <alignment vertical="center"/>
    </xf>
    <xf numFmtId="0" fontId="47" fillId="0" borderId="0">
      <alignment vertical="center"/>
    </xf>
    <xf numFmtId="0" fontId="82"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7" fillId="0" borderId="0">
      <alignment vertical="center"/>
    </xf>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1" fillId="0" borderId="0">
      <alignment vertical="center"/>
    </xf>
    <xf numFmtId="0" fontId="1" fillId="0" borderId="0"/>
    <xf numFmtId="0" fontId="1" fillId="0" borderId="0"/>
    <xf numFmtId="0" fontId="1" fillId="0" borderId="0"/>
    <xf numFmtId="0" fontId="47" fillId="0" borderId="0">
      <alignment vertical="center"/>
    </xf>
    <xf numFmtId="0" fontId="109" fillId="0" borderId="0"/>
    <xf numFmtId="0" fontId="82" fillId="0" borderId="0"/>
    <xf numFmtId="0" fontId="1" fillId="0" borderId="0"/>
    <xf numFmtId="0" fontId="82" fillId="0" borderId="0"/>
    <xf numFmtId="0" fontId="109" fillId="0" borderId="0"/>
    <xf numFmtId="0" fontId="47" fillId="0" borderId="0">
      <alignment vertical="center"/>
    </xf>
    <xf numFmtId="0" fontId="1" fillId="0" borderId="0">
      <alignment vertical="center"/>
    </xf>
    <xf numFmtId="0" fontId="1" fillId="0" borderId="0">
      <alignment vertical="center"/>
    </xf>
    <xf numFmtId="0" fontId="47" fillId="0" borderId="0">
      <alignment vertical="center"/>
    </xf>
    <xf numFmtId="0" fontId="4" fillId="0" borderId="0"/>
    <xf numFmtId="0" fontId="1" fillId="0" borderId="0">
      <alignment vertical="center"/>
    </xf>
    <xf numFmtId="0" fontId="1" fillId="0" borderId="0">
      <alignment vertical="center"/>
    </xf>
    <xf numFmtId="0" fontId="4" fillId="0" borderId="0"/>
    <xf numFmtId="0" fontId="47" fillId="0" borderId="0">
      <alignment vertical="center"/>
    </xf>
    <xf numFmtId="0" fontId="82" fillId="0" borderId="0"/>
    <xf numFmtId="0" fontId="82" fillId="0" borderId="0"/>
    <xf numFmtId="0" fontId="1" fillId="0" borderId="0"/>
    <xf numFmtId="0" fontId="1" fillId="0" borderId="0">
      <alignment vertical="center"/>
    </xf>
    <xf numFmtId="0" fontId="47" fillId="0" borderId="0">
      <alignment vertical="center"/>
    </xf>
    <xf numFmtId="0" fontId="47" fillId="0" borderId="0">
      <alignment vertical="center"/>
    </xf>
    <xf numFmtId="0" fontId="1" fillId="0" borderId="0"/>
    <xf numFmtId="0" fontId="1" fillId="0" borderId="0">
      <alignment vertical="center"/>
    </xf>
    <xf numFmtId="0" fontId="109"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47" fillId="0" borderId="0">
      <alignment vertical="center"/>
    </xf>
    <xf numFmtId="0" fontId="1" fillId="0" borderId="0"/>
    <xf numFmtId="0" fontId="47" fillId="0" borderId="0">
      <alignment vertical="center"/>
    </xf>
    <xf numFmtId="0" fontId="82" fillId="0" borderId="0"/>
    <xf numFmtId="0" fontId="74" fillId="2" borderId="0" applyNumberFormat="0" applyBorder="0" applyAlignment="0" applyProtection="0">
      <alignment vertical="center"/>
    </xf>
    <xf numFmtId="0" fontId="106" fillId="34" borderId="0" applyNumberFormat="0" applyBorder="0" applyAlignment="0" applyProtection="0">
      <alignment vertical="center"/>
    </xf>
    <xf numFmtId="0" fontId="1" fillId="0" borderId="0"/>
    <xf numFmtId="0" fontId="85" fillId="0" borderId="0">
      <alignment vertical="center"/>
    </xf>
    <xf numFmtId="0" fontId="13" fillId="0" borderId="92">
      <alignment horizontal="center" vertical="center"/>
    </xf>
    <xf numFmtId="0" fontId="13" fillId="0" borderId="93">
      <alignment horizontal="center" vertical="center"/>
    </xf>
    <xf numFmtId="0" fontId="14" fillId="0" borderId="94">
      <alignment vertical="center"/>
    </xf>
    <xf numFmtId="9" fontId="1" fillId="0" borderId="0" applyFont="0" applyFill="0" applyBorder="0" applyAlignment="0" applyProtection="0">
      <alignment vertical="center"/>
    </xf>
    <xf numFmtId="0" fontId="1" fillId="0" borderId="0"/>
    <xf numFmtId="0" fontId="3" fillId="0" borderId="0" applyNumberFormat="0" applyFill="0" applyBorder="0" applyAlignment="0" applyProtection="0"/>
    <xf numFmtId="0" fontId="46" fillId="0" borderId="0"/>
    <xf numFmtId="38" fontId="110" fillId="0" borderId="0" applyFont="0" applyFill="0" applyBorder="0" applyAlignment="0" applyProtection="0">
      <alignment vertical="center"/>
    </xf>
    <xf numFmtId="0" fontId="121" fillId="0" borderId="0"/>
    <xf numFmtId="0" fontId="91" fillId="0" borderId="0">
      <alignment vertical="top"/>
    </xf>
    <xf numFmtId="0" fontId="122" fillId="0" borderId="0">
      <alignment vertical="top"/>
    </xf>
    <xf numFmtId="0" fontId="91" fillId="0" borderId="0">
      <alignment vertical="top"/>
    </xf>
    <xf numFmtId="0" fontId="123" fillId="0" borderId="0"/>
    <xf numFmtId="0" fontId="1" fillId="0" borderId="0"/>
    <xf numFmtId="0" fontId="1" fillId="0" borderId="0"/>
  </cellStyleXfs>
  <cellXfs count="1130">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9" fillId="0" borderId="0" xfId="0" applyFont="1" applyFill="1" applyBorder="1"/>
    <xf numFmtId="0" fontId="7" fillId="0" borderId="0" xfId="0" quotePrefix="1" applyFont="1" applyFill="1" applyBorder="1"/>
    <xf numFmtId="0" fontId="7"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3" fillId="0" borderId="1" xfId="0" applyFont="1" applyFill="1" applyBorder="1"/>
    <xf numFmtId="0" fontId="3" fillId="0" borderId="0" xfId="0" applyFont="1" applyFill="1"/>
    <xf numFmtId="0" fontId="3"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0" fillId="0" borderId="0" xfId="0" applyFill="1" applyAlignment="1">
      <alignment vertical="center"/>
    </xf>
    <xf numFmtId="0" fontId="0" fillId="0" borderId="0" xfId="0" applyFill="1" applyAlignment="1">
      <alignment horizontal="right"/>
    </xf>
    <xf numFmtId="0" fontId="11" fillId="0" borderId="0" xfId="0" applyFont="1" applyFill="1" applyBorder="1" applyAlignment="1">
      <alignment horizontal="right"/>
    </xf>
    <xf numFmtId="0" fontId="13" fillId="0" borderId="0" xfId="0" applyFont="1"/>
    <xf numFmtId="185" fontId="18" fillId="0" borderId="0" xfId="0" applyNumberFormat="1" applyFont="1" applyFill="1" applyBorder="1" applyAlignment="1">
      <alignment horizontal="right"/>
    </xf>
    <xf numFmtId="0" fontId="13" fillId="0" borderId="0" xfId="0" quotePrefix="1" applyFont="1"/>
    <xf numFmtId="0" fontId="13" fillId="0" borderId="0" xfId="0" applyFont="1" applyFill="1"/>
    <xf numFmtId="0" fontId="13" fillId="0" borderId="0" xfId="0" applyFont="1" applyFill="1" applyAlignment="1">
      <alignment horizontal="right"/>
    </xf>
    <xf numFmtId="0" fontId="13" fillId="0" borderId="0" xfId="0" applyFont="1" applyFill="1" applyBorder="1" applyAlignment="1">
      <alignment horizontal="right"/>
    </xf>
    <xf numFmtId="0" fontId="13" fillId="0" borderId="0" xfId="0" applyFont="1" applyFill="1" applyBorder="1" applyAlignment="1">
      <alignment horizontal="left"/>
    </xf>
    <xf numFmtId="0" fontId="13" fillId="0" borderId="0" xfId="0" applyFont="1" applyFill="1" applyAlignment="1"/>
    <xf numFmtId="0" fontId="13" fillId="0" borderId="5" xfId="0" applyFont="1" applyFill="1" applyBorder="1" applyAlignment="1">
      <alignment horizontal="right"/>
    </xf>
    <xf numFmtId="0" fontId="13" fillId="0" borderId="0" xfId="0" applyFont="1" applyFill="1" applyBorder="1"/>
    <xf numFmtId="0" fontId="13" fillId="0" borderId="0" xfId="0" applyFont="1" applyFill="1" applyBorder="1" applyAlignment="1">
      <alignment horizontal="center" vertical="center"/>
    </xf>
    <xf numFmtId="0" fontId="13" fillId="0" borderId="5" xfId="0" quotePrefix="1" applyFont="1" applyFill="1" applyBorder="1"/>
    <xf numFmtId="0" fontId="13" fillId="0" borderId="1" xfId="0" applyFont="1" applyFill="1" applyBorder="1"/>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xf numFmtId="0" fontId="13" fillId="0" borderId="3" xfId="43" applyFont="1" applyFill="1" applyBorder="1" applyAlignment="1">
      <alignment horizontal="center"/>
    </xf>
    <xf numFmtId="177" fontId="13" fillId="0" borderId="0" xfId="43" applyNumberFormat="1" applyFont="1" applyFill="1" applyBorder="1" applyAlignment="1">
      <alignment horizontal="right"/>
    </xf>
    <xf numFmtId="38" fontId="13" fillId="0" borderId="0" xfId="5" applyFont="1" applyFill="1"/>
    <xf numFmtId="38" fontId="13" fillId="0" borderId="6" xfId="5" applyFont="1" applyFill="1" applyBorder="1" applyAlignment="1">
      <alignment vertical="center"/>
    </xf>
    <xf numFmtId="0" fontId="13" fillId="0" borderId="5" xfId="0" applyFont="1" applyFill="1" applyBorder="1"/>
    <xf numFmtId="0" fontId="13" fillId="0" borderId="7" xfId="0" applyFont="1" applyFill="1" applyBorder="1"/>
    <xf numFmtId="0" fontId="13" fillId="0" borderId="8" xfId="0" applyFont="1" applyFill="1" applyBorder="1"/>
    <xf numFmtId="0" fontId="15" fillId="0" borderId="0" xfId="0" applyFont="1" applyFill="1"/>
    <xf numFmtId="0" fontId="15" fillId="0" borderId="5" xfId="0" applyFont="1" applyFill="1" applyBorder="1"/>
    <xf numFmtId="0" fontId="13" fillId="0" borderId="2" xfId="0" applyFont="1" applyFill="1" applyBorder="1"/>
    <xf numFmtId="0" fontId="19" fillId="0" borderId="2" xfId="0" applyFont="1" applyFill="1" applyBorder="1"/>
    <xf numFmtId="0" fontId="13" fillId="0" borderId="9" xfId="0" applyFont="1" applyFill="1" applyBorder="1"/>
    <xf numFmtId="0" fontId="13" fillId="0" borderId="10" xfId="0" applyFont="1" applyFill="1" applyBorder="1"/>
    <xf numFmtId="0" fontId="19" fillId="0" borderId="0" xfId="0" applyFont="1" applyFill="1" applyBorder="1"/>
    <xf numFmtId="38" fontId="19" fillId="0" borderId="0" xfId="5" applyFont="1" applyFill="1" applyBorder="1"/>
    <xf numFmtId="38" fontId="13" fillId="0" borderId="0" xfId="5" applyFont="1" applyFill="1" applyBorder="1"/>
    <xf numFmtId="38" fontId="13" fillId="0" borderId="0" xfId="5" applyFont="1" applyFill="1" applyAlignment="1">
      <alignment horizontal="right"/>
    </xf>
    <xf numFmtId="0" fontId="22" fillId="0" borderId="0" xfId="0" applyFont="1" applyFill="1" applyBorder="1"/>
    <xf numFmtId="176" fontId="13" fillId="0" borderId="0" xfId="0" applyNumberFormat="1" applyFont="1" applyFill="1" applyBorder="1" applyAlignment="1">
      <alignment horizontal="right"/>
    </xf>
    <xf numFmtId="0" fontId="13" fillId="0" borderId="1" xfId="0" quotePrefix="1" applyFont="1" applyFill="1" applyBorder="1"/>
    <xf numFmtId="0" fontId="25" fillId="0" borderId="0" xfId="0" applyFont="1" applyFill="1"/>
    <xf numFmtId="176" fontId="13" fillId="0" borderId="0" xfId="0" applyNumberFormat="1" applyFont="1" applyFill="1" applyBorder="1"/>
    <xf numFmtId="0" fontId="15" fillId="0" borderId="0" xfId="0" applyFont="1" applyFill="1" applyAlignment="1">
      <alignment horizontal="right"/>
    </xf>
    <xf numFmtId="191" fontId="13" fillId="0" borderId="0" xfId="0" applyNumberFormat="1" applyFont="1" applyFill="1" applyAlignment="1">
      <alignment horizontal="right"/>
    </xf>
    <xf numFmtId="192" fontId="13"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3"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3" fillId="0" borderId="1" xfId="0" applyFont="1" applyFill="1" applyBorder="1" applyAlignment="1"/>
    <xf numFmtId="177" fontId="18" fillId="0" borderId="0" xfId="0" applyNumberFormat="1" applyFont="1" applyFill="1" applyBorder="1"/>
    <xf numFmtId="177" fontId="18"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3" fillId="0" borderId="1" xfId="0" applyFont="1" applyFill="1" applyBorder="1" applyAlignment="1">
      <alignment horizontal="left"/>
    </xf>
    <xf numFmtId="0" fontId="13" fillId="0" borderId="13" xfId="0" applyFont="1" applyFill="1" applyBorder="1" applyAlignment="1">
      <alignment horizontal="center"/>
    </xf>
    <xf numFmtId="0" fontId="13" fillId="0" borderId="14" xfId="0" applyFont="1" applyFill="1" applyBorder="1" applyAlignment="1">
      <alignment horizontal="center"/>
    </xf>
    <xf numFmtId="0" fontId="13" fillId="0" borderId="1" xfId="0" applyFont="1" applyFill="1" applyBorder="1" applyAlignment="1">
      <alignment horizontal="center"/>
    </xf>
    <xf numFmtId="0" fontId="13" fillId="0" borderId="8" xfId="0" applyFont="1" applyFill="1" applyBorder="1" applyAlignment="1">
      <alignment horizontal="center"/>
    </xf>
    <xf numFmtId="0" fontId="13" fillId="0" borderId="11" xfId="0" applyFont="1" applyFill="1" applyBorder="1" applyAlignment="1">
      <alignment horizontal="center"/>
    </xf>
    <xf numFmtId="0" fontId="13" fillId="0" borderId="15" xfId="0" applyFont="1" applyFill="1" applyBorder="1" applyAlignment="1">
      <alignment horizontal="center"/>
    </xf>
    <xf numFmtId="0" fontId="13" fillId="0" borderId="3" xfId="0" applyFont="1" applyFill="1" applyBorder="1" applyAlignment="1">
      <alignment horizontal="center" shrinkToFit="1"/>
    </xf>
    <xf numFmtId="0" fontId="13" fillId="0" borderId="9" xfId="0" applyFont="1" applyFill="1" applyBorder="1" applyAlignment="1">
      <alignment horizontal="center" shrinkToFit="1"/>
    </xf>
    <xf numFmtId="0" fontId="21" fillId="0" borderId="16" xfId="0" applyFont="1" applyFill="1" applyBorder="1" applyAlignment="1">
      <alignment horizontal="center"/>
    </xf>
    <xf numFmtId="176" fontId="13" fillId="0" borderId="1" xfId="0" applyNumberFormat="1" applyFont="1" applyFill="1" applyBorder="1" applyAlignment="1">
      <alignment horizontal="right"/>
    </xf>
    <xf numFmtId="0" fontId="13" fillId="0" borderId="0" xfId="42" applyFont="1" applyFill="1"/>
    <xf numFmtId="0" fontId="13" fillId="0" borderId="0" xfId="42" applyFont="1" applyFill="1" applyBorder="1"/>
    <xf numFmtId="0" fontId="1" fillId="0" borderId="0" xfId="42" applyFont="1" applyFill="1" applyAlignment="1"/>
    <xf numFmtId="0" fontId="13" fillId="0" borderId="0" xfId="0" applyFont="1" applyFill="1" applyAlignment="1">
      <alignment horizontal="right" vertical="center"/>
    </xf>
    <xf numFmtId="0" fontId="13" fillId="0" borderId="1" xfId="0" applyFont="1" applyFill="1" applyBorder="1" applyAlignment="1">
      <alignment horizontal="right"/>
    </xf>
    <xf numFmtId="177" fontId="13" fillId="0" borderId="1" xfId="0" applyNumberFormat="1" applyFont="1" applyFill="1" applyBorder="1" applyAlignment="1">
      <alignment horizontal="right"/>
    </xf>
    <xf numFmtId="178" fontId="13" fillId="0" borderId="1" xfId="0" applyNumberFormat="1" applyFont="1" applyFill="1" applyBorder="1" applyAlignment="1">
      <alignment horizontal="right"/>
    </xf>
    <xf numFmtId="179" fontId="13" fillId="0" borderId="1" xfId="0" applyNumberFormat="1" applyFont="1" applyFill="1" applyBorder="1" applyAlignment="1">
      <alignment horizontal="right"/>
    </xf>
    <xf numFmtId="0" fontId="13" fillId="0" borderId="0" xfId="0" applyFont="1" applyFill="1" applyAlignment="1">
      <alignment horizontal="left"/>
    </xf>
    <xf numFmtId="189" fontId="13" fillId="0" borderId="0" xfId="0" applyNumberFormat="1" applyFont="1" applyFill="1" applyAlignment="1">
      <alignment horizontal="left"/>
    </xf>
    <xf numFmtId="185" fontId="13" fillId="0" borderId="0" xfId="0" applyNumberFormat="1" applyFont="1" applyFill="1"/>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 fillId="0" borderId="0" xfId="42" applyFill="1"/>
    <xf numFmtId="176" fontId="13" fillId="0" borderId="1" xfId="0" applyNumberFormat="1" applyFont="1" applyFill="1" applyBorder="1"/>
    <xf numFmtId="0" fontId="13" fillId="0" borderId="6" xfId="0" applyFont="1" applyFill="1" applyBorder="1"/>
    <xf numFmtId="0" fontId="13" fillId="0" borderId="5" xfId="43" quotePrefix="1" applyFont="1" applyFill="1" applyBorder="1"/>
    <xf numFmtId="180" fontId="13" fillId="0" borderId="0" xfId="43" applyNumberFormat="1" applyFont="1" applyFill="1" applyAlignment="1">
      <alignment horizontal="right"/>
    </xf>
    <xf numFmtId="2" fontId="13" fillId="0" borderId="0" xfId="43" applyNumberFormat="1" applyFont="1" applyFill="1" applyAlignment="1">
      <alignment horizontal="right"/>
    </xf>
    <xf numFmtId="186" fontId="13" fillId="0" borderId="0" xfId="0" applyNumberFormat="1" applyFont="1" applyFill="1" applyBorder="1" applyAlignment="1">
      <alignment horizontal="right"/>
    </xf>
    <xf numFmtId="181" fontId="13" fillId="0" borderId="0" xfId="0" applyNumberFormat="1" applyFont="1" applyFill="1"/>
    <xf numFmtId="2" fontId="13" fillId="0" borderId="0" xfId="43" applyNumberFormat="1" applyFont="1" applyFill="1" applyBorder="1" applyAlignment="1">
      <alignment horizontal="right"/>
    </xf>
    <xf numFmtId="176" fontId="18" fillId="0" borderId="0" xfId="0" applyNumberFormat="1"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3" fillId="0" borderId="0" xfId="43" applyFont="1" applyFill="1"/>
    <xf numFmtId="0" fontId="11" fillId="0" borderId="0" xfId="43" applyFill="1"/>
    <xf numFmtId="0" fontId="13" fillId="0" borderId="12" xfId="0" applyFont="1" applyFill="1" applyBorder="1"/>
    <xf numFmtId="187" fontId="13" fillId="0" borderId="0" xfId="0" applyNumberFormat="1" applyFont="1" applyFill="1"/>
    <xf numFmtId="0" fontId="27" fillId="0" borderId="1" xfId="0" applyFont="1" applyFill="1" applyBorder="1"/>
    <xf numFmtId="0" fontId="27" fillId="0" borderId="8" xfId="0" applyFont="1" applyFill="1" applyBorder="1"/>
    <xf numFmtId="0" fontId="27" fillId="0" borderId="0" xfId="0" applyFont="1" applyFill="1"/>
    <xf numFmtId="0" fontId="27" fillId="0" borderId="5" xfId="0" applyFont="1" applyFill="1" applyBorder="1"/>
    <xf numFmtId="0" fontId="28" fillId="0" borderId="0" xfId="0" applyFont="1" applyFill="1"/>
    <xf numFmtId="0" fontId="3" fillId="0" borderId="11" xfId="0" applyFont="1" applyFill="1" applyBorder="1"/>
    <xf numFmtId="0" fontId="3" fillId="0" borderId="7" xfId="0" applyFont="1" applyFill="1" applyBorder="1"/>
    <xf numFmtId="0" fontId="13" fillId="0" borderId="0" xfId="0" applyFont="1" applyFill="1" applyAlignment="1">
      <alignment vertical="top"/>
    </xf>
    <xf numFmtId="0" fontId="15" fillId="0" borderId="1" xfId="0" applyFont="1" applyFill="1" applyBorder="1" applyAlignment="1">
      <alignment horizontal="right"/>
    </xf>
    <xf numFmtId="181" fontId="13" fillId="0" borderId="0" xfId="0" applyNumberFormat="1" applyFont="1" applyFill="1" applyAlignment="1">
      <alignment horizontal="right"/>
    </xf>
    <xf numFmtId="0" fontId="13" fillId="0" borderId="0" xfId="0" applyNumberFormat="1" applyFont="1" applyFill="1" applyBorder="1" applyAlignment="1">
      <alignment horizontal="right" vertical="center"/>
    </xf>
    <xf numFmtId="0" fontId="13" fillId="0" borderId="4" xfId="0" applyFont="1" applyFill="1" applyBorder="1" applyAlignment="1">
      <alignment horizontal="center" vertical="center" shrinkToFit="1"/>
    </xf>
    <xf numFmtId="58" fontId="13" fillId="0" borderId="1" xfId="0" quotePrefix="1" applyNumberFormat="1" applyFont="1" applyFill="1" applyBorder="1" applyAlignment="1">
      <alignment horizontal="center"/>
    </xf>
    <xf numFmtId="58" fontId="13" fillId="0" borderId="8" xfId="0" quotePrefix="1" applyNumberFormat="1" applyFont="1" applyFill="1" applyBorder="1" applyAlignment="1">
      <alignment horizontal="center"/>
    </xf>
    <xf numFmtId="0" fontId="13" fillId="0" borderId="0" xfId="0" quotePrefix="1" applyFont="1" applyFill="1" applyBorder="1" applyAlignment="1">
      <alignment horizontal="right"/>
    </xf>
    <xf numFmtId="0" fontId="13" fillId="0" borderId="5" xfId="0" quotePrefix="1" applyFont="1" applyFill="1" applyBorder="1" applyAlignment="1">
      <alignment horizontal="right"/>
    </xf>
    <xf numFmtId="177" fontId="0" fillId="0" borderId="0" xfId="0" applyNumberFormat="1" applyFill="1"/>
    <xf numFmtId="58" fontId="13" fillId="0" borderId="0" xfId="0" applyNumberFormat="1" applyFont="1" applyFill="1" applyBorder="1" applyAlignment="1">
      <alignment horizontal="right"/>
    </xf>
    <xf numFmtId="58" fontId="13" fillId="0" borderId="5" xfId="0" applyNumberFormat="1" applyFont="1" applyFill="1" applyBorder="1" applyAlignment="1">
      <alignment horizontal="right"/>
    </xf>
    <xf numFmtId="0" fontId="19" fillId="0" borderId="0" xfId="0" quotePrefix="1" applyFont="1" applyFill="1" applyBorder="1" applyAlignment="1">
      <alignment horizontal="right"/>
    </xf>
    <xf numFmtId="0" fontId="19" fillId="0" borderId="5" xfId="0" quotePrefix="1" applyFont="1" applyFill="1" applyBorder="1" applyAlignment="1">
      <alignment horizontal="right"/>
    </xf>
    <xf numFmtId="58" fontId="19" fillId="0" borderId="0" xfId="0" applyNumberFormat="1" applyFont="1" applyFill="1" applyBorder="1" applyAlignment="1">
      <alignment horizontal="right"/>
    </xf>
    <xf numFmtId="58" fontId="19" fillId="0" borderId="5" xfId="0" applyNumberFormat="1" applyFont="1" applyFill="1" applyBorder="1" applyAlignment="1">
      <alignment horizontal="right"/>
    </xf>
    <xf numFmtId="177" fontId="19" fillId="0" borderId="0" xfId="0" applyNumberFormat="1" applyFont="1" applyFill="1" applyBorder="1"/>
    <xf numFmtId="177" fontId="19" fillId="0" borderId="0" xfId="0" applyNumberFormat="1" applyFont="1" applyFill="1" applyBorder="1" applyAlignment="1">
      <alignment horizontal="right"/>
    </xf>
    <xf numFmtId="0" fontId="19" fillId="0" borderId="0" xfId="0" applyFont="1" applyFill="1" applyBorder="1" applyAlignment="1">
      <alignment horizontal="right"/>
    </xf>
    <xf numFmtId="177" fontId="19" fillId="0" borderId="0" xfId="0" applyNumberFormat="1" applyFont="1" applyFill="1"/>
    <xf numFmtId="177" fontId="19"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3" fillId="0" borderId="20" xfId="5" applyFont="1" applyFill="1" applyBorder="1" applyAlignment="1" applyProtection="1">
      <alignment horizontal="center" vertical="center"/>
    </xf>
    <xf numFmtId="190" fontId="13" fillId="0" borderId="0" xfId="5" applyNumberFormat="1" applyFont="1" applyFill="1" applyBorder="1" applyAlignment="1">
      <alignment horizontal="right"/>
    </xf>
    <xf numFmtId="0" fontId="3" fillId="0" borderId="0" xfId="0" applyFont="1" applyFill="1" applyBorder="1"/>
    <xf numFmtId="2" fontId="13" fillId="0" borderId="0" xfId="43" applyNumberFormat="1" applyFont="1" applyFill="1" applyBorder="1" applyAlignment="1"/>
    <xf numFmtId="176" fontId="1" fillId="0" borderId="0" xfId="42" applyNumberFormat="1" applyFill="1"/>
    <xf numFmtId="0" fontId="15" fillId="0" borderId="0" xfId="0" applyFont="1" applyFill="1" applyBorder="1"/>
    <xf numFmtId="0" fontId="15" fillId="0" borderId="0" xfId="0" applyFont="1" applyFill="1" applyBorder="1" applyAlignment="1"/>
    <xf numFmtId="0" fontId="19" fillId="0" borderId="5" xfId="42" applyFont="1" applyFill="1" applyBorder="1"/>
    <xf numFmtId="0" fontId="13" fillId="0" borderId="5" xfId="42" applyFont="1" applyFill="1" applyBorder="1" applyAlignment="1">
      <alignment horizontal="distributed"/>
    </xf>
    <xf numFmtId="0" fontId="13" fillId="0" borderId="5" xfId="42" applyFont="1" applyFill="1" applyBorder="1"/>
    <xf numFmtId="194" fontId="13" fillId="0" borderId="0" xfId="0" applyNumberFormat="1" applyFont="1" applyFill="1" applyBorder="1" applyAlignment="1">
      <alignment horizontal="right"/>
    </xf>
    <xf numFmtId="0" fontId="13" fillId="0" borderId="5" xfId="0" quotePrefix="1" applyFont="1" applyFill="1" applyBorder="1" applyAlignment="1"/>
    <xf numFmtId="0" fontId="1" fillId="0" borderId="0" xfId="0" quotePrefix="1" applyFont="1" applyFill="1" applyBorder="1" applyAlignment="1">
      <alignment horizontal="right"/>
    </xf>
    <xf numFmtId="0" fontId="13" fillId="0" borderId="6" xfId="0" applyFont="1" applyFill="1" applyBorder="1" applyAlignment="1">
      <alignment horizontal="center"/>
    </xf>
    <xf numFmtId="0" fontId="0" fillId="0" borderId="0" xfId="0" applyFont="1" applyFill="1" applyBorder="1" applyAlignment="1">
      <alignment horizontal="right"/>
    </xf>
    <xf numFmtId="0" fontId="1" fillId="0" borderId="0" xfId="0" applyFont="1" applyFill="1"/>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0" xfId="0" applyFont="1" applyFill="1" applyAlignment="1">
      <alignment horizontal="left"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5" fillId="0" borderId="0" xfId="0" applyFont="1" applyFill="1" applyBorder="1" applyAlignment="1">
      <alignment horizontal="right"/>
    </xf>
    <xf numFmtId="179" fontId="13" fillId="0" borderId="0" xfId="0" applyNumberFormat="1" applyFont="1" applyFill="1" applyAlignment="1"/>
    <xf numFmtId="0" fontId="13" fillId="0" borderId="11"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 xfId="0" applyFont="1" applyFill="1" applyBorder="1" applyAlignment="1">
      <alignment horizontal="left" shrinkToFit="1"/>
    </xf>
    <xf numFmtId="0" fontId="13" fillId="0" borderId="0" xfId="0" applyFont="1" applyFill="1" applyBorder="1" applyAlignment="1">
      <alignment horizontal="left" shrinkToFit="1"/>
    </xf>
    <xf numFmtId="177" fontId="13" fillId="0" borderId="0" xfId="0" applyNumberFormat="1" applyFont="1" applyFill="1" applyAlignment="1"/>
    <xf numFmtId="0" fontId="52" fillId="0" borderId="0" xfId="0" applyNumberFormat="1" applyFont="1" applyFill="1" applyBorder="1" applyAlignment="1">
      <alignment horizontal="right" vertical="center"/>
    </xf>
    <xf numFmtId="0" fontId="53" fillId="0" borderId="0" xfId="0" applyFont="1" applyFill="1"/>
    <xf numFmtId="0" fontId="51" fillId="0" borderId="1" xfId="0" applyFont="1" applyFill="1" applyBorder="1"/>
    <xf numFmtId="181" fontId="30" fillId="0" borderId="0" xfId="0" applyNumberFormat="1" applyFont="1" applyFill="1" applyAlignment="1">
      <alignment horizontal="right"/>
    </xf>
    <xf numFmtId="176" fontId="15" fillId="0" borderId="26" xfId="0" applyNumberFormat="1" applyFont="1" applyFill="1" applyBorder="1" applyAlignment="1">
      <alignment horizontal="centerContinuous" wrapText="1"/>
    </xf>
    <xf numFmtId="0" fontId="0" fillId="0" borderId="0" xfId="42" applyFont="1" applyFill="1"/>
    <xf numFmtId="38" fontId="47" fillId="0" borderId="0" xfId="5" applyFont="1" applyFill="1" applyBorder="1" applyAlignment="1">
      <alignment vertical="center"/>
    </xf>
    <xf numFmtId="0" fontId="13" fillId="0" borderId="3" xfId="0" applyFont="1" applyFill="1" applyBorder="1" applyAlignment="1">
      <alignment horizontal="center"/>
    </xf>
    <xf numFmtId="0" fontId="11" fillId="0" borderId="0" xfId="43" applyFill="1" applyBorder="1"/>
    <xf numFmtId="0" fontId="13" fillId="0" borderId="0" xfId="0" quotePrefix="1" applyFont="1" applyFill="1" applyBorder="1"/>
    <xf numFmtId="0" fontId="0" fillId="0" borderId="0" xfId="0" applyFont="1" applyFill="1"/>
    <xf numFmtId="0" fontId="13" fillId="0" borderId="28" xfId="0" applyFont="1" applyFill="1" applyBorder="1" applyAlignment="1">
      <alignment horizontal="right" vertical="top"/>
    </xf>
    <xf numFmtId="0" fontId="13" fillId="0" borderId="14" xfId="0" applyFont="1" applyFill="1" applyBorder="1" applyAlignment="1">
      <alignment horizontal="center" vertical="top" wrapText="1"/>
    </xf>
    <xf numFmtId="0" fontId="0" fillId="0" borderId="0" xfId="0" applyFont="1" applyFill="1" applyAlignment="1">
      <alignment horizontal="right"/>
    </xf>
    <xf numFmtId="0" fontId="0" fillId="0" borderId="29"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5" xfId="0" applyFont="1" applyFill="1" applyBorder="1" applyAlignment="1">
      <alignment horizontal="center"/>
    </xf>
    <xf numFmtId="0" fontId="4"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33" xfId="0" applyFont="1" applyFill="1" applyBorder="1" applyAlignment="1">
      <alignment horizontal="center" wrapText="1"/>
    </xf>
    <xf numFmtId="0" fontId="6" fillId="0" borderId="0" xfId="0" applyFont="1" applyFill="1" applyBorder="1" applyAlignment="1">
      <alignment horizontal="center" vertical="center"/>
    </xf>
    <xf numFmtId="177" fontId="0" fillId="0" borderId="0" xfId="0" applyNumberFormat="1" applyFont="1" applyFill="1" applyBorder="1"/>
    <xf numFmtId="0" fontId="1" fillId="0" borderId="0" xfId="0" applyFont="1" applyFill="1" applyAlignment="1">
      <alignment horizontal="center"/>
    </xf>
    <xf numFmtId="176" fontId="13" fillId="0" borderId="35" xfId="5" applyNumberFormat="1" applyFont="1" applyFill="1" applyBorder="1" applyAlignment="1">
      <alignment horizontal="right"/>
    </xf>
    <xf numFmtId="2" fontId="13" fillId="0" borderId="24" xfId="5" applyNumberFormat="1" applyFont="1" applyFill="1" applyBorder="1" applyAlignment="1">
      <alignment horizontal="right"/>
    </xf>
    <xf numFmtId="185" fontId="13" fillId="0" borderId="36" xfId="5" applyNumberFormat="1" applyFont="1" applyFill="1" applyBorder="1" applyAlignment="1">
      <alignment horizontal="right"/>
    </xf>
    <xf numFmtId="176" fontId="27" fillId="0" borderId="35" xfId="5" applyNumberFormat="1" applyFont="1" applyFill="1" applyBorder="1" applyAlignment="1">
      <alignment horizontal="right"/>
    </xf>
    <xf numFmtId="176" fontId="27" fillId="0" borderId="24" xfId="5" applyNumberFormat="1" applyFont="1" applyFill="1" applyBorder="1" applyAlignment="1">
      <alignment horizontal="right"/>
    </xf>
    <xf numFmtId="176" fontId="15" fillId="0" borderId="24" xfId="5" applyNumberFormat="1" applyFont="1" applyFill="1" applyBorder="1" applyAlignment="1">
      <alignment horizontal="right"/>
    </xf>
    <xf numFmtId="176" fontId="27" fillId="0" borderId="36" xfId="5" applyNumberFormat="1" applyFont="1" applyFill="1" applyBorder="1" applyAlignment="1">
      <alignment horizontal="right"/>
    </xf>
    <xf numFmtId="0" fontId="13" fillId="0" borderId="8" xfId="0" quotePrefix="1" applyFont="1" applyFill="1" applyBorder="1"/>
    <xf numFmtId="0" fontId="13" fillId="0" borderId="15" xfId="0" applyFont="1" applyFill="1" applyBorder="1" applyAlignment="1">
      <alignment horizontal="center" vertical="center"/>
    </xf>
    <xf numFmtId="0" fontId="0" fillId="0" borderId="5" xfId="0" applyFill="1" applyBorder="1"/>
    <xf numFmtId="181" fontId="13" fillId="0" borderId="1" xfId="0" applyNumberFormat="1" applyFont="1" applyFill="1" applyBorder="1"/>
    <xf numFmtId="187" fontId="13" fillId="0" borderId="1" xfId="0" applyNumberFormat="1" applyFont="1" applyFill="1" applyBorder="1"/>
    <xf numFmtId="181" fontId="13"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177" fontId="3" fillId="0" borderId="0" xfId="0" applyNumberFormat="1" applyFont="1" applyFill="1" applyBorder="1"/>
    <xf numFmtId="0" fontId="19" fillId="0" borderId="5" xfId="0" quotePrefix="1" applyFont="1" applyFill="1" applyBorder="1"/>
    <xf numFmtId="0" fontId="3" fillId="0" borderId="5" xfId="0" applyFont="1" applyFill="1" applyBorder="1" applyAlignment="1">
      <alignment horizontal="right"/>
    </xf>
    <xf numFmtId="0" fontId="13" fillId="0" borderId="16" xfId="0" applyFont="1" applyFill="1" applyBorder="1" applyAlignment="1">
      <alignment horizontal="center"/>
    </xf>
    <xf numFmtId="0" fontId="13" fillId="0" borderId="8" xfId="0" applyFont="1" applyFill="1" applyBorder="1" applyAlignment="1"/>
    <xf numFmtId="0" fontId="13" fillId="0" borderId="18" xfId="0" applyFont="1" applyFill="1" applyBorder="1" applyAlignment="1">
      <alignment horizontal="center" vertical="center"/>
    </xf>
    <xf numFmtId="0" fontId="12" fillId="0" borderId="0" xfId="0" applyFont="1" applyFill="1"/>
    <xf numFmtId="0" fontId="15" fillId="0" borderId="13" xfId="0" applyFont="1" applyFill="1" applyBorder="1" applyAlignment="1">
      <alignment horizontal="right"/>
    </xf>
    <xf numFmtId="178" fontId="13" fillId="0" borderId="0" xfId="0" applyNumberFormat="1" applyFont="1" applyFill="1" applyAlignment="1">
      <alignment horizontal="right"/>
    </xf>
    <xf numFmtId="179" fontId="13" fillId="0" borderId="0" xfId="0" applyNumberFormat="1" applyFont="1" applyFill="1" applyAlignment="1">
      <alignment horizontal="right"/>
    </xf>
    <xf numFmtId="0" fontId="7" fillId="0" borderId="0" xfId="41" applyFont="1" applyFill="1" applyAlignment="1">
      <alignment vertical="center"/>
    </xf>
    <xf numFmtId="0" fontId="11" fillId="0" borderId="0" xfId="41" applyFill="1">
      <alignment vertical="center"/>
    </xf>
    <xf numFmtId="0" fontId="13" fillId="0" borderId="0" xfId="43" applyFont="1" applyFill="1" applyBorder="1"/>
    <xf numFmtId="0" fontId="13" fillId="0" borderId="0" xfId="43" applyFont="1" applyFill="1" applyBorder="1" applyAlignment="1">
      <alignment horizontal="right"/>
    </xf>
    <xf numFmtId="0" fontId="13" fillId="0" borderId="5" xfId="43" applyFont="1" applyFill="1" applyBorder="1" applyAlignment="1">
      <alignment horizontal="right"/>
    </xf>
    <xf numFmtId="0" fontId="15" fillId="0" borderId="0" xfId="43" applyFont="1" applyFill="1" applyBorder="1" applyAlignment="1">
      <alignment horizontal="right"/>
    </xf>
    <xf numFmtId="0" fontId="11" fillId="0" borderId="0" xfId="43" applyFill="1" applyAlignment="1">
      <alignment horizontal="right"/>
    </xf>
    <xf numFmtId="180" fontId="13" fillId="0" borderId="0" xfId="43" applyNumberFormat="1" applyFont="1" applyFill="1" applyAlignment="1"/>
    <xf numFmtId="180" fontId="13" fillId="0" borderId="0" xfId="43" applyNumberFormat="1" applyFont="1" applyFill="1"/>
    <xf numFmtId="0" fontId="0" fillId="0" borderId="20" xfId="0" applyFill="1" applyBorder="1" applyAlignment="1">
      <alignment horizontal="center" vertical="center"/>
    </xf>
    <xf numFmtId="0" fontId="0" fillId="0" borderId="0" xfId="0" applyFill="1" applyAlignment="1">
      <alignment horizontal="center" vertical="center" wrapText="1"/>
    </xf>
    <xf numFmtId="0" fontId="15"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0" xfId="0" applyFont="1" applyFill="1" applyBorder="1" applyAlignment="1">
      <alignment horizontal="left"/>
    </xf>
    <xf numFmtId="0" fontId="13" fillId="0" borderId="0" xfId="0" applyFont="1" applyFill="1" applyBorder="1" applyAlignment="1">
      <alignment horizontal="center"/>
    </xf>
    <xf numFmtId="176" fontId="3" fillId="0" borderId="0" xfId="0" applyNumberFormat="1" applyFont="1" applyFill="1" applyAlignment="1">
      <alignment horizontal="left"/>
    </xf>
    <xf numFmtId="0" fontId="13" fillId="0" borderId="6" xfId="0" applyFont="1" applyFill="1" applyBorder="1" applyAlignment="1">
      <alignment horizontal="right"/>
    </xf>
    <xf numFmtId="0" fontId="15" fillId="0" borderId="6" xfId="0" applyFont="1" applyFill="1" applyBorder="1" applyAlignment="1">
      <alignment horizontal="right"/>
    </xf>
    <xf numFmtId="0" fontId="5" fillId="0" borderId="0" xfId="0" applyFont="1" applyFill="1"/>
    <xf numFmtId="0" fontId="15" fillId="0" borderId="1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3" fillId="0" borderId="0" xfId="42" applyFont="1" applyFill="1"/>
    <xf numFmtId="0" fontId="19" fillId="0" borderId="0" xfId="42" applyFont="1" applyFill="1"/>
    <xf numFmtId="0" fontId="3" fillId="0" borderId="5" xfId="42" applyFont="1" applyFill="1" applyBorder="1" applyAlignment="1">
      <alignment horizontal="left"/>
    </xf>
    <xf numFmtId="0" fontId="13" fillId="0" borderId="11" xfId="42" applyFont="1" applyFill="1" applyBorder="1"/>
    <xf numFmtId="0" fontId="13" fillId="0" borderId="0" xfId="42" applyFont="1" applyFill="1" applyAlignment="1"/>
    <xf numFmtId="0" fontId="13" fillId="0" borderId="6" xfId="0" applyFont="1" applyFill="1" applyBorder="1" applyAlignment="1"/>
    <xf numFmtId="3" fontId="0" fillId="0" borderId="0" xfId="0" applyNumberFormat="1" applyFill="1"/>
    <xf numFmtId="0" fontId="14" fillId="0" borderId="0" xfId="0" applyFont="1" applyFill="1"/>
    <xf numFmtId="0" fontId="6" fillId="0" borderId="0" xfId="0" applyFont="1" applyFill="1"/>
    <xf numFmtId="0" fontId="15" fillId="0" borderId="2" xfId="0" applyFont="1" applyFill="1" applyBorder="1" applyAlignment="1">
      <alignment horizontal="center" vertical="center" wrapText="1"/>
    </xf>
    <xf numFmtId="0" fontId="15" fillId="0" borderId="2" xfId="0" applyFont="1" applyFill="1" applyBorder="1" applyAlignment="1">
      <alignment horizontal="center" wrapText="1"/>
    </xf>
    <xf numFmtId="0" fontId="14" fillId="0" borderId="1" xfId="0" applyFont="1" applyFill="1" applyBorder="1"/>
    <xf numFmtId="0" fontId="14" fillId="0" borderId="5" xfId="0" applyFont="1" applyFill="1" applyBorder="1"/>
    <xf numFmtId="176" fontId="1"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3" fillId="0" borderId="29" xfId="0" applyFont="1" applyFill="1" applyBorder="1" applyAlignment="1">
      <alignment horizontal="center" vertical="center" wrapText="1"/>
    </xf>
    <xf numFmtId="0" fontId="51" fillId="0" borderId="13" xfId="0" applyFont="1" applyFill="1" applyBorder="1" applyAlignment="1">
      <alignment horizontal="center" vertical="center"/>
    </xf>
    <xf numFmtId="0" fontId="51" fillId="0" borderId="16" xfId="0" applyFont="1" applyFill="1" applyBorder="1" applyAlignment="1">
      <alignment horizontal="center" vertical="center"/>
    </xf>
    <xf numFmtId="0" fontId="53" fillId="0" borderId="0" xfId="0" applyFont="1" applyFill="1" applyAlignment="1">
      <alignment horizontal="center" vertical="center"/>
    </xf>
    <xf numFmtId="0" fontId="0" fillId="0" borderId="0" xfId="0" applyFill="1" applyAlignment="1">
      <alignment horizontal="left"/>
    </xf>
    <xf numFmtId="184" fontId="13"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5" fillId="0" borderId="0" xfId="0" applyFont="1" applyFill="1" applyBorder="1"/>
    <xf numFmtId="0" fontId="13" fillId="0" borderId="18" xfId="0" applyFont="1" applyFill="1" applyBorder="1" applyAlignment="1">
      <alignment horizontal="center" vertical="center" shrinkToFit="1"/>
    </xf>
    <xf numFmtId="0" fontId="13" fillId="0" borderId="39" xfId="0" applyFont="1" applyFill="1" applyBorder="1" applyAlignment="1">
      <alignment horizontal="center" vertical="center"/>
    </xf>
    <xf numFmtId="3" fontId="13" fillId="0" borderId="0" xfId="0" applyNumberFormat="1" applyFont="1" applyFill="1"/>
    <xf numFmtId="0" fontId="13" fillId="0" borderId="5" xfId="0" applyFont="1" applyFill="1" applyBorder="1" applyAlignment="1">
      <alignment horizontal="distributed" vertical="top"/>
    </xf>
    <xf numFmtId="0" fontId="15" fillId="0" borderId="1" xfId="0" applyFont="1" applyFill="1" applyBorder="1"/>
    <xf numFmtId="196" fontId="13" fillId="0" borderId="0" xfId="0" applyNumberFormat="1" applyFont="1" applyFill="1" applyBorder="1" applyAlignment="1">
      <alignment horizontal="right"/>
    </xf>
    <xf numFmtId="196" fontId="13" fillId="0" borderId="18" xfId="0" applyNumberFormat="1" applyFont="1" applyFill="1" applyBorder="1" applyAlignment="1">
      <alignment horizontal="right"/>
    </xf>
    <xf numFmtId="196" fontId="13" fillId="0" borderId="0" xfId="0" applyNumberFormat="1" applyFont="1" applyFill="1" applyAlignment="1">
      <alignment horizontal="right"/>
    </xf>
    <xf numFmtId="196" fontId="13" fillId="0" borderId="0" xfId="0" applyNumberFormat="1" applyFont="1" applyFill="1"/>
    <xf numFmtId="196" fontId="13" fillId="0" borderId="18" xfId="0" applyNumberFormat="1" applyFont="1" applyFill="1" applyBorder="1"/>
    <xf numFmtId="196" fontId="13" fillId="0" borderId="0" xfId="0" applyNumberFormat="1" applyFont="1" applyFill="1" applyBorder="1"/>
    <xf numFmtId="196" fontId="13" fillId="0" borderId="0" xfId="0" applyNumberFormat="1" applyFont="1" applyFill="1" applyAlignment="1"/>
    <xf numFmtId="196" fontId="13" fillId="0" borderId="0" xfId="43" applyNumberFormat="1" applyFont="1" applyFill="1"/>
    <xf numFmtId="196" fontId="13" fillId="0" borderId="0" xfId="43" applyNumberFormat="1" applyFont="1" applyFill="1" applyBorder="1" applyAlignment="1">
      <alignment horizontal="right"/>
    </xf>
    <xf numFmtId="196" fontId="13" fillId="0" borderId="0" xfId="0" applyNumberFormat="1" applyFont="1" applyFill="1" applyBorder="1" applyAlignment="1">
      <alignment vertical="top"/>
    </xf>
    <xf numFmtId="196" fontId="13" fillId="0" borderId="0" xfId="5" applyNumberFormat="1" applyFont="1" applyFill="1" applyBorder="1" applyAlignment="1">
      <alignment horizontal="right"/>
    </xf>
    <xf numFmtId="196" fontId="13" fillId="0" borderId="2" xfId="0" applyNumberFormat="1" applyFont="1" applyFill="1" applyBorder="1" applyAlignment="1">
      <alignment horizontal="right"/>
    </xf>
    <xf numFmtId="196" fontId="13" fillId="0" borderId="24" xfId="0" applyNumberFormat="1" applyFont="1" applyFill="1" applyBorder="1" applyAlignment="1">
      <alignment horizontal="right"/>
    </xf>
    <xf numFmtId="196" fontId="13" fillId="0" borderId="2" xfId="0" applyNumberFormat="1" applyFont="1" applyFill="1" applyBorder="1"/>
    <xf numFmtId="196" fontId="13" fillId="0" borderId="0" xfId="23" applyNumberFormat="1" applyFont="1" applyFill="1" applyBorder="1" applyAlignment="1">
      <alignment horizontal="right"/>
    </xf>
    <xf numFmtId="197" fontId="13" fillId="0" borderId="0" xfId="0" applyNumberFormat="1" applyFont="1" applyFill="1"/>
    <xf numFmtId="196" fontId="0" fillId="0" borderId="0" xfId="0" applyNumberFormat="1" applyFill="1"/>
    <xf numFmtId="0" fontId="37" fillId="0" borderId="0" xfId="0" applyFont="1"/>
    <xf numFmtId="0" fontId="37" fillId="0" borderId="0" xfId="0" applyFont="1" applyAlignment="1"/>
    <xf numFmtId="0" fontId="37" fillId="0" borderId="0" xfId="0" applyFont="1" applyAlignment="1">
      <alignment horizontal="center"/>
    </xf>
    <xf numFmtId="0" fontId="38" fillId="0" borderId="0" xfId="0" applyFont="1" applyAlignment="1">
      <alignment horizontal="left" vertical="center"/>
    </xf>
    <xf numFmtId="0" fontId="38" fillId="0" borderId="0" xfId="0" applyFont="1" applyAlignment="1">
      <alignment horizontal="center" vertical="center"/>
    </xf>
    <xf numFmtId="0" fontId="39" fillId="0" borderId="0" xfId="0" applyFont="1" applyBorder="1" applyAlignment="1">
      <alignment vertical="center" shrinkToFit="1"/>
    </xf>
    <xf numFmtId="0" fontId="39" fillId="0" borderId="0" xfId="0" applyFont="1" applyBorder="1" applyAlignment="1">
      <alignment vertical="center"/>
    </xf>
    <xf numFmtId="0" fontId="40" fillId="0" borderId="0" xfId="0" applyFont="1" applyBorder="1" applyAlignment="1">
      <alignment horizontal="center" vertical="center"/>
    </xf>
    <xf numFmtId="0" fontId="49" fillId="0" borderId="0" xfId="4" applyFont="1" applyBorder="1" applyAlignment="1" applyProtection="1">
      <alignment vertical="center"/>
    </xf>
    <xf numFmtId="0" fontId="37" fillId="0" borderId="0" xfId="0" applyFont="1" applyFill="1" applyAlignment="1">
      <alignment vertical="center"/>
    </xf>
    <xf numFmtId="0" fontId="37" fillId="0" borderId="0" xfId="0" applyFont="1" applyAlignment="1">
      <alignment vertical="center"/>
    </xf>
    <xf numFmtId="0" fontId="39" fillId="0" borderId="0" xfId="0" applyFont="1" applyAlignment="1">
      <alignment vertical="center"/>
    </xf>
    <xf numFmtId="0" fontId="49" fillId="0" borderId="0" xfId="4" applyFont="1" applyFill="1" applyBorder="1" applyAlignment="1" applyProtection="1">
      <alignment vertical="center"/>
    </xf>
    <xf numFmtId="0" fontId="39" fillId="0" borderId="0" xfId="0" applyFont="1" applyAlignment="1">
      <alignment vertical="center" shrinkToFit="1"/>
    </xf>
    <xf numFmtId="0" fontId="40" fillId="0" borderId="0" xfId="0" applyFont="1" applyFill="1" applyBorder="1" applyAlignment="1">
      <alignment vertical="center"/>
    </xf>
    <xf numFmtId="0" fontId="49" fillId="0" borderId="0" xfId="4" applyFont="1" applyFill="1" applyBorder="1" applyAlignment="1" applyProtection="1">
      <alignment vertical="center" shrinkToFit="1"/>
    </xf>
    <xf numFmtId="0" fontId="40" fillId="0" borderId="0" xfId="0" applyFont="1" applyFill="1" applyBorder="1" applyAlignment="1">
      <alignment horizontal="center" vertical="center"/>
    </xf>
    <xf numFmtId="0" fontId="49" fillId="0" borderId="0" xfId="4" applyFont="1" applyAlignment="1" applyProtection="1"/>
    <xf numFmtId="0" fontId="39" fillId="0" borderId="0" xfId="0" applyFont="1" applyFill="1" applyBorder="1" applyAlignment="1">
      <alignment vertical="center" shrinkToFit="1"/>
    </xf>
    <xf numFmtId="38" fontId="39" fillId="0" borderId="0" xfId="5" applyFont="1" applyAlignment="1">
      <alignment vertical="center"/>
    </xf>
    <xf numFmtId="0" fontId="37" fillId="0" borderId="0" xfId="0" applyFont="1" applyBorder="1" applyAlignment="1">
      <alignment vertical="center" shrinkToFit="1"/>
    </xf>
    <xf numFmtId="0" fontId="37" fillId="0" borderId="0" xfId="0" applyFont="1" applyBorder="1" applyAlignment="1">
      <alignment vertical="center"/>
    </xf>
    <xf numFmtId="0" fontId="37" fillId="0" borderId="0" xfId="0" applyFont="1" applyBorder="1" applyAlignment="1">
      <alignment horizontal="center" vertical="center"/>
    </xf>
    <xf numFmtId="0" fontId="37" fillId="0" borderId="0" xfId="0" applyFont="1" applyAlignment="1">
      <alignment horizontal="center" vertical="center"/>
    </xf>
    <xf numFmtId="0" fontId="37" fillId="0" borderId="0" xfId="0" applyFont="1" applyFill="1" applyBorder="1" applyAlignment="1">
      <alignment vertical="center"/>
    </xf>
    <xf numFmtId="0" fontId="37" fillId="0" borderId="0" xfId="0" applyFont="1" applyFill="1"/>
    <xf numFmtId="0" fontId="43" fillId="0" borderId="0" xfId="0" applyFont="1" applyFill="1"/>
    <xf numFmtId="0" fontId="42" fillId="0" borderId="0" xfId="0" applyFont="1" applyFill="1"/>
    <xf numFmtId="0" fontId="45" fillId="0" borderId="0" xfId="0" applyFont="1" applyFill="1" applyAlignment="1">
      <alignment horizontal="right"/>
    </xf>
    <xf numFmtId="0" fontId="42" fillId="0" borderId="0" xfId="0" applyFont="1" applyFill="1" applyAlignment="1">
      <alignment horizontal="center" vertical="center"/>
    </xf>
    <xf numFmtId="0" fontId="43" fillId="0" borderId="3" xfId="0" applyFont="1" applyFill="1" applyBorder="1" applyAlignment="1">
      <alignment horizontal="center" vertical="center"/>
    </xf>
    <xf numFmtId="0" fontId="43" fillId="0" borderId="10" xfId="0" applyFont="1" applyFill="1" applyBorder="1" applyAlignment="1">
      <alignment horizontal="center" vertical="center"/>
    </xf>
    <xf numFmtId="0" fontId="43" fillId="0" borderId="41" xfId="0" applyFont="1" applyFill="1" applyBorder="1" applyAlignment="1">
      <alignment horizontal="center" vertical="center" wrapText="1"/>
    </xf>
    <xf numFmtId="0" fontId="43" fillId="0" borderId="42" xfId="0" applyFont="1" applyFill="1" applyBorder="1" applyAlignment="1">
      <alignment horizontal="center" vertical="center" wrapText="1"/>
    </xf>
    <xf numFmtId="0" fontId="43" fillId="0" borderId="0" xfId="0" applyFont="1" applyFill="1" applyBorder="1"/>
    <xf numFmtId="196" fontId="43" fillId="0" borderId="43" xfId="0" applyNumberFormat="1" applyFont="1" applyFill="1" applyBorder="1" applyAlignment="1">
      <alignment horizontal="right"/>
    </xf>
    <xf numFmtId="196" fontId="43" fillId="0" borderId="0" xfId="0" applyNumberFormat="1" applyFont="1" applyFill="1" applyBorder="1" applyAlignment="1">
      <alignment horizontal="right"/>
    </xf>
    <xf numFmtId="176" fontId="42" fillId="0" borderId="0" xfId="0" applyNumberFormat="1" applyFont="1" applyFill="1"/>
    <xf numFmtId="0" fontId="43" fillId="0" borderId="44" xfId="0" applyFont="1" applyFill="1" applyBorder="1"/>
    <xf numFmtId="0" fontId="43" fillId="0" borderId="0" xfId="0" applyFont="1" applyFill="1" applyAlignment="1">
      <alignment vertical="center"/>
    </xf>
    <xf numFmtId="176" fontId="43" fillId="0" borderId="0" xfId="0" applyNumberFormat="1" applyFont="1" applyFill="1"/>
    <xf numFmtId="196" fontId="43" fillId="0" borderId="0" xfId="0" applyNumberFormat="1" applyFont="1" applyFill="1"/>
    <xf numFmtId="196" fontId="1" fillId="0" borderId="0" xfId="42" applyNumberFormat="1" applyFill="1"/>
    <xf numFmtId="0" fontId="49" fillId="0" borderId="0" xfId="4" applyAlignment="1" applyProtection="1"/>
    <xf numFmtId="196" fontId="42" fillId="0" borderId="0" xfId="0" applyNumberFormat="1" applyFont="1" applyFill="1"/>
    <xf numFmtId="196" fontId="0" fillId="0" borderId="0" xfId="0" applyNumberFormat="1" applyFill="1" applyBorder="1"/>
    <xf numFmtId="0" fontId="0" fillId="0" borderId="2" xfId="0" quotePrefix="1" applyFont="1" applyFill="1" applyBorder="1" applyAlignment="1">
      <alignment horizontal="right"/>
    </xf>
    <xf numFmtId="196" fontId="11" fillId="0" borderId="0" xfId="43" applyNumberFormat="1" applyFill="1" applyBorder="1"/>
    <xf numFmtId="198" fontId="11" fillId="0" borderId="0" xfId="43" applyNumberFormat="1" applyFill="1" applyBorder="1"/>
    <xf numFmtId="0" fontId="0" fillId="0" borderId="6" xfId="0" applyFill="1" applyBorder="1"/>
    <xf numFmtId="38" fontId="13" fillId="0" borderId="0" xfId="0" applyNumberFormat="1" applyFont="1" applyFill="1"/>
    <xf numFmtId="0" fontId="19" fillId="0" borderId="25" xfId="0" applyFont="1" applyFill="1" applyBorder="1"/>
    <xf numFmtId="0" fontId="19" fillId="0" borderId="11" xfId="0" applyFont="1" applyFill="1" applyBorder="1"/>
    <xf numFmtId="182" fontId="15" fillId="0" borderId="35" xfId="5" applyNumberFormat="1" applyFont="1" applyFill="1" applyBorder="1" applyAlignment="1">
      <alignment horizontal="right"/>
    </xf>
    <xf numFmtId="182" fontId="27" fillId="0" borderId="20" xfId="5" applyNumberFormat="1" applyFont="1" applyFill="1" applyBorder="1" applyAlignment="1">
      <alignment horizontal="right"/>
    </xf>
    <xf numFmtId="186" fontId="13" fillId="0" borderId="13" xfId="5" applyNumberFormat="1" applyFont="1" applyFill="1" applyBorder="1" applyAlignment="1" applyProtection="1">
      <alignment horizontal="right"/>
      <protection hidden="1"/>
    </xf>
    <xf numFmtId="2" fontId="13" fillId="0" borderId="18" xfId="5" applyNumberFormat="1" applyFont="1" applyFill="1" applyBorder="1" applyAlignment="1" applyProtection="1">
      <alignment horizontal="right"/>
      <protection hidden="1"/>
    </xf>
    <xf numFmtId="185" fontId="13" fillId="0" borderId="50" xfId="5" applyNumberFormat="1" applyFont="1" applyFill="1" applyBorder="1" applyAlignment="1">
      <alignment horizontal="right"/>
    </xf>
    <xf numFmtId="196" fontId="27" fillId="0" borderId="51" xfId="5" applyNumberFormat="1" applyFont="1" applyFill="1" applyBorder="1" applyAlignment="1" applyProtection="1">
      <alignment horizontal="right"/>
      <protection hidden="1"/>
    </xf>
    <xf numFmtId="196" fontId="27" fillId="0" borderId="18" xfId="5" applyNumberFormat="1" applyFont="1" applyFill="1" applyBorder="1" applyAlignment="1" applyProtection="1">
      <alignment horizontal="right"/>
      <protection hidden="1"/>
    </xf>
    <xf numFmtId="196" fontId="15" fillId="0" borderId="18" xfId="5" applyNumberFormat="1" applyFont="1" applyFill="1" applyBorder="1" applyAlignment="1" applyProtection="1">
      <alignment horizontal="right"/>
      <protection hidden="1"/>
    </xf>
    <xf numFmtId="182" fontId="27" fillId="0" borderId="18" xfId="5" applyNumberFormat="1" applyFont="1" applyFill="1" applyBorder="1" applyAlignment="1" applyProtection="1">
      <alignment horizontal="right"/>
      <protection hidden="1"/>
    </xf>
    <xf numFmtId="182" fontId="15" fillId="0" borderId="52" xfId="5" applyNumberFormat="1" applyFont="1" applyFill="1" applyBorder="1" applyAlignment="1" applyProtection="1">
      <alignment horizontal="right"/>
      <protection hidden="1"/>
    </xf>
    <xf numFmtId="196" fontId="13" fillId="0" borderId="13" xfId="5" applyNumberFormat="1" applyFont="1" applyFill="1" applyBorder="1" applyAlignment="1" applyProtection="1"/>
    <xf numFmtId="4" fontId="13" fillId="0" borderId="18" xfId="5" applyNumberFormat="1" applyFont="1" applyFill="1" applyBorder="1" applyAlignment="1" applyProtection="1"/>
    <xf numFmtId="196" fontId="27" fillId="0" borderId="51" xfId="5" applyNumberFormat="1" applyFont="1" applyFill="1" applyBorder="1" applyAlignment="1" applyProtection="1">
      <alignment horizontal="right"/>
    </xf>
    <xf numFmtId="196" fontId="27" fillId="0" borderId="18" xfId="5" applyNumberFormat="1" applyFont="1" applyFill="1" applyBorder="1" applyAlignment="1" applyProtection="1">
      <alignment horizontal="right"/>
    </xf>
    <xf numFmtId="196" fontId="15" fillId="0" borderId="18" xfId="5" applyNumberFormat="1" applyFont="1" applyFill="1" applyBorder="1" applyAlignment="1" applyProtection="1">
      <alignment horizontal="right"/>
    </xf>
    <xf numFmtId="196" fontId="15" fillId="0" borderId="50" xfId="5" applyNumberFormat="1" applyFont="1" applyFill="1" applyBorder="1" applyAlignment="1" applyProtection="1">
      <alignment horizontal="right"/>
    </xf>
    <xf numFmtId="182" fontId="15" fillId="0" borderId="52" xfId="5" applyNumberFormat="1" applyFont="1" applyFill="1" applyBorder="1" applyAlignment="1" applyProtection="1">
      <alignment horizontal="right"/>
    </xf>
    <xf numFmtId="196" fontId="0" fillId="0" borderId="0" xfId="0" applyNumberFormat="1" applyFill="1" applyAlignment="1">
      <alignment vertical="top"/>
    </xf>
    <xf numFmtId="0" fontId="0" fillId="0" borderId="0" xfId="0" applyFill="1" applyAlignment="1">
      <alignment vertical="top"/>
    </xf>
    <xf numFmtId="183" fontId="17" fillId="0" borderId="0" xfId="0" applyNumberFormat="1" applyFont="1" applyFill="1" applyBorder="1" applyAlignment="1">
      <alignment horizontal="right"/>
    </xf>
    <xf numFmtId="196" fontId="17"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195" fontId="17" fillId="0" borderId="0" xfId="0" applyNumberFormat="1" applyFont="1" applyFill="1" applyBorder="1" applyAlignment="1">
      <alignment horizontal="right"/>
    </xf>
    <xf numFmtId="185" fontId="17" fillId="0" borderId="0" xfId="0" applyNumberFormat="1" applyFont="1" applyFill="1" applyBorder="1" applyAlignment="1">
      <alignment horizontal="right"/>
    </xf>
    <xf numFmtId="196" fontId="17" fillId="0" borderId="0" xfId="0" applyNumberFormat="1" applyFont="1" applyFill="1" applyBorder="1"/>
    <xf numFmtId="0" fontId="17" fillId="0" borderId="0" xfId="0" applyNumberFormat="1" applyFont="1" applyFill="1" applyBorder="1" applyAlignment="1">
      <alignment horizontal="right"/>
    </xf>
    <xf numFmtId="196" fontId="57" fillId="0" borderId="0" xfId="0" applyNumberFormat="1" applyFont="1" applyFill="1" applyBorder="1" applyAlignment="1">
      <alignment horizontal="right"/>
    </xf>
    <xf numFmtId="179" fontId="17" fillId="0" borderId="0" xfId="0" applyNumberFormat="1" applyFont="1" applyFill="1" applyBorder="1" applyAlignment="1">
      <alignment horizontal="right"/>
    </xf>
    <xf numFmtId="178" fontId="17" fillId="0" borderId="0" xfId="0" applyNumberFormat="1" applyFont="1" applyFill="1" applyBorder="1" applyAlignment="1">
      <alignment horizontal="right"/>
    </xf>
    <xf numFmtId="177" fontId="17" fillId="0" borderId="24" xfId="0" applyNumberFormat="1" applyFont="1" applyFill="1" applyBorder="1"/>
    <xf numFmtId="176" fontId="17" fillId="0" borderId="0" xfId="0" applyNumberFormat="1" applyFont="1" applyFill="1" applyBorder="1" applyAlignment="1">
      <alignment horizontal="right"/>
    </xf>
    <xf numFmtId="183" fontId="17" fillId="0" borderId="24" xfId="0" applyNumberFormat="1" applyFont="1" applyFill="1" applyBorder="1" applyAlignment="1">
      <alignment horizontal="right"/>
    </xf>
    <xf numFmtId="196" fontId="17" fillId="0" borderId="24" xfId="0" applyNumberFormat="1" applyFont="1" applyFill="1" applyBorder="1" applyAlignment="1">
      <alignment horizontal="right"/>
    </xf>
    <xf numFmtId="178" fontId="17" fillId="0" borderId="0" xfId="0" applyNumberFormat="1" applyFont="1" applyFill="1" applyBorder="1"/>
    <xf numFmtId="196" fontId="17" fillId="0" borderId="24" xfId="0" applyNumberFormat="1" applyFont="1" applyFill="1" applyBorder="1"/>
    <xf numFmtId="38" fontId="13" fillId="0" borderId="0" xfId="5" applyFont="1" applyFill="1" applyAlignment="1">
      <alignment horizontal="center" vertical="center"/>
    </xf>
    <xf numFmtId="38" fontId="13" fillId="0" borderId="0" xfId="5" applyFont="1" applyFill="1" applyAlignment="1">
      <alignment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0" xfId="0" applyFont="1" applyFill="1" applyBorder="1" applyAlignment="1">
      <alignment horizontal="left"/>
    </xf>
    <xf numFmtId="0" fontId="51" fillId="0" borderId="0" xfId="0" applyFont="1" applyFill="1" applyBorder="1"/>
    <xf numFmtId="184" fontId="51" fillId="0" borderId="0" xfId="0" applyNumberFormat="1" applyFont="1" applyFill="1" applyBorder="1"/>
    <xf numFmtId="184" fontId="51" fillId="0" borderId="0" xfId="0" applyNumberFormat="1" applyFont="1" applyFill="1" applyBorder="1" applyAlignment="1">
      <alignment horizontal="right"/>
    </xf>
    <xf numFmtId="0" fontId="50" fillId="0" borderId="0" xfId="0" applyFont="1" applyFill="1"/>
    <xf numFmtId="0" fontId="51" fillId="0" borderId="6" xfId="0" applyFont="1" applyFill="1" applyBorder="1" applyAlignment="1">
      <alignment horizontal="center"/>
    </xf>
    <xf numFmtId="0" fontId="51" fillId="0" borderId="11" xfId="0" applyFont="1" applyFill="1" applyBorder="1" applyAlignment="1">
      <alignment horizontal="center" vertical="center"/>
    </xf>
    <xf numFmtId="0" fontId="51" fillId="0" borderId="3" xfId="0" applyFont="1" applyFill="1" applyBorder="1" applyAlignment="1">
      <alignment horizontal="center" vertical="center"/>
    </xf>
    <xf numFmtId="0" fontId="51" fillId="0" borderId="4" xfId="0" applyFont="1" applyFill="1" applyBorder="1" applyAlignment="1">
      <alignment horizontal="center" vertical="center" wrapText="1"/>
    </xf>
    <xf numFmtId="0" fontId="58" fillId="0" borderId="1" xfId="0" applyFont="1" applyFill="1" applyBorder="1" applyAlignment="1">
      <alignment horizontal="right"/>
    </xf>
    <xf numFmtId="58" fontId="58" fillId="0" borderId="0" xfId="0" applyNumberFormat="1" applyFont="1" applyFill="1" applyBorder="1" applyAlignment="1">
      <alignment horizontal="left"/>
    </xf>
    <xf numFmtId="0" fontId="58" fillId="0" borderId="0" xfId="0" applyFont="1" applyFill="1"/>
    <xf numFmtId="0" fontId="51" fillId="0" borderId="0" xfId="0" applyFont="1" applyFill="1" applyAlignment="1">
      <alignment horizontal="left" wrapText="1"/>
    </xf>
    <xf numFmtId="178" fontId="51" fillId="0" borderId="0" xfId="0" applyNumberFormat="1" applyFont="1" applyFill="1" applyBorder="1"/>
    <xf numFmtId="0" fontId="51" fillId="0" borderId="0" xfId="0" applyFont="1" applyFill="1" applyBorder="1" applyAlignment="1">
      <alignment horizontal="left"/>
    </xf>
    <xf numFmtId="38" fontId="0" fillId="0" borderId="0" xfId="12" applyFont="1" applyFill="1" applyAlignment="1"/>
    <xf numFmtId="38" fontId="13" fillId="0" borderId="49" xfId="5" applyFont="1" applyFill="1" applyBorder="1" applyAlignment="1" applyProtection="1">
      <alignment horizontal="center" vertical="center"/>
    </xf>
    <xf numFmtId="176" fontId="13" fillId="0" borderId="0" xfId="0" applyNumberFormat="1" applyFont="1" applyFill="1" applyAlignment="1">
      <alignment horizontal="right"/>
    </xf>
    <xf numFmtId="196" fontId="13" fillId="0" borderId="0" xfId="23" applyNumberFormat="1" applyFont="1" applyFill="1" applyAlignment="1">
      <alignment horizontal="right"/>
    </xf>
    <xf numFmtId="179" fontId="13" fillId="0" borderId="0" xfId="23" applyNumberFormat="1" applyFont="1" applyFill="1" applyAlignment="1"/>
    <xf numFmtId="0" fontId="51" fillId="0" borderId="1" xfId="0" applyFont="1" applyFill="1" applyBorder="1" applyAlignment="1">
      <alignment horizontal="right"/>
    </xf>
    <xf numFmtId="178" fontId="59" fillId="0" borderId="0" xfId="0" applyNumberFormat="1" applyFont="1" applyFill="1" applyBorder="1" applyAlignment="1">
      <alignment horizontal="right"/>
    </xf>
    <xf numFmtId="0" fontId="59" fillId="0" borderId="0" xfId="0" applyFont="1" applyFill="1" applyBorder="1"/>
    <xf numFmtId="177" fontId="17" fillId="0" borderId="0" xfId="0" applyNumberFormat="1" applyFont="1" applyFill="1" applyBorder="1"/>
    <xf numFmtId="0" fontId="59" fillId="0" borderId="0" xfId="0" applyFont="1" applyFill="1"/>
    <xf numFmtId="183" fontId="18" fillId="0" borderId="0" xfId="0" applyNumberFormat="1" applyFont="1" applyFill="1" applyAlignment="1">
      <alignment horizontal="right"/>
    </xf>
    <xf numFmtId="176" fontId="51" fillId="0" borderId="0" xfId="0" applyNumberFormat="1" applyFont="1" applyFill="1" applyBorder="1"/>
    <xf numFmtId="176" fontId="50" fillId="0" borderId="0" xfId="42" applyNumberFormat="1" applyFont="1" applyFill="1"/>
    <xf numFmtId="176" fontId="51" fillId="0" borderId="0" xfId="42" applyNumberFormat="1" applyFont="1" applyFill="1"/>
    <xf numFmtId="0" fontId="51" fillId="0" borderId="17" xfId="42" applyFont="1" applyFill="1" applyBorder="1" applyAlignment="1">
      <alignment horizontal="center"/>
    </xf>
    <xf numFmtId="176" fontId="51" fillId="0" borderId="0" xfId="42" applyNumberFormat="1" applyFont="1" applyFill="1" applyBorder="1" applyAlignment="1">
      <alignment horizontal="right"/>
    </xf>
    <xf numFmtId="0" fontId="50" fillId="0" borderId="0" xfId="42" applyFont="1" applyFill="1"/>
    <xf numFmtId="0" fontId="51" fillId="0" borderId="0" xfId="42" applyFont="1" applyFill="1"/>
    <xf numFmtId="0" fontId="50" fillId="0" borderId="0" xfId="42" applyFont="1" applyFill="1" applyAlignment="1"/>
    <xf numFmtId="196" fontId="51" fillId="0" borderId="0" xfId="42" applyNumberFormat="1" applyFont="1" applyFill="1" applyBorder="1" applyAlignment="1">
      <alignment horizontal="right"/>
    </xf>
    <xf numFmtId="176" fontId="13" fillId="0" borderId="0" xfId="0" applyNumberFormat="1" applyFont="1" applyFill="1" applyBorder="1" applyAlignment="1">
      <alignment horizontal="right" vertical="top"/>
    </xf>
    <xf numFmtId="0" fontId="0" fillId="0" borderId="0" xfId="0" applyFill="1" applyBorder="1" applyAlignment="1">
      <alignment vertical="top"/>
    </xf>
    <xf numFmtId="196" fontId="0" fillId="0" borderId="0" xfId="0" applyNumberFormat="1" applyFill="1" applyBorder="1" applyAlignment="1">
      <alignment vertical="top"/>
    </xf>
    <xf numFmtId="176" fontId="18" fillId="0" borderId="0" xfId="0" applyNumberFormat="1" applyFont="1" applyFill="1" applyAlignment="1">
      <alignment horizontal="right"/>
    </xf>
    <xf numFmtId="185" fontId="18" fillId="0" borderId="0" xfId="0" applyNumberFormat="1" applyFont="1" applyFill="1" applyAlignment="1">
      <alignment horizontal="right"/>
    </xf>
    <xf numFmtId="0" fontId="1" fillId="0" borderId="0" xfId="42" applyFont="1" applyFill="1"/>
    <xf numFmtId="38" fontId="13" fillId="0" borderId="3" xfId="5" applyFont="1" applyFill="1" applyBorder="1" applyAlignment="1" applyProtection="1">
      <alignment horizontal="center" vertical="center"/>
    </xf>
    <xf numFmtId="0" fontId="58" fillId="0" borderId="0" xfId="42" applyFont="1" applyFill="1" applyAlignment="1">
      <alignment horizontal="right"/>
    </xf>
    <xf numFmtId="196" fontId="51" fillId="0" borderId="0" xfId="42" applyNumberFormat="1" applyFont="1" applyFill="1" applyBorder="1" applyAlignment="1">
      <alignment horizontal="center"/>
    </xf>
    <xf numFmtId="0" fontId="51" fillId="0" borderId="0" xfId="42" applyFont="1" applyFill="1" applyBorder="1"/>
    <xf numFmtId="0" fontId="51" fillId="0" borderId="37" xfId="42" applyFont="1" applyFill="1" applyBorder="1" applyAlignment="1">
      <alignment horizontal="center"/>
    </xf>
    <xf numFmtId="0" fontId="77" fillId="0" borderId="21" xfId="42" applyFont="1" applyFill="1" applyBorder="1"/>
    <xf numFmtId="0" fontId="78" fillId="0" borderId="5" xfId="42" applyFont="1" applyFill="1" applyBorder="1"/>
    <xf numFmtId="176" fontId="51" fillId="0" borderId="7" xfId="42" applyNumberFormat="1" applyFont="1" applyFill="1" applyBorder="1" applyAlignment="1">
      <alignment horizontal="right"/>
    </xf>
    <xf numFmtId="0" fontId="51" fillId="0" borderId="8" xfId="42" applyFont="1" applyFill="1" applyBorder="1" applyAlignment="1">
      <alignment horizontal="center"/>
    </xf>
    <xf numFmtId="176" fontId="51" fillId="0" borderId="2" xfId="42" applyNumberFormat="1" applyFont="1" applyFill="1" applyBorder="1" applyAlignment="1">
      <alignment horizontal="right"/>
    </xf>
    <xf numFmtId="0" fontId="51" fillId="0" borderId="5" xfId="42" applyFont="1" applyFill="1" applyBorder="1" applyAlignment="1">
      <alignment horizontal="distributed"/>
    </xf>
    <xf numFmtId="0" fontId="51" fillId="0" borderId="0" xfId="42" applyFont="1" applyFill="1" applyBorder="1" applyAlignment="1">
      <alignment horizontal="distributed"/>
    </xf>
    <xf numFmtId="0" fontId="77" fillId="0" borderId="2" xfId="42" applyFont="1" applyFill="1" applyBorder="1"/>
    <xf numFmtId="0" fontId="78" fillId="0" borderId="2" xfId="42" applyFont="1" applyFill="1" applyBorder="1"/>
    <xf numFmtId="0" fontId="51" fillId="0" borderId="0" xfId="42" applyFont="1" applyFill="1" applyAlignment="1">
      <alignment horizontal="right"/>
    </xf>
    <xf numFmtId="0" fontId="51" fillId="0" borderId="2" xfId="42" applyFont="1" applyFill="1" applyBorder="1"/>
    <xf numFmtId="0" fontId="51" fillId="0" borderId="5" xfId="42" applyFont="1" applyFill="1" applyBorder="1"/>
    <xf numFmtId="196" fontId="51" fillId="0" borderId="18" xfId="42" applyNumberFormat="1" applyFont="1" applyFill="1" applyBorder="1"/>
    <xf numFmtId="176" fontId="51" fillId="0" borderId="22" xfId="42" applyNumberFormat="1" applyFont="1" applyFill="1" applyBorder="1" applyAlignment="1">
      <alignment horizontal="right"/>
    </xf>
    <xf numFmtId="0" fontId="51" fillId="0" borderId="23" xfId="42" applyFont="1" applyFill="1" applyBorder="1"/>
    <xf numFmtId="196" fontId="51" fillId="0" borderId="40" xfId="42" applyNumberFormat="1" applyFont="1" applyFill="1" applyBorder="1"/>
    <xf numFmtId="0" fontId="78" fillId="0" borderId="0" xfId="42" applyFont="1" applyFill="1" applyBorder="1"/>
    <xf numFmtId="176" fontId="51" fillId="0" borderId="24" xfId="42" applyNumberFormat="1" applyFont="1" applyFill="1" applyBorder="1" applyAlignment="1">
      <alignment horizontal="right"/>
    </xf>
    <xf numFmtId="0" fontId="50" fillId="0" borderId="2" xfId="42" applyFont="1" applyFill="1" applyBorder="1"/>
    <xf numFmtId="176" fontId="77" fillId="0" borderId="2" xfId="42" applyNumberFormat="1" applyFont="1" applyFill="1" applyBorder="1" applyAlignment="1">
      <alignment horizontal="left"/>
    </xf>
    <xf numFmtId="176" fontId="77" fillId="0" borderId="22" xfId="42" applyNumberFormat="1" applyFont="1" applyFill="1" applyBorder="1" applyAlignment="1">
      <alignment horizontal="left"/>
    </xf>
    <xf numFmtId="0" fontId="50" fillId="0" borderId="8" xfId="0" applyFont="1" applyFill="1" applyBorder="1" applyAlignment="1"/>
    <xf numFmtId="0" fontId="51" fillId="0" borderId="1" xfId="42" applyFont="1" applyFill="1" applyBorder="1"/>
    <xf numFmtId="0" fontId="51" fillId="0" borderId="5" xfId="42" applyFont="1" applyFill="1" applyBorder="1" applyAlignment="1">
      <alignment shrinkToFit="1"/>
    </xf>
    <xf numFmtId="176" fontId="51" fillId="0" borderId="11" xfId="42" applyNumberFormat="1" applyFont="1" applyFill="1" applyBorder="1" applyAlignment="1">
      <alignment horizontal="right"/>
    </xf>
    <xf numFmtId="176" fontId="51" fillId="0" borderId="25" xfId="42" applyNumberFormat="1" applyFont="1" applyFill="1" applyBorder="1" applyAlignment="1">
      <alignment horizontal="right"/>
    </xf>
    <xf numFmtId="0" fontId="51" fillId="0" borderId="12" xfId="42" applyFont="1" applyFill="1" applyBorder="1" applyAlignment="1">
      <alignment horizontal="distributed"/>
    </xf>
    <xf numFmtId="0" fontId="77" fillId="0" borderId="25" xfId="42" applyFont="1" applyFill="1" applyBorder="1"/>
    <xf numFmtId="0" fontId="51" fillId="0" borderId="12" xfId="42" applyFont="1" applyFill="1" applyBorder="1"/>
    <xf numFmtId="38" fontId="13" fillId="0" borderId="0" xfId="5" applyFont="1" applyFill="1" applyBorder="1" applyAlignment="1">
      <alignment horizontal="right" vertical="top"/>
    </xf>
    <xf numFmtId="199" fontId="76" fillId="0" borderId="0" xfId="90" applyNumberFormat="1" applyFont="1" applyFill="1" applyAlignment="1">
      <alignment horizontal="right" vertical="center"/>
    </xf>
    <xf numFmtId="199" fontId="32" fillId="0" borderId="0" xfId="90" applyNumberFormat="1" applyFont="1" applyFill="1" applyAlignment="1">
      <alignment horizontal="right" vertical="center"/>
    </xf>
    <xf numFmtId="0" fontId="0" fillId="0" borderId="0" xfId="0" applyFill="1"/>
    <xf numFmtId="3" fontId="51" fillId="0" borderId="0" xfId="23" applyNumberFormat="1" applyFont="1" applyFill="1" applyBorder="1" applyAlignment="1">
      <alignment horizontal="right"/>
    </xf>
    <xf numFmtId="196" fontId="0" fillId="0" borderId="0" xfId="0" applyNumberFormat="1" applyFill="1"/>
    <xf numFmtId="0" fontId="0" fillId="0" borderId="0" xfId="0" applyFill="1" applyBorder="1" applyAlignment="1">
      <alignment horizontal="right"/>
    </xf>
    <xf numFmtId="176" fontId="1" fillId="0" borderId="0" xfId="0" applyNumberFormat="1" applyFont="1" applyFill="1"/>
    <xf numFmtId="38" fontId="79" fillId="0" borderId="0" xfId="5" applyFont="1" applyFill="1" applyAlignment="1">
      <alignment horizontal="left" vertical="center"/>
    </xf>
    <xf numFmtId="200" fontId="80" fillId="0" borderId="0" xfId="94" quotePrefix="1" applyNumberFormat="1" applyFont="1" applyFill="1" applyAlignment="1">
      <alignment horizontal="right"/>
    </xf>
    <xf numFmtId="0" fontId="80" fillId="0" borderId="0" xfId="94" applyFont="1" applyFill="1" applyBorder="1" applyAlignment="1">
      <alignment horizontal="distributed"/>
    </xf>
    <xf numFmtId="0" fontId="80" fillId="0" borderId="0" xfId="94" applyFont="1" applyFill="1" applyBorder="1" applyAlignment="1">
      <alignment horizontal="distributed" vertical="center"/>
    </xf>
    <xf numFmtId="200" fontId="80" fillId="0" borderId="0" xfId="94" quotePrefix="1" applyNumberFormat="1" applyFont="1" applyFill="1" applyBorder="1" applyAlignment="1">
      <alignment horizontal="right"/>
    </xf>
    <xf numFmtId="0" fontId="1" fillId="0" borderId="0" xfId="0" applyFont="1" applyFill="1" applyAlignment="1">
      <alignment horizontal="right"/>
    </xf>
    <xf numFmtId="0" fontId="13" fillId="0" borderId="0" xfId="0" applyFont="1" applyFill="1"/>
    <xf numFmtId="0" fontId="0" fillId="0" borderId="0" xfId="0" applyFill="1"/>
    <xf numFmtId="0" fontId="0" fillId="0" borderId="0" xfId="0" quotePrefix="1" applyFont="1" applyFill="1" applyBorder="1" applyAlignment="1">
      <alignment horizontal="right"/>
    </xf>
    <xf numFmtId="0" fontId="13" fillId="0" borderId="5" xfId="0" quotePrefix="1" applyFont="1" applyFill="1" applyBorder="1" applyAlignment="1"/>
    <xf numFmtId="0" fontId="0" fillId="0" borderId="0" xfId="0" applyFill="1" applyAlignment="1">
      <alignment horizontal="right"/>
    </xf>
    <xf numFmtId="0" fontId="13" fillId="0" borderId="0" xfId="0" applyFont="1" applyFill="1" applyAlignment="1">
      <alignment horizontal="center" vertical="center"/>
    </xf>
    <xf numFmtId="176" fontId="0" fillId="0" borderId="0" xfId="0" applyNumberFormat="1" applyFill="1"/>
    <xf numFmtId="196" fontId="13" fillId="0" borderId="18" xfId="0" applyNumberFormat="1" applyFont="1" applyFill="1" applyBorder="1" applyAlignment="1"/>
    <xf numFmtId="0" fontId="13" fillId="0" borderId="0" xfId="0" applyFont="1" applyFill="1" applyBorder="1"/>
    <xf numFmtId="176" fontId="13" fillId="0" borderId="0" xfId="0" applyNumberFormat="1" applyFont="1" applyFill="1" applyBorder="1" applyAlignment="1">
      <alignment horizontal="right"/>
    </xf>
    <xf numFmtId="0" fontId="0" fillId="0" borderId="0" xfId="0" applyFill="1" applyBorder="1"/>
    <xf numFmtId="0" fontId="13" fillId="0" borderId="0" xfId="0" applyFont="1" applyFill="1" applyBorder="1" applyAlignment="1">
      <alignment vertical="center" wrapText="1"/>
    </xf>
    <xf numFmtId="196" fontId="81" fillId="0" borderId="0" xfId="5" applyNumberFormat="1" applyFont="1" applyFill="1" applyBorder="1" applyAlignment="1">
      <alignment horizontal="right"/>
    </xf>
    <xf numFmtId="0" fontId="30" fillId="0" borderId="0" xfId="0" applyFont="1" applyFill="1" applyBorder="1"/>
    <xf numFmtId="0" fontId="13" fillId="0" borderId="0" xfId="0" applyNumberFormat="1" applyFont="1" applyFill="1" applyAlignment="1">
      <alignment horizontal="center"/>
    </xf>
    <xf numFmtId="0" fontId="0" fillId="0" borderId="5" xfId="0" quotePrefix="1" applyFont="1" applyFill="1" applyBorder="1"/>
    <xf numFmtId="0" fontId="0" fillId="0" borderId="2" xfId="0" applyFont="1" applyFill="1" applyBorder="1" applyAlignment="1">
      <alignment horizontal="right"/>
    </xf>
    <xf numFmtId="0" fontId="0" fillId="0" borderId="5" xfId="0" applyFont="1" applyFill="1" applyBorder="1"/>
    <xf numFmtId="38" fontId="0" fillId="0" borderId="0" xfId="5" applyFont="1" applyFill="1" applyAlignment="1">
      <alignment vertical="top"/>
    </xf>
    <xf numFmtId="38" fontId="13" fillId="0" borderId="0" xfId="5" applyFont="1" applyFill="1" applyAlignment="1">
      <alignment horizontal="center" vertical="top"/>
    </xf>
    <xf numFmtId="0" fontId="1" fillId="0" borderId="0" xfId="0" applyFont="1" applyFill="1" applyBorder="1" applyAlignment="1">
      <alignment horizontal="right"/>
    </xf>
    <xf numFmtId="0" fontId="13" fillId="0" borderId="5" xfId="0" quotePrefix="1" applyFont="1" applyFill="1" applyBorder="1"/>
    <xf numFmtId="0" fontId="1" fillId="0" borderId="0" xfId="0" quotePrefix="1" applyFont="1" applyFill="1" applyBorder="1" applyAlignment="1">
      <alignment horizontal="right"/>
    </xf>
    <xf numFmtId="196" fontId="13" fillId="0" borderId="0" xfId="0" applyNumberFormat="1" applyFont="1" applyFill="1" applyAlignment="1"/>
    <xf numFmtId="0" fontId="0" fillId="0" borderId="0" xfId="0" applyFill="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applyAlignment="1">
      <alignment horizontal="right"/>
    </xf>
    <xf numFmtId="0" fontId="13" fillId="0" borderId="0" xfId="43" applyFont="1" applyFill="1" applyAlignment="1">
      <alignment horizontal="right"/>
    </xf>
    <xf numFmtId="0" fontId="0" fillId="0" borderId="0" xfId="0" applyFill="1" applyBorder="1" applyAlignment="1">
      <alignment vertical="center"/>
    </xf>
    <xf numFmtId="3" fontId="30" fillId="0" borderId="0" xfId="100" applyNumberFormat="1" applyFont="1" applyFill="1"/>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176" fontId="13" fillId="0" borderId="0" xfId="0" applyNumberFormat="1" applyFont="1" applyFill="1"/>
    <xf numFmtId="185" fontId="17" fillId="0" borderId="0" xfId="0" applyNumberFormat="1" applyFont="1" applyFill="1" applyAlignment="1">
      <alignment horizontal="right"/>
    </xf>
    <xf numFmtId="178" fontId="59" fillId="0" borderId="0" xfId="0" applyNumberFormat="1" applyFont="1" applyFill="1" applyAlignment="1">
      <alignment horizontal="right"/>
    </xf>
    <xf numFmtId="177" fontId="17" fillId="0" borderId="0" xfId="0" applyNumberFormat="1" applyFont="1" applyFill="1"/>
    <xf numFmtId="176" fontId="17" fillId="0" borderId="0" xfId="0" applyNumberFormat="1" applyFont="1" applyFill="1" applyAlignment="1">
      <alignment horizontal="right"/>
    </xf>
    <xf numFmtId="0" fontId="13" fillId="0" borderId="0" xfId="0" applyFont="1" applyFill="1" applyBorder="1" applyAlignment="1"/>
    <xf numFmtId="0" fontId="13" fillId="0" borderId="0" xfId="0" applyFont="1" applyFill="1" applyAlignment="1">
      <alignment horizontal="right" indent="1"/>
    </xf>
    <xf numFmtId="0" fontId="13" fillId="0" borderId="0" xfId="0" quotePrefix="1" applyFont="1" applyFill="1" applyAlignment="1">
      <alignment horizontal="right" indent="1"/>
    </xf>
    <xf numFmtId="0" fontId="13" fillId="0" borderId="5" xfId="0" applyFont="1" applyFill="1" applyBorder="1" applyAlignment="1">
      <alignment horizontal="center" vertical="top"/>
    </xf>
    <xf numFmtId="0" fontId="13" fillId="0" borderId="3" xfId="0" applyFont="1" applyFill="1" applyBorder="1" applyAlignment="1">
      <alignment horizontal="center" vertical="center" wrapText="1"/>
    </xf>
    <xf numFmtId="0" fontId="13" fillId="0" borderId="0" xfId="0" applyFont="1" applyFill="1" applyBorder="1" applyAlignment="1">
      <alignment horizontal="left"/>
    </xf>
    <xf numFmtId="185" fontId="13" fillId="0" borderId="0" xfId="46" applyNumberFormat="1" applyFont="1" applyFill="1" applyBorder="1" applyAlignment="1">
      <alignment horizontal="center" vertical="center"/>
    </xf>
    <xf numFmtId="0" fontId="13" fillId="0" borderId="0" xfId="0" applyFont="1" applyFill="1" applyBorder="1" applyAlignment="1">
      <alignment vertical="center" shrinkToFit="1"/>
    </xf>
    <xf numFmtId="0" fontId="51" fillId="0" borderId="12" xfId="0" applyFont="1" applyFill="1" applyBorder="1" applyAlignment="1">
      <alignment horizontal="distributed" indent="1"/>
    </xf>
    <xf numFmtId="0" fontId="51" fillId="0" borderId="5" xfId="0" applyFont="1" applyFill="1" applyBorder="1" applyAlignment="1">
      <alignment horizontal="distributed" indent="1"/>
    </xf>
    <xf numFmtId="0" fontId="51" fillId="0" borderId="8" xfId="0" applyFont="1" applyFill="1" applyBorder="1" applyAlignment="1">
      <alignment horizontal="distributed" indent="1"/>
    </xf>
    <xf numFmtId="0" fontId="13" fillId="0" borderId="27" xfId="0" applyFont="1" applyFill="1" applyBorder="1" applyAlignment="1">
      <alignment horizontal="center" vertical="center"/>
    </xf>
    <xf numFmtId="0" fontId="13" fillId="0" borderId="15" xfId="0" applyFont="1" applyFill="1" applyBorder="1" applyAlignment="1">
      <alignment horizontal="center" vertical="center" shrinkToFit="1"/>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9" xfId="0" applyFont="1" applyFill="1" applyBorder="1" applyAlignment="1">
      <alignment horizontal="center" vertical="center"/>
    </xf>
    <xf numFmtId="0" fontId="1" fillId="0" borderId="8" xfId="0" applyFont="1" applyFill="1" applyBorder="1"/>
    <xf numFmtId="0" fontId="1" fillId="0" borderId="5" xfId="0" applyFont="1" applyFill="1" applyBorder="1"/>
    <xf numFmtId="0" fontId="1" fillId="0" borderId="11" xfId="0" applyFont="1" applyFill="1" applyBorder="1"/>
    <xf numFmtId="0" fontId="1" fillId="0" borderId="12" xfId="0" applyFont="1" applyFill="1" applyBorder="1"/>
    <xf numFmtId="0" fontId="13" fillId="0" borderId="0" xfId="0" applyFont="1" applyFill="1" applyAlignment="1">
      <alignment horizontal="left" wrapText="1"/>
    </xf>
    <xf numFmtId="0" fontId="13" fillId="0" borderId="8" xfId="0" applyFont="1" applyFill="1" applyBorder="1" applyAlignment="1">
      <alignment horizontal="left"/>
    </xf>
    <xf numFmtId="0" fontId="13" fillId="0" borderId="5" xfId="0" applyFont="1" applyFill="1" applyBorder="1" applyAlignment="1">
      <alignment horizontal="left"/>
    </xf>
    <xf numFmtId="0" fontId="13" fillId="0" borderId="12" xfId="0" applyFont="1" applyFill="1" applyBorder="1" applyAlignment="1">
      <alignment horizontal="left"/>
    </xf>
    <xf numFmtId="38" fontId="87" fillId="0" borderId="0" xfId="116" applyFont="1" applyFill="1">
      <alignment vertical="center"/>
    </xf>
    <xf numFmtId="0" fontId="13" fillId="0" borderId="0" xfId="0" applyFont="1" applyFill="1" applyAlignment="1">
      <alignment horizontal="left"/>
    </xf>
    <xf numFmtId="38" fontId="13" fillId="0" borderId="1" xfId="0" applyNumberFormat="1" applyFont="1" applyFill="1" applyBorder="1" applyAlignment="1"/>
    <xf numFmtId="0" fontId="0" fillId="0" borderId="0" xfId="0" quotePrefix="1" applyFill="1" applyAlignment="1">
      <alignment horizontal="right"/>
    </xf>
    <xf numFmtId="0" fontId="0" fillId="0" borderId="0" xfId="0" quotePrefix="1" applyFill="1" applyBorder="1" applyAlignment="1">
      <alignment horizontal="right"/>
    </xf>
    <xf numFmtId="0" fontId="51" fillId="0" borderId="0" xfId="0" applyFont="1" applyFill="1" applyBorder="1" applyAlignment="1">
      <alignment horizontal="right" indent="1"/>
    </xf>
    <xf numFmtId="3" fontId="30" fillId="0" borderId="0" xfId="100" applyNumberFormat="1" applyFont="1" applyFill="1" applyAlignment="1">
      <alignment vertical="top"/>
    </xf>
    <xf numFmtId="38" fontId="79" fillId="0" borderId="0" xfId="5" applyFont="1" applyFill="1" applyAlignment="1">
      <alignment horizontal="left" vertical="top"/>
    </xf>
    <xf numFmtId="3" fontId="19" fillId="0" borderId="0" xfId="0" applyNumberFormat="1" applyFont="1" applyFill="1" applyAlignment="1">
      <alignment vertical="top"/>
    </xf>
    <xf numFmtId="38" fontId="13" fillId="0" borderId="0" xfId="5" applyNumberFormat="1" applyFont="1" applyFill="1" applyAlignment="1">
      <alignment vertical="top"/>
    </xf>
    <xf numFmtId="38" fontId="0" fillId="0" borderId="0" xfId="0" applyNumberFormat="1" applyFill="1"/>
    <xf numFmtId="38" fontId="88" fillId="0" borderId="0" xfId="116" applyFont="1" applyFill="1" applyBorder="1" applyAlignment="1" applyProtection="1">
      <alignment vertical="center"/>
    </xf>
    <xf numFmtId="0" fontId="32" fillId="0" borderId="0" xfId="0" applyFont="1" applyFill="1" applyBorder="1" applyAlignment="1">
      <alignment horizontal="right"/>
    </xf>
    <xf numFmtId="0" fontId="32" fillId="0" borderId="0" xfId="0" applyFont="1" applyFill="1" applyAlignment="1">
      <alignment horizontal="right"/>
    </xf>
    <xf numFmtId="0" fontId="32" fillId="0" borderId="0" xfId="0" quotePrefix="1" applyFont="1" applyFill="1" applyBorder="1" applyAlignment="1">
      <alignment horizontal="right"/>
    </xf>
    <xf numFmtId="0" fontId="32" fillId="0" borderId="0" xfId="43" quotePrefix="1" applyFont="1" applyFill="1" applyBorder="1" applyAlignment="1">
      <alignment horizontal="right"/>
    </xf>
    <xf numFmtId="0" fontId="32" fillId="0" borderId="0" xfId="0" applyFont="1" applyFill="1"/>
    <xf numFmtId="0" fontId="32" fillId="0" borderId="2" xfId="0" applyFont="1" applyFill="1" applyBorder="1" applyAlignment="1">
      <alignment horizontal="right"/>
    </xf>
    <xf numFmtId="0" fontId="32" fillId="0" borderId="2" xfId="0" quotePrefix="1" applyFont="1" applyFill="1" applyBorder="1" applyAlignment="1">
      <alignment horizontal="right"/>
    </xf>
    <xf numFmtId="3" fontId="30" fillId="0" borderId="0" xfId="0" applyNumberFormat="1" applyFont="1" applyFill="1"/>
    <xf numFmtId="38" fontId="0" fillId="0" borderId="0" xfId="12" applyFont="1" applyFill="1" applyBorder="1" applyAlignment="1"/>
    <xf numFmtId="206" fontId="0" fillId="0" borderId="0" xfId="0" applyNumberFormat="1" applyFont="1" applyFill="1" applyBorder="1" applyAlignment="1">
      <alignment vertical="center"/>
    </xf>
    <xf numFmtId="207" fontId="0" fillId="0" borderId="0" xfId="0" applyNumberFormat="1" applyFont="1" applyFill="1" applyBorder="1" applyAlignment="1">
      <alignment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3" xfId="0" applyFont="1" applyFill="1" applyBorder="1" applyAlignment="1">
      <alignment horizontal="center" vertical="center"/>
    </xf>
    <xf numFmtId="196" fontId="81" fillId="0" borderId="0" xfId="0" applyNumberFormat="1" applyFont="1" applyFill="1" applyBorder="1" applyAlignment="1">
      <alignment horizontal="right"/>
    </xf>
    <xf numFmtId="38" fontId="13" fillId="0" borderId="0" xfId="5" applyFont="1" applyFill="1" applyAlignment="1">
      <alignment vertical="center"/>
    </xf>
    <xf numFmtId="0" fontId="15" fillId="0" borderId="74" xfId="0" applyFont="1" applyFill="1" applyBorder="1"/>
    <xf numFmtId="0" fontId="0" fillId="0" borderId="0" xfId="0" quotePrefix="1" applyFont="1" applyFill="1" applyAlignment="1">
      <alignment horizontal="right"/>
    </xf>
    <xf numFmtId="196" fontId="51" fillId="0" borderId="0" xfId="116" applyNumberFormat="1" applyFont="1" applyFill="1" applyBorder="1" applyAlignment="1">
      <alignment horizontal="right" vertical="center"/>
    </xf>
    <xf numFmtId="0" fontId="0" fillId="0" borderId="8" xfId="0" quotePrefix="1" applyFont="1" applyFill="1" applyBorder="1"/>
    <xf numFmtId="0" fontId="108" fillId="0" borderId="0" xfId="0" quotePrefix="1" applyFont="1" applyFill="1" applyAlignment="1">
      <alignment horizontal="right"/>
    </xf>
    <xf numFmtId="201" fontId="22" fillId="0" borderId="18" xfId="99" applyNumberFormat="1" applyFont="1" applyFill="1" applyBorder="1" applyAlignment="1" applyProtection="1">
      <alignment horizontal="right" shrinkToFit="1"/>
    </xf>
    <xf numFmtId="202" fontId="22" fillId="0" borderId="0" xfId="99" applyNumberFormat="1" applyFont="1" applyFill="1" applyBorder="1" applyAlignment="1" applyProtection="1">
      <alignment horizontal="right" shrinkToFit="1"/>
    </xf>
    <xf numFmtId="201" fontId="22" fillId="0" borderId="0" xfId="99" applyNumberFormat="1" applyFont="1" applyFill="1" applyBorder="1" applyAlignment="1" applyProtection="1">
      <alignment horizontal="right" shrinkToFit="1"/>
    </xf>
    <xf numFmtId="0" fontId="1" fillId="0" borderId="0" xfId="43" quotePrefix="1" applyFont="1" applyFill="1" applyBorder="1" applyAlignment="1">
      <alignment horizontal="right"/>
    </xf>
    <xf numFmtId="0" fontId="0" fillId="0" borderId="74" xfId="0" applyFill="1" applyBorder="1" applyAlignment="1">
      <alignment horizontal="right"/>
    </xf>
    <xf numFmtId="196" fontId="13" fillId="0" borderId="0" xfId="43" applyNumberFormat="1" applyFont="1" applyFill="1" applyAlignment="1">
      <alignment horizontal="right"/>
    </xf>
    <xf numFmtId="0" fontId="13" fillId="0" borderId="91" xfId="0" applyFont="1" applyFill="1" applyBorder="1"/>
    <xf numFmtId="0" fontId="13" fillId="0" borderId="88" xfId="0" quotePrefix="1" applyFont="1" applyFill="1" applyBorder="1"/>
    <xf numFmtId="0" fontId="13" fillId="0" borderId="0" xfId="0" applyFont="1" applyFill="1" applyAlignment="1">
      <alignment horizontal="left"/>
    </xf>
    <xf numFmtId="176" fontId="0" fillId="0" borderId="0" xfId="0" applyNumberFormat="1" applyFill="1" applyBorder="1"/>
    <xf numFmtId="0" fontId="0" fillId="0" borderId="0" xfId="0" quotePrefix="1" applyFill="1" applyBorder="1"/>
    <xf numFmtId="0" fontId="0" fillId="0" borderId="0" xfId="0" applyFill="1"/>
    <xf numFmtId="0" fontId="13" fillId="0" borderId="0" xfId="0" applyFont="1" applyFill="1" applyBorder="1" applyAlignment="1">
      <alignment horizontal="right"/>
    </xf>
    <xf numFmtId="0" fontId="13" fillId="0" borderId="5" xfId="0" quotePrefix="1" applyFont="1" applyFill="1" applyBorder="1"/>
    <xf numFmtId="0" fontId="13" fillId="0" borderId="5" xfId="0" applyFont="1" applyFill="1" applyBorder="1"/>
    <xf numFmtId="181" fontId="13" fillId="0" borderId="0" xfId="0" applyNumberFormat="1" applyFont="1" applyFill="1" applyBorder="1"/>
    <xf numFmtId="183" fontId="13" fillId="0" borderId="0" xfId="0" applyNumberFormat="1" applyFont="1" applyFill="1" applyAlignment="1">
      <alignment horizontal="right"/>
    </xf>
    <xf numFmtId="185" fontId="13" fillId="0" borderId="0" xfId="0" applyNumberFormat="1" applyFont="1" applyFill="1" applyAlignment="1">
      <alignment horizontal="right"/>
    </xf>
    <xf numFmtId="181" fontId="13" fillId="0" borderId="0" xfId="0" applyNumberFormat="1" applyFont="1" applyFill="1" applyBorder="1" applyAlignment="1">
      <alignment horizontal="right"/>
    </xf>
    <xf numFmtId="187" fontId="13" fillId="0" borderId="0" xfId="0" applyNumberFormat="1" applyFont="1" applyFill="1" applyBorder="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applyBorder="1"/>
    <xf numFmtId="196" fontId="13" fillId="0" borderId="43" xfId="0" applyNumberFormat="1" applyFont="1" applyFill="1" applyBorder="1" applyAlignment="1">
      <alignment horizontal="right"/>
    </xf>
    <xf numFmtId="0" fontId="56" fillId="0" borderId="0" xfId="0" applyFont="1" applyFill="1" applyAlignment="1"/>
    <xf numFmtId="0" fontId="51" fillId="0" borderId="0" xfId="0" applyFont="1" applyFill="1"/>
    <xf numFmtId="0" fontId="13" fillId="0" borderId="5" xfId="0" applyFont="1" applyFill="1" applyBorder="1" applyAlignment="1">
      <alignment horizontal="right"/>
    </xf>
    <xf numFmtId="196" fontId="13" fillId="0" borderId="18" xfId="0" applyNumberFormat="1" applyFont="1" applyFill="1" applyBorder="1" applyAlignment="1">
      <alignment horizontal="right"/>
    </xf>
    <xf numFmtId="0" fontId="30" fillId="0" borderId="0" xfId="0" applyFont="1" applyFill="1" applyBorder="1"/>
    <xf numFmtId="196" fontId="13" fillId="0" borderId="0" xfId="0" applyNumberFormat="1" applyFont="1" applyFill="1" applyAlignment="1">
      <alignment horizontal="right"/>
    </xf>
    <xf numFmtId="196" fontId="13" fillId="0" borderId="0" xfId="0" applyNumberFormat="1" applyFont="1" applyFill="1" applyBorder="1" applyAlignment="1"/>
    <xf numFmtId="0" fontId="19" fillId="0" borderId="2" xfId="0" applyFont="1" applyFill="1" applyBorder="1" applyAlignment="1">
      <alignment horizontal="left"/>
    </xf>
    <xf numFmtId="0" fontId="1" fillId="0" borderId="0" xfId="43" applyFont="1" applyFill="1"/>
    <xf numFmtId="0" fontId="13" fillId="0" borderId="0" xfId="43" applyFont="1" applyFill="1" applyBorder="1" applyAlignment="1">
      <alignment horizontal="left"/>
    </xf>
    <xf numFmtId="185" fontId="17" fillId="0" borderId="24" xfId="0" applyNumberFormat="1" applyFont="1" applyFill="1" applyBorder="1" applyAlignment="1">
      <alignment horizontal="right"/>
    </xf>
    <xf numFmtId="0" fontId="15" fillId="0" borderId="88" xfId="42" applyFont="1" applyFill="1" applyBorder="1" applyAlignment="1">
      <alignment horizontal="distributed"/>
    </xf>
    <xf numFmtId="212" fontId="13" fillId="0" borderId="0" xfId="0" applyNumberFormat="1" applyFont="1" applyFill="1" applyAlignment="1"/>
    <xf numFmtId="212" fontId="13" fillId="0" borderId="0" xfId="0" applyNumberFormat="1" applyFont="1" applyFill="1" applyBorder="1" applyAlignment="1"/>
    <xf numFmtId="212" fontId="13" fillId="0" borderId="18" xfId="0" applyNumberFormat="1" applyFont="1" applyFill="1" applyBorder="1" applyAlignment="1"/>
    <xf numFmtId="212" fontId="13" fillId="0" borderId="0" xfId="0" applyNumberFormat="1" applyFont="1" applyFill="1" applyBorder="1" applyAlignment="1">
      <alignment horizontal="right"/>
    </xf>
    <xf numFmtId="3" fontId="30" fillId="0" borderId="0" xfId="0" applyNumberFormat="1" applyFont="1" applyFill="1" applyBorder="1" applyAlignment="1">
      <alignment vertical="top"/>
    </xf>
    <xf numFmtId="3" fontId="30" fillId="0" borderId="0" xfId="0" applyNumberFormat="1" applyFont="1" applyFill="1" applyAlignment="1">
      <alignment vertical="top"/>
    </xf>
    <xf numFmtId="38" fontId="13" fillId="0" borderId="0" xfId="5" applyFont="1" applyFill="1" applyBorder="1" applyAlignment="1">
      <alignment vertical="center"/>
    </xf>
    <xf numFmtId="196" fontId="13" fillId="0" borderId="0" xfId="5" applyNumberFormat="1" applyFont="1" applyFill="1" applyBorder="1" applyAlignment="1">
      <alignment vertical="center"/>
    </xf>
    <xf numFmtId="196" fontId="13" fillId="0" borderId="0" xfId="5" applyNumberFormat="1" applyFont="1" applyFill="1" applyAlignment="1">
      <alignment vertical="center"/>
    </xf>
    <xf numFmtId="38" fontId="13" fillId="0" borderId="0" xfId="0" applyNumberFormat="1" applyFont="1" applyFill="1" applyBorder="1" applyAlignment="1"/>
    <xf numFmtId="0" fontId="13" fillId="0" borderId="14" xfId="0" applyFont="1" applyFill="1" applyBorder="1" applyAlignment="1">
      <alignment horizontal="center" vertical="top"/>
    </xf>
    <xf numFmtId="196" fontId="13" fillId="0" borderId="0" xfId="0" applyNumberFormat="1" applyFont="1" applyFill="1" applyBorder="1" applyAlignment="1">
      <alignment horizontal="right" vertical="top"/>
    </xf>
    <xf numFmtId="196" fontId="51" fillId="0" borderId="0" xfId="116" applyNumberFormat="1" applyFont="1" applyFill="1" applyAlignment="1">
      <alignment horizontal="right" vertical="center"/>
    </xf>
    <xf numFmtId="0" fontId="13" fillId="0" borderId="0" xfId="0" applyFont="1" applyFill="1" applyAlignment="1">
      <alignment horizontal="left"/>
    </xf>
    <xf numFmtId="0" fontId="0" fillId="0" borderId="74" xfId="0" quotePrefix="1" applyFont="1" applyFill="1" applyBorder="1" applyAlignment="1">
      <alignment horizontal="right"/>
    </xf>
    <xf numFmtId="58" fontId="19" fillId="0" borderId="74" xfId="0" applyNumberFormat="1" applyFont="1" applyFill="1" applyBorder="1" applyAlignment="1">
      <alignment horizontal="right"/>
    </xf>
    <xf numFmtId="58" fontId="19" fillId="0" borderId="88" xfId="0" applyNumberFormat="1" applyFont="1" applyFill="1" applyBorder="1" applyAlignment="1">
      <alignment horizontal="right"/>
    </xf>
    <xf numFmtId="196" fontId="13" fillId="0" borderId="74" xfId="0" applyNumberFormat="1" applyFont="1" applyFill="1" applyBorder="1" applyAlignment="1">
      <alignment horizontal="right"/>
    </xf>
    <xf numFmtId="0" fontId="13" fillId="0" borderId="0" xfId="0" applyNumberFormat="1" applyFont="1" applyFill="1" applyAlignment="1">
      <alignment horizontal="center" vertical="top"/>
    </xf>
    <xf numFmtId="0" fontId="115" fillId="0" borderId="54" xfId="0" applyFont="1" applyFill="1" applyBorder="1" applyAlignment="1" applyProtection="1">
      <alignment horizontal="left" vertical="top"/>
    </xf>
    <xf numFmtId="0" fontId="13" fillId="0" borderId="97" xfId="0" applyFont="1" applyFill="1" applyBorder="1" applyAlignment="1">
      <alignment horizontal="center" vertical="top"/>
    </xf>
    <xf numFmtId="0" fontId="13" fillId="0" borderId="91" xfId="0" applyFont="1" applyFill="1" applyBorder="1" applyAlignment="1">
      <alignment vertical="top"/>
    </xf>
    <xf numFmtId="0" fontId="26" fillId="0" borderId="0" xfId="0" applyFont="1" applyFill="1" applyAlignment="1" applyProtection="1">
      <alignment horizontal="left" vertical="top"/>
    </xf>
    <xf numFmtId="0" fontId="21" fillId="0" borderId="97" xfId="0" applyFont="1" applyFill="1" applyBorder="1" applyAlignment="1">
      <alignment horizontal="center" vertical="top" wrapText="1"/>
    </xf>
    <xf numFmtId="0" fontId="116" fillId="0" borderId="0" xfId="0" applyFont="1" applyFill="1" applyAlignment="1">
      <alignment vertical="top" wrapText="1"/>
    </xf>
    <xf numFmtId="0" fontId="26" fillId="0" borderId="0" xfId="0" applyFont="1" applyFill="1" applyBorder="1" applyAlignment="1" applyProtection="1">
      <alignment horizontal="left" vertical="top"/>
    </xf>
    <xf numFmtId="0" fontId="21" fillId="0" borderId="97" xfId="0" applyFont="1" applyFill="1" applyBorder="1" applyAlignment="1">
      <alignment horizontal="center" vertical="top"/>
    </xf>
    <xf numFmtId="0" fontId="116" fillId="0" borderId="0" xfId="0" applyFont="1" applyFill="1" applyAlignment="1">
      <alignment vertical="top"/>
    </xf>
    <xf numFmtId="0" fontId="117" fillId="0" borderId="97" xfId="0" applyFont="1" applyFill="1" applyBorder="1" applyAlignment="1">
      <alignment horizontal="center" vertical="top" wrapText="1"/>
    </xf>
    <xf numFmtId="0" fontId="118" fillId="0" borderId="5" xfId="0" applyFont="1" applyFill="1" applyBorder="1" applyAlignment="1">
      <alignment vertical="top" wrapText="1"/>
    </xf>
    <xf numFmtId="0" fontId="116" fillId="0" borderId="5" xfId="0" applyFont="1" applyFill="1" applyBorder="1" applyAlignment="1">
      <alignment vertical="top" wrapText="1"/>
    </xf>
    <xf numFmtId="0" fontId="116" fillId="0" borderId="5" xfId="0" applyFont="1" applyFill="1" applyBorder="1" applyAlignment="1">
      <alignment vertical="top"/>
    </xf>
    <xf numFmtId="0" fontId="116" fillId="0" borderId="5" xfId="0" applyFont="1" applyFill="1" applyBorder="1" applyAlignment="1">
      <alignment horizontal="left" vertical="top" wrapText="1"/>
    </xf>
    <xf numFmtId="0" fontId="26" fillId="0" borderId="0" xfId="0" applyFont="1" applyFill="1" applyBorder="1" applyAlignment="1" applyProtection="1">
      <alignment horizontal="left" vertical="top" shrinkToFit="1"/>
    </xf>
    <xf numFmtId="0" fontId="115" fillId="0" borderId="0" xfId="0" applyFont="1" applyFill="1" applyBorder="1" applyAlignment="1" applyProtection="1">
      <alignment horizontal="left" vertical="top"/>
    </xf>
    <xf numFmtId="0" fontId="21" fillId="0" borderId="97" xfId="0" applyFont="1" applyFill="1" applyBorder="1" applyAlignment="1">
      <alignment horizontal="center" vertical="center" wrapText="1"/>
    </xf>
    <xf numFmtId="0" fontId="116" fillId="0" borderId="0" xfId="0" applyFont="1" applyFill="1" applyAlignment="1">
      <alignment vertical="center" wrapText="1"/>
    </xf>
    <xf numFmtId="0" fontId="26" fillId="0" borderId="5" xfId="0" applyFont="1" applyFill="1" applyBorder="1" applyAlignment="1" applyProtection="1">
      <alignment horizontal="left" vertical="top"/>
    </xf>
    <xf numFmtId="0" fontId="115" fillId="0" borderId="0" xfId="0" applyFont="1" applyFill="1" applyAlignment="1" applyProtection="1">
      <alignment horizontal="left" vertical="top"/>
    </xf>
    <xf numFmtId="0" fontId="26" fillId="0" borderId="0" xfId="0" applyFont="1" applyFill="1" applyAlignment="1" applyProtection="1">
      <alignment horizontal="left" vertical="top" shrinkToFit="1"/>
    </xf>
    <xf numFmtId="0" fontId="120" fillId="0" borderId="0" xfId="0" applyFont="1" applyFill="1" applyAlignment="1" applyProtection="1">
      <alignment horizontal="left" vertical="top"/>
    </xf>
    <xf numFmtId="0" fontId="13" fillId="0" borderId="91" xfId="0" applyFont="1" applyFill="1" applyBorder="1" applyAlignment="1">
      <alignment horizontal="center"/>
    </xf>
    <xf numFmtId="0" fontId="13" fillId="0" borderId="91" xfId="0" applyFont="1" applyFill="1" applyBorder="1" applyAlignment="1"/>
    <xf numFmtId="0" fontId="56" fillId="0" borderId="0" xfId="0" applyFont="1" applyFill="1" applyAlignment="1">
      <alignment horizontal="center"/>
    </xf>
    <xf numFmtId="0" fontId="0" fillId="0" borderId="74" xfId="0" applyFont="1" applyFill="1" applyBorder="1" applyAlignment="1">
      <alignment horizontal="right"/>
    </xf>
    <xf numFmtId="176" fontId="51" fillId="0" borderId="0" xfId="0" applyNumberFormat="1" applyFont="1" applyFill="1" applyBorder="1" applyAlignment="1"/>
    <xf numFmtId="58" fontId="58" fillId="0" borderId="0" xfId="0" applyNumberFormat="1" applyFont="1" applyFill="1" applyBorder="1" applyAlignment="1">
      <alignment horizontal="right"/>
    </xf>
    <xf numFmtId="49" fontId="58" fillId="0" borderId="1" xfId="0" applyNumberFormat="1" applyFont="1" applyFill="1" applyBorder="1" applyAlignment="1">
      <alignment horizontal="right"/>
    </xf>
    <xf numFmtId="196" fontId="13" fillId="0" borderId="1" xfId="0" applyNumberFormat="1" applyFont="1" applyFill="1" applyBorder="1" applyAlignment="1">
      <alignment horizontal="right"/>
    </xf>
    <xf numFmtId="0" fontId="13" fillId="0" borderId="1" xfId="0" applyFont="1" applyFill="1" applyBorder="1" applyAlignment="1">
      <alignment vertical="top"/>
    </xf>
    <xf numFmtId="176" fontId="13" fillId="0" borderId="91" xfId="0" applyNumberFormat="1" applyFont="1" applyFill="1" applyBorder="1" applyAlignment="1">
      <alignment horizontal="right"/>
    </xf>
    <xf numFmtId="0" fontId="26" fillId="0" borderId="0" xfId="0" applyFont="1" applyFill="1" applyAlignment="1" applyProtection="1">
      <alignment horizontal="left" vertical="center"/>
    </xf>
    <xf numFmtId="196" fontId="13" fillId="0" borderId="0" xfId="0" applyNumberFormat="1" applyFont="1" applyFill="1" applyBorder="1" applyAlignment="1">
      <alignment horizontal="right" vertical="center"/>
    </xf>
    <xf numFmtId="0" fontId="26" fillId="0" borderId="0" xfId="0" applyFont="1" applyFill="1" applyBorder="1" applyAlignment="1" applyProtection="1">
      <alignment horizontal="left" vertical="center"/>
    </xf>
    <xf numFmtId="0" fontId="116" fillId="0" borderId="5" xfId="0" applyFont="1" applyFill="1" applyBorder="1" applyAlignment="1">
      <alignment vertical="center" wrapText="1"/>
    </xf>
    <xf numFmtId="0" fontId="26" fillId="0" borderId="0" xfId="0" applyFont="1" applyFill="1" applyBorder="1" applyAlignment="1" applyProtection="1">
      <alignment horizontal="left" vertical="center" wrapText="1"/>
    </xf>
    <xf numFmtId="0" fontId="21" fillId="0" borderId="97" xfId="0" applyFont="1" applyFill="1" applyBorder="1" applyAlignment="1">
      <alignment horizontal="center" vertical="center"/>
    </xf>
    <xf numFmtId="196" fontId="13" fillId="0" borderId="0" xfId="0" applyNumberFormat="1" applyFont="1" applyFill="1" applyBorder="1" applyAlignment="1">
      <alignment vertical="center"/>
    </xf>
    <xf numFmtId="0" fontId="26" fillId="0" borderId="0" xfId="0" applyFont="1" applyFill="1" applyAlignment="1" applyProtection="1">
      <alignment horizontal="left" vertical="center" shrinkToFit="1"/>
    </xf>
    <xf numFmtId="203" fontId="13" fillId="0" borderId="0" xfId="113" applyNumberFormat="1" applyFont="1" applyFill="1" applyBorder="1" applyAlignment="1">
      <alignment horizontal="right"/>
    </xf>
    <xf numFmtId="196" fontId="13" fillId="0" borderId="0" xfId="113" applyNumberFormat="1" applyFont="1" applyFill="1" applyBorder="1" applyAlignment="1">
      <alignment horizontal="right"/>
    </xf>
    <xf numFmtId="183" fontId="13" fillId="0" borderId="0" xfId="0" applyNumberFormat="1" applyFont="1" applyFill="1" applyBorder="1" applyAlignment="1">
      <alignment horizontal="right"/>
    </xf>
    <xf numFmtId="176" fontId="13" fillId="0" borderId="0" xfId="0" applyNumberFormat="1" applyFont="1" applyFill="1" applyBorder="1" applyAlignment="1"/>
    <xf numFmtId="0" fontId="13" fillId="0" borderId="0" xfId="42" applyFont="1" applyFill="1" applyBorder="1" applyAlignment="1">
      <alignment horizontal="left"/>
    </xf>
    <xf numFmtId="0" fontId="13" fillId="0" borderId="0" xfId="0" applyNumberFormat="1" applyFont="1" applyFill="1" applyBorder="1" applyAlignment="1">
      <alignment horizontal="right"/>
    </xf>
    <xf numFmtId="38" fontId="13" fillId="0" borderId="18" xfId="5" applyFont="1" applyFill="1" applyBorder="1" applyAlignment="1">
      <alignment vertical="center"/>
    </xf>
    <xf numFmtId="196" fontId="13" fillId="0" borderId="0" xfId="399" applyNumberFormat="1" applyFont="1" applyFill="1" applyBorder="1" applyAlignment="1">
      <alignment vertical="center"/>
    </xf>
    <xf numFmtId="49" fontId="58" fillId="0" borderId="1" xfId="0" applyNumberFormat="1" applyFont="1" applyFill="1" applyBorder="1" applyAlignment="1">
      <alignment horizontal="left"/>
    </xf>
    <xf numFmtId="196" fontId="13" fillId="0" borderId="18" xfId="0" applyNumberFormat="1" applyFont="1" applyFill="1" applyBorder="1" applyAlignment="1">
      <alignment vertical="top"/>
    </xf>
    <xf numFmtId="191" fontId="13" fillId="0" borderId="0" xfId="0" applyNumberFormat="1" applyFont="1" applyFill="1" applyBorder="1" applyAlignment="1">
      <alignment horizontal="right"/>
    </xf>
    <xf numFmtId="192" fontId="13" fillId="0" borderId="0" xfId="0" applyNumberFormat="1" applyFont="1" applyFill="1" applyBorder="1" applyAlignment="1">
      <alignment horizontal="right"/>
    </xf>
    <xf numFmtId="185" fontId="13" fillId="0" borderId="0" xfId="0" applyNumberFormat="1" applyFont="1" applyFill="1" applyBorder="1" applyAlignment="1">
      <alignment horizontal="right"/>
    </xf>
    <xf numFmtId="0" fontId="1" fillId="0" borderId="0" xfId="0" applyFont="1" applyFill="1" applyBorder="1"/>
    <xf numFmtId="3" fontId="13" fillId="0" borderId="0" xfId="23" applyNumberFormat="1" applyFont="1" applyFill="1" applyBorder="1" applyAlignment="1">
      <alignment horizontal="right"/>
    </xf>
    <xf numFmtId="212" fontId="13" fillId="0" borderId="18" xfId="0" applyNumberFormat="1" applyFont="1" applyFill="1" applyBorder="1" applyAlignment="1">
      <alignment horizontal="right"/>
    </xf>
    <xf numFmtId="0" fontId="15" fillId="0" borderId="0" xfId="0" applyFont="1" applyFill="1" applyBorder="1" applyAlignment="1" applyProtection="1">
      <alignment horizontal="left" vertical="top"/>
    </xf>
    <xf numFmtId="0" fontId="51" fillId="0" borderId="0" xfId="0" applyFont="1" applyFill="1" applyBorder="1" applyAlignment="1">
      <alignment horizontal="right"/>
    </xf>
    <xf numFmtId="38" fontId="51" fillId="0" borderId="0" xfId="103" applyFont="1" applyFill="1" applyBorder="1" applyAlignment="1">
      <alignment horizontal="right"/>
    </xf>
    <xf numFmtId="196" fontId="13" fillId="0" borderId="0" xfId="5" applyNumberFormat="1" applyFont="1" applyFill="1" applyAlignment="1">
      <alignment horizontal="right"/>
    </xf>
    <xf numFmtId="0" fontId="0" fillId="0" borderId="11" xfId="0" applyFill="1" applyBorder="1" applyAlignment="1">
      <alignment horizontal="right"/>
    </xf>
    <xf numFmtId="38" fontId="13" fillId="0" borderId="4" xfId="5" applyFont="1" applyFill="1" applyBorder="1" applyAlignment="1" applyProtection="1">
      <alignment horizontal="center" vertical="center"/>
    </xf>
    <xf numFmtId="0" fontId="13" fillId="0" borderId="91" xfId="43" applyFont="1" applyFill="1" applyBorder="1" applyAlignment="1">
      <alignment horizontal="left"/>
    </xf>
    <xf numFmtId="0" fontId="0" fillId="0" borderId="0" xfId="0" applyFill="1" applyBorder="1" applyAlignment="1">
      <alignment horizontal="left" vertical="center"/>
    </xf>
    <xf numFmtId="0" fontId="42" fillId="0" borderId="0" xfId="0" applyFont="1" applyFill="1" applyBorder="1"/>
    <xf numFmtId="0" fontId="13" fillId="0" borderId="91" xfId="0" applyFont="1" applyFill="1" applyBorder="1" applyAlignment="1">
      <alignment horizontal="left"/>
    </xf>
    <xf numFmtId="193" fontId="13" fillId="0" borderId="0" xfId="43" applyNumberFormat="1" applyFont="1" applyFill="1" applyBorder="1" applyAlignment="1">
      <alignment horizontal="right"/>
    </xf>
    <xf numFmtId="38" fontId="13" fillId="0" borderId="0" xfId="5" applyFont="1" applyFill="1" applyBorder="1" applyAlignment="1">
      <alignment horizontal="right"/>
    </xf>
    <xf numFmtId="211" fontId="17" fillId="0" borderId="0" xfId="0" applyNumberFormat="1" applyFont="1" applyFill="1" applyBorder="1" applyAlignment="1">
      <alignment horizontal="right"/>
    </xf>
    <xf numFmtId="198" fontId="17" fillId="0" borderId="0" xfId="0" applyNumberFormat="1" applyFont="1" applyFill="1" applyBorder="1" applyAlignment="1">
      <alignment horizontal="right"/>
    </xf>
    <xf numFmtId="38" fontId="17" fillId="0" borderId="0" xfId="5" applyFont="1" applyFill="1" applyBorder="1" applyAlignment="1">
      <alignment horizontal="right"/>
    </xf>
    <xf numFmtId="196" fontId="13" fillId="0" borderId="0" xfId="0" applyNumberFormat="1" applyFont="1" applyFill="1" applyBorder="1" applyAlignment="1">
      <alignment horizontal="left" vertical="top"/>
    </xf>
    <xf numFmtId="196" fontId="13" fillId="0" borderId="0" xfId="0" applyNumberFormat="1" applyFont="1" applyFill="1" applyAlignment="1">
      <alignment horizontal="right" vertical="top"/>
    </xf>
    <xf numFmtId="0" fontId="13" fillId="0" borderId="2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7" xfId="0" applyFont="1" applyFill="1" applyBorder="1" applyAlignment="1">
      <alignment horizontal="center" vertical="center"/>
    </xf>
    <xf numFmtId="0" fontId="0" fillId="0" borderId="0" xfId="0" applyFill="1" applyAlignment="1"/>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 xfId="0" applyFont="1" applyFill="1" applyBorder="1" applyAlignment="1">
      <alignment shrinkToFit="1"/>
    </xf>
    <xf numFmtId="0" fontId="13" fillId="0" borderId="14"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0" xfId="0" applyFont="1" applyFill="1" applyBorder="1" applyAlignment="1">
      <alignment horizontal="center" vertical="center" wrapText="1"/>
    </xf>
    <xf numFmtId="0" fontId="13" fillId="0" borderId="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9" xfId="0" applyFont="1" applyFill="1" applyBorder="1" applyAlignment="1">
      <alignment horizontal="center"/>
    </xf>
    <xf numFmtId="0" fontId="0" fillId="0" borderId="0" xfId="0" applyFill="1" applyBorder="1" applyAlignment="1">
      <alignment horizontal="center"/>
    </xf>
    <xf numFmtId="0" fontId="51" fillId="0" borderId="28" xfId="0" applyFont="1" applyFill="1" applyBorder="1" applyAlignment="1">
      <alignment horizontal="center" vertical="center"/>
    </xf>
    <xf numFmtId="0" fontId="51" fillId="0" borderId="15" xfId="0" applyFont="1" applyFill="1" applyBorder="1" applyAlignment="1">
      <alignment horizontal="center" vertical="center"/>
    </xf>
    <xf numFmtId="0" fontId="13" fillId="0" borderId="37" xfId="0" applyFont="1" applyFill="1" applyBorder="1" applyAlignment="1">
      <alignment horizontal="center" vertical="center" wrapText="1"/>
    </xf>
    <xf numFmtId="0" fontId="15" fillId="0" borderId="16" xfId="0" applyFont="1" applyFill="1" applyBorder="1" applyAlignment="1">
      <alignment horizontal="center" vertical="center"/>
    </xf>
    <xf numFmtId="0" fontId="13" fillId="0" borderId="3" xfId="0" applyFont="1" applyFill="1" applyBorder="1" applyAlignment="1">
      <alignment horizontal="center" vertical="center"/>
    </xf>
    <xf numFmtId="0" fontId="15" fillId="0" borderId="6" xfId="0" applyFont="1" applyFill="1" applyBorder="1" applyAlignment="1">
      <alignment horizontal="right"/>
    </xf>
    <xf numFmtId="0" fontId="4" fillId="0" borderId="34" xfId="0" applyFont="1" applyFill="1" applyBorder="1" applyAlignment="1">
      <alignment horizontal="center" vertical="center" wrapText="1"/>
    </xf>
    <xf numFmtId="0" fontId="13" fillId="0" borderId="0" xfId="0" applyFont="1" applyFill="1" applyBorder="1" applyAlignment="1">
      <alignment horizontal="left"/>
    </xf>
    <xf numFmtId="0" fontId="0" fillId="0" borderId="28" xfId="0" applyFont="1" applyFill="1" applyBorder="1" applyAlignment="1">
      <alignment horizontal="center" vertical="center" wrapText="1"/>
    </xf>
    <xf numFmtId="0" fontId="0" fillId="0" borderId="28" xfId="0" applyFont="1" applyFill="1" applyBorder="1" applyAlignment="1">
      <alignment horizontal="center" vertical="center"/>
    </xf>
    <xf numFmtId="0" fontId="13" fillId="0" borderId="0" xfId="0" applyFont="1" applyFill="1" applyAlignment="1">
      <alignment horizontal="left"/>
    </xf>
    <xf numFmtId="0" fontId="13" fillId="0" borderId="74" xfId="0" quotePrefix="1" applyFont="1" applyFill="1" applyBorder="1" applyAlignment="1">
      <alignment horizontal="right"/>
    </xf>
    <xf numFmtId="0" fontId="3" fillId="0" borderId="88" xfId="0" applyFont="1" applyFill="1" applyBorder="1" applyAlignment="1">
      <alignment horizontal="right"/>
    </xf>
    <xf numFmtId="38" fontId="13" fillId="0" borderId="98" xfId="5" applyFont="1" applyFill="1" applyBorder="1" applyAlignment="1">
      <alignment vertical="center"/>
    </xf>
    <xf numFmtId="38" fontId="13" fillId="0" borderId="74" xfId="5" applyFont="1" applyFill="1" applyBorder="1" applyAlignment="1">
      <alignment vertical="center"/>
    </xf>
    <xf numFmtId="196" fontId="13" fillId="0" borderId="74" xfId="399" applyNumberFormat="1" applyFont="1" applyFill="1" applyBorder="1" applyAlignment="1">
      <alignment vertical="center"/>
    </xf>
    <xf numFmtId="0" fontId="13" fillId="0" borderId="88" xfId="0" quotePrefix="1" applyFont="1" applyFill="1" applyBorder="1" applyAlignment="1">
      <alignment horizontal="right"/>
    </xf>
    <xf numFmtId="196" fontId="13" fillId="0" borderId="74" xfId="43" applyNumberFormat="1" applyFont="1" applyFill="1" applyBorder="1" applyAlignment="1">
      <alignment horizontal="right"/>
    </xf>
    <xf numFmtId="2" fontId="13" fillId="0" borderId="74" xfId="43" applyNumberFormat="1" applyFont="1" applyFill="1" applyBorder="1" applyAlignment="1"/>
    <xf numFmtId="2" fontId="13" fillId="0" borderId="74" xfId="43" applyNumberFormat="1" applyFont="1" applyFill="1" applyBorder="1" applyAlignment="1">
      <alignment horizontal="right"/>
    </xf>
    <xf numFmtId="193" fontId="13" fillId="0" borderId="74" xfId="43" applyNumberFormat="1" applyFont="1" applyFill="1" applyBorder="1" applyAlignment="1">
      <alignment horizontal="right"/>
    </xf>
    <xf numFmtId="38" fontId="13" fillId="0" borderId="74" xfId="5" applyFont="1" applyFill="1" applyBorder="1" applyAlignment="1">
      <alignment horizontal="right"/>
    </xf>
    <xf numFmtId="186" fontId="13" fillId="0" borderId="8" xfId="5" applyNumberFormat="1" applyFont="1" applyFill="1" applyBorder="1" applyAlignment="1" applyProtection="1">
      <alignment horizontal="right"/>
      <protection hidden="1"/>
    </xf>
    <xf numFmtId="196" fontId="13" fillId="0" borderId="8" xfId="5" applyNumberFormat="1" applyFont="1" applyFill="1" applyBorder="1" applyAlignment="1" applyProtection="1"/>
    <xf numFmtId="2" fontId="13" fillId="0" borderId="5" xfId="5" applyNumberFormat="1" applyFont="1" applyFill="1" applyBorder="1" applyAlignment="1" applyProtection="1">
      <alignment horizontal="right"/>
      <protection hidden="1"/>
    </xf>
    <xf numFmtId="4" fontId="13" fillId="0" borderId="5" xfId="5" applyNumberFormat="1" applyFont="1" applyFill="1" applyBorder="1" applyAlignment="1" applyProtection="1"/>
    <xf numFmtId="185" fontId="13" fillId="0" borderId="46" xfId="5" applyNumberFormat="1" applyFont="1" applyFill="1" applyBorder="1" applyAlignment="1">
      <alignment horizontal="right"/>
    </xf>
    <xf numFmtId="196" fontId="27" fillId="0" borderId="47" xfId="5" applyNumberFormat="1" applyFont="1" applyFill="1" applyBorder="1" applyAlignment="1" applyProtection="1">
      <alignment horizontal="right"/>
      <protection hidden="1"/>
    </xf>
    <xf numFmtId="196" fontId="27" fillId="0" borderId="47" xfId="5" applyNumberFormat="1" applyFont="1" applyFill="1" applyBorder="1" applyAlignment="1" applyProtection="1">
      <alignment horizontal="right"/>
    </xf>
    <xf numFmtId="196" fontId="27" fillId="0" borderId="54" xfId="5" applyNumberFormat="1" applyFont="1" applyFill="1" applyBorder="1" applyAlignment="1" applyProtection="1">
      <alignment horizontal="right"/>
    </xf>
    <xf numFmtId="196" fontId="27" fillId="0" borderId="5" xfId="5" applyNumberFormat="1" applyFont="1" applyFill="1" applyBorder="1" applyAlignment="1" applyProtection="1">
      <alignment horizontal="right"/>
      <protection hidden="1"/>
    </xf>
    <xf numFmtId="196" fontId="27" fillId="0" borderId="5" xfId="5" applyNumberFormat="1" applyFont="1" applyFill="1" applyBorder="1" applyAlignment="1" applyProtection="1">
      <alignment horizontal="right"/>
    </xf>
    <xf numFmtId="196" fontId="27" fillId="0" borderId="0" xfId="5" applyNumberFormat="1" applyFont="1" applyFill="1" applyBorder="1" applyAlignment="1" applyProtection="1">
      <alignment horizontal="right"/>
    </xf>
    <xf numFmtId="196" fontId="15" fillId="0" borderId="5" xfId="5" applyNumberFormat="1" applyFont="1" applyFill="1" applyBorder="1" applyAlignment="1" applyProtection="1">
      <alignment horizontal="right"/>
      <protection hidden="1"/>
    </xf>
    <xf numFmtId="196" fontId="15" fillId="0" borderId="5" xfId="5" applyNumberFormat="1" applyFont="1" applyFill="1" applyBorder="1" applyAlignment="1" applyProtection="1">
      <alignment horizontal="right"/>
    </xf>
    <xf numFmtId="196" fontId="15" fillId="0" borderId="0" xfId="5" applyNumberFormat="1" applyFont="1" applyFill="1" applyBorder="1" applyAlignment="1" applyProtection="1">
      <alignment horizontal="right"/>
    </xf>
    <xf numFmtId="182" fontId="27" fillId="0" borderId="5" xfId="5" applyNumberFormat="1" applyFont="1" applyFill="1" applyBorder="1" applyAlignment="1" applyProtection="1">
      <alignment horizontal="right"/>
      <protection hidden="1"/>
    </xf>
    <xf numFmtId="182" fontId="15" fillId="0" borderId="48" xfId="5" applyNumberFormat="1" applyFont="1" applyFill="1" applyBorder="1" applyAlignment="1" applyProtection="1">
      <alignment horizontal="right"/>
      <protection hidden="1"/>
    </xf>
    <xf numFmtId="196" fontId="15" fillId="0" borderId="46" xfId="5" applyNumberFormat="1" applyFont="1" applyFill="1" applyBorder="1" applyAlignment="1" applyProtection="1">
      <alignment horizontal="right"/>
    </xf>
    <xf numFmtId="196" fontId="15" fillId="0" borderId="53" xfId="5" applyNumberFormat="1" applyFont="1" applyFill="1" applyBorder="1" applyAlignment="1" applyProtection="1">
      <alignment horizontal="right"/>
    </xf>
    <xf numFmtId="182" fontId="15" fillId="0" borderId="48" xfId="5" applyNumberFormat="1" applyFont="1" applyFill="1" applyBorder="1" applyAlignment="1" applyProtection="1">
      <alignment horizontal="right"/>
    </xf>
    <xf numFmtId="182" fontId="15" fillId="0" borderId="55" xfId="5" applyNumberFormat="1" applyFont="1" applyFill="1" applyBorder="1" applyAlignment="1" applyProtection="1">
      <alignment horizontal="right"/>
    </xf>
    <xf numFmtId="0" fontId="13" fillId="0" borderId="8" xfId="0" applyFont="1" applyFill="1" applyBorder="1" applyAlignment="1">
      <alignment vertical="top"/>
    </xf>
    <xf numFmtId="0" fontId="52" fillId="0" borderId="91" xfId="0" applyFont="1" applyFill="1" applyBorder="1" applyAlignment="1">
      <alignment vertical="top"/>
    </xf>
    <xf numFmtId="196" fontId="13" fillId="0" borderId="5" xfId="0" applyNumberFormat="1" applyFont="1" applyFill="1" applyBorder="1" applyAlignment="1">
      <alignment horizontal="right" vertical="top"/>
    </xf>
    <xf numFmtId="38" fontId="13" fillId="0" borderId="5" xfId="5" applyFont="1" applyFill="1" applyBorder="1" applyAlignment="1">
      <alignment horizontal="right" vertical="top"/>
    </xf>
    <xf numFmtId="196" fontId="13" fillId="0" borderId="5" xfId="0" applyNumberFormat="1" applyFont="1" applyFill="1" applyBorder="1" applyAlignment="1">
      <alignment vertical="top"/>
    </xf>
    <xf numFmtId="196" fontId="13" fillId="0" borderId="5" xfId="0" applyNumberFormat="1" applyFont="1" applyFill="1" applyBorder="1" applyAlignment="1">
      <alignment horizontal="right" vertical="center"/>
    </xf>
    <xf numFmtId="196" fontId="13" fillId="0" borderId="5" xfId="0" applyNumberFormat="1" applyFont="1" applyFill="1" applyBorder="1" applyAlignment="1">
      <alignment vertical="center"/>
    </xf>
    <xf numFmtId="196" fontId="52" fillId="0" borderId="0" xfId="0" applyNumberFormat="1" applyFont="1" applyFill="1" applyBorder="1" applyAlignment="1">
      <alignment horizontal="right" vertical="top"/>
    </xf>
    <xf numFmtId="196" fontId="13" fillId="0" borderId="74" xfId="0" applyNumberFormat="1" applyFont="1" applyFill="1" applyBorder="1" applyAlignment="1">
      <alignment horizontal="right" vertical="top"/>
    </xf>
    <xf numFmtId="196" fontId="13" fillId="0" borderId="88" xfId="0" applyNumberFormat="1" applyFont="1" applyFill="1" applyBorder="1" applyAlignment="1">
      <alignment horizontal="right" vertical="top"/>
    </xf>
    <xf numFmtId="201" fontId="22" fillId="0" borderId="98" xfId="99" applyNumberFormat="1" applyFont="1" applyFill="1" applyBorder="1" applyAlignment="1" applyProtection="1">
      <alignment horizontal="right" shrinkToFit="1"/>
    </xf>
    <xf numFmtId="202" fontId="22" fillId="0" borderId="74" xfId="99" applyNumberFormat="1" applyFont="1" applyFill="1" applyBorder="1" applyAlignment="1" applyProtection="1">
      <alignment horizontal="right" shrinkToFit="1"/>
    </xf>
    <xf numFmtId="201" fontId="22" fillId="0" borderId="74" xfId="99" applyNumberFormat="1" applyFont="1" applyFill="1" applyBorder="1" applyAlignment="1" applyProtection="1">
      <alignment horizontal="right" shrinkToFit="1"/>
    </xf>
    <xf numFmtId="10" fontId="13" fillId="0" borderId="74" xfId="0" applyNumberFormat="1" applyFont="1" applyFill="1" applyBorder="1" applyAlignment="1">
      <alignment horizontal="right"/>
    </xf>
    <xf numFmtId="10" fontId="13" fillId="0" borderId="74" xfId="0" quotePrefix="1" applyNumberFormat="1" applyFont="1" applyFill="1" applyBorder="1" applyAlignment="1">
      <alignment horizontal="right"/>
    </xf>
    <xf numFmtId="203" fontId="13" fillId="0" borderId="74" xfId="113" applyNumberFormat="1" applyFont="1" applyFill="1" applyBorder="1" applyAlignment="1">
      <alignment horizontal="right"/>
    </xf>
    <xf numFmtId="196" fontId="13" fillId="0" borderId="74" xfId="113" applyNumberFormat="1" applyFont="1" applyFill="1" applyBorder="1" applyAlignment="1">
      <alignment horizontal="right"/>
    </xf>
    <xf numFmtId="196" fontId="51" fillId="0" borderId="18" xfId="42" applyNumberFormat="1" applyFont="1" applyFill="1" applyBorder="1" applyAlignment="1">
      <alignment horizontal="right"/>
    </xf>
    <xf numFmtId="196" fontId="51" fillId="0" borderId="0" xfId="42" applyNumberFormat="1" applyFont="1" applyFill="1" applyAlignment="1">
      <alignment horizontal="right"/>
    </xf>
    <xf numFmtId="196" fontId="89" fillId="0" borderId="18" xfId="42" applyNumberFormat="1" applyFont="1" applyFill="1" applyBorder="1" applyAlignment="1">
      <alignment horizontal="right"/>
    </xf>
    <xf numFmtId="196" fontId="89" fillId="0" borderId="0" xfId="42" applyNumberFormat="1" applyFont="1" applyFill="1" applyBorder="1" applyAlignment="1">
      <alignment horizontal="right"/>
    </xf>
    <xf numFmtId="196" fontId="51" fillId="0" borderId="16" xfId="42" applyNumberFormat="1" applyFont="1" applyFill="1" applyBorder="1" applyAlignment="1">
      <alignment horizontal="right"/>
    </xf>
    <xf numFmtId="0" fontId="51" fillId="0" borderId="0"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9" xfId="0" applyFont="1" applyFill="1" applyBorder="1" applyAlignment="1">
      <alignment horizontal="center" vertical="center"/>
    </xf>
    <xf numFmtId="0" fontId="58" fillId="0" borderId="77" xfId="0" applyFont="1" applyFill="1" applyBorder="1" applyAlignment="1">
      <alignment horizontal="center" vertical="center"/>
    </xf>
    <xf numFmtId="0" fontId="58" fillId="0" borderId="10" xfId="0" applyFont="1" applyFill="1" applyBorder="1" applyAlignment="1">
      <alignment horizontal="center" vertical="center"/>
    </xf>
    <xf numFmtId="0" fontId="15" fillId="0" borderId="77" xfId="0" applyFont="1" applyFill="1" applyBorder="1" applyAlignment="1">
      <alignment horizontal="center" vertical="center"/>
    </xf>
    <xf numFmtId="0" fontId="13" fillId="0" borderId="88" xfId="0" applyFont="1" applyFill="1" applyBorder="1"/>
    <xf numFmtId="176" fontId="13" fillId="0" borderId="74" xfId="0" applyNumberFormat="1" applyFont="1" applyFill="1" applyBorder="1" applyAlignment="1">
      <alignment horizontal="right"/>
    </xf>
    <xf numFmtId="196" fontId="13" fillId="0" borderId="74" xfId="0" applyNumberFormat="1" applyFont="1" applyFill="1" applyBorder="1"/>
    <xf numFmtId="196" fontId="13" fillId="0" borderId="98" xfId="0" applyNumberFormat="1" applyFont="1" applyFill="1" applyBorder="1" applyAlignment="1">
      <alignment horizontal="right"/>
    </xf>
    <xf numFmtId="196" fontId="13" fillId="0" borderId="99" xfId="0" applyNumberFormat="1" applyFont="1" applyFill="1" applyBorder="1" applyAlignment="1">
      <alignment horizontal="right"/>
    </xf>
    <xf numFmtId="196" fontId="13" fillId="0" borderId="25" xfId="0" applyNumberFormat="1" applyFont="1" applyFill="1" applyBorder="1" applyAlignment="1">
      <alignment horizontal="right"/>
    </xf>
    <xf numFmtId="0" fontId="13" fillId="0" borderId="88" xfId="0" quotePrefix="1" applyFont="1" applyFill="1" applyBorder="1" applyAlignment="1"/>
    <xf numFmtId="212" fontId="13" fillId="0" borderId="74" xfId="0" applyNumberFormat="1" applyFont="1" applyFill="1" applyBorder="1" applyAlignment="1">
      <alignment horizontal="right"/>
    </xf>
    <xf numFmtId="212" fontId="13" fillId="0" borderId="74" xfId="0" applyNumberFormat="1" applyFont="1" applyFill="1" applyBorder="1" applyAlignment="1"/>
    <xf numFmtId="196" fontId="13" fillId="0" borderId="74" xfId="0" applyNumberFormat="1" applyFont="1" applyFill="1" applyBorder="1" applyAlignment="1"/>
    <xf numFmtId="196" fontId="51" fillId="0" borderId="74" xfId="116" applyNumberFormat="1" applyFont="1" applyFill="1" applyBorder="1" applyAlignment="1">
      <alignment horizontal="right" vertical="center"/>
    </xf>
    <xf numFmtId="0" fontId="13" fillId="0" borderId="88" xfId="0" applyFont="1" applyFill="1" applyBorder="1" applyAlignment="1">
      <alignment horizontal="right"/>
    </xf>
    <xf numFmtId="204" fontId="51" fillId="0" borderId="0" xfId="0" applyNumberFormat="1" applyFont="1" applyFill="1" applyAlignment="1">
      <alignment horizontal="center"/>
    </xf>
    <xf numFmtId="181" fontId="51" fillId="0" borderId="0" xfId="0" applyNumberFormat="1" applyFont="1" applyFill="1" applyAlignment="1">
      <alignment horizontal="right"/>
    </xf>
    <xf numFmtId="187" fontId="51" fillId="0" borderId="0" xfId="0" applyNumberFormat="1" applyFont="1" applyFill="1" applyAlignment="1">
      <alignment horizontal="right"/>
    </xf>
    <xf numFmtId="187" fontId="51" fillId="0" borderId="0" xfId="0" applyNumberFormat="1" applyFont="1" applyFill="1" applyAlignment="1">
      <alignment horizontal="right" vertical="center"/>
    </xf>
    <xf numFmtId="205" fontId="51" fillId="0" borderId="0" xfId="0" applyNumberFormat="1" applyFont="1" applyFill="1" applyAlignment="1">
      <alignment horizontal="right"/>
    </xf>
    <xf numFmtId="204" fontId="51" fillId="0" borderId="16" xfId="0" applyNumberFormat="1" applyFont="1" applyFill="1" applyBorder="1" applyAlignment="1">
      <alignment horizontal="center"/>
    </xf>
    <xf numFmtId="204" fontId="51" fillId="0" borderId="74" xfId="0" applyNumberFormat="1" applyFont="1" applyFill="1" applyBorder="1" applyAlignment="1">
      <alignment horizontal="center"/>
    </xf>
    <xf numFmtId="181" fontId="51" fillId="0" borderId="74" xfId="0" applyNumberFormat="1" applyFont="1" applyFill="1" applyBorder="1" applyAlignment="1">
      <alignment horizontal="right"/>
    </xf>
    <xf numFmtId="205" fontId="51" fillId="0" borderId="74" xfId="0" applyNumberFormat="1" applyFont="1" applyFill="1" applyBorder="1" applyAlignment="1">
      <alignment horizontal="right"/>
    </xf>
    <xf numFmtId="187" fontId="51" fillId="0" borderId="74" xfId="0" applyNumberFormat="1" applyFont="1" applyFill="1" applyBorder="1" applyAlignment="1">
      <alignment horizontal="right" vertical="center"/>
    </xf>
    <xf numFmtId="204" fontId="13" fillId="0" borderId="0" xfId="0" applyNumberFormat="1" applyFont="1" applyFill="1" applyAlignment="1">
      <alignment horizontal="center"/>
    </xf>
    <xf numFmtId="205" fontId="13" fillId="0" borderId="0" xfId="0" applyNumberFormat="1" applyFont="1" applyFill="1" applyAlignment="1">
      <alignment horizontal="right"/>
    </xf>
    <xf numFmtId="204" fontId="13" fillId="0" borderId="74" xfId="0" applyNumberFormat="1" applyFont="1" applyFill="1" applyBorder="1" applyAlignment="1">
      <alignment horizontal="center"/>
    </xf>
    <xf numFmtId="196" fontId="13" fillId="0" borderId="16" xfId="0" applyNumberFormat="1" applyFont="1" applyFill="1" applyBorder="1" applyAlignment="1"/>
    <xf numFmtId="176" fontId="13" fillId="0" borderId="74" xfId="0" applyNumberFormat="1" applyFont="1" applyFill="1" applyBorder="1" applyAlignment="1"/>
    <xf numFmtId="0" fontId="51" fillId="0" borderId="74" xfId="0" applyFont="1" applyFill="1" applyBorder="1" applyAlignment="1">
      <alignment horizontal="right"/>
    </xf>
    <xf numFmtId="38" fontId="51" fillId="0" borderId="74" xfId="103" applyFont="1" applyFill="1" applyBorder="1" applyAlignment="1">
      <alignment horizontal="right"/>
    </xf>
    <xf numFmtId="0" fontId="13" fillId="0" borderId="74" xfId="0" applyNumberFormat="1" applyFont="1" applyFill="1" applyBorder="1" applyAlignment="1">
      <alignment horizontal="right"/>
    </xf>
    <xf numFmtId="181" fontId="13" fillId="0" borderId="74" xfId="0" applyNumberFormat="1" applyFont="1" applyFill="1" applyBorder="1" applyAlignment="1">
      <alignment horizontal="right"/>
    </xf>
    <xf numFmtId="0" fontId="13" fillId="0" borderId="74" xfId="0" applyFont="1" applyFill="1" applyBorder="1" applyAlignment="1">
      <alignment horizontal="right"/>
    </xf>
    <xf numFmtId="181" fontId="13" fillId="0" borderId="74" xfId="0" applyNumberFormat="1" applyFont="1" applyFill="1" applyBorder="1"/>
    <xf numFmtId="197" fontId="13" fillId="0" borderId="74" xfId="0" applyNumberFormat="1" applyFont="1" applyFill="1" applyBorder="1" applyAlignment="1">
      <alignment horizontal="right"/>
    </xf>
    <xf numFmtId="0" fontId="0" fillId="0" borderId="88" xfId="0" applyFont="1" applyFill="1" applyBorder="1"/>
    <xf numFmtId="38" fontId="32" fillId="0" borderId="0" xfId="5" applyFont="1" applyFill="1" applyBorder="1" applyAlignment="1">
      <alignment horizontal="center" vertical="top"/>
    </xf>
    <xf numFmtId="37" fontId="51" fillId="0" borderId="0" xfId="5" applyNumberFormat="1" applyFont="1" applyFill="1" applyAlignment="1">
      <alignment vertical="top"/>
    </xf>
    <xf numFmtId="197" fontId="51" fillId="0" borderId="0" xfId="14" applyNumberFormat="1" applyFont="1" applyFill="1" applyBorder="1" applyAlignment="1">
      <alignment horizontal="right" vertical="top"/>
    </xf>
    <xf numFmtId="3" fontId="13" fillId="0" borderId="0" xfId="0" applyNumberFormat="1" applyFont="1" applyFill="1" applyAlignment="1">
      <alignment vertical="top"/>
    </xf>
    <xf numFmtId="208" fontId="90" fillId="0" borderId="0" xfId="116" applyNumberFormat="1" applyFont="1" applyFill="1" applyBorder="1" applyAlignment="1">
      <alignment vertical="top"/>
    </xf>
    <xf numFmtId="37" fontId="13" fillId="0" borderId="0" xfId="5" applyNumberFormat="1" applyFont="1" applyFill="1" applyBorder="1" applyAlignment="1">
      <alignment horizontal="right" vertical="top"/>
    </xf>
    <xf numFmtId="37" fontId="13" fillId="0" borderId="0" xfId="5" applyNumberFormat="1" applyFont="1" applyFill="1" applyAlignment="1">
      <alignment horizontal="right"/>
    </xf>
    <xf numFmtId="185" fontId="13" fillId="0" borderId="0" xfId="122" applyNumberFormat="1" applyFont="1" applyFill="1" applyAlignment="1">
      <alignment horizontal="right" vertical="top"/>
    </xf>
    <xf numFmtId="189" fontId="32" fillId="0" borderId="0" xfId="116" applyNumberFormat="1" applyFont="1" applyFill="1" applyBorder="1" applyAlignment="1">
      <alignment horizontal="right" vertical="center"/>
    </xf>
    <xf numFmtId="37" fontId="13" fillId="0" borderId="11" xfId="5" applyNumberFormat="1" applyFont="1" applyFill="1" applyBorder="1" applyAlignment="1">
      <alignment horizontal="right" vertical="top"/>
    </xf>
    <xf numFmtId="185" fontId="13" fillId="0" borderId="11" xfId="122" applyNumberFormat="1" applyFont="1" applyFill="1" applyBorder="1" applyAlignment="1">
      <alignment horizontal="right" vertical="top"/>
    </xf>
    <xf numFmtId="0" fontId="58" fillId="0" borderId="0" xfId="0" applyFont="1" applyFill="1" applyAlignment="1">
      <alignment horizontal="left"/>
    </xf>
    <xf numFmtId="0" fontId="38" fillId="0" borderId="0" xfId="0" applyFont="1" applyAlignment="1">
      <alignment horizontal="center" vertical="center"/>
    </xf>
    <xf numFmtId="0" fontId="17" fillId="0" borderId="0" xfId="0" applyFont="1" applyAlignment="1">
      <alignment horizontal="center"/>
    </xf>
    <xf numFmtId="0" fontId="13" fillId="0" borderId="0" xfId="0" applyFont="1"/>
    <xf numFmtId="0" fontId="13" fillId="0" borderId="0" xfId="0" applyFont="1" applyAlignment="1">
      <alignment horizontal="center"/>
    </xf>
    <xf numFmtId="0" fontId="13" fillId="0" borderId="27" xfId="0"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28"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8"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3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7" xfId="0" applyFont="1" applyFill="1" applyBorder="1" applyAlignment="1">
      <alignment horizontal="center"/>
    </xf>
    <xf numFmtId="0" fontId="13" fillId="0" borderId="37" xfId="0" applyFont="1" applyFill="1" applyBorder="1" applyAlignment="1">
      <alignment horizontal="center"/>
    </xf>
    <xf numFmtId="0" fontId="13" fillId="0" borderId="38" xfId="0" applyFont="1" applyFill="1" applyBorder="1" applyAlignment="1">
      <alignment horizontal="center"/>
    </xf>
    <xf numFmtId="0" fontId="13" fillId="0" borderId="27" xfId="0" applyFont="1" applyFill="1" applyBorder="1" applyAlignment="1">
      <alignment horizontal="center" wrapText="1"/>
    </xf>
    <xf numFmtId="0" fontId="13" fillId="0" borderId="57" xfId="0" applyFont="1" applyFill="1" applyBorder="1" applyAlignment="1">
      <alignment horizontal="center" wrapText="1"/>
    </xf>
    <xf numFmtId="0" fontId="13" fillId="0" borderId="11" xfId="0" applyFont="1" applyFill="1" applyBorder="1" applyAlignment="1">
      <alignment horizontal="center" wrapText="1"/>
    </xf>
    <xf numFmtId="0" fontId="13" fillId="0" borderId="12" xfId="0" applyFont="1" applyFill="1" applyBorder="1" applyAlignment="1">
      <alignment horizontal="center" wrapText="1"/>
    </xf>
    <xf numFmtId="0" fontId="13" fillId="0" borderId="0" xfId="0" applyFont="1" applyFill="1" applyAlignment="1">
      <alignment horizontal="right" vertical="center"/>
    </xf>
    <xf numFmtId="185" fontId="13" fillId="0" borderId="0" xfId="0" applyNumberFormat="1" applyFont="1" applyFill="1" applyAlignment="1">
      <alignment horizontal="right" vertical="center"/>
    </xf>
    <xf numFmtId="0" fontId="17" fillId="0" borderId="0" xfId="43" applyFont="1" applyFill="1" applyAlignment="1">
      <alignment horizontal="center"/>
    </xf>
    <xf numFmtId="0" fontId="13" fillId="0" borderId="58" xfId="43" applyFont="1" applyFill="1" applyBorder="1" applyAlignment="1">
      <alignment horizontal="center" vertical="center" wrapText="1"/>
    </xf>
    <xf numFmtId="0" fontId="13" fillId="0" borderId="14" xfId="43" applyFont="1" applyFill="1" applyBorder="1" applyAlignment="1">
      <alignment horizontal="center" vertical="center" wrapText="1"/>
    </xf>
    <xf numFmtId="0" fontId="13" fillId="0" borderId="15" xfId="43" applyFont="1" applyFill="1" applyBorder="1" applyAlignment="1">
      <alignment horizontal="center" vertical="center" wrapText="1"/>
    </xf>
    <xf numFmtId="0" fontId="13" fillId="0" borderId="17" xfId="43" applyFont="1" applyFill="1" applyBorder="1" applyAlignment="1">
      <alignment horizontal="center" vertical="center" wrapText="1"/>
    </xf>
    <xf numFmtId="0" fontId="13" fillId="0" borderId="37" xfId="43" applyFont="1" applyFill="1" applyBorder="1" applyAlignment="1">
      <alignment horizontal="center" vertical="center" wrapText="1"/>
    </xf>
    <xf numFmtId="0" fontId="13" fillId="0" borderId="38" xfId="43" applyFont="1" applyFill="1" applyBorder="1" applyAlignment="1">
      <alignment horizontal="center" vertical="center" wrapText="1"/>
    </xf>
    <xf numFmtId="0" fontId="13" fillId="0" borderId="16" xfId="43" applyFont="1" applyFill="1" applyBorder="1" applyAlignment="1">
      <alignment horizontal="center"/>
    </xf>
    <xf numFmtId="0" fontId="13" fillId="0" borderId="74" xfId="43" applyFont="1" applyFill="1" applyBorder="1" applyAlignment="1">
      <alignment horizontal="center"/>
    </xf>
    <xf numFmtId="0" fontId="13" fillId="0" borderId="88" xfId="43" applyFont="1" applyFill="1" applyBorder="1" applyAlignment="1">
      <alignment horizontal="center"/>
    </xf>
    <xf numFmtId="0" fontId="13" fillId="0" borderId="28" xfId="43" applyFont="1" applyFill="1" applyBorder="1" applyAlignment="1">
      <alignment horizontal="center" vertical="center"/>
    </xf>
    <xf numFmtId="0" fontId="13" fillId="0" borderId="15" xfId="43" applyFont="1" applyFill="1" applyBorder="1" applyAlignment="1">
      <alignment horizontal="center" vertical="center"/>
    </xf>
    <xf numFmtId="0" fontId="13" fillId="0" borderId="4" xfId="43" applyFont="1" applyFill="1" applyBorder="1" applyAlignment="1">
      <alignment horizontal="center"/>
    </xf>
    <xf numFmtId="0" fontId="13" fillId="0" borderId="10" xfId="43" applyFont="1" applyFill="1" applyBorder="1" applyAlignment="1">
      <alignment horizontal="center"/>
    </xf>
    <xf numFmtId="0" fontId="13" fillId="0" borderId="27" xfId="43" applyFont="1" applyFill="1" applyBorder="1" applyAlignment="1">
      <alignment horizontal="center" vertical="center" wrapText="1"/>
    </xf>
    <xf numFmtId="0" fontId="13" fillId="0" borderId="57" xfId="43" applyFont="1" applyFill="1" applyBorder="1" applyAlignment="1">
      <alignment horizontal="center" vertical="center" wrapText="1"/>
    </xf>
    <xf numFmtId="0" fontId="13" fillId="0" borderId="0" xfId="43" applyFont="1" applyFill="1" applyBorder="1" applyAlignment="1">
      <alignment horizontal="center" vertical="center" wrapText="1"/>
    </xf>
    <xf numFmtId="0" fontId="13" fillId="0" borderId="5" xfId="43" applyFont="1" applyFill="1" applyBorder="1" applyAlignment="1">
      <alignment horizontal="center" vertical="center" wrapText="1"/>
    </xf>
    <xf numFmtId="0" fontId="13" fillId="0" borderId="74" xfId="43" applyFont="1" applyFill="1" applyBorder="1" applyAlignment="1">
      <alignment horizontal="center" vertical="center" wrapText="1"/>
    </xf>
    <xf numFmtId="0" fontId="13" fillId="0" borderId="88" xfId="43" applyFont="1" applyFill="1" applyBorder="1" applyAlignment="1">
      <alignment horizontal="center" vertical="center" wrapText="1"/>
    </xf>
    <xf numFmtId="0" fontId="13" fillId="0" borderId="58" xfId="43" applyFont="1" applyFill="1" applyBorder="1" applyAlignment="1">
      <alignment horizontal="center" vertical="center"/>
    </xf>
    <xf numFmtId="0" fontId="13" fillId="0" borderId="14" xfId="43" applyFont="1" applyFill="1" applyBorder="1" applyAlignment="1">
      <alignment horizontal="center" vertical="center"/>
    </xf>
    <xf numFmtId="0" fontId="13" fillId="0" borderId="45" xfId="43" applyFont="1" applyFill="1" applyBorder="1" applyAlignment="1">
      <alignment horizontal="center" vertical="center" wrapText="1"/>
    </xf>
    <xf numFmtId="0" fontId="13" fillId="0" borderId="18" xfId="43" applyFont="1" applyFill="1" applyBorder="1" applyAlignment="1">
      <alignment horizontal="center" vertical="center" wrapText="1"/>
    </xf>
    <xf numFmtId="0" fontId="13" fillId="0" borderId="16" xfId="43" applyFont="1" applyFill="1" applyBorder="1" applyAlignment="1">
      <alignment horizontal="center" vertical="center" wrapText="1"/>
    </xf>
    <xf numFmtId="0" fontId="13" fillId="0" borderId="0" xfId="0" applyFont="1" applyFill="1" applyAlignment="1">
      <alignment shrinkToFit="1"/>
    </xf>
    <xf numFmtId="0" fontId="13" fillId="0" borderId="5" xfId="0" applyFont="1" applyFill="1" applyBorder="1" applyAlignment="1">
      <alignment shrinkToFit="1"/>
    </xf>
    <xf numFmtId="0" fontId="3" fillId="0" borderId="0" xfId="0" applyFont="1" applyFill="1" applyAlignment="1"/>
    <xf numFmtId="0" fontId="13" fillId="0" borderId="37"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5" xfId="0" applyFont="1" applyFill="1" applyBorder="1" applyAlignment="1">
      <alignment horizontal="center" vertical="center"/>
    </xf>
    <xf numFmtId="38" fontId="13" fillId="0" borderId="4" xfId="5" applyFont="1" applyFill="1" applyBorder="1" applyAlignment="1" applyProtection="1">
      <alignment horizontal="center" vertical="center"/>
    </xf>
    <xf numFmtId="38" fontId="13" fillId="0" borderId="10" xfId="5" applyFont="1" applyFill="1" applyBorder="1" applyAlignment="1" applyProtection="1">
      <alignment horizontal="center" vertical="center"/>
    </xf>
    <xf numFmtId="0" fontId="17" fillId="0" borderId="0" xfId="0" applyFont="1" applyFill="1" applyAlignment="1">
      <alignment horizontal="center" vertical="center"/>
    </xf>
    <xf numFmtId="0" fontId="0" fillId="0" borderId="88" xfId="0" applyFill="1" applyBorder="1" applyAlignment="1">
      <alignment horizontal="center" vertical="center"/>
    </xf>
    <xf numFmtId="0" fontId="13" fillId="0" borderId="95" xfId="0" applyFont="1" applyFill="1" applyBorder="1" applyAlignment="1">
      <alignment horizontal="center" vertical="center" wrapText="1"/>
    </xf>
    <xf numFmtId="0" fontId="0" fillId="0" borderId="96" xfId="0" applyFont="1" applyFill="1" applyBorder="1" applyAlignment="1">
      <alignment horizontal="center" vertical="center" wrapText="1"/>
    </xf>
    <xf numFmtId="0" fontId="0" fillId="0" borderId="15" xfId="0" applyFill="1" applyBorder="1" applyAlignment="1">
      <alignment horizontal="center" vertical="center"/>
    </xf>
    <xf numFmtId="0" fontId="13" fillId="0" borderId="38" xfId="0" applyFont="1" applyFill="1" applyBorder="1" applyAlignment="1">
      <alignment horizontal="center" vertical="center"/>
    </xf>
    <xf numFmtId="0" fontId="7" fillId="0" borderId="0" xfId="44" applyFont="1" applyFill="1" applyAlignment="1"/>
    <xf numFmtId="0" fontId="13" fillId="0" borderId="57"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58"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58"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5" fillId="0" borderId="28"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6" fillId="0" borderId="28" xfId="0" applyFont="1" applyFill="1" applyBorder="1" applyAlignment="1">
      <alignment horizontal="center" vertical="center" wrapText="1" shrinkToFit="1"/>
    </xf>
    <xf numFmtId="0" fontId="13" fillId="0" borderId="14" xfId="0" applyFont="1" applyFill="1" applyBorder="1" applyAlignment="1">
      <alignment horizontal="center" vertical="center"/>
    </xf>
    <xf numFmtId="0" fontId="16" fillId="0" borderId="13"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6" fillId="0" borderId="28"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28" xfId="0" applyFont="1" applyFill="1" applyBorder="1" applyAlignment="1">
      <alignment horizontal="center" vertical="center" shrinkToFit="1"/>
    </xf>
    <xf numFmtId="0" fontId="13" fillId="0" borderId="28"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xf>
    <xf numFmtId="0" fontId="24" fillId="0" borderId="0" xfId="0" applyFont="1" applyFill="1" applyAlignment="1"/>
    <xf numFmtId="0" fontId="17" fillId="0" borderId="0" xfId="0" applyFont="1" applyFill="1" applyBorder="1" applyAlignment="1">
      <alignment horizontal="center"/>
    </xf>
    <xf numFmtId="0" fontId="13" fillId="0" borderId="0"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51" fillId="0" borderId="59" xfId="42" applyFont="1" applyFill="1" applyBorder="1" applyAlignment="1">
      <alignment horizontal="center"/>
    </xf>
    <xf numFmtId="0" fontId="50" fillId="0" borderId="38" xfId="0" applyFont="1" applyFill="1" applyBorder="1" applyAlignment="1">
      <alignment horizontal="center"/>
    </xf>
    <xf numFmtId="0" fontId="7" fillId="0" borderId="0" xfId="42" applyFont="1" applyFill="1" applyAlignment="1"/>
    <xf numFmtId="0" fontId="17" fillId="0" borderId="0" xfId="42" applyFont="1" applyFill="1" applyAlignment="1">
      <alignment horizontal="center"/>
    </xf>
    <xf numFmtId="0" fontId="51" fillId="0" borderId="38" xfId="42" applyFont="1" applyFill="1" applyBorder="1" applyAlignment="1">
      <alignment horizontal="center"/>
    </xf>
    <xf numFmtId="0" fontId="13" fillId="0" borderId="37" xfId="42" applyFont="1" applyFill="1" applyBorder="1" applyAlignment="1">
      <alignment horizontal="center"/>
    </xf>
    <xf numFmtId="0" fontId="13" fillId="0" borderId="38" xfId="42" applyFont="1" applyFill="1" applyBorder="1" applyAlignment="1">
      <alignment horizontal="center"/>
    </xf>
    <xf numFmtId="0" fontId="7" fillId="0" borderId="0" xfId="42" applyFont="1" applyFill="1" applyBorder="1" applyAlignment="1"/>
    <xf numFmtId="0" fontId="0" fillId="0" borderId="0" xfId="0" applyFill="1" applyBorder="1" applyAlignment="1"/>
    <xf numFmtId="0" fontId="15" fillId="0" borderId="27" xfId="0" applyFont="1" applyFill="1" applyBorder="1" applyAlignment="1" applyProtection="1">
      <alignment horizontal="center" vertical="center" wrapText="1"/>
      <protection locked="0"/>
    </xf>
    <xf numFmtId="0" fontId="15" fillId="0" borderId="57"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15" fillId="0" borderId="5" xfId="0" applyFont="1" applyFill="1" applyBorder="1" applyAlignment="1" applyProtection="1">
      <alignment horizontal="center" vertical="center"/>
      <protection locked="0"/>
    </xf>
    <xf numFmtId="0" fontId="15" fillId="0" borderId="11"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protection locked="0"/>
    </xf>
    <xf numFmtId="0" fontId="58" fillId="0" borderId="45" xfId="0" applyFont="1" applyFill="1" applyBorder="1" applyAlignment="1">
      <alignment horizontal="center" vertical="center"/>
    </xf>
    <xf numFmtId="0" fontId="58" fillId="0" borderId="27" xfId="0" applyFont="1" applyFill="1" applyBorder="1" applyAlignment="1">
      <alignment horizontal="center" vertical="center"/>
    </xf>
    <xf numFmtId="0" fontId="58" fillId="0" borderId="57" xfId="0" applyFont="1" applyFill="1" applyBorder="1" applyAlignment="1">
      <alignment horizontal="center" vertical="center"/>
    </xf>
    <xf numFmtId="0" fontId="15" fillId="0" borderId="45" xfId="0" applyFont="1" applyFill="1" applyBorder="1" applyAlignment="1">
      <alignment horizontal="center" vertical="center"/>
    </xf>
    <xf numFmtId="0" fontId="15" fillId="0" borderId="27"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1" xfId="0" applyFont="1" applyFill="1" applyBorder="1" applyAlignment="1">
      <alignment horizontal="center" vertical="center"/>
    </xf>
    <xf numFmtId="0" fontId="58" fillId="0" borderId="18" xfId="0" applyFont="1" applyFill="1" applyBorder="1" applyAlignment="1">
      <alignment horizontal="center" vertical="center"/>
    </xf>
    <xf numFmtId="0" fontId="58" fillId="0" borderId="0" xfId="0" applyFont="1" applyFill="1" applyBorder="1" applyAlignment="1">
      <alignment horizontal="center" vertical="center"/>
    </xf>
    <xf numFmtId="0" fontId="58" fillId="0" borderId="16" xfId="0" applyFont="1" applyFill="1" applyBorder="1" applyAlignment="1">
      <alignment horizontal="center" vertical="center"/>
    </xf>
    <xf numFmtId="0" fontId="58" fillId="0" borderId="12" xfId="0" applyFont="1" applyFill="1" applyBorder="1" applyAlignment="1">
      <alignment horizontal="center" vertical="center"/>
    </xf>
    <xf numFmtId="0" fontId="58" fillId="0" borderId="13" xfId="0" applyFont="1" applyFill="1" applyBorder="1" applyAlignment="1">
      <alignment horizontal="center" vertical="center"/>
    </xf>
    <xf numFmtId="0" fontId="58"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78" xfId="0" applyFont="1" applyFill="1" applyBorder="1" applyAlignment="1">
      <alignment horizontal="center" vertical="center"/>
    </xf>
    <xf numFmtId="0" fontId="58" fillId="0" borderId="75" xfId="0" applyFont="1" applyFill="1" applyBorder="1" applyAlignment="1">
      <alignment horizontal="center" vertical="center"/>
    </xf>
    <xf numFmtId="0" fontId="58" fillId="0" borderId="76" xfId="0" applyFont="1" applyFill="1" applyBorder="1" applyAlignment="1">
      <alignment horizontal="center" vertical="center"/>
    </xf>
    <xf numFmtId="0" fontId="7" fillId="0" borderId="0" xfId="0" applyFont="1" applyFill="1" applyBorder="1" applyAlignment="1"/>
    <xf numFmtId="0" fontId="13" fillId="0" borderId="13" xfId="0" applyFont="1" applyFill="1" applyBorder="1" applyAlignment="1">
      <alignment horizontal="center" vertical="center"/>
    </xf>
    <xf numFmtId="0" fontId="0" fillId="0" borderId="14" xfId="0" applyFill="1" applyBorder="1" applyAlignment="1">
      <alignment horizontal="center" vertical="center"/>
    </xf>
    <xf numFmtId="0" fontId="13"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3" fillId="0" borderId="13" xfId="0" applyFont="1" applyFill="1" applyBorder="1" applyAlignment="1">
      <alignment horizontal="center" shrinkToFit="1"/>
    </xf>
    <xf numFmtId="0" fontId="0" fillId="0" borderId="18" xfId="0" applyFill="1" applyBorder="1" applyAlignment="1">
      <alignment horizontal="center" shrinkToFit="1"/>
    </xf>
    <xf numFmtId="0" fontId="13" fillId="0" borderId="28" xfId="0" applyFont="1" applyFill="1" applyBorder="1" applyAlignment="1">
      <alignment horizontal="center" vertical="center" wrapText="1" shrinkToFit="1"/>
    </xf>
    <xf numFmtId="176" fontId="13" fillId="0" borderId="17" xfId="0" applyNumberFormat="1" applyFont="1" applyFill="1" applyBorder="1" applyAlignment="1">
      <alignment horizontal="center" shrinkToFit="1"/>
    </xf>
    <xf numFmtId="176" fontId="13" fillId="0" borderId="37" xfId="0" applyNumberFormat="1" applyFont="1" applyFill="1" applyBorder="1" applyAlignment="1">
      <alignment horizontal="center" shrinkToFit="1"/>
    </xf>
    <xf numFmtId="176" fontId="13" fillId="0" borderId="19" xfId="0" applyNumberFormat="1" applyFont="1" applyFill="1" applyBorder="1" applyAlignment="1">
      <alignment horizontal="center" shrinkToFit="1"/>
    </xf>
    <xf numFmtId="0" fontId="13" fillId="0" borderId="28" xfId="0" applyFont="1" applyFill="1" applyBorder="1" applyAlignment="1">
      <alignment horizontal="center" shrinkToFit="1"/>
    </xf>
    <xf numFmtId="0" fontId="13" fillId="0" borderId="15" xfId="0" applyFont="1" applyFill="1" applyBorder="1" applyAlignment="1">
      <alignment horizontal="center" shrinkToFit="1"/>
    </xf>
    <xf numFmtId="0" fontId="13"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4" xfId="0" applyFont="1" applyFill="1" applyBorder="1" applyAlignment="1">
      <alignment horizontal="center" shrinkToFit="1"/>
    </xf>
    <xf numFmtId="0" fontId="13" fillId="0" borderId="28" xfId="0" applyFont="1" applyFill="1" applyBorder="1" applyAlignment="1">
      <alignment horizontal="center" vertical="center"/>
    </xf>
    <xf numFmtId="0" fontId="15" fillId="0" borderId="1" xfId="0" applyFont="1" applyFill="1" applyBorder="1" applyAlignment="1">
      <alignment horizontal="left" shrinkToFit="1"/>
    </xf>
    <xf numFmtId="176" fontId="13" fillId="0" borderId="8" xfId="0" applyNumberFormat="1" applyFont="1" applyFill="1" applyBorder="1" applyAlignment="1">
      <alignment horizontal="center" vertical="center"/>
    </xf>
    <xf numFmtId="176" fontId="13" fillId="0" borderId="12" xfId="0" applyNumberFormat="1" applyFont="1" applyFill="1" applyBorder="1" applyAlignment="1">
      <alignment horizontal="center" vertical="center"/>
    </xf>
    <xf numFmtId="0" fontId="13" fillId="0" borderId="8" xfId="0" applyFont="1" applyFill="1" applyBorder="1" applyAlignment="1">
      <alignment horizontal="center" vertical="center"/>
    </xf>
    <xf numFmtId="0" fontId="13" fillId="0" borderId="16" xfId="0" applyFont="1" applyFill="1" applyBorder="1" applyAlignment="1">
      <alignment horizontal="center"/>
    </xf>
    <xf numFmtId="0" fontId="13" fillId="0" borderId="12" xfId="0" applyFont="1" applyFill="1" applyBorder="1" applyAlignment="1">
      <alignment horizontal="center"/>
    </xf>
    <xf numFmtId="0" fontId="13" fillId="0" borderId="4" xfId="0" applyFont="1" applyFill="1" applyBorder="1" applyAlignment="1">
      <alignment horizontal="center"/>
    </xf>
    <xf numFmtId="0" fontId="13" fillId="0" borderId="9" xfId="0" applyFont="1" applyFill="1" applyBorder="1" applyAlignment="1">
      <alignment horizontal="center"/>
    </xf>
    <xf numFmtId="0" fontId="13" fillId="0" borderId="10" xfId="0" applyFont="1" applyFill="1" applyBorder="1" applyAlignment="1">
      <alignment horizontal="center"/>
    </xf>
    <xf numFmtId="0" fontId="0" fillId="0" borderId="0" xfId="0" applyFill="1" applyBorder="1" applyAlignment="1">
      <alignment horizontal="center"/>
    </xf>
    <xf numFmtId="0" fontId="0" fillId="0" borderId="10" xfId="0" applyFill="1" applyBorder="1" applyAlignment="1">
      <alignment horizontal="center" vertic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41" fillId="0" borderId="0" xfId="0" applyFont="1" applyFill="1" applyAlignment="1"/>
    <xf numFmtId="0" fontId="42" fillId="0" borderId="0" xfId="0" applyFont="1" applyFill="1" applyAlignment="1"/>
    <xf numFmtId="0" fontId="43" fillId="0" borderId="17" xfId="0" applyFont="1" applyFill="1" applyBorder="1" applyAlignment="1">
      <alignment horizontal="center" vertical="center"/>
    </xf>
    <xf numFmtId="0" fontId="43" fillId="0" borderId="38" xfId="0" applyFont="1" applyFill="1" applyBorder="1" applyAlignment="1">
      <alignment horizontal="center" vertical="center"/>
    </xf>
    <xf numFmtId="0" fontId="44" fillId="0" borderId="0" xfId="0" applyFont="1" applyFill="1" applyBorder="1" applyAlignment="1">
      <alignment horizontal="center" vertical="center"/>
    </xf>
    <xf numFmtId="0" fontId="43" fillId="0" borderId="27" xfId="0" applyFont="1" applyFill="1" applyBorder="1" applyAlignment="1">
      <alignment horizontal="center" vertical="center" wrapText="1"/>
    </xf>
    <xf numFmtId="0" fontId="43" fillId="0" borderId="57" xfId="0" applyFont="1" applyFill="1" applyBorder="1" applyAlignment="1">
      <alignment horizontal="center" vertical="center"/>
    </xf>
    <xf numFmtId="0" fontId="43" fillId="0" borderId="11" xfId="0" applyFont="1" applyFill="1" applyBorder="1" applyAlignment="1">
      <alignment horizontal="center" vertical="center"/>
    </xf>
    <xf numFmtId="0" fontId="43" fillId="0" borderId="12" xfId="0" applyFont="1" applyFill="1" applyBorder="1" applyAlignment="1">
      <alignment horizontal="center" vertical="center"/>
    </xf>
    <xf numFmtId="0" fontId="43" fillId="0" borderId="58" xfId="0" applyFont="1" applyFill="1" applyBorder="1" applyAlignment="1">
      <alignment horizontal="center" vertical="center"/>
    </xf>
    <xf numFmtId="0" fontId="43" fillId="0" borderId="56" xfId="0" applyFont="1" applyFill="1" applyBorder="1" applyAlignment="1">
      <alignment horizontal="center" vertical="center"/>
    </xf>
    <xf numFmtId="0" fontId="43" fillId="0" borderId="37" xfId="0" applyFont="1" applyFill="1" applyBorder="1" applyAlignment="1">
      <alignment horizontal="center" vertical="center"/>
    </xf>
    <xf numFmtId="0" fontId="13" fillId="0" borderId="37" xfId="0" applyFont="1" applyFill="1" applyBorder="1" applyAlignment="1">
      <alignment horizontal="center" wrapText="1"/>
    </xf>
    <xf numFmtId="0" fontId="51" fillId="0" borderId="57" xfId="0" applyFont="1" applyFill="1" applyBorder="1" applyAlignment="1">
      <alignment horizontal="center" vertical="center"/>
    </xf>
    <xf numFmtId="0" fontId="50" fillId="0" borderId="5" xfId="0" applyFont="1" applyFill="1" applyBorder="1"/>
    <xf numFmtId="0" fontId="50" fillId="0" borderId="12" xfId="0" applyFont="1" applyFill="1" applyBorder="1"/>
    <xf numFmtId="0" fontId="51" fillId="0" borderId="17" xfId="0" applyFont="1" applyFill="1" applyBorder="1" applyAlignment="1">
      <alignment horizontal="center" vertical="center"/>
    </xf>
    <xf numFmtId="0" fontId="51" fillId="0" borderId="38" xfId="0" applyFont="1" applyFill="1" applyBorder="1" applyAlignment="1">
      <alignment horizontal="center" vertical="center"/>
    </xf>
    <xf numFmtId="0" fontId="51" fillId="0" borderId="17" xfId="0" applyFont="1" applyFill="1" applyBorder="1" applyAlignment="1">
      <alignment horizontal="center" vertical="center" shrinkToFit="1"/>
    </xf>
    <xf numFmtId="0" fontId="51" fillId="0" borderId="37" xfId="0" applyFont="1" applyFill="1" applyBorder="1" applyAlignment="1">
      <alignment horizontal="center" vertical="center" shrinkToFit="1"/>
    </xf>
    <xf numFmtId="0" fontId="51" fillId="0" borderId="38" xfId="0" applyFont="1" applyFill="1" applyBorder="1" applyAlignment="1">
      <alignment horizontal="center" vertical="center" shrinkToFit="1"/>
    </xf>
    <xf numFmtId="0" fontId="54" fillId="0" borderId="45" xfId="0" applyFont="1" applyFill="1" applyBorder="1" applyAlignment="1">
      <alignment horizontal="center" vertical="center" wrapText="1"/>
    </xf>
    <xf numFmtId="0" fontId="55" fillId="0" borderId="18" xfId="0" applyFont="1" applyFill="1" applyBorder="1" applyAlignment="1">
      <alignment horizontal="center" vertical="center" wrapText="1"/>
    </xf>
    <xf numFmtId="0" fontId="55" fillId="0" borderId="16" xfId="0" applyFont="1" applyFill="1" applyBorder="1" applyAlignment="1">
      <alignment horizontal="center" vertical="center" wrapText="1"/>
    </xf>
    <xf numFmtId="0" fontId="51" fillId="0" borderId="28" xfId="0" applyFont="1" applyFill="1" applyBorder="1" applyAlignment="1">
      <alignment horizontal="center" vertical="center"/>
    </xf>
    <xf numFmtId="0" fontId="51" fillId="0" borderId="15" xfId="0" applyFont="1" applyFill="1" applyBorder="1" applyAlignment="1">
      <alignment horizontal="center" vertical="center"/>
    </xf>
    <xf numFmtId="0" fontId="13" fillId="0" borderId="19" xfId="0" applyFont="1" applyFill="1" applyBorder="1" applyAlignment="1">
      <alignment horizontal="center"/>
    </xf>
    <xf numFmtId="0" fontId="13" fillId="0" borderId="21"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18" xfId="0" applyFont="1" applyFill="1" applyBorder="1" applyAlignment="1">
      <alignment horizontal="center" vertical="center"/>
    </xf>
    <xf numFmtId="0" fontId="13" fillId="0" borderId="17"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3" xfId="0" applyFont="1" applyFill="1" applyBorder="1" applyAlignment="1">
      <alignment horizontal="center" vertical="center"/>
    </xf>
    <xf numFmtId="0" fontId="0" fillId="0" borderId="3" xfId="0" applyFill="1" applyBorder="1" applyAlignment="1">
      <alignment horizontal="center" vertical="center"/>
    </xf>
    <xf numFmtId="0" fontId="15" fillId="0" borderId="6" xfId="0" applyFont="1" applyFill="1" applyBorder="1" applyAlignment="1">
      <alignment horizontal="right"/>
    </xf>
    <xf numFmtId="0" fontId="13" fillId="0" borderId="74"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88" xfId="0" applyFont="1" applyFill="1" applyBorder="1" applyAlignment="1">
      <alignment horizontal="center" vertical="center" wrapText="1"/>
    </xf>
    <xf numFmtId="0" fontId="13" fillId="0" borderId="0" xfId="0" applyFont="1" applyFill="1" applyAlignment="1">
      <alignment horizontal="left"/>
    </xf>
    <xf numFmtId="0" fontId="0" fillId="0" borderId="17"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xf>
    <xf numFmtId="0" fontId="0" fillId="0" borderId="15" xfId="0" applyFont="1" applyFill="1" applyBorder="1" applyAlignment="1">
      <alignment horizontal="center" vertical="top" wrapText="1"/>
    </xf>
    <xf numFmtId="0" fontId="0" fillId="0" borderId="28"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13" fillId="0" borderId="0" xfId="0" applyFont="1" applyFill="1" applyAlignment="1">
      <alignment horizontal="left" vertical="top" wrapText="1"/>
    </xf>
    <xf numFmtId="0" fontId="13" fillId="0" borderId="0" xfId="0" applyFont="1" applyFill="1" applyBorder="1" applyAlignment="1">
      <alignment horizontal="left"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4" fillId="0" borderId="32"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6" fillId="0" borderId="88"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38"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37" xfId="0" applyFont="1" applyFill="1" applyBorder="1" applyAlignment="1">
      <alignment horizontal="center" vertical="center" wrapText="1"/>
    </xf>
    <xf numFmtId="0" fontId="4" fillId="0" borderId="6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58" xfId="0"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13" fillId="0" borderId="0" xfId="0" applyFont="1" applyFill="1" applyBorder="1" applyAlignment="1">
      <alignment horizontal="left"/>
    </xf>
    <xf numFmtId="0" fontId="51" fillId="0" borderId="58" xfId="0" applyFont="1" applyFill="1" applyBorder="1" applyAlignment="1">
      <alignment horizontal="center" vertical="center" wrapText="1"/>
    </xf>
    <xf numFmtId="0" fontId="51" fillId="0" borderId="45" xfId="0" applyFont="1" applyFill="1" applyBorder="1" applyAlignment="1">
      <alignment horizontal="center" vertical="center" wrapText="1"/>
    </xf>
    <xf numFmtId="0" fontId="51" fillId="0" borderId="27" xfId="0" applyFont="1" applyFill="1" applyBorder="1" applyAlignment="1">
      <alignment horizontal="center" vertical="center" wrapText="1"/>
    </xf>
  </cellXfs>
  <cellStyles count="411">
    <cellStyle name="20% - アクセント 1 2" xfId="49" xr:uid="{00000000-0005-0000-0000-000000000000}"/>
    <cellStyle name="20% - アクセント 1 2 2" xfId="126" xr:uid="{00000000-0005-0000-0000-000000000000}"/>
    <cellStyle name="20% - アクセント 1 3" xfId="171" xr:uid="{00000000-0005-0000-0000-0000D9000000}"/>
    <cellStyle name="20% - アクセント 1 3 2" xfId="172" xr:uid="{00000000-0005-0000-0000-0000DA000000}"/>
    <cellStyle name="20% - アクセント 2 2" xfId="50" xr:uid="{00000000-0005-0000-0000-000001000000}"/>
    <cellStyle name="20% - アクセント 2 2 2" xfId="127" xr:uid="{00000000-0005-0000-0000-000001000000}"/>
    <cellStyle name="20% - アクセント 2 3" xfId="173" xr:uid="{00000000-0005-0000-0000-0000DB000000}"/>
    <cellStyle name="20% - アクセント 2 3 2" xfId="174" xr:uid="{00000000-0005-0000-0000-0000DC000000}"/>
    <cellStyle name="20% - アクセント 3 2" xfId="51" xr:uid="{00000000-0005-0000-0000-000002000000}"/>
    <cellStyle name="20% - アクセント 3 2 2" xfId="128" xr:uid="{00000000-0005-0000-0000-000002000000}"/>
    <cellStyle name="20% - アクセント 3 3" xfId="175" xr:uid="{00000000-0005-0000-0000-0000DD000000}"/>
    <cellStyle name="20% - アクセント 3 3 2" xfId="176" xr:uid="{00000000-0005-0000-0000-0000DE000000}"/>
    <cellStyle name="20% - アクセント 4 2" xfId="52" xr:uid="{00000000-0005-0000-0000-000003000000}"/>
    <cellStyle name="20% - アクセント 4 2 2" xfId="129" xr:uid="{00000000-0005-0000-0000-000003000000}"/>
    <cellStyle name="20% - アクセント 4 3" xfId="177" xr:uid="{00000000-0005-0000-0000-0000DF000000}"/>
    <cellStyle name="20% - アクセント 4 3 2" xfId="178" xr:uid="{00000000-0005-0000-0000-0000E0000000}"/>
    <cellStyle name="20% - アクセント 5 2" xfId="53" xr:uid="{00000000-0005-0000-0000-000004000000}"/>
    <cellStyle name="20% - アクセント 5 2 2" xfId="130" xr:uid="{00000000-0005-0000-0000-000004000000}"/>
    <cellStyle name="20% - アクセント 5 3" xfId="179" xr:uid="{00000000-0005-0000-0000-0000E1000000}"/>
    <cellStyle name="20% - アクセント 5 3 2" xfId="180" xr:uid="{00000000-0005-0000-0000-0000E2000000}"/>
    <cellStyle name="20% - アクセント 6 2" xfId="54" xr:uid="{00000000-0005-0000-0000-000005000000}"/>
    <cellStyle name="20% - アクセント 6 2 2" xfId="131" xr:uid="{00000000-0005-0000-0000-000005000000}"/>
    <cellStyle name="20% - アクセント 6 3" xfId="181" xr:uid="{00000000-0005-0000-0000-0000E3000000}"/>
    <cellStyle name="20% - アクセント 6 3 2" xfId="182" xr:uid="{00000000-0005-0000-0000-0000E4000000}"/>
    <cellStyle name="40% - アクセント 1 2" xfId="55" xr:uid="{00000000-0005-0000-0000-000006000000}"/>
    <cellStyle name="40% - アクセント 1 2 2" xfId="132" xr:uid="{00000000-0005-0000-0000-000006000000}"/>
    <cellStyle name="40% - アクセント 1 3" xfId="183" xr:uid="{00000000-0005-0000-0000-0000E5000000}"/>
    <cellStyle name="40% - アクセント 1 3 2" xfId="184" xr:uid="{00000000-0005-0000-0000-0000E6000000}"/>
    <cellStyle name="40% - アクセント 2 2" xfId="56" xr:uid="{00000000-0005-0000-0000-000007000000}"/>
    <cellStyle name="40% - アクセント 2 2 2" xfId="133" xr:uid="{00000000-0005-0000-0000-000007000000}"/>
    <cellStyle name="40% - アクセント 2 3" xfId="185" xr:uid="{00000000-0005-0000-0000-0000E7000000}"/>
    <cellStyle name="40% - アクセント 2 3 2" xfId="186" xr:uid="{00000000-0005-0000-0000-0000E8000000}"/>
    <cellStyle name="40% - アクセント 3 2" xfId="57" xr:uid="{00000000-0005-0000-0000-000008000000}"/>
    <cellStyle name="40% - アクセント 3 2 2" xfId="134" xr:uid="{00000000-0005-0000-0000-000008000000}"/>
    <cellStyle name="40% - アクセント 3 3" xfId="187" xr:uid="{00000000-0005-0000-0000-0000E9000000}"/>
    <cellStyle name="40% - アクセント 3 3 2" xfId="188" xr:uid="{00000000-0005-0000-0000-0000EA000000}"/>
    <cellStyle name="40% - アクセント 4 2" xfId="58" xr:uid="{00000000-0005-0000-0000-000009000000}"/>
    <cellStyle name="40% - アクセント 4 2 2" xfId="135" xr:uid="{00000000-0005-0000-0000-000009000000}"/>
    <cellStyle name="40% - アクセント 4 3" xfId="189" xr:uid="{00000000-0005-0000-0000-0000EB000000}"/>
    <cellStyle name="40% - アクセント 4 3 2" xfId="190" xr:uid="{00000000-0005-0000-0000-0000EC000000}"/>
    <cellStyle name="40% - アクセント 5 2" xfId="59" xr:uid="{00000000-0005-0000-0000-00000A000000}"/>
    <cellStyle name="40% - アクセント 5 2 2" xfId="136" xr:uid="{00000000-0005-0000-0000-00000A000000}"/>
    <cellStyle name="40% - アクセント 5 3" xfId="191" xr:uid="{00000000-0005-0000-0000-0000ED000000}"/>
    <cellStyle name="40% - アクセント 5 3 2" xfId="192" xr:uid="{00000000-0005-0000-0000-0000EE000000}"/>
    <cellStyle name="40% - アクセント 6 2" xfId="60" xr:uid="{00000000-0005-0000-0000-00000B000000}"/>
    <cellStyle name="40% - アクセント 6 2 2" xfId="137" xr:uid="{00000000-0005-0000-0000-00000B000000}"/>
    <cellStyle name="40% - アクセント 6 3" xfId="193" xr:uid="{00000000-0005-0000-0000-0000EF000000}"/>
    <cellStyle name="40% - アクセント 6 3 2" xfId="194" xr:uid="{00000000-0005-0000-0000-0000F0000000}"/>
    <cellStyle name="_x0007_4_x0002_o" xfId="401" xr:uid="{00000000-0005-0000-0000-000000000000}"/>
    <cellStyle name="60% - アクセント 1 2" xfId="61" xr:uid="{00000000-0005-0000-0000-00000C000000}"/>
    <cellStyle name="60% - アクセント 1 2 2" xfId="138" xr:uid="{00000000-0005-0000-0000-00000C000000}"/>
    <cellStyle name="60% - アクセント 1 3" xfId="195" xr:uid="{00000000-0005-0000-0000-0000F1000000}"/>
    <cellStyle name="60% - アクセント 1 3 2" xfId="196" xr:uid="{00000000-0005-0000-0000-0000F2000000}"/>
    <cellStyle name="60% - アクセント 2 2" xfId="62" xr:uid="{00000000-0005-0000-0000-00000D000000}"/>
    <cellStyle name="60% - アクセント 2 2 2" xfId="139" xr:uid="{00000000-0005-0000-0000-00000D000000}"/>
    <cellStyle name="60% - アクセント 2 3" xfId="197" xr:uid="{00000000-0005-0000-0000-0000F3000000}"/>
    <cellStyle name="60% - アクセント 2 3 2" xfId="198" xr:uid="{00000000-0005-0000-0000-0000F4000000}"/>
    <cellStyle name="60% - アクセント 3 2" xfId="63" xr:uid="{00000000-0005-0000-0000-00000E000000}"/>
    <cellStyle name="60% - アクセント 3 2 2" xfId="140" xr:uid="{00000000-0005-0000-0000-00000E000000}"/>
    <cellStyle name="60% - アクセント 3 3" xfId="199" xr:uid="{00000000-0005-0000-0000-0000F5000000}"/>
    <cellStyle name="60% - アクセント 3 3 2" xfId="200" xr:uid="{00000000-0005-0000-0000-0000F6000000}"/>
    <cellStyle name="60% - アクセント 4 2" xfId="64" xr:uid="{00000000-0005-0000-0000-00000F000000}"/>
    <cellStyle name="60% - アクセント 4 2 2" xfId="141" xr:uid="{00000000-0005-0000-0000-00000F000000}"/>
    <cellStyle name="60% - アクセント 4 3" xfId="201" xr:uid="{00000000-0005-0000-0000-0000F7000000}"/>
    <cellStyle name="60% - アクセント 4 3 2" xfId="202" xr:uid="{00000000-0005-0000-0000-0000F8000000}"/>
    <cellStyle name="60% - アクセント 5 2" xfId="65" xr:uid="{00000000-0005-0000-0000-000010000000}"/>
    <cellStyle name="60% - アクセント 5 2 2" xfId="142" xr:uid="{00000000-0005-0000-0000-000010000000}"/>
    <cellStyle name="60% - アクセント 5 3" xfId="203" xr:uid="{00000000-0005-0000-0000-0000F9000000}"/>
    <cellStyle name="60% - アクセント 5 3 2" xfId="204" xr:uid="{00000000-0005-0000-0000-0000FA000000}"/>
    <cellStyle name="60% - アクセント 6 2" xfId="66" xr:uid="{00000000-0005-0000-0000-000011000000}"/>
    <cellStyle name="60% - アクセント 6 2 2" xfId="143" xr:uid="{00000000-0005-0000-0000-000011000000}"/>
    <cellStyle name="60% - アクセント 6 3" xfId="205" xr:uid="{00000000-0005-0000-0000-0000FB000000}"/>
    <cellStyle name="60% - アクセント 6 3 2" xfId="206" xr:uid="{00000000-0005-0000-0000-0000FC000000}"/>
    <cellStyle name="bns0_0" xfId="397" xr:uid="{00000000-0005-0000-0000-000000000000}"/>
    <cellStyle name="Calc Currency (0)" xfId="207" xr:uid="{00000000-0005-0000-0000-0000FD000000}"/>
    <cellStyle name="Header1" xfId="208" xr:uid="{00000000-0005-0000-0000-0000FE000000}"/>
    <cellStyle name="Header2" xfId="209" xr:uid="{00000000-0005-0000-0000-0000FF000000}"/>
    <cellStyle name="l0ns0_0" xfId="398" xr:uid="{00000000-0005-0000-0000-000051000000}"/>
    <cellStyle name="Normal_#18-Internet" xfId="210" xr:uid="{00000000-0005-0000-0000-000000010000}"/>
    <cellStyle name="ns0_0" xfId="396" xr:uid="{00000000-0005-0000-0000-0000A2000000}"/>
    <cellStyle name="アクセント 1 2" xfId="67" xr:uid="{00000000-0005-0000-0000-000012000000}"/>
    <cellStyle name="アクセント 1 2 2" xfId="144" xr:uid="{00000000-0005-0000-0000-000012000000}"/>
    <cellStyle name="アクセント 1 3" xfId="211" xr:uid="{00000000-0005-0000-0000-000001010000}"/>
    <cellStyle name="アクセント 1 3 2" xfId="212" xr:uid="{00000000-0005-0000-0000-000002010000}"/>
    <cellStyle name="アクセント 2 2" xfId="68" xr:uid="{00000000-0005-0000-0000-000013000000}"/>
    <cellStyle name="アクセント 2 2 2" xfId="145" xr:uid="{00000000-0005-0000-0000-000013000000}"/>
    <cellStyle name="アクセント 2 3" xfId="213" xr:uid="{00000000-0005-0000-0000-000003010000}"/>
    <cellStyle name="アクセント 2 3 2" xfId="214" xr:uid="{00000000-0005-0000-0000-000004010000}"/>
    <cellStyle name="アクセント 3 2" xfId="69" xr:uid="{00000000-0005-0000-0000-000014000000}"/>
    <cellStyle name="アクセント 3 2 2" xfId="146" xr:uid="{00000000-0005-0000-0000-000014000000}"/>
    <cellStyle name="アクセント 3 3" xfId="215" xr:uid="{00000000-0005-0000-0000-000005010000}"/>
    <cellStyle name="アクセント 3 3 2" xfId="216" xr:uid="{00000000-0005-0000-0000-000006010000}"/>
    <cellStyle name="アクセント 4 2" xfId="70" xr:uid="{00000000-0005-0000-0000-000015000000}"/>
    <cellStyle name="アクセント 4 2 2" xfId="147" xr:uid="{00000000-0005-0000-0000-000015000000}"/>
    <cellStyle name="アクセント 4 3" xfId="217" xr:uid="{00000000-0005-0000-0000-000007010000}"/>
    <cellStyle name="アクセント 4 3 2" xfId="218" xr:uid="{00000000-0005-0000-0000-000008010000}"/>
    <cellStyle name="アクセント 5 2" xfId="71" xr:uid="{00000000-0005-0000-0000-000016000000}"/>
    <cellStyle name="アクセント 5 2 2" xfId="148" xr:uid="{00000000-0005-0000-0000-000016000000}"/>
    <cellStyle name="アクセント 5 3" xfId="219" xr:uid="{00000000-0005-0000-0000-000009010000}"/>
    <cellStyle name="アクセント 5 3 2" xfId="220" xr:uid="{00000000-0005-0000-0000-00000A010000}"/>
    <cellStyle name="アクセント 6 2" xfId="72" xr:uid="{00000000-0005-0000-0000-000017000000}"/>
    <cellStyle name="アクセント 6 2 2" xfId="149" xr:uid="{00000000-0005-0000-0000-000017000000}"/>
    <cellStyle name="アクセント 6 3" xfId="221" xr:uid="{00000000-0005-0000-0000-00000B010000}"/>
    <cellStyle name="アクセント 6 3 2" xfId="222" xr:uid="{00000000-0005-0000-0000-00000C010000}"/>
    <cellStyle name="タイトル" xfId="1" builtinId="15" customBuiltin="1"/>
    <cellStyle name="タイトル 2" xfId="2" xr:uid="{00000000-0005-0000-0000-000019000000}"/>
    <cellStyle name="タイトル 2 2" xfId="150" xr:uid="{00000000-0005-0000-0000-000018000000}"/>
    <cellStyle name="タイトル 3" xfId="223" xr:uid="{00000000-0005-0000-0000-00000D010000}"/>
    <cellStyle name="タイトル 3 2" xfId="224" xr:uid="{00000000-0005-0000-0000-00000E010000}"/>
    <cellStyle name="チェック セル 2" xfId="74" xr:uid="{00000000-0005-0000-0000-00001A000000}"/>
    <cellStyle name="チェック セル 2 2" xfId="151" xr:uid="{00000000-0005-0000-0000-000019000000}"/>
    <cellStyle name="チェック セル 3" xfId="225" xr:uid="{00000000-0005-0000-0000-00000F010000}"/>
    <cellStyle name="チェック セル 3 2" xfId="226" xr:uid="{00000000-0005-0000-0000-000010010000}"/>
    <cellStyle name="どちらでもない 2" xfId="75" xr:uid="{00000000-0005-0000-0000-00001B000000}"/>
    <cellStyle name="どちらでもない 2 2" xfId="152" xr:uid="{00000000-0005-0000-0000-00001A000000}"/>
    <cellStyle name="どちらでもない 3" xfId="227" xr:uid="{00000000-0005-0000-0000-000011010000}"/>
    <cellStyle name="どちらでもない 3 2" xfId="228" xr:uid="{00000000-0005-0000-0000-000012010000}"/>
    <cellStyle name="パーセント" xfId="399" builtinId="5"/>
    <cellStyle name="パーセント 2" xfId="3" xr:uid="{00000000-0005-0000-0000-00001C000000}"/>
    <cellStyle name="パーセント 2 2" xfId="153" xr:uid="{00000000-0005-0000-0000-00001B000000}"/>
    <cellStyle name="パーセント 2 3" xfId="229" xr:uid="{00000000-0005-0000-0000-000013010000}"/>
    <cellStyle name="ハイパーリンク" xfId="4" builtinId="8"/>
    <cellStyle name="ハイパーリンク 2" xfId="231" xr:uid="{00000000-0005-0000-0000-000015010000}"/>
    <cellStyle name="ハイパーリンク 3" xfId="232" xr:uid="{00000000-0005-0000-0000-000016010000}"/>
    <cellStyle name="ハイパーリンク 4" xfId="230" xr:uid="{00000000-0005-0000-0000-000014010000}"/>
    <cellStyle name="メモ 2" xfId="154" xr:uid="{00000000-0005-0000-0000-00001C000000}"/>
    <cellStyle name="メモ 2 2" xfId="234" xr:uid="{00000000-0005-0000-0000-000018010000}"/>
    <cellStyle name="メモ 2 3" xfId="233" xr:uid="{00000000-0005-0000-0000-000017010000}"/>
    <cellStyle name="メモ 3" xfId="235" xr:uid="{00000000-0005-0000-0000-000019010000}"/>
    <cellStyle name="メモ 3 2" xfId="236" xr:uid="{00000000-0005-0000-0000-00001A010000}"/>
    <cellStyle name="リンク セル 2" xfId="76" xr:uid="{00000000-0005-0000-0000-00001E000000}"/>
    <cellStyle name="リンク セル 2 2" xfId="155" xr:uid="{00000000-0005-0000-0000-00001D000000}"/>
    <cellStyle name="リンク セル 3" xfId="237" xr:uid="{00000000-0005-0000-0000-00001B010000}"/>
    <cellStyle name="リンク セル 3 2" xfId="238" xr:uid="{00000000-0005-0000-0000-00001C010000}"/>
    <cellStyle name="悪い 2" xfId="77" xr:uid="{00000000-0005-0000-0000-00001F000000}"/>
    <cellStyle name="悪い 2 2" xfId="156" xr:uid="{00000000-0005-0000-0000-00001E000000}"/>
    <cellStyle name="悪い 3" xfId="239" xr:uid="{00000000-0005-0000-0000-00001D010000}"/>
    <cellStyle name="悪い 3 2" xfId="240" xr:uid="{00000000-0005-0000-0000-00001E010000}"/>
    <cellStyle name="下1赤" xfId="241" xr:uid="{00000000-0005-0000-0000-00001F010000}"/>
    <cellStyle name="計算 2" xfId="78" xr:uid="{00000000-0005-0000-0000-000020000000}"/>
    <cellStyle name="計算 2 2" xfId="157" xr:uid="{00000000-0005-0000-0000-00001F000000}"/>
    <cellStyle name="計算 3" xfId="242" xr:uid="{00000000-0005-0000-0000-000020010000}"/>
    <cellStyle name="計算 3 2" xfId="243" xr:uid="{00000000-0005-0000-0000-000021010000}"/>
    <cellStyle name="警告文 2" xfId="79" xr:uid="{00000000-0005-0000-0000-000021000000}"/>
    <cellStyle name="警告文 2 2" xfId="158" xr:uid="{00000000-0005-0000-0000-000020000000}"/>
    <cellStyle name="警告文 3" xfId="244" xr:uid="{00000000-0005-0000-0000-000022010000}"/>
    <cellStyle name="警告文 3 2" xfId="245" xr:uid="{00000000-0005-0000-0000-000023010000}"/>
    <cellStyle name="桁区切り" xfId="5" builtinId="6"/>
    <cellStyle name="桁区切り 2" xfId="6" xr:uid="{00000000-0005-0000-0000-000023000000}"/>
    <cellStyle name="桁区切り 2 2" xfId="7" xr:uid="{00000000-0005-0000-0000-000024000000}"/>
    <cellStyle name="桁区切り 2 2 2" xfId="103" xr:uid="{00000000-0005-0000-0000-000002000000}"/>
    <cellStyle name="桁区切り 2 2 3" xfId="246" xr:uid="{00000000-0005-0000-0000-000024010000}"/>
    <cellStyle name="桁区切り 2 3" xfId="8" xr:uid="{00000000-0005-0000-0000-000025000000}"/>
    <cellStyle name="桁区切り 2 3 2" xfId="247" xr:uid="{00000000-0005-0000-0000-000025010000}"/>
    <cellStyle name="桁区切り 2 4" xfId="107" xr:uid="{00000000-0005-0000-0000-000092000000}"/>
    <cellStyle name="桁区切り 2 4 2" xfId="248" xr:uid="{00000000-0005-0000-0000-000026010000}"/>
    <cellStyle name="桁区切り 2 5" xfId="159" xr:uid="{00000000-0005-0000-0000-000021000000}"/>
    <cellStyle name="桁区切り 2 6" xfId="403" xr:uid="{00000000-0005-0000-0000-000001000000}"/>
    <cellStyle name="桁区切り 3" xfId="9" xr:uid="{00000000-0005-0000-0000-000026000000}"/>
    <cellStyle name="桁区切り 3 2" xfId="10" xr:uid="{00000000-0005-0000-0000-000027000000}"/>
    <cellStyle name="桁区切り 3 3" xfId="249" xr:uid="{00000000-0005-0000-0000-000027010000}"/>
    <cellStyle name="桁区切り 4" xfId="11" xr:uid="{00000000-0005-0000-0000-000028000000}"/>
    <cellStyle name="桁区切り 4 2" xfId="251" xr:uid="{00000000-0005-0000-0000-000029010000}"/>
    <cellStyle name="桁区切り 4 3" xfId="250" xr:uid="{00000000-0005-0000-0000-000028010000}"/>
    <cellStyle name="桁区切り 5" xfId="12" xr:uid="{00000000-0005-0000-0000-000029000000}"/>
    <cellStyle name="桁区切り 5 2" xfId="252" xr:uid="{00000000-0005-0000-0000-00002A010000}"/>
    <cellStyle name="桁区切り 6" xfId="116" xr:uid="{EA503F1B-13E5-4C0F-BCA6-6E92C80094E6}"/>
    <cellStyle name="桁区切り 6 2" xfId="253" xr:uid="{00000000-0005-0000-0000-00002B010000}"/>
    <cellStyle name="見出し 1 2" xfId="80" xr:uid="{00000000-0005-0000-0000-00002A000000}"/>
    <cellStyle name="見出し 1 2 2" xfId="160" xr:uid="{00000000-0005-0000-0000-000022000000}"/>
    <cellStyle name="見出し 1 3" xfId="254" xr:uid="{00000000-0005-0000-0000-00002C010000}"/>
    <cellStyle name="見出し 1 3 2" xfId="255" xr:uid="{00000000-0005-0000-0000-00002D010000}"/>
    <cellStyle name="見出し 2 2" xfId="81" xr:uid="{00000000-0005-0000-0000-00002B000000}"/>
    <cellStyle name="見出し 2 2 2" xfId="161" xr:uid="{00000000-0005-0000-0000-000023000000}"/>
    <cellStyle name="見出し 2 3" xfId="256" xr:uid="{00000000-0005-0000-0000-00002E010000}"/>
    <cellStyle name="見出し 2 3 2" xfId="257" xr:uid="{00000000-0005-0000-0000-00002F010000}"/>
    <cellStyle name="見出し 3 2" xfId="82" xr:uid="{00000000-0005-0000-0000-00002C000000}"/>
    <cellStyle name="見出し 3 2 2" xfId="162" xr:uid="{00000000-0005-0000-0000-000024000000}"/>
    <cellStyle name="見出し 3 3" xfId="258" xr:uid="{00000000-0005-0000-0000-000030010000}"/>
    <cellStyle name="見出し 3 3 2" xfId="259" xr:uid="{00000000-0005-0000-0000-000031010000}"/>
    <cellStyle name="見出し 4 2" xfId="83" xr:uid="{00000000-0005-0000-0000-00002D000000}"/>
    <cellStyle name="見出し 4 2 2" xfId="163" xr:uid="{00000000-0005-0000-0000-000025000000}"/>
    <cellStyle name="見出し 4 3" xfId="260" xr:uid="{00000000-0005-0000-0000-000032010000}"/>
    <cellStyle name="見出し 4 3 2" xfId="261" xr:uid="{00000000-0005-0000-0000-000033010000}"/>
    <cellStyle name="仕様書標準" xfId="262" xr:uid="{00000000-0005-0000-0000-000034010000}"/>
    <cellStyle name="集計 2" xfId="84" xr:uid="{00000000-0005-0000-0000-00002E000000}"/>
    <cellStyle name="集計 2 2" xfId="164" xr:uid="{00000000-0005-0000-0000-000026000000}"/>
    <cellStyle name="集計 3" xfId="263" xr:uid="{00000000-0005-0000-0000-000035010000}"/>
    <cellStyle name="集計 3 2" xfId="264" xr:uid="{00000000-0005-0000-0000-000036010000}"/>
    <cellStyle name="出力 2" xfId="85" xr:uid="{00000000-0005-0000-0000-00002F000000}"/>
    <cellStyle name="出力 2 2" xfId="165" xr:uid="{00000000-0005-0000-0000-000027000000}"/>
    <cellStyle name="出力 3" xfId="265" xr:uid="{00000000-0005-0000-0000-000037010000}"/>
    <cellStyle name="出力 3 2" xfId="266" xr:uid="{00000000-0005-0000-0000-000038010000}"/>
    <cellStyle name="赤%" xfId="267" xr:uid="{00000000-0005-0000-0000-000039010000}"/>
    <cellStyle name="説明文 2" xfId="86" xr:uid="{00000000-0005-0000-0000-000030000000}"/>
    <cellStyle name="説明文 2 2" xfId="166" xr:uid="{00000000-0005-0000-0000-000028000000}"/>
    <cellStyle name="説明文 3" xfId="268" xr:uid="{00000000-0005-0000-0000-00003A010000}"/>
    <cellStyle name="説明文 3 2" xfId="269" xr:uid="{00000000-0005-0000-0000-00003B010000}"/>
    <cellStyle name="点以下1" xfId="270" xr:uid="{00000000-0005-0000-0000-00003C010000}"/>
    <cellStyle name="入力 2" xfId="87" xr:uid="{00000000-0005-0000-0000-000031000000}"/>
    <cellStyle name="入力 2 2" xfId="167" xr:uid="{00000000-0005-0000-0000-000029000000}"/>
    <cellStyle name="入力 3" xfId="271" xr:uid="{00000000-0005-0000-0000-00003D010000}"/>
    <cellStyle name="入力 3 2" xfId="272" xr:uid="{00000000-0005-0000-0000-00003E010000}"/>
    <cellStyle name="標準" xfId="0" builtinId="0"/>
    <cellStyle name="標準 10" xfId="13" xr:uid="{00000000-0005-0000-0000-000033000000}"/>
    <cellStyle name="標準 10 2" xfId="274" xr:uid="{00000000-0005-0000-0000-000040010000}"/>
    <cellStyle name="標準 10 3" xfId="273" xr:uid="{00000000-0005-0000-0000-00003F010000}"/>
    <cellStyle name="標準 11" xfId="14" xr:uid="{00000000-0005-0000-0000-000034000000}"/>
    <cellStyle name="標準 11 2" xfId="275" xr:uid="{00000000-0005-0000-0000-000041010000}"/>
    <cellStyle name="標準 12" xfId="15" xr:uid="{00000000-0005-0000-0000-000035000000}"/>
    <cellStyle name="標準 12 2" xfId="276" xr:uid="{00000000-0005-0000-0000-000042010000}"/>
    <cellStyle name="標準 13" xfId="16" xr:uid="{00000000-0005-0000-0000-000036000000}"/>
    <cellStyle name="標準 14" xfId="17" xr:uid="{00000000-0005-0000-0000-000037000000}"/>
    <cellStyle name="標準 14 2" xfId="277" xr:uid="{00000000-0005-0000-0000-000043010000}"/>
    <cellStyle name="標準 15" xfId="18" xr:uid="{00000000-0005-0000-0000-000038000000}"/>
    <cellStyle name="標準 16" xfId="19" xr:uid="{00000000-0005-0000-0000-000039000000}"/>
    <cellStyle name="標準 16 2" xfId="278" xr:uid="{00000000-0005-0000-0000-000044010000}"/>
    <cellStyle name="標準 17" xfId="20" xr:uid="{00000000-0005-0000-0000-00003A000000}"/>
    <cellStyle name="標準 17 2" xfId="280" xr:uid="{00000000-0005-0000-0000-000046010000}"/>
    <cellStyle name="標準 17 3" xfId="281" xr:uid="{00000000-0005-0000-0000-000047010000}"/>
    <cellStyle name="標準 17 4" xfId="282" xr:uid="{00000000-0005-0000-0000-000048010000}"/>
    <cellStyle name="標準 17 5" xfId="283" xr:uid="{00000000-0005-0000-0000-000049010000}"/>
    <cellStyle name="標準 17 6" xfId="284" xr:uid="{00000000-0005-0000-0000-00004A010000}"/>
    <cellStyle name="標準 17 7" xfId="285" xr:uid="{00000000-0005-0000-0000-00004B010000}"/>
    <cellStyle name="標準 17 8" xfId="279" xr:uid="{00000000-0005-0000-0000-000045010000}"/>
    <cellStyle name="標準 18" xfId="21" xr:uid="{00000000-0005-0000-0000-00003B000000}"/>
    <cellStyle name="標準 18 2" xfId="287" xr:uid="{00000000-0005-0000-0000-00004D010000}"/>
    <cellStyle name="標準 18 3" xfId="286" xr:uid="{00000000-0005-0000-0000-00004C010000}"/>
    <cellStyle name="標準 19" xfId="22" xr:uid="{00000000-0005-0000-0000-00003C000000}"/>
    <cellStyle name="標準 19 2" xfId="288" xr:uid="{00000000-0005-0000-0000-00004E010000}"/>
    <cellStyle name="標準 2" xfId="23" xr:uid="{00000000-0005-0000-0000-00003D000000}"/>
    <cellStyle name="標準 2 10" xfId="290" xr:uid="{00000000-0005-0000-0000-000050010000}"/>
    <cellStyle name="標準 2 11" xfId="291" xr:uid="{00000000-0005-0000-0000-000051010000}"/>
    <cellStyle name="標準 2 12" xfId="292" xr:uid="{00000000-0005-0000-0000-000052010000}"/>
    <cellStyle name="標準 2 13" xfId="293" xr:uid="{00000000-0005-0000-0000-000053010000}"/>
    <cellStyle name="標準 2 14" xfId="294" xr:uid="{00000000-0005-0000-0000-000054010000}"/>
    <cellStyle name="標準 2 15" xfId="295" xr:uid="{00000000-0005-0000-0000-000055010000}"/>
    <cellStyle name="標準 2 16" xfId="296" xr:uid="{00000000-0005-0000-0000-000056010000}"/>
    <cellStyle name="標準 2 17" xfId="297" xr:uid="{00000000-0005-0000-0000-000057010000}"/>
    <cellStyle name="標準 2 18" xfId="298" xr:uid="{00000000-0005-0000-0000-000058010000}"/>
    <cellStyle name="標準 2 19" xfId="299" xr:uid="{00000000-0005-0000-0000-000059010000}"/>
    <cellStyle name="標準 2 2" xfId="24" xr:uid="{00000000-0005-0000-0000-00003E000000}"/>
    <cellStyle name="標準 2 2 2" xfId="168" xr:uid="{00000000-0005-0000-0000-00002C000000}"/>
    <cellStyle name="標準 2 2 2 2" xfId="302" xr:uid="{00000000-0005-0000-0000-00005C010000}"/>
    <cellStyle name="標準 2 2 2 3" xfId="301" xr:uid="{00000000-0005-0000-0000-00005B010000}"/>
    <cellStyle name="標準 2 2 3" xfId="303" xr:uid="{00000000-0005-0000-0000-00005D010000}"/>
    <cellStyle name="標準 2 2 4" xfId="304" xr:uid="{00000000-0005-0000-0000-00005E010000}"/>
    <cellStyle name="標準 2 2 5" xfId="300" xr:uid="{00000000-0005-0000-0000-00005A010000}"/>
    <cellStyle name="標準 2 20" xfId="305" xr:uid="{00000000-0005-0000-0000-00005F010000}"/>
    <cellStyle name="標準 2 21" xfId="306" xr:uid="{00000000-0005-0000-0000-000060010000}"/>
    <cellStyle name="標準 2 22" xfId="307" xr:uid="{00000000-0005-0000-0000-000061010000}"/>
    <cellStyle name="標準 2 23" xfId="308" xr:uid="{00000000-0005-0000-0000-000062010000}"/>
    <cellStyle name="標準 2 24" xfId="309" xr:uid="{00000000-0005-0000-0000-000063010000}"/>
    <cellStyle name="標準 2 25" xfId="310" xr:uid="{00000000-0005-0000-0000-000064010000}"/>
    <cellStyle name="標準 2 26" xfId="311" xr:uid="{00000000-0005-0000-0000-000065010000}"/>
    <cellStyle name="標準 2 27" xfId="312" xr:uid="{00000000-0005-0000-0000-000066010000}"/>
    <cellStyle name="標準 2 28" xfId="313" xr:uid="{00000000-0005-0000-0000-000067010000}"/>
    <cellStyle name="標準 2 29" xfId="314" xr:uid="{00000000-0005-0000-0000-000068010000}"/>
    <cellStyle name="標準 2 3" xfId="25" xr:uid="{00000000-0005-0000-0000-00003F000000}"/>
    <cellStyle name="標準 2 3 2" xfId="316" xr:uid="{00000000-0005-0000-0000-00006A010000}"/>
    <cellStyle name="標準 2 3 2 2" xfId="317" xr:uid="{00000000-0005-0000-0000-00006B010000}"/>
    <cellStyle name="標準 2 3 3" xfId="318" xr:uid="{00000000-0005-0000-0000-00006C010000}"/>
    <cellStyle name="標準 2 3 4" xfId="315" xr:uid="{00000000-0005-0000-0000-000069010000}"/>
    <cellStyle name="標準 2 30" xfId="319" xr:uid="{00000000-0005-0000-0000-00006D010000}"/>
    <cellStyle name="標準 2 31" xfId="320" xr:uid="{00000000-0005-0000-0000-00006E010000}"/>
    <cellStyle name="標準 2 32" xfId="321" xr:uid="{00000000-0005-0000-0000-00006F010000}"/>
    <cellStyle name="標準 2 33" xfId="322" xr:uid="{00000000-0005-0000-0000-000070010000}"/>
    <cellStyle name="標準 2 34" xfId="323" xr:uid="{00000000-0005-0000-0000-000071010000}"/>
    <cellStyle name="標準 2 35" xfId="324" xr:uid="{00000000-0005-0000-0000-000072010000}"/>
    <cellStyle name="標準 2 36" xfId="325" xr:uid="{00000000-0005-0000-0000-000073010000}"/>
    <cellStyle name="標準 2 37" xfId="326" xr:uid="{00000000-0005-0000-0000-000074010000}"/>
    <cellStyle name="標準 2 38" xfId="327" xr:uid="{00000000-0005-0000-0000-000075010000}"/>
    <cellStyle name="標準 2 39" xfId="328" xr:uid="{00000000-0005-0000-0000-000076010000}"/>
    <cellStyle name="標準 2 4" xfId="90" xr:uid="{00000000-0005-0000-0000-000040000000}"/>
    <cellStyle name="標準 2 4 2" xfId="330" xr:uid="{00000000-0005-0000-0000-000078010000}"/>
    <cellStyle name="標準 2 4 3" xfId="329" xr:uid="{00000000-0005-0000-0000-000077010000}"/>
    <cellStyle name="標準 2 40" xfId="331" xr:uid="{00000000-0005-0000-0000-000079010000}"/>
    <cellStyle name="標準 2 41" xfId="332" xr:uid="{00000000-0005-0000-0000-00007A010000}"/>
    <cellStyle name="標準 2 42" xfId="333" xr:uid="{00000000-0005-0000-0000-00007B010000}"/>
    <cellStyle name="標準 2 43" xfId="334" xr:uid="{00000000-0005-0000-0000-00007C010000}"/>
    <cellStyle name="標準 2 44" xfId="335" xr:uid="{00000000-0005-0000-0000-00007D010000}"/>
    <cellStyle name="標準 2 45" xfId="336" xr:uid="{00000000-0005-0000-0000-00007E010000}"/>
    <cellStyle name="標準 2 46" xfId="337" xr:uid="{00000000-0005-0000-0000-00007F010000}"/>
    <cellStyle name="標準 2 47" xfId="338" xr:uid="{00000000-0005-0000-0000-000080010000}"/>
    <cellStyle name="標準 2 48" xfId="339" xr:uid="{00000000-0005-0000-0000-000081010000}"/>
    <cellStyle name="標準 2 49" xfId="340" xr:uid="{00000000-0005-0000-0000-000082010000}"/>
    <cellStyle name="標準 2 5" xfId="104" xr:uid="{00000000-0005-0000-0000-000004000000}"/>
    <cellStyle name="標準 2 5 2" xfId="341" xr:uid="{00000000-0005-0000-0000-000083010000}"/>
    <cellStyle name="標準 2 50" xfId="342" xr:uid="{00000000-0005-0000-0000-000084010000}"/>
    <cellStyle name="標準 2 51" xfId="343" xr:uid="{00000000-0005-0000-0000-000085010000}"/>
    <cellStyle name="標準 2 52" xfId="344" xr:uid="{00000000-0005-0000-0000-000086010000}"/>
    <cellStyle name="標準 2 53" xfId="345" xr:uid="{00000000-0005-0000-0000-000087010000}"/>
    <cellStyle name="標準 2 54" xfId="346" xr:uid="{00000000-0005-0000-0000-000088010000}"/>
    <cellStyle name="標準 2 55" xfId="347" xr:uid="{00000000-0005-0000-0000-000089010000}"/>
    <cellStyle name="標準 2 56" xfId="348" xr:uid="{00000000-0005-0000-0000-00008A010000}"/>
    <cellStyle name="標準 2 57" xfId="349" xr:uid="{00000000-0005-0000-0000-00008B010000}"/>
    <cellStyle name="標準 2 58" xfId="350" xr:uid="{00000000-0005-0000-0000-00008C010000}"/>
    <cellStyle name="標準 2 59" xfId="351" xr:uid="{00000000-0005-0000-0000-00008D010000}"/>
    <cellStyle name="標準 2 6" xfId="352" xr:uid="{00000000-0005-0000-0000-00008E010000}"/>
    <cellStyle name="標準 2 60" xfId="353" xr:uid="{00000000-0005-0000-0000-00008F010000}"/>
    <cellStyle name="標準 2 61" xfId="354" xr:uid="{00000000-0005-0000-0000-000090010000}"/>
    <cellStyle name="標準 2 62" xfId="289" xr:uid="{00000000-0005-0000-0000-00004F010000}"/>
    <cellStyle name="標準 2 63" xfId="402" xr:uid="{00000000-0005-0000-0000-000003000000}"/>
    <cellStyle name="標準 2 7" xfId="355" xr:uid="{00000000-0005-0000-0000-000091010000}"/>
    <cellStyle name="標準 2 8" xfId="356" xr:uid="{00000000-0005-0000-0000-000092010000}"/>
    <cellStyle name="標準 2 9" xfId="357" xr:uid="{00000000-0005-0000-0000-000093010000}"/>
    <cellStyle name="標準 20" xfId="26" xr:uid="{00000000-0005-0000-0000-000041000000}"/>
    <cellStyle name="標準 20 2" xfId="358" xr:uid="{00000000-0005-0000-0000-00009401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2 2" xfId="361" xr:uid="{00000000-0005-0000-0000-000097010000}"/>
    <cellStyle name="標準 3 2 2 2" xfId="362" xr:uid="{00000000-0005-0000-0000-000098010000}"/>
    <cellStyle name="標準 3 2 3" xfId="363" xr:uid="{00000000-0005-0000-0000-000099010000}"/>
    <cellStyle name="標準 3 2 4" xfId="364" xr:uid="{00000000-0005-0000-0000-00009A010000}"/>
    <cellStyle name="標準 3 2 5" xfId="360" xr:uid="{00000000-0005-0000-0000-000096010000}"/>
    <cellStyle name="標準 3 2 6" xfId="407" xr:uid="{00000000-0005-0000-0000-000005000000}"/>
    <cellStyle name="標準 3 3" xfId="33" xr:uid="{00000000-0005-0000-0000-00004D000000}"/>
    <cellStyle name="標準 3 3 2" xfId="366" xr:uid="{00000000-0005-0000-0000-00009C010000}"/>
    <cellStyle name="標準 3 3 3" xfId="365" xr:uid="{00000000-0005-0000-0000-00009B010000}"/>
    <cellStyle name="標準 3 4" xfId="105" xr:uid="{00000000-0005-0000-0000-000005000000}"/>
    <cellStyle name="標準 3 4 2" xfId="367" xr:uid="{00000000-0005-0000-0000-00009D010000}"/>
    <cellStyle name="標準 3 5" xfId="169" xr:uid="{00000000-0005-0000-0000-00002D000000}"/>
    <cellStyle name="標準 3 6" xfId="359" xr:uid="{00000000-0005-0000-0000-000095010000}"/>
    <cellStyle name="標準 3 7" xfId="404" xr:uid="{00000000-0005-0000-0000-00000400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36" xfId="96" xr:uid="{00000000-0005-0000-0000-00008D000000}"/>
    <cellStyle name="標準 37" xfId="97" xr:uid="{00000000-0005-0000-0000-00008E000000}"/>
    <cellStyle name="標準 38" xfId="98" xr:uid="{00000000-0005-0000-0000-00008F000000}"/>
    <cellStyle name="標準 39" xfId="100" xr:uid="{00000000-0005-0000-0000-000093000000}"/>
    <cellStyle name="標準 4" xfId="34" xr:uid="{00000000-0005-0000-0000-000051000000}"/>
    <cellStyle name="標準 4 2" xfId="35" xr:uid="{00000000-0005-0000-0000-000052000000}"/>
    <cellStyle name="標準 4 2 2" xfId="370" xr:uid="{00000000-0005-0000-0000-0000A0010000}"/>
    <cellStyle name="標準 4 2 3" xfId="369" xr:uid="{00000000-0005-0000-0000-00009F010000}"/>
    <cellStyle name="標準 4 3" xfId="102" xr:uid="{00000000-0005-0000-0000-000006000000}"/>
    <cellStyle name="標準 4 3 2" xfId="371" xr:uid="{00000000-0005-0000-0000-0000A1010000}"/>
    <cellStyle name="標準 4 4" xfId="372" xr:uid="{00000000-0005-0000-0000-0000A2010000}"/>
    <cellStyle name="標準 4 5" xfId="368" xr:uid="{00000000-0005-0000-0000-00009E010000}"/>
    <cellStyle name="標準 4 6" xfId="405" xr:uid="{00000000-0005-0000-0000-000006000000}"/>
    <cellStyle name="標準 40" xfId="108" xr:uid="{00000000-0005-0000-0000-000095000000}"/>
    <cellStyle name="標準 41" xfId="109" xr:uid="{00000000-0005-0000-0000-000096000000}"/>
    <cellStyle name="標準 42" xfId="110" xr:uid="{00000000-0005-0000-0000-000097000000}"/>
    <cellStyle name="標準 43" xfId="101" xr:uid="{00000000-0005-0000-0000-000099000000}"/>
    <cellStyle name="標準 44" xfId="111" xr:uid="{38660EEE-B753-4396-A971-E4DF95035EF1}"/>
    <cellStyle name="標準 45" xfId="112" xr:uid="{1647469B-7B09-4A7B-A4F1-309B3DA93FDF}"/>
    <cellStyle name="標準 46" xfId="113" xr:uid="{00000000-0005-0000-0000-00009E000000}"/>
    <cellStyle name="標準 47" xfId="114" xr:uid="{00000000-0005-0000-0000-00009F000000}"/>
    <cellStyle name="標準 48" xfId="115" xr:uid="{05A9161A-A928-4031-B683-5ABD74E507C2}"/>
    <cellStyle name="標準 49" xfId="117" xr:uid="{00000000-0005-0000-0000-0000A3000000}"/>
    <cellStyle name="標準 49 2" xfId="395" xr:uid="{00000000-0005-0000-0000-0000A2000000}"/>
    <cellStyle name="標準 5" xfId="36" xr:uid="{00000000-0005-0000-0000-000053000000}"/>
    <cellStyle name="標準 5 2" xfId="374" xr:uid="{00000000-0005-0000-0000-0000A4010000}"/>
    <cellStyle name="標準 5 2 2" xfId="375" xr:uid="{00000000-0005-0000-0000-0000A5010000}"/>
    <cellStyle name="標準 5 2 3" xfId="376" xr:uid="{00000000-0005-0000-0000-0000A6010000}"/>
    <cellStyle name="標準 5 3" xfId="373" xr:uid="{00000000-0005-0000-0000-0000A3010000}"/>
    <cellStyle name="標準 5 4" xfId="406" xr:uid="{00000000-0005-0000-0000-000007000000}"/>
    <cellStyle name="標準 50" xfId="118" xr:uid="{00000000-0005-0000-0000-0000A4000000}"/>
    <cellStyle name="標準 51" xfId="119" xr:uid="{00000000-0005-0000-0000-0000A5000000}"/>
    <cellStyle name="標準 52" xfId="120" xr:uid="{00000000-0005-0000-0000-0000A6000000}"/>
    <cellStyle name="標準 53" xfId="121" xr:uid="{00000000-0005-0000-0000-0000A7000000}"/>
    <cellStyle name="標準 54" xfId="122" xr:uid="{00000000-0005-0000-0000-0000A8000000}"/>
    <cellStyle name="標準 55" xfId="123" xr:uid="{00000000-0005-0000-0000-0000A9000000}"/>
    <cellStyle name="標準 56" xfId="124" xr:uid="{00000000-0005-0000-0000-0000AA000000}"/>
    <cellStyle name="標準 57" xfId="125" xr:uid="{00000000-0005-0000-0000-0000AB000000}"/>
    <cellStyle name="標準 58" xfId="394" xr:uid="{00000000-0005-0000-0000-0000B8010000}"/>
    <cellStyle name="標準 59" xfId="400" xr:uid="{00000000-0005-0000-0000-0000BD010000}"/>
    <cellStyle name="標準 6" xfId="37" xr:uid="{00000000-0005-0000-0000-000054000000}"/>
    <cellStyle name="標準 6 2" xfId="106" xr:uid="{00000000-0005-0000-0000-000007000000}"/>
    <cellStyle name="標準 6 2 2" xfId="379" xr:uid="{00000000-0005-0000-0000-0000A9010000}"/>
    <cellStyle name="標準 6 2 3" xfId="378" xr:uid="{00000000-0005-0000-0000-0000A8010000}"/>
    <cellStyle name="標準 6 3" xfId="377" xr:uid="{00000000-0005-0000-0000-0000A7010000}"/>
    <cellStyle name="標準 60" xfId="408" xr:uid="{00000000-0005-0000-0000-0000C4010000}"/>
    <cellStyle name="標準 61" xfId="409" xr:uid="{00000000-0005-0000-0000-0000C5010000}"/>
    <cellStyle name="標準 62" xfId="410" xr:uid="{00000000-0005-0000-0000-0000C6010000}"/>
    <cellStyle name="標準 7" xfId="38" xr:uid="{00000000-0005-0000-0000-000055000000}"/>
    <cellStyle name="標準 7 2" xfId="381" xr:uid="{00000000-0005-0000-0000-0000AB010000}"/>
    <cellStyle name="標準 7 2 2" xfId="382" xr:uid="{00000000-0005-0000-0000-0000AC010000}"/>
    <cellStyle name="標準 7 2 3" xfId="383" xr:uid="{00000000-0005-0000-0000-0000AD010000}"/>
    <cellStyle name="標準 7 3" xfId="380" xr:uid="{00000000-0005-0000-0000-0000AA010000}"/>
    <cellStyle name="標準 8" xfId="39" xr:uid="{00000000-0005-0000-0000-000056000000}"/>
    <cellStyle name="標準 8 2" xfId="385" xr:uid="{00000000-0005-0000-0000-0000AF010000}"/>
    <cellStyle name="標準 8 2 2" xfId="386" xr:uid="{00000000-0005-0000-0000-0000B0010000}"/>
    <cellStyle name="標準 8 3" xfId="387" xr:uid="{00000000-0005-0000-0000-0000B1010000}"/>
    <cellStyle name="標準 8 4" xfId="384" xr:uid="{00000000-0005-0000-0000-0000AE010000}"/>
    <cellStyle name="標準 9" xfId="40" xr:uid="{00000000-0005-0000-0000-000057000000}"/>
    <cellStyle name="標準 9 2" xfId="389" xr:uid="{00000000-0005-0000-0000-0000B3010000}"/>
    <cellStyle name="標準 9 3" xfId="390" xr:uid="{00000000-0005-0000-0000-0000B4010000}"/>
    <cellStyle name="標準 9 4" xfId="388" xr:uid="{00000000-0005-0000-0000-0000B2010000}"/>
    <cellStyle name="標準_14・15　労働" xfId="41" xr:uid="{00000000-0005-0000-0000-000058000000}"/>
    <cellStyle name="標準_H1406作成データ" xfId="42" xr:uid="{00000000-0005-0000-0000-000059000000}"/>
    <cellStyle name="標準_H17.04作成データ" xfId="43" xr:uid="{00000000-0005-0000-0000-00005A000000}"/>
    <cellStyle name="標準_月報第３部第４表（大型業態別、都道府県別、商品別販売額等）" xfId="99" xr:uid="{ECE57489-7FD8-454B-BABC-992B7D069A89}"/>
    <cellStyle name="標準_生産表" xfId="44" xr:uid="{00000000-0005-0000-0000-00005B000000}"/>
    <cellStyle name="未定義" xfId="391" xr:uid="{00000000-0005-0000-0000-0000C4010000}"/>
    <cellStyle name="良い 2" xfId="88" xr:uid="{00000000-0005-0000-0000-00005C000000}"/>
    <cellStyle name="良い 2 2" xfId="170" xr:uid="{00000000-0005-0000-0000-00002E000000}"/>
    <cellStyle name="良い 3" xfId="392" xr:uid="{00000000-0005-0000-0000-0000C5010000}"/>
    <cellStyle name="良い 3 2" xfId="393" xr:uid="{00000000-0005-0000-0000-0000C6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323850</xdr:colOff>
      <xdr:row>0</xdr:row>
      <xdr:rowOff>47625</xdr:rowOff>
    </xdr:from>
    <xdr:to>
      <xdr:col>17</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F0AF54-9CE9-4D31-93F6-18439938B3FD}"/>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1C1945AF-85E1-4D7E-AF91-E4B4184DCDF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285750</xdr:colOff>
      <xdr:row>0</xdr:row>
      <xdr:rowOff>171450</xdr:rowOff>
    </xdr:from>
    <xdr:to>
      <xdr:col>9</xdr:col>
      <xdr:colOff>707175</xdr:colOff>
      <xdr:row>1</xdr:row>
      <xdr:rowOff>171450</xdr:rowOff>
    </xdr:to>
    <xdr:sp macro="" textlink="">
      <xdr:nvSpPr>
        <xdr:cNvPr id="76" name="角丸四角形 14">
          <a:hlinkClick xmlns:r="http://schemas.openxmlformats.org/officeDocument/2006/relationships" r:id="rId1"/>
          <a:extLst>
            <a:ext uri="{FF2B5EF4-FFF2-40B4-BE49-F238E27FC236}">
              <a16:creationId xmlns:a16="http://schemas.microsoft.com/office/drawing/2014/main" id="{09B1C469-511F-47AA-9B6F-61F87AC7C044}"/>
            </a:ext>
          </a:extLst>
        </xdr:cNvPr>
        <xdr:cNvSpPr/>
      </xdr:nvSpPr>
      <xdr:spPr>
        <a:xfrm>
          <a:off x="7505700" y="171450"/>
          <a:ext cx="2736000"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468E832F-A56C-4F35-A049-A25EC0C31366}"/>
            </a:ext>
          </a:extLst>
        </xdr:cNvPr>
        <xdr:cNvSpPr/>
      </xdr:nvSpPr>
      <xdr:spPr>
        <a:xfrm>
          <a:off x="14906625" y="66675"/>
          <a:ext cx="8667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74FF431A-D6D9-47C9-8F9F-690900B2E027}"/>
            </a:ext>
          </a:extLst>
        </xdr:cNvPr>
        <xdr:cNvSpPr/>
      </xdr:nvSpPr>
      <xdr:spPr>
        <a:xfrm>
          <a:off x="14830425" y="57150"/>
          <a:ext cx="9429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F049947-E755-489C-951D-8699D315344B}"/>
            </a:ext>
          </a:extLst>
        </xdr:cNvPr>
        <xdr:cNvSpPr/>
      </xdr:nvSpPr>
      <xdr:spPr>
        <a:xfrm>
          <a:off x="8334375" y="66675"/>
          <a:ext cx="11525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D72E5988-2114-4DF1-BFF8-BC267A4409DD}"/>
            </a:ext>
          </a:extLst>
        </xdr:cNvPr>
        <xdr:cNvSpPr/>
      </xdr:nvSpPr>
      <xdr:spPr>
        <a:xfrm>
          <a:off x="7343775" y="76200"/>
          <a:ext cx="8858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BF5E479-6449-465E-86E3-BE6CD7732123}"/>
            </a:ext>
          </a:extLst>
        </xdr:cNvPr>
        <xdr:cNvSpPr/>
      </xdr:nvSpPr>
      <xdr:spPr>
        <a:xfrm>
          <a:off x="7010400" y="66675"/>
          <a:ext cx="53340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190499</xdr:colOff>
      <xdr:row>0</xdr:row>
      <xdr:rowOff>104774</xdr:rowOff>
    </xdr:from>
    <xdr:to>
      <xdr:col>10</xdr:col>
      <xdr:colOff>504825</xdr:colOff>
      <xdr:row>1</xdr:row>
      <xdr:rowOff>133350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381999" y="1047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9</xdr:col>
      <xdr:colOff>190499</xdr:colOff>
      <xdr:row>0</xdr:row>
      <xdr:rowOff>104774</xdr:rowOff>
    </xdr:from>
    <xdr:to>
      <xdr:col>10</xdr:col>
      <xdr:colOff>504825</xdr:colOff>
      <xdr:row>1</xdr:row>
      <xdr:rowOff>133350</xdr:rowOff>
    </xdr:to>
    <xdr:sp macro="" textlink="">
      <xdr:nvSpPr>
        <xdr:cNvPr id="6" name="角丸四角形 1">
          <a:hlinkClick xmlns:r="http://schemas.openxmlformats.org/officeDocument/2006/relationships" r:id="rId1"/>
          <a:extLst>
            <a:ext uri="{FF2B5EF4-FFF2-40B4-BE49-F238E27FC236}">
              <a16:creationId xmlns:a16="http://schemas.microsoft.com/office/drawing/2014/main" id="{F4183799-4113-4DDE-AF3A-6320F440E073}"/>
            </a:ext>
          </a:extLst>
        </xdr:cNvPr>
        <xdr:cNvSpPr/>
      </xdr:nvSpPr>
      <xdr:spPr>
        <a:xfrm>
          <a:off x="6705599" y="104774"/>
          <a:ext cx="1123951"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447675</xdr:colOff>
      <xdr:row>0</xdr:row>
      <xdr:rowOff>66675</xdr:rowOff>
    </xdr:from>
    <xdr:to>
      <xdr:col>14</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161925</xdr:colOff>
      <xdr:row>5</xdr:row>
      <xdr:rowOff>0</xdr:rowOff>
    </xdr:from>
    <xdr:to>
      <xdr:col>2</xdr:col>
      <xdr:colOff>790575</xdr:colOff>
      <xdr:row>6</xdr:row>
      <xdr:rowOff>104775</xdr:rowOff>
    </xdr:to>
    <xdr:sp macro="" textlink="">
      <xdr:nvSpPr>
        <xdr:cNvPr id="4" name="AutoShape 4">
          <a:extLst>
            <a:ext uri="{FF2B5EF4-FFF2-40B4-BE49-F238E27FC236}">
              <a16:creationId xmlns:a16="http://schemas.microsoft.com/office/drawing/2014/main" id="{37A2B477-804F-45B7-93F4-5E4B341D8385}"/>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17</xdr:col>
      <xdr:colOff>123825</xdr:colOff>
      <xdr:row>0</xdr:row>
      <xdr:rowOff>66675</xdr:rowOff>
    </xdr:from>
    <xdr:to>
      <xdr:col>18</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25A1B02A-8F0F-4EF3-AC46-F0BE3CD1EBF1}"/>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A8EF609-0A80-4B05-BD3F-67B111C6EFD8}"/>
            </a:ext>
          </a:extLst>
        </xdr:cNvPr>
        <xdr:cNvSpPr/>
      </xdr:nvSpPr>
      <xdr:spPr>
        <a:xfrm>
          <a:off x="5753100" y="57150"/>
          <a:ext cx="104775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8431E71-305A-4C13-98A8-23A98C879B44}"/>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E742975-0917-4F5D-A50D-B5EAE02D6A94}"/>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A23E611C-4AFC-4CA4-8098-ACD5AF7FC2BC}"/>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E1A7B39E-61A1-4C5F-B5B2-927C6AD4F3A9}"/>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23</xdr:col>
      <xdr:colOff>381000</xdr:colOff>
      <xdr:row>0</xdr:row>
      <xdr:rowOff>66675</xdr:rowOff>
    </xdr:from>
    <xdr:to>
      <xdr:col>27</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F35932E-91D9-46FA-9055-35C2DF78078E}"/>
            </a:ext>
          </a:extLst>
        </xdr:cNvPr>
        <xdr:cNvSpPr/>
      </xdr:nvSpPr>
      <xdr:spPr>
        <a:xfrm>
          <a:off x="7877175" y="66675"/>
          <a:ext cx="10001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419100</xdr:colOff>
      <xdr:row>0</xdr:row>
      <xdr:rowOff>38100</xdr:rowOff>
    </xdr:from>
    <xdr:to>
      <xdr:col>13</xdr:col>
      <xdr:colOff>609601</xdr:colOff>
      <xdr:row>1</xdr:row>
      <xdr:rowOff>47625</xdr:rowOff>
    </xdr:to>
    <xdr:sp macro="" textlink="">
      <xdr:nvSpPr>
        <xdr:cNvPr id="2" name="角丸四角形 10">
          <a:hlinkClick xmlns:r="http://schemas.openxmlformats.org/officeDocument/2006/relationships" r:id="rId1"/>
          <a:extLst>
            <a:ext uri="{FF2B5EF4-FFF2-40B4-BE49-F238E27FC236}">
              <a16:creationId xmlns:a16="http://schemas.microsoft.com/office/drawing/2014/main" id="{8438C5BF-5351-4FA6-B5C3-F3D17AD47815}"/>
            </a:ext>
          </a:extLst>
        </xdr:cNvPr>
        <xdr:cNvSpPr/>
      </xdr:nvSpPr>
      <xdr:spPr>
        <a:xfrm>
          <a:off x="8648700" y="38100"/>
          <a:ext cx="876301" cy="180975"/>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3" name="AutoShape 4">
          <a:extLst>
            <a:ext uri="{FF2B5EF4-FFF2-40B4-BE49-F238E27FC236}">
              <a16:creationId xmlns:a16="http://schemas.microsoft.com/office/drawing/2014/main" id="{9AF88494-18EA-4583-8DA6-D980E83F4D87}"/>
            </a:ext>
          </a:extLst>
        </xdr:cNvPr>
        <xdr:cNvSpPr>
          <a:spLocks noChangeArrowheads="1"/>
        </xdr:cNvSpPr>
      </xdr:nvSpPr>
      <xdr:spPr bwMode="auto">
        <a:xfrm>
          <a:off x="1504950" y="990600"/>
          <a:ext cx="552750" cy="213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4" name="AutoShape 5">
          <a:extLst>
            <a:ext uri="{FF2B5EF4-FFF2-40B4-BE49-F238E27FC236}">
              <a16:creationId xmlns:a16="http://schemas.microsoft.com/office/drawing/2014/main" id="{AEB60D9D-CC8C-4EE3-8223-636F83705EC3}"/>
            </a:ext>
          </a:extLst>
        </xdr:cNvPr>
        <xdr:cNvSpPr>
          <a:spLocks noChangeArrowheads="1"/>
        </xdr:cNvSpPr>
      </xdr:nvSpPr>
      <xdr:spPr bwMode="auto">
        <a:xfrm>
          <a:off x="4248150" y="881063"/>
          <a:ext cx="495300" cy="1476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5" name="AutoShape 2">
          <a:extLst>
            <a:ext uri="{FF2B5EF4-FFF2-40B4-BE49-F238E27FC236}">
              <a16:creationId xmlns:a16="http://schemas.microsoft.com/office/drawing/2014/main" id="{83C2B651-8575-4D72-AF00-8762F7A56708}"/>
            </a:ext>
          </a:extLst>
        </xdr:cNvPr>
        <xdr:cNvSpPr>
          <a:spLocks noChangeArrowheads="1"/>
        </xdr:cNvSpPr>
      </xdr:nvSpPr>
      <xdr:spPr bwMode="auto">
        <a:xfrm>
          <a:off x="1586547" y="5315901"/>
          <a:ext cx="466725"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6" name="AutoShape 2">
          <a:extLst>
            <a:ext uri="{FF2B5EF4-FFF2-40B4-BE49-F238E27FC236}">
              <a16:creationId xmlns:a16="http://schemas.microsoft.com/office/drawing/2014/main" id="{28893C9A-4CCC-4B9C-B1EE-6872679848FC}"/>
            </a:ext>
          </a:extLst>
        </xdr:cNvPr>
        <xdr:cNvSpPr>
          <a:spLocks noChangeArrowheads="1"/>
        </xdr:cNvSpPr>
      </xdr:nvSpPr>
      <xdr:spPr bwMode="auto">
        <a:xfrm>
          <a:off x="2183765" y="5312092"/>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7" name="AutoShape 2">
          <a:extLst>
            <a:ext uri="{FF2B5EF4-FFF2-40B4-BE49-F238E27FC236}">
              <a16:creationId xmlns:a16="http://schemas.microsoft.com/office/drawing/2014/main" id="{A8A8DDDA-F916-44AF-9E31-465D6C8C52C6}"/>
            </a:ext>
          </a:extLst>
        </xdr:cNvPr>
        <xdr:cNvSpPr>
          <a:spLocks noChangeArrowheads="1"/>
        </xdr:cNvSpPr>
      </xdr:nvSpPr>
      <xdr:spPr bwMode="auto">
        <a:xfrm>
          <a:off x="3524250" y="5318124"/>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8" name="AutoShape 6">
          <a:extLst>
            <a:ext uri="{FF2B5EF4-FFF2-40B4-BE49-F238E27FC236}">
              <a16:creationId xmlns:a16="http://schemas.microsoft.com/office/drawing/2014/main" id="{B1679557-98C8-4582-9D9A-C93AA4F02411}"/>
            </a:ext>
          </a:extLst>
        </xdr:cNvPr>
        <xdr:cNvSpPr>
          <a:spLocks noChangeArrowheads="1"/>
        </xdr:cNvSpPr>
      </xdr:nvSpPr>
      <xdr:spPr bwMode="auto">
        <a:xfrm>
          <a:off x="4254500" y="5311774"/>
          <a:ext cx="47520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9" name="AutoShape 1">
          <a:extLst>
            <a:ext uri="{FF2B5EF4-FFF2-40B4-BE49-F238E27FC236}">
              <a16:creationId xmlns:a16="http://schemas.microsoft.com/office/drawing/2014/main" id="{D442FEE8-AF4E-422C-B1DD-6C1DC1F487CD}"/>
            </a:ext>
          </a:extLst>
        </xdr:cNvPr>
        <xdr:cNvSpPr>
          <a:spLocks noChangeArrowheads="1"/>
        </xdr:cNvSpPr>
      </xdr:nvSpPr>
      <xdr:spPr bwMode="auto">
        <a:xfrm>
          <a:off x="4957763" y="5310188"/>
          <a:ext cx="3619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10" name="AutoShape 3">
          <a:extLst>
            <a:ext uri="{FF2B5EF4-FFF2-40B4-BE49-F238E27FC236}">
              <a16:creationId xmlns:a16="http://schemas.microsoft.com/office/drawing/2014/main" id="{A5F3712D-E82A-4805-A979-122DAC086F6B}"/>
            </a:ext>
          </a:extLst>
        </xdr:cNvPr>
        <xdr:cNvSpPr>
          <a:spLocks noChangeArrowheads="1"/>
        </xdr:cNvSpPr>
      </xdr:nvSpPr>
      <xdr:spPr bwMode="auto">
        <a:xfrm>
          <a:off x="5585143" y="5311139"/>
          <a:ext cx="4762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2" name="角丸四角形 10">
          <a:hlinkClick xmlns:r="http://schemas.openxmlformats.org/officeDocument/2006/relationships" r:id="rId1"/>
          <a:extLst>
            <a:ext uri="{FF2B5EF4-FFF2-40B4-BE49-F238E27FC236}">
              <a16:creationId xmlns:a16="http://schemas.microsoft.com/office/drawing/2014/main" id="{CCD67EB9-26A2-43C1-9075-32070CF26735}"/>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13" name="AutoShape 4">
          <a:extLst>
            <a:ext uri="{FF2B5EF4-FFF2-40B4-BE49-F238E27FC236}">
              <a16:creationId xmlns:a16="http://schemas.microsoft.com/office/drawing/2014/main" id="{4A7A9107-D329-4FE7-AD7E-85D1A7FA6BB7}"/>
            </a:ext>
          </a:extLst>
        </xdr:cNvPr>
        <xdr:cNvSpPr>
          <a:spLocks noChangeArrowheads="1"/>
        </xdr:cNvSpPr>
      </xdr:nvSpPr>
      <xdr:spPr bwMode="auto">
        <a:xfrm>
          <a:off x="923925" y="1419225"/>
          <a:ext cx="6480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14" name="AutoShape 5">
          <a:extLst>
            <a:ext uri="{FF2B5EF4-FFF2-40B4-BE49-F238E27FC236}">
              <a16:creationId xmlns:a16="http://schemas.microsoft.com/office/drawing/2014/main" id="{08D09ABE-B39C-42EF-9917-E272210C5432}"/>
            </a:ext>
          </a:extLst>
        </xdr:cNvPr>
        <xdr:cNvSpPr>
          <a:spLocks noChangeArrowheads="1"/>
        </xdr:cNvSpPr>
      </xdr:nvSpPr>
      <xdr:spPr bwMode="auto">
        <a:xfrm>
          <a:off x="3914775" y="1309688"/>
          <a:ext cx="495300" cy="2238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15" name="AutoShape 2">
          <a:extLst>
            <a:ext uri="{FF2B5EF4-FFF2-40B4-BE49-F238E27FC236}">
              <a16:creationId xmlns:a16="http://schemas.microsoft.com/office/drawing/2014/main" id="{D082D384-6CC4-4FEB-9D74-D0E8C469EDC6}"/>
            </a:ext>
          </a:extLst>
        </xdr:cNvPr>
        <xdr:cNvSpPr>
          <a:spLocks noChangeArrowheads="1"/>
        </xdr:cNvSpPr>
      </xdr:nvSpPr>
      <xdr:spPr bwMode="auto">
        <a:xfrm>
          <a:off x="1005522" y="8059101"/>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16" name="AutoShape 2">
          <a:extLst>
            <a:ext uri="{FF2B5EF4-FFF2-40B4-BE49-F238E27FC236}">
              <a16:creationId xmlns:a16="http://schemas.microsoft.com/office/drawing/2014/main" id="{3290B5F2-7A99-4D58-8916-4C46C8288FC6}"/>
            </a:ext>
          </a:extLst>
        </xdr:cNvPr>
        <xdr:cNvSpPr>
          <a:spLocks noChangeArrowheads="1"/>
        </xdr:cNvSpPr>
      </xdr:nvSpPr>
      <xdr:spPr bwMode="auto">
        <a:xfrm>
          <a:off x="1831340" y="8055292"/>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17" name="AutoShape 2">
          <a:extLst>
            <a:ext uri="{FF2B5EF4-FFF2-40B4-BE49-F238E27FC236}">
              <a16:creationId xmlns:a16="http://schemas.microsoft.com/office/drawing/2014/main" id="{430EB0A9-8EE6-4BCB-A51A-485C693DA7BF}"/>
            </a:ext>
          </a:extLst>
        </xdr:cNvPr>
        <xdr:cNvSpPr>
          <a:spLocks noChangeArrowheads="1"/>
        </xdr:cNvSpPr>
      </xdr:nvSpPr>
      <xdr:spPr bwMode="auto">
        <a:xfrm>
          <a:off x="3190875" y="806132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18" name="AutoShape 6">
          <a:extLst>
            <a:ext uri="{FF2B5EF4-FFF2-40B4-BE49-F238E27FC236}">
              <a16:creationId xmlns:a16="http://schemas.microsoft.com/office/drawing/2014/main" id="{9749B3E6-8CB9-4C42-9476-E718C0A69B33}"/>
            </a:ext>
          </a:extLst>
        </xdr:cNvPr>
        <xdr:cNvSpPr>
          <a:spLocks noChangeArrowheads="1"/>
        </xdr:cNvSpPr>
      </xdr:nvSpPr>
      <xdr:spPr bwMode="auto">
        <a:xfrm>
          <a:off x="3921125" y="8064499"/>
          <a:ext cx="4752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19" name="AutoShape 1">
          <a:extLst>
            <a:ext uri="{FF2B5EF4-FFF2-40B4-BE49-F238E27FC236}">
              <a16:creationId xmlns:a16="http://schemas.microsoft.com/office/drawing/2014/main" id="{61E20365-49C7-4835-A9CC-B09098CAB56D}"/>
            </a:ext>
          </a:extLst>
        </xdr:cNvPr>
        <xdr:cNvSpPr>
          <a:spLocks noChangeArrowheads="1"/>
        </xdr:cNvSpPr>
      </xdr:nvSpPr>
      <xdr:spPr bwMode="auto">
        <a:xfrm>
          <a:off x="4700588" y="8062913"/>
          <a:ext cx="3619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20" name="AutoShape 3">
          <a:extLst>
            <a:ext uri="{FF2B5EF4-FFF2-40B4-BE49-F238E27FC236}">
              <a16:creationId xmlns:a16="http://schemas.microsoft.com/office/drawing/2014/main" id="{7DEC32B5-B046-4899-BCC0-5DE571DA1992}"/>
            </a:ext>
          </a:extLst>
        </xdr:cNvPr>
        <xdr:cNvSpPr>
          <a:spLocks noChangeArrowheads="1"/>
        </xdr:cNvSpPr>
      </xdr:nvSpPr>
      <xdr:spPr bwMode="auto">
        <a:xfrm>
          <a:off x="5318443" y="806386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5A940B0D-2F27-44F6-8A8B-A42BB59D19FA}"/>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zoomScale="98" zoomScaleNormal="98" workbookViewId="0"/>
  </sheetViews>
  <sheetFormatPr defaultRowHeight="13.5"/>
  <cols>
    <col min="1" max="1" width="4.125" style="301" customWidth="1"/>
    <col min="2" max="2" width="21.75" style="302" customWidth="1"/>
    <col min="3" max="3" width="3.125" style="303" customWidth="1"/>
    <col min="4" max="4" width="67.125" style="301" customWidth="1"/>
    <col min="5" max="5" width="9" style="301"/>
    <col min="6" max="6" width="11.625" style="301" bestFit="1" customWidth="1"/>
    <col min="7" max="16384" width="9" style="301"/>
  </cols>
  <sheetData>
    <row r="1" spans="1:5" ht="17.25">
      <c r="D1" s="304" t="s">
        <v>1153</v>
      </c>
    </row>
    <row r="2" spans="1:5" ht="18" customHeight="1">
      <c r="A2" s="848" t="s">
        <v>71</v>
      </c>
      <c r="B2" s="848"/>
      <c r="C2" s="848"/>
      <c r="D2" s="848"/>
    </row>
    <row r="3" spans="1:5" ht="18" customHeight="1">
      <c r="A3" s="305"/>
      <c r="B3" s="305"/>
      <c r="C3" s="305"/>
      <c r="D3" s="305"/>
    </row>
    <row r="4" spans="1:5" s="311" customFormat="1" ht="16.5" customHeight="1">
      <c r="A4" s="306">
        <v>1</v>
      </c>
      <c r="B4" s="307" t="s">
        <v>464</v>
      </c>
      <c r="C4" s="308">
        <v>1</v>
      </c>
      <c r="D4" s="309" t="s">
        <v>784</v>
      </c>
      <c r="E4" s="310"/>
    </row>
    <row r="5" spans="1:5" s="311" customFormat="1" ht="16.5" customHeight="1">
      <c r="A5" s="306"/>
      <c r="B5" s="312"/>
      <c r="C5" s="308">
        <v>2</v>
      </c>
      <c r="D5" s="309" t="s">
        <v>465</v>
      </c>
      <c r="E5" s="310"/>
    </row>
    <row r="6" spans="1:5" s="311" customFormat="1" ht="16.5" customHeight="1">
      <c r="A6" s="306"/>
      <c r="B6" s="312"/>
      <c r="C6" s="308">
        <v>3</v>
      </c>
      <c r="D6" s="313" t="s">
        <v>466</v>
      </c>
      <c r="E6" s="310"/>
    </row>
    <row r="7" spans="1:5" s="311" customFormat="1" ht="16.5" customHeight="1">
      <c r="A7" s="314">
        <v>2</v>
      </c>
      <c r="B7" s="307" t="s">
        <v>467</v>
      </c>
      <c r="C7" s="308">
        <v>1</v>
      </c>
      <c r="D7" s="309" t="s">
        <v>468</v>
      </c>
      <c r="E7" s="315"/>
    </row>
    <row r="8" spans="1:5" s="311" customFormat="1" ht="16.5" customHeight="1">
      <c r="A8" s="306">
        <v>3</v>
      </c>
      <c r="B8" s="307" t="s">
        <v>479</v>
      </c>
      <c r="C8" s="308">
        <v>1</v>
      </c>
      <c r="D8" s="316" t="s">
        <v>442</v>
      </c>
      <c r="E8" s="310"/>
    </row>
    <row r="9" spans="1:5" s="311" customFormat="1" ht="16.5" customHeight="1">
      <c r="A9" s="306"/>
      <c r="B9" s="312"/>
      <c r="C9" s="317">
        <v>2</v>
      </c>
      <c r="D9" s="309" t="s">
        <v>480</v>
      </c>
      <c r="E9" s="310"/>
    </row>
    <row r="10" spans="1:5" s="311" customFormat="1" ht="16.5" customHeight="1">
      <c r="A10" s="306">
        <v>4</v>
      </c>
      <c r="B10" s="307" t="s">
        <v>534</v>
      </c>
      <c r="C10" s="308">
        <v>1</v>
      </c>
      <c r="D10" s="344" t="s">
        <v>782</v>
      </c>
      <c r="E10" s="310"/>
    </row>
    <row r="11" spans="1:5" s="311" customFormat="1" ht="16.5" customHeight="1">
      <c r="A11" s="306"/>
      <c r="B11" s="312"/>
      <c r="C11" s="317">
        <v>2</v>
      </c>
      <c r="D11" s="344" t="s">
        <v>469</v>
      </c>
      <c r="E11" s="310"/>
    </row>
    <row r="12" spans="1:5" s="311" customFormat="1" ht="16.5" customHeight="1">
      <c r="A12" s="306">
        <v>5</v>
      </c>
      <c r="B12" s="307" t="s">
        <v>470</v>
      </c>
      <c r="C12" s="308">
        <v>1</v>
      </c>
      <c r="D12" s="344" t="s">
        <v>471</v>
      </c>
      <c r="E12" s="310"/>
    </row>
    <row r="13" spans="1:5" s="311" customFormat="1" ht="16.5" customHeight="1">
      <c r="A13" s="306"/>
      <c r="B13" s="312"/>
      <c r="C13" s="308">
        <v>2</v>
      </c>
      <c r="D13" s="344" t="s">
        <v>472</v>
      </c>
      <c r="E13" s="310"/>
    </row>
    <row r="14" spans="1:5" s="311" customFormat="1" ht="16.5" customHeight="1">
      <c r="A14" s="314"/>
      <c r="B14" s="312"/>
      <c r="C14" s="308">
        <v>3</v>
      </c>
      <c r="D14" s="344" t="s">
        <v>473</v>
      </c>
      <c r="E14" s="310"/>
    </row>
    <row r="15" spans="1:5" s="311" customFormat="1" ht="16.5" customHeight="1">
      <c r="A15" s="314"/>
      <c r="B15" s="312"/>
      <c r="C15" s="308">
        <v>4</v>
      </c>
      <c r="D15" s="344" t="s">
        <v>474</v>
      </c>
      <c r="E15" s="310"/>
    </row>
    <row r="16" spans="1:5" s="311" customFormat="1" ht="16.5" customHeight="1">
      <c r="A16" s="319">
        <v>6</v>
      </c>
      <c r="B16" s="307" t="s">
        <v>555</v>
      </c>
      <c r="C16" s="308">
        <v>1</v>
      </c>
      <c r="D16" s="344" t="s">
        <v>475</v>
      </c>
      <c r="E16" s="310"/>
    </row>
    <row r="17" spans="1:5" s="311" customFormat="1" ht="16.5" customHeight="1">
      <c r="A17" s="306"/>
      <c r="B17" s="312"/>
      <c r="C17" s="308">
        <v>2</v>
      </c>
      <c r="D17" s="344" t="s">
        <v>477</v>
      </c>
      <c r="E17" s="310"/>
    </row>
    <row r="18" spans="1:5" s="311" customFormat="1" ht="16.5" customHeight="1">
      <c r="A18" s="306"/>
      <c r="B18" s="312"/>
      <c r="C18" s="308">
        <v>3</v>
      </c>
      <c r="D18" s="344" t="s">
        <v>476</v>
      </c>
      <c r="E18" s="310"/>
    </row>
    <row r="19" spans="1:5" s="311" customFormat="1" ht="16.5" customHeight="1">
      <c r="A19" s="306">
        <v>7</v>
      </c>
      <c r="B19" s="307" t="s">
        <v>751</v>
      </c>
      <c r="C19" s="308">
        <v>1</v>
      </c>
      <c r="D19" s="344" t="s">
        <v>478</v>
      </c>
      <c r="E19" s="310"/>
    </row>
    <row r="20" spans="1:5" s="311" customFormat="1" ht="16.5" customHeight="1">
      <c r="A20" s="306">
        <v>8</v>
      </c>
      <c r="B20" s="312" t="s">
        <v>535</v>
      </c>
      <c r="C20" s="317">
        <v>1</v>
      </c>
      <c r="D20" s="344" t="s">
        <v>410</v>
      </c>
      <c r="E20" s="310"/>
    </row>
    <row r="21" spans="1:5" s="311" customFormat="1" ht="16.5" customHeight="1">
      <c r="A21" s="306">
        <v>9</v>
      </c>
      <c r="B21" s="307" t="s">
        <v>74</v>
      </c>
      <c r="C21" s="308">
        <v>1</v>
      </c>
      <c r="D21" s="344" t="s">
        <v>481</v>
      </c>
      <c r="E21" s="310"/>
    </row>
    <row r="22" spans="1:5" s="311" customFormat="1" ht="16.5" customHeight="1">
      <c r="A22" s="306"/>
      <c r="B22" s="312"/>
      <c r="C22" s="308">
        <v>2</v>
      </c>
      <c r="D22" s="344" t="s">
        <v>99</v>
      </c>
      <c r="E22" s="310"/>
    </row>
    <row r="23" spans="1:5" s="311" customFormat="1" ht="16.5" customHeight="1">
      <c r="A23" s="314"/>
      <c r="B23" s="312"/>
      <c r="C23" s="308">
        <v>3</v>
      </c>
      <c r="D23" s="344" t="s">
        <v>482</v>
      </c>
      <c r="E23" s="310"/>
    </row>
    <row r="24" spans="1:5" s="311" customFormat="1" ht="16.5" customHeight="1">
      <c r="A24" s="314"/>
      <c r="B24" s="320"/>
      <c r="C24" s="308">
        <v>4</v>
      </c>
      <c r="D24" s="344" t="s">
        <v>42</v>
      </c>
      <c r="E24" s="310"/>
    </row>
    <row r="25" spans="1:5" s="311" customFormat="1" ht="16.5" customHeight="1">
      <c r="A25" s="314"/>
      <c r="B25" s="312"/>
      <c r="C25" s="308">
        <v>5</v>
      </c>
      <c r="D25" s="344" t="s">
        <v>240</v>
      </c>
      <c r="E25" s="310"/>
    </row>
    <row r="26" spans="1:5" s="311" customFormat="1">
      <c r="A26" s="314"/>
      <c r="B26" s="312"/>
      <c r="C26" s="308">
        <v>6</v>
      </c>
      <c r="D26" s="344" t="s">
        <v>59</v>
      </c>
      <c r="E26" s="310"/>
    </row>
    <row r="27" spans="1:5" s="311" customFormat="1" ht="16.5" customHeight="1">
      <c r="A27" s="306"/>
      <c r="B27" s="312"/>
      <c r="C27" s="308">
        <v>7</v>
      </c>
      <c r="D27" s="344" t="s">
        <v>525</v>
      </c>
      <c r="E27" s="310"/>
    </row>
    <row r="28" spans="1:5" s="311" customFormat="1" ht="16.5" customHeight="1">
      <c r="A28" s="306">
        <v>10</v>
      </c>
      <c r="B28" s="307" t="s">
        <v>462</v>
      </c>
      <c r="C28" s="308">
        <v>1</v>
      </c>
      <c r="D28" s="344" t="s">
        <v>675</v>
      </c>
      <c r="E28" s="310"/>
    </row>
    <row r="29" spans="1:5" s="311" customFormat="1" ht="16.5" customHeight="1">
      <c r="A29" s="306">
        <v>11</v>
      </c>
      <c r="B29" s="307" t="s">
        <v>526</v>
      </c>
      <c r="C29" s="308">
        <v>1</v>
      </c>
      <c r="D29" s="344" t="s">
        <v>527</v>
      </c>
      <c r="E29" s="310"/>
    </row>
    <row r="30" spans="1:5" s="311" customFormat="1" ht="16.5" customHeight="1">
      <c r="A30" s="314"/>
      <c r="B30" s="312"/>
      <c r="C30" s="308">
        <v>2</v>
      </c>
      <c r="D30" s="344" t="s">
        <v>528</v>
      </c>
      <c r="E30" s="310"/>
    </row>
    <row r="31" spans="1:5" s="311" customFormat="1" ht="16.5" customHeight="1">
      <c r="A31" s="306"/>
      <c r="B31" s="312"/>
      <c r="C31" s="308">
        <v>3</v>
      </c>
      <c r="D31" s="318" t="s">
        <v>529</v>
      </c>
      <c r="E31" s="310"/>
    </row>
    <row r="32" spans="1:5" s="311" customFormat="1" ht="16.5" customHeight="1">
      <c r="A32" s="306">
        <v>12</v>
      </c>
      <c r="B32" s="307" t="s">
        <v>530</v>
      </c>
      <c r="C32" s="317">
        <v>1</v>
      </c>
      <c r="D32" s="344" t="s">
        <v>223</v>
      </c>
      <c r="E32" s="310"/>
    </row>
    <row r="33" spans="1:5" s="311" customFormat="1" ht="16.5" customHeight="1">
      <c r="A33" s="306"/>
      <c r="B33" s="312"/>
      <c r="C33" s="308">
        <v>2</v>
      </c>
      <c r="D33" s="344" t="s">
        <v>531</v>
      </c>
      <c r="E33" s="310"/>
    </row>
    <row r="34" spans="1:5" s="311" customFormat="1" ht="16.5" customHeight="1">
      <c r="A34" s="306"/>
      <c r="B34" s="312"/>
      <c r="C34" s="317">
        <v>3</v>
      </c>
      <c r="D34" s="344" t="s">
        <v>532</v>
      </c>
      <c r="E34" s="310"/>
    </row>
    <row r="35" spans="1:5" s="311" customFormat="1" ht="16.5" customHeight="1">
      <c r="A35" s="306">
        <v>13</v>
      </c>
      <c r="B35" s="307" t="s">
        <v>463</v>
      </c>
      <c r="C35" s="308">
        <v>1</v>
      </c>
      <c r="D35" s="344" t="s">
        <v>783</v>
      </c>
      <c r="E35" s="310"/>
    </row>
    <row r="36" spans="1:5" s="311" customFormat="1" ht="16.5" customHeight="1">
      <c r="A36" s="321"/>
      <c r="C36" s="308">
        <v>2</v>
      </c>
      <c r="D36" s="344" t="s">
        <v>533</v>
      </c>
      <c r="E36" s="310"/>
    </row>
    <row r="37" spans="1:5" s="311" customFormat="1" ht="11.25" customHeight="1">
      <c r="A37" s="322"/>
      <c r="C37" s="323"/>
      <c r="E37" s="310"/>
    </row>
    <row r="38" spans="1:5" s="311" customFormat="1" ht="11.25" customHeight="1">
      <c r="C38" s="324"/>
      <c r="D38" s="325"/>
      <c r="E38" s="310"/>
    </row>
    <row r="39" spans="1:5" s="311" customFormat="1" ht="11.25" customHeight="1">
      <c r="C39" s="324"/>
      <c r="E39" s="310"/>
    </row>
    <row r="40" spans="1:5" s="311" customFormat="1" ht="11.25" customHeight="1">
      <c r="C40" s="324"/>
      <c r="E40" s="310"/>
    </row>
    <row r="41" spans="1:5">
      <c r="E41" s="326"/>
    </row>
    <row r="42" spans="1:5">
      <c r="E42" s="326"/>
    </row>
    <row r="43" spans="1:5">
      <c r="E43" s="326"/>
    </row>
    <row r="44" spans="1:5">
      <c r="E44" s="326"/>
    </row>
    <row r="45" spans="1:5">
      <c r="E45" s="326"/>
    </row>
    <row r="46" spans="1:5">
      <c r="E46" s="326"/>
    </row>
    <row r="47" spans="1:5">
      <c r="E47" s="326"/>
    </row>
    <row r="48" spans="1:5">
      <c r="E48" s="326"/>
    </row>
    <row r="49" spans="5:5">
      <c r="E49" s="326"/>
    </row>
    <row r="50" spans="5:5">
      <c r="E50" s="326"/>
    </row>
    <row r="51" spans="5:5">
      <c r="E51" s="326"/>
    </row>
    <row r="52" spans="5:5">
      <c r="E52" s="326"/>
    </row>
    <row r="53" spans="5:5">
      <c r="E53" s="326"/>
    </row>
    <row r="54" spans="5:5">
      <c r="E54" s="326"/>
    </row>
    <row r="55" spans="5:5">
      <c r="E55" s="326"/>
    </row>
    <row r="56" spans="5:5">
      <c r="E56" s="326"/>
    </row>
  </sheetData>
  <mergeCells count="1">
    <mergeCell ref="A2:D2"/>
  </mergeCells>
  <phoneticPr fontId="2"/>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6-1 '!A1" display="旅客・貨物輸送状況" xr:uid="{00000000-0004-0000-0000-00000C000000}"/>
    <hyperlink ref="D17" location="'6-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10-1 '!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13-1 '!A1" display="主な全国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zoomScaleNormal="100" workbookViewId="0">
      <selection sqref="A1:C1"/>
    </sheetView>
  </sheetViews>
  <sheetFormatPr defaultRowHeight="13.5"/>
  <cols>
    <col min="1" max="1" width="8.25" customWidth="1"/>
    <col min="2" max="2" width="28.25" customWidth="1"/>
    <col min="3" max="3" width="56.625" customWidth="1"/>
  </cols>
  <sheetData>
    <row r="1" spans="1:3" ht="18" customHeight="1">
      <c r="A1" s="849" t="s">
        <v>414</v>
      </c>
      <c r="B1" s="849"/>
      <c r="C1" s="849"/>
    </row>
    <row r="2" spans="1:3" ht="12" customHeight="1">
      <c r="A2" s="20"/>
      <c r="B2" s="20"/>
      <c r="C2" s="20"/>
    </row>
    <row r="3" spans="1:3" ht="18" customHeight="1">
      <c r="A3" s="20" t="s">
        <v>415</v>
      </c>
      <c r="B3" s="20"/>
      <c r="C3" s="20"/>
    </row>
    <row r="4" spans="1:3" ht="18" customHeight="1">
      <c r="A4" s="20" t="s">
        <v>434</v>
      </c>
      <c r="B4" s="20"/>
      <c r="C4" s="20"/>
    </row>
    <row r="5" spans="1:3" ht="18" customHeight="1">
      <c r="A5" s="20" t="s">
        <v>435</v>
      </c>
      <c r="B5" s="20"/>
      <c r="C5" s="20"/>
    </row>
    <row r="6" spans="1:3" ht="18" customHeight="1">
      <c r="A6" s="20"/>
      <c r="B6" s="20" t="s">
        <v>436</v>
      </c>
      <c r="C6" s="20" t="s">
        <v>786</v>
      </c>
    </row>
    <row r="7" spans="1:3" ht="18" customHeight="1">
      <c r="A7" s="20"/>
      <c r="B7" s="22" t="s">
        <v>612</v>
      </c>
      <c r="C7" s="20" t="s">
        <v>787</v>
      </c>
    </row>
    <row r="8" spans="1:3" ht="18" customHeight="1">
      <c r="A8" s="20"/>
      <c r="B8" s="20" t="s">
        <v>437</v>
      </c>
      <c r="C8" s="20" t="s">
        <v>788</v>
      </c>
    </row>
    <row r="9" spans="1:3" ht="18" customHeight="1">
      <c r="A9" s="20"/>
      <c r="B9" s="20" t="s">
        <v>97</v>
      </c>
    </row>
    <row r="10" spans="1:3" ht="18" customHeight="1">
      <c r="A10" s="20" t="s">
        <v>438</v>
      </c>
      <c r="B10" s="20"/>
      <c r="C10" s="20"/>
    </row>
    <row r="11" spans="1:3" ht="18" customHeight="1">
      <c r="A11" s="20" t="s">
        <v>789</v>
      </c>
      <c r="B11" s="20"/>
      <c r="C11" s="20"/>
    </row>
    <row r="12" spans="1:3" ht="18" customHeight="1">
      <c r="A12" s="20" t="s">
        <v>790</v>
      </c>
      <c r="B12" s="20"/>
      <c r="C12" s="20"/>
    </row>
    <row r="13" spans="1:3" ht="18" customHeight="1">
      <c r="A13" s="20" t="s">
        <v>791</v>
      </c>
      <c r="B13" s="20"/>
      <c r="C13" s="20"/>
    </row>
    <row r="14" spans="1:3" ht="18" customHeight="1">
      <c r="A14" s="20" t="s">
        <v>792</v>
      </c>
      <c r="B14" s="20"/>
      <c r="C14" s="20"/>
    </row>
    <row r="15" spans="1:3" ht="18" customHeight="1">
      <c r="A15" s="20" t="s">
        <v>793</v>
      </c>
      <c r="B15" s="20"/>
      <c r="C15" s="20"/>
    </row>
    <row r="16" spans="1:3" ht="18" customHeight="1">
      <c r="A16" s="20" t="s">
        <v>794</v>
      </c>
      <c r="B16" s="20"/>
      <c r="C16" s="20"/>
    </row>
    <row r="17" spans="1:3" ht="18" customHeight="1">
      <c r="A17" s="20"/>
      <c r="B17" s="20"/>
      <c r="C17" s="20"/>
    </row>
    <row r="18" spans="1:3" ht="18" customHeight="1">
      <c r="A18" s="851"/>
      <c r="B18" s="851"/>
      <c r="C18" s="851"/>
    </row>
    <row r="19" spans="1:3" ht="18" customHeight="1">
      <c r="A19" s="850"/>
      <c r="B19" s="850"/>
      <c r="C19" s="850"/>
    </row>
  </sheetData>
  <mergeCells count="3">
    <mergeCell ref="A1:C1"/>
    <mergeCell ref="A19:C19"/>
    <mergeCell ref="A18:C18"/>
  </mergeCells>
  <phoneticPr fontId="2"/>
  <pageMargins left="0.78740157480314965" right="0.78740157480314965" top="0.98425196850393704" bottom="0.98425196850393704" header="0.51181102362204722" footer="0.51181102362204722"/>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J65"/>
  <sheetViews>
    <sheetView zoomScaleNormal="100" zoomScaleSheetLayoutView="100" workbookViewId="0">
      <selection sqref="A1:B1"/>
    </sheetView>
  </sheetViews>
  <sheetFormatPr defaultRowHeight="13.5"/>
  <cols>
    <col min="1" max="1" width="8.75" style="14" customWidth="1"/>
    <col min="2" max="2" width="3.625" style="18" customWidth="1"/>
    <col min="3" max="3" width="1.625" style="18" customWidth="1"/>
    <col min="4" max="7" width="17.625" style="14" customWidth="1"/>
    <col min="8" max="8" width="22.5" style="14" customWidth="1"/>
    <col min="9" max="9" width="10" style="14" bestFit="1" customWidth="1"/>
    <col min="10" max="18" width="9" style="14"/>
    <col min="19" max="19" width="10" style="14" bestFit="1" customWidth="1"/>
    <col min="20" max="24" width="9" style="14"/>
    <col min="25" max="25" width="10.375" style="14" customWidth="1"/>
    <col min="26" max="27" width="8" style="14" bestFit="1" customWidth="1"/>
    <col min="28" max="28" width="8.625" style="14" bestFit="1" customWidth="1"/>
    <col min="29" max="29" width="7" style="14" bestFit="1" customWidth="1"/>
    <col min="30" max="31" width="8" style="14" bestFit="1" customWidth="1"/>
    <col min="32" max="34" width="6.75" style="14" bestFit="1" customWidth="1"/>
    <col min="35" max="35" width="6.5" style="14" customWidth="1"/>
    <col min="36" max="36" width="6.75" style="14" bestFit="1" customWidth="1"/>
    <col min="37" max="16384" width="9" style="14"/>
  </cols>
  <sheetData>
    <row r="1" spans="1:10" ht="19.5" customHeight="1">
      <c r="A1" s="861" t="s">
        <v>627</v>
      </c>
      <c r="B1" s="862"/>
      <c r="C1" s="24"/>
      <c r="D1" s="23"/>
      <c r="E1" s="23"/>
      <c r="F1" s="23"/>
      <c r="G1" s="23"/>
      <c r="H1" s="23"/>
    </row>
    <row r="2" spans="1:10" ht="19.5" customHeight="1">
      <c r="A2" s="863" t="s">
        <v>765</v>
      </c>
      <c r="B2" s="863"/>
      <c r="C2" s="863"/>
      <c r="D2" s="863"/>
      <c r="E2" s="863"/>
      <c r="F2" s="863"/>
      <c r="G2" s="863"/>
      <c r="H2" s="863"/>
    </row>
    <row r="3" spans="1:10" ht="14.25" thickBot="1">
      <c r="A3" s="23" t="s">
        <v>62</v>
      </c>
      <c r="B3" s="24"/>
      <c r="C3" s="24"/>
      <c r="D3" s="23"/>
      <c r="E3" s="23"/>
      <c r="F3" s="23"/>
      <c r="G3" s="23"/>
      <c r="H3" s="24"/>
    </row>
    <row r="4" spans="1:10" ht="13.5" customHeight="1" thickTop="1">
      <c r="A4" s="853" t="s">
        <v>63</v>
      </c>
      <c r="B4" s="853"/>
      <c r="C4" s="854"/>
      <c r="D4" s="857" t="s">
        <v>64</v>
      </c>
      <c r="E4" s="859" t="s">
        <v>65</v>
      </c>
      <c r="F4" s="859"/>
      <c r="G4" s="859"/>
      <c r="H4" s="860"/>
    </row>
    <row r="5" spans="1:10" ht="13.5" customHeight="1">
      <c r="A5" s="855"/>
      <c r="B5" s="855"/>
      <c r="C5" s="856"/>
      <c r="D5" s="858"/>
      <c r="E5" s="392" t="s">
        <v>484</v>
      </c>
      <c r="F5" s="392" t="s">
        <v>66</v>
      </c>
      <c r="G5" s="392" t="s">
        <v>67</v>
      </c>
      <c r="H5" s="127" t="s">
        <v>658</v>
      </c>
    </row>
    <row r="6" spans="1:10">
      <c r="A6" s="218" t="s">
        <v>763</v>
      </c>
      <c r="B6" s="128"/>
      <c r="C6" s="129"/>
      <c r="D6" s="287">
        <v>237949</v>
      </c>
      <c r="E6" s="287">
        <v>1319533</v>
      </c>
      <c r="F6" s="287">
        <v>641161</v>
      </c>
      <c r="G6" s="287">
        <v>678372</v>
      </c>
      <c r="H6" s="286" t="s">
        <v>444</v>
      </c>
    </row>
    <row r="7" spans="1:10">
      <c r="A7" s="158">
        <v>14</v>
      </c>
      <c r="B7" s="130"/>
      <c r="C7" s="131"/>
      <c r="D7" s="287">
        <v>253261</v>
      </c>
      <c r="E7" s="287">
        <v>1394461</v>
      </c>
      <c r="F7" s="287">
        <v>682052</v>
      </c>
      <c r="G7" s="287">
        <v>712409</v>
      </c>
      <c r="H7" s="287">
        <v>74928</v>
      </c>
      <c r="I7" s="132"/>
      <c r="J7" s="132"/>
    </row>
    <row r="8" spans="1:10">
      <c r="A8" s="219" t="s">
        <v>764</v>
      </c>
      <c r="B8" s="133"/>
      <c r="C8" s="134"/>
      <c r="D8" s="287">
        <v>265465</v>
      </c>
      <c r="E8" s="287">
        <v>1459172</v>
      </c>
      <c r="F8" s="287">
        <v>718779</v>
      </c>
      <c r="G8" s="287">
        <v>740393</v>
      </c>
      <c r="H8" s="287">
        <v>64711</v>
      </c>
      <c r="I8" s="132"/>
      <c r="J8" s="132"/>
    </row>
    <row r="9" spans="1:10">
      <c r="A9" s="158">
        <v>10</v>
      </c>
      <c r="B9" s="130"/>
      <c r="C9" s="131"/>
      <c r="D9" s="287">
        <v>277548</v>
      </c>
      <c r="E9" s="287">
        <v>1528854</v>
      </c>
      <c r="F9" s="287">
        <v>753802</v>
      </c>
      <c r="G9" s="287">
        <v>775052</v>
      </c>
      <c r="H9" s="287">
        <v>69682</v>
      </c>
      <c r="I9" s="132"/>
      <c r="J9" s="132"/>
    </row>
    <row r="10" spans="1:10">
      <c r="A10" s="158">
        <v>15</v>
      </c>
      <c r="B10" s="130"/>
      <c r="C10" s="131"/>
      <c r="D10" s="287">
        <v>290509</v>
      </c>
      <c r="E10" s="287">
        <v>1608039</v>
      </c>
      <c r="F10" s="287">
        <v>798321</v>
      </c>
      <c r="G10" s="287">
        <v>809718</v>
      </c>
      <c r="H10" s="287">
        <v>79185</v>
      </c>
      <c r="I10" s="132"/>
      <c r="J10" s="132"/>
    </row>
    <row r="11" spans="1:10">
      <c r="A11" s="158">
        <v>20</v>
      </c>
      <c r="B11" s="130"/>
      <c r="C11" s="131"/>
      <c r="D11" s="286" t="s">
        <v>444</v>
      </c>
      <c r="E11" s="287">
        <v>2047261</v>
      </c>
      <c r="F11" s="287">
        <v>955753</v>
      </c>
      <c r="G11" s="287">
        <v>1091508</v>
      </c>
      <c r="H11" s="286">
        <v>439222</v>
      </c>
      <c r="I11" s="132"/>
      <c r="J11" s="132"/>
    </row>
    <row r="12" spans="1:10">
      <c r="A12" s="158">
        <v>22</v>
      </c>
      <c r="B12" s="130"/>
      <c r="C12" s="131"/>
      <c r="D12" s="287">
        <v>399099</v>
      </c>
      <c r="E12" s="287">
        <v>2100453</v>
      </c>
      <c r="F12" s="287">
        <v>1022869</v>
      </c>
      <c r="G12" s="287">
        <v>1077584</v>
      </c>
      <c r="H12" s="286" t="s">
        <v>444</v>
      </c>
      <c r="I12" s="132"/>
      <c r="J12" s="132"/>
    </row>
    <row r="13" spans="1:10">
      <c r="A13" s="158">
        <v>25</v>
      </c>
      <c r="B13" s="135"/>
      <c r="C13" s="136"/>
      <c r="D13" s="287">
        <v>398779</v>
      </c>
      <c r="E13" s="287">
        <v>2146445</v>
      </c>
      <c r="F13" s="287">
        <v>1049695</v>
      </c>
      <c r="G13" s="287">
        <v>1096750</v>
      </c>
      <c r="H13" s="286">
        <v>99184</v>
      </c>
      <c r="I13" s="132"/>
      <c r="J13" s="132"/>
    </row>
    <row r="14" spans="1:10">
      <c r="A14" s="158">
        <v>30</v>
      </c>
      <c r="B14" s="135"/>
      <c r="C14" s="136"/>
      <c r="D14" s="287">
        <v>423902</v>
      </c>
      <c r="E14" s="287">
        <v>2262623</v>
      </c>
      <c r="F14" s="287">
        <v>1110083</v>
      </c>
      <c r="G14" s="287">
        <v>1152540</v>
      </c>
      <c r="H14" s="287">
        <v>116178</v>
      </c>
      <c r="I14" s="132"/>
      <c r="J14" s="132"/>
    </row>
    <row r="15" spans="1:10">
      <c r="A15" s="158">
        <v>35</v>
      </c>
      <c r="B15" s="135"/>
      <c r="C15" s="136"/>
      <c r="D15" s="287">
        <v>492731</v>
      </c>
      <c r="E15" s="287">
        <v>2430871</v>
      </c>
      <c r="F15" s="287">
        <v>1200573</v>
      </c>
      <c r="G15" s="287">
        <v>1230298</v>
      </c>
      <c r="H15" s="287">
        <v>168248</v>
      </c>
      <c r="I15" s="132"/>
      <c r="J15" s="132"/>
    </row>
    <row r="16" spans="1:10">
      <c r="A16" s="158">
        <v>40</v>
      </c>
      <c r="B16" s="135"/>
      <c r="C16" s="136"/>
      <c r="D16" s="287">
        <v>696821</v>
      </c>
      <c r="E16" s="287">
        <v>3014983</v>
      </c>
      <c r="F16" s="287">
        <v>1511947</v>
      </c>
      <c r="G16" s="287">
        <v>1503036</v>
      </c>
      <c r="H16" s="287">
        <v>584112</v>
      </c>
      <c r="I16" s="132"/>
      <c r="J16" s="132"/>
    </row>
    <row r="17" spans="1:10">
      <c r="A17" s="158">
        <v>45</v>
      </c>
      <c r="B17" s="135"/>
      <c r="C17" s="136"/>
      <c r="D17" s="287">
        <v>993079</v>
      </c>
      <c r="E17" s="287">
        <v>3866472</v>
      </c>
      <c r="F17" s="287">
        <v>1951219</v>
      </c>
      <c r="G17" s="287">
        <v>1915253</v>
      </c>
      <c r="H17" s="287">
        <v>851489</v>
      </c>
      <c r="I17" s="132"/>
      <c r="J17" s="132"/>
    </row>
    <row r="18" spans="1:10">
      <c r="A18" s="158">
        <v>50</v>
      </c>
      <c r="B18" s="135"/>
      <c r="C18" s="136"/>
      <c r="D18" s="287">
        <v>1323713</v>
      </c>
      <c r="E18" s="287">
        <v>4821340</v>
      </c>
      <c r="F18" s="287">
        <v>2437128</v>
      </c>
      <c r="G18" s="287">
        <v>2384212</v>
      </c>
      <c r="H18" s="287">
        <v>954868</v>
      </c>
      <c r="I18" s="132"/>
      <c r="J18" s="132"/>
    </row>
    <row r="19" spans="1:10">
      <c r="A19" s="158">
        <v>55</v>
      </c>
      <c r="B19" s="135"/>
      <c r="C19" s="136"/>
      <c r="D19" s="287">
        <v>1584655</v>
      </c>
      <c r="E19" s="287">
        <v>5420480</v>
      </c>
      <c r="F19" s="287">
        <v>2739175</v>
      </c>
      <c r="G19" s="287">
        <v>2681305</v>
      </c>
      <c r="H19" s="287">
        <v>599140</v>
      </c>
      <c r="I19" s="132"/>
      <c r="J19" s="132"/>
    </row>
    <row r="20" spans="1:10">
      <c r="A20" s="158">
        <v>60</v>
      </c>
      <c r="B20" s="135"/>
      <c r="C20" s="136"/>
      <c r="D20" s="287">
        <v>1751372</v>
      </c>
      <c r="E20" s="287">
        <v>5863678</v>
      </c>
      <c r="F20" s="287">
        <v>2961591</v>
      </c>
      <c r="G20" s="287">
        <v>2902087</v>
      </c>
      <c r="H20" s="287">
        <v>443198</v>
      </c>
      <c r="I20" s="132"/>
      <c r="J20" s="132"/>
    </row>
    <row r="21" spans="1:10">
      <c r="A21" s="8" t="s">
        <v>834</v>
      </c>
      <c r="B21" s="137"/>
      <c r="C21" s="138"/>
      <c r="D21" s="288">
        <v>2044234</v>
      </c>
      <c r="E21" s="289">
        <v>6405319</v>
      </c>
      <c r="F21" s="289">
        <v>3245868</v>
      </c>
      <c r="G21" s="289">
        <v>3159451</v>
      </c>
      <c r="H21" s="284">
        <v>541641</v>
      </c>
      <c r="I21" s="132"/>
      <c r="J21" s="132"/>
    </row>
    <row r="22" spans="1:10">
      <c r="A22" s="158">
        <v>7</v>
      </c>
      <c r="B22" s="135"/>
      <c r="C22" s="136"/>
      <c r="D22" s="288">
        <v>2289138</v>
      </c>
      <c r="E22" s="289">
        <v>6759311</v>
      </c>
      <c r="F22" s="289">
        <v>3419218</v>
      </c>
      <c r="G22" s="289">
        <v>3340093</v>
      </c>
      <c r="H22" s="284">
        <v>353992</v>
      </c>
      <c r="I22" s="132"/>
      <c r="J22" s="132"/>
    </row>
    <row r="23" spans="1:10">
      <c r="A23" s="158">
        <v>12</v>
      </c>
      <c r="B23" s="137"/>
      <c r="C23" s="138"/>
      <c r="D23" s="288">
        <v>2482374</v>
      </c>
      <c r="E23" s="284">
        <v>6938006</v>
      </c>
      <c r="F23" s="284">
        <v>3500224</v>
      </c>
      <c r="G23" s="284">
        <v>3437782</v>
      </c>
      <c r="H23" s="284">
        <v>178695</v>
      </c>
      <c r="I23" s="132"/>
      <c r="J23" s="132"/>
    </row>
    <row r="24" spans="1:10">
      <c r="A24" s="158">
        <v>17</v>
      </c>
      <c r="B24" s="137"/>
      <c r="C24" s="138"/>
      <c r="D24" s="285">
        <v>2650115</v>
      </c>
      <c r="E24" s="284">
        <v>7054243</v>
      </c>
      <c r="F24" s="284">
        <v>3554843</v>
      </c>
      <c r="G24" s="284">
        <v>3499400</v>
      </c>
      <c r="H24" s="284">
        <v>116237</v>
      </c>
      <c r="I24" s="132"/>
      <c r="J24" s="132"/>
    </row>
    <row r="25" spans="1:10">
      <c r="A25" s="158">
        <v>22</v>
      </c>
      <c r="B25" s="137"/>
      <c r="C25" s="138"/>
      <c r="D25" s="284">
        <v>2841595</v>
      </c>
      <c r="E25" s="284">
        <v>7194556</v>
      </c>
      <c r="F25" s="284">
        <v>3608711</v>
      </c>
      <c r="G25" s="284">
        <v>3585845</v>
      </c>
      <c r="H25" s="284">
        <v>140313</v>
      </c>
      <c r="I25" s="65"/>
      <c r="J25" s="132"/>
    </row>
    <row r="26" spans="1:10">
      <c r="A26" s="504">
        <v>27</v>
      </c>
      <c r="B26" s="137"/>
      <c r="C26" s="138"/>
      <c r="D26" s="507">
        <v>2971659</v>
      </c>
      <c r="E26" s="507">
        <v>7266534</v>
      </c>
      <c r="F26" s="507">
        <v>3628418</v>
      </c>
      <c r="G26" s="507">
        <v>3638116</v>
      </c>
      <c r="H26" s="507">
        <f>+E26-E25</f>
        <v>71978</v>
      </c>
      <c r="I26" s="65"/>
      <c r="J26" s="132"/>
    </row>
    <row r="27" spans="1:10" s="483" customFormat="1">
      <c r="A27" s="634" t="s">
        <v>888</v>
      </c>
      <c r="B27" s="635"/>
      <c r="C27" s="636"/>
      <c r="D27" s="637">
        <v>3162743</v>
      </c>
      <c r="E27" s="637">
        <v>7344765</v>
      </c>
      <c r="F27" s="637">
        <v>3652169</v>
      </c>
      <c r="G27" s="637">
        <v>3692596</v>
      </c>
      <c r="H27" s="637">
        <f>+E27-E26</f>
        <v>78231</v>
      </c>
      <c r="I27" s="65"/>
      <c r="J27" s="132"/>
    </row>
    <row r="28" spans="1:10">
      <c r="A28" s="393" t="s">
        <v>683</v>
      </c>
      <c r="B28" s="137"/>
      <c r="C28" s="137"/>
      <c r="D28" s="139"/>
      <c r="E28" s="139"/>
      <c r="F28" s="139"/>
      <c r="G28" s="139"/>
      <c r="H28" s="140"/>
      <c r="I28" s="132"/>
      <c r="J28" s="132"/>
    </row>
    <row r="29" spans="1:10">
      <c r="A29" s="23" t="s">
        <v>686</v>
      </c>
      <c r="B29" s="24"/>
      <c r="C29" s="24"/>
      <c r="D29" s="23"/>
      <c r="E29" s="23"/>
      <c r="F29" s="23"/>
      <c r="G29" s="23"/>
      <c r="H29" s="23"/>
    </row>
    <row r="30" spans="1:10">
      <c r="A30" s="23" t="s">
        <v>835</v>
      </c>
      <c r="B30" s="24"/>
      <c r="C30" s="24"/>
      <c r="D30" s="23"/>
      <c r="E30" s="23"/>
      <c r="F30" s="23"/>
      <c r="G30" s="23"/>
      <c r="H30" s="23"/>
    </row>
    <row r="31" spans="1:10">
      <c r="A31" s="23" t="s">
        <v>776</v>
      </c>
      <c r="B31" s="24"/>
      <c r="C31" s="24"/>
      <c r="D31" s="23"/>
      <c r="E31" s="23"/>
      <c r="F31" s="23"/>
      <c r="G31" s="23"/>
      <c r="H31" s="23"/>
    </row>
    <row r="32" spans="1:10">
      <c r="A32" s="23" t="s">
        <v>836</v>
      </c>
      <c r="B32" s="24"/>
      <c r="C32" s="24"/>
      <c r="D32" s="23"/>
      <c r="E32" s="23"/>
      <c r="F32" s="23"/>
      <c r="G32" s="23"/>
      <c r="H32" s="23"/>
    </row>
    <row r="33" spans="1:10">
      <c r="A33" s="23" t="s">
        <v>685</v>
      </c>
      <c r="B33" s="24"/>
      <c r="C33" s="24"/>
      <c r="D33" s="23"/>
      <c r="E33" s="23"/>
      <c r="F33" s="23"/>
      <c r="G33" s="23"/>
      <c r="H33" s="23"/>
    </row>
    <row r="34" spans="1:10">
      <c r="A34" s="141"/>
      <c r="B34" s="135"/>
      <c r="C34" s="135"/>
      <c r="D34" s="142"/>
      <c r="E34" s="142"/>
      <c r="F34" s="142"/>
      <c r="G34" s="142"/>
      <c r="H34" s="143"/>
      <c r="I34" s="132"/>
      <c r="J34" s="132"/>
    </row>
    <row r="35" spans="1:10" ht="14.25" thickBot="1">
      <c r="A35" s="23" t="s">
        <v>68</v>
      </c>
      <c r="B35" s="24"/>
      <c r="C35" s="24"/>
      <c r="D35" s="23"/>
      <c r="E35" s="23"/>
      <c r="F35" s="23"/>
      <c r="G35" s="23"/>
      <c r="H35" s="24"/>
    </row>
    <row r="36" spans="1:10" ht="13.5" customHeight="1" thickTop="1">
      <c r="A36" s="852" t="s">
        <v>69</v>
      </c>
      <c r="B36" s="853"/>
      <c r="C36" s="854"/>
      <c r="D36" s="857" t="s">
        <v>64</v>
      </c>
      <c r="E36" s="859" t="s">
        <v>65</v>
      </c>
      <c r="F36" s="859"/>
      <c r="G36" s="859"/>
      <c r="H36" s="860"/>
    </row>
    <row r="37" spans="1:10" ht="28.5" customHeight="1">
      <c r="A37" s="855"/>
      <c r="B37" s="855"/>
      <c r="C37" s="856"/>
      <c r="D37" s="858"/>
      <c r="E37" s="392" t="s">
        <v>484</v>
      </c>
      <c r="F37" s="392" t="s">
        <v>66</v>
      </c>
      <c r="G37" s="392" t="s">
        <v>67</v>
      </c>
      <c r="H37" s="391" t="s">
        <v>806</v>
      </c>
    </row>
    <row r="38" spans="1:10" s="483" customFormat="1">
      <c r="A38" s="160" t="s">
        <v>831</v>
      </c>
      <c r="B38" s="594"/>
      <c r="C38" s="610"/>
      <c r="D38" s="611">
        <v>3158298</v>
      </c>
      <c r="E38" s="602">
        <v>7337330</v>
      </c>
      <c r="F38" s="602">
        <v>3657075</v>
      </c>
      <c r="G38" s="602">
        <v>3680255</v>
      </c>
      <c r="H38" s="613">
        <v>14685</v>
      </c>
      <c r="I38" s="132"/>
      <c r="J38" s="132"/>
    </row>
    <row r="39" spans="1:10" s="483" customFormat="1">
      <c r="A39" s="160">
        <v>2</v>
      </c>
      <c r="B39" s="594"/>
      <c r="C39" s="610"/>
      <c r="D39" s="611">
        <v>3162743</v>
      </c>
      <c r="E39" s="602">
        <v>7344765</v>
      </c>
      <c r="F39" s="602">
        <v>3652169</v>
      </c>
      <c r="G39" s="602">
        <v>3692596</v>
      </c>
      <c r="H39" s="613" t="s">
        <v>444</v>
      </c>
      <c r="I39" s="132"/>
      <c r="J39" s="132"/>
    </row>
    <row r="40" spans="1:10" s="483" customFormat="1">
      <c r="A40" s="160">
        <v>3</v>
      </c>
      <c r="B40" s="594"/>
      <c r="C40" s="610"/>
      <c r="D40" s="602">
        <v>3200624</v>
      </c>
      <c r="E40" s="602">
        <v>7340945</v>
      </c>
      <c r="F40" s="602">
        <v>3646486</v>
      </c>
      <c r="G40" s="602">
        <v>3694459</v>
      </c>
      <c r="H40" s="613">
        <f>E40-E39</f>
        <v>-3820</v>
      </c>
      <c r="I40" s="132"/>
      <c r="J40" s="132"/>
    </row>
    <row r="41" spans="1:10" s="483" customFormat="1">
      <c r="A41" s="160">
        <v>4</v>
      </c>
      <c r="B41" s="130"/>
      <c r="C41" s="222"/>
      <c r="D41" s="602">
        <v>3238212</v>
      </c>
      <c r="E41" s="602">
        <v>7337173</v>
      </c>
      <c r="F41" s="602">
        <v>3641725</v>
      </c>
      <c r="G41" s="602">
        <v>3695448</v>
      </c>
      <c r="H41" s="613">
        <f>E41-E40</f>
        <v>-3772</v>
      </c>
      <c r="I41" s="132"/>
      <c r="J41" s="132"/>
    </row>
    <row r="42" spans="1:10" s="483" customFormat="1">
      <c r="A42" s="160">
        <v>5</v>
      </c>
      <c r="B42" s="130"/>
      <c r="C42" s="222"/>
      <c r="D42" s="602">
        <v>3275369</v>
      </c>
      <c r="E42" s="602">
        <v>7331296</v>
      </c>
      <c r="F42" s="602">
        <v>3636293</v>
      </c>
      <c r="G42" s="602">
        <v>3695003</v>
      </c>
      <c r="H42" s="613">
        <f>E42-E41</f>
        <v>-5877</v>
      </c>
      <c r="I42" s="132"/>
      <c r="J42" s="132"/>
    </row>
    <row r="43" spans="1:10">
      <c r="A43" s="158"/>
      <c r="B43" s="25"/>
      <c r="C43" s="28"/>
      <c r="D43" s="285"/>
      <c r="E43" s="284"/>
      <c r="F43" s="284"/>
      <c r="G43" s="284"/>
      <c r="H43" s="284"/>
      <c r="I43" s="132"/>
      <c r="J43" s="132"/>
    </row>
    <row r="44" spans="1:10" s="148" customFormat="1">
      <c r="A44" s="160" t="s">
        <v>1079</v>
      </c>
      <c r="B44" s="130">
        <v>5</v>
      </c>
      <c r="C44" s="222"/>
      <c r="D44" s="626">
        <v>3262808</v>
      </c>
      <c r="E44" s="626">
        <v>7331813</v>
      </c>
      <c r="F44" s="626">
        <v>3636682</v>
      </c>
      <c r="G44" s="626">
        <v>3695131</v>
      </c>
      <c r="H44" s="627">
        <v>3740</v>
      </c>
      <c r="I44" s="220"/>
    </row>
    <row r="45" spans="1:10" s="148" customFormat="1">
      <c r="A45" s="160"/>
      <c r="B45" s="130">
        <v>6</v>
      </c>
      <c r="C45" s="222"/>
      <c r="D45" s="626">
        <v>3266013</v>
      </c>
      <c r="E45" s="626">
        <v>7332257</v>
      </c>
      <c r="F45" s="626">
        <v>3636821</v>
      </c>
      <c r="G45" s="626">
        <v>3695436</v>
      </c>
      <c r="H45" s="627">
        <v>444</v>
      </c>
      <c r="I45" s="220"/>
    </row>
    <row r="46" spans="1:10" s="148" customFormat="1">
      <c r="A46" s="160"/>
      <c r="B46" s="130">
        <v>7</v>
      </c>
      <c r="C46" s="222"/>
      <c r="D46" s="685">
        <v>3269041</v>
      </c>
      <c r="E46" s="626">
        <v>7332932</v>
      </c>
      <c r="F46" s="626">
        <v>3637009</v>
      </c>
      <c r="G46" s="626">
        <v>3695923</v>
      </c>
      <c r="H46" s="686">
        <f>E46-E45</f>
        <v>675</v>
      </c>
      <c r="I46" s="220"/>
    </row>
    <row r="47" spans="1:10" s="148" customFormat="1">
      <c r="A47" s="160"/>
      <c r="B47" s="130">
        <v>8</v>
      </c>
      <c r="C47" s="222"/>
      <c r="D47" s="685">
        <v>3271119</v>
      </c>
      <c r="E47" s="626">
        <v>7332551</v>
      </c>
      <c r="F47" s="626">
        <v>3636750</v>
      </c>
      <c r="G47" s="626">
        <v>3695801</v>
      </c>
      <c r="H47" s="686">
        <f>E47-E46</f>
        <v>-381</v>
      </c>
      <c r="I47" s="220"/>
    </row>
    <row r="48" spans="1:10" s="148" customFormat="1">
      <c r="A48" s="160"/>
      <c r="B48" s="130">
        <v>9</v>
      </c>
      <c r="C48" s="222"/>
      <c r="D48" s="685">
        <v>3272960</v>
      </c>
      <c r="E48" s="626">
        <v>7331914</v>
      </c>
      <c r="F48" s="626">
        <v>3636641</v>
      </c>
      <c r="G48" s="626">
        <v>3695273</v>
      </c>
      <c r="H48" s="686">
        <f>E48-E47</f>
        <v>-637</v>
      </c>
      <c r="I48" s="220"/>
    </row>
    <row r="49" spans="1:10" s="148" customFormat="1">
      <c r="A49" s="160"/>
      <c r="B49" s="130">
        <v>10</v>
      </c>
      <c r="C49" s="222"/>
      <c r="D49" s="685">
        <v>3275369</v>
      </c>
      <c r="E49" s="626">
        <v>7331296</v>
      </c>
      <c r="F49" s="626">
        <v>3636293</v>
      </c>
      <c r="G49" s="626">
        <v>3695003</v>
      </c>
      <c r="H49" s="686">
        <f t="shared" ref="H49" si="0">E49-E48</f>
        <v>-618</v>
      </c>
      <c r="I49" s="220"/>
    </row>
    <row r="50" spans="1:10" s="148" customFormat="1">
      <c r="A50" s="160"/>
      <c r="B50" s="130">
        <v>11</v>
      </c>
      <c r="C50" s="222"/>
      <c r="D50" s="685">
        <v>3279549</v>
      </c>
      <c r="E50" s="626">
        <v>7332479</v>
      </c>
      <c r="F50" s="626">
        <v>3637106</v>
      </c>
      <c r="G50" s="626">
        <v>3695373</v>
      </c>
      <c r="H50" s="686">
        <f>E50-E49</f>
        <v>1183</v>
      </c>
      <c r="I50" s="220"/>
    </row>
    <row r="51" spans="1:10" s="148" customFormat="1">
      <c r="A51" s="160"/>
      <c r="B51" s="130">
        <v>12</v>
      </c>
      <c r="C51" s="222"/>
      <c r="D51" s="685">
        <v>3281983</v>
      </c>
      <c r="E51" s="626">
        <v>7332207</v>
      </c>
      <c r="F51" s="626">
        <v>3636767</v>
      </c>
      <c r="G51" s="626">
        <v>3695440</v>
      </c>
      <c r="H51" s="686">
        <v>-272</v>
      </c>
      <c r="I51" s="220"/>
    </row>
    <row r="52" spans="1:10" s="148" customFormat="1">
      <c r="A52" s="160" t="s">
        <v>1121</v>
      </c>
      <c r="B52" s="130">
        <v>1</v>
      </c>
      <c r="C52" s="222"/>
      <c r="D52" s="685">
        <v>3282938</v>
      </c>
      <c r="E52" s="626">
        <v>7330093</v>
      </c>
      <c r="F52" s="626">
        <v>3635338</v>
      </c>
      <c r="G52" s="626">
        <v>3694755</v>
      </c>
      <c r="H52" s="686">
        <v>-2114</v>
      </c>
      <c r="I52" s="220"/>
    </row>
    <row r="53" spans="1:10" s="148" customFormat="1">
      <c r="A53" s="160"/>
      <c r="B53" s="130">
        <v>2</v>
      </c>
      <c r="C53" s="222"/>
      <c r="D53" s="685">
        <v>3283761</v>
      </c>
      <c r="E53" s="626">
        <v>7327297</v>
      </c>
      <c r="F53" s="626">
        <v>3633847</v>
      </c>
      <c r="G53" s="626">
        <v>3693450</v>
      </c>
      <c r="H53" s="686">
        <v>-2796</v>
      </c>
      <c r="I53" s="220"/>
    </row>
    <row r="54" spans="1:10" s="148" customFormat="1">
      <c r="A54" s="160"/>
      <c r="B54" s="130">
        <v>3</v>
      </c>
      <c r="C54" s="222"/>
      <c r="D54" s="685">
        <v>3284943</v>
      </c>
      <c r="E54" s="626">
        <v>7324490</v>
      </c>
      <c r="F54" s="626">
        <v>3632411</v>
      </c>
      <c r="G54" s="626">
        <v>3692079</v>
      </c>
      <c r="H54" s="686">
        <v>-2807</v>
      </c>
      <c r="I54" s="220"/>
    </row>
    <row r="55" spans="1:10" s="148" customFormat="1">
      <c r="A55" s="160"/>
      <c r="B55" s="130">
        <v>4</v>
      </c>
      <c r="C55" s="222"/>
      <c r="D55" s="685">
        <v>3297455</v>
      </c>
      <c r="E55" s="626">
        <v>7326804</v>
      </c>
      <c r="F55" s="626">
        <v>3633195</v>
      </c>
      <c r="G55" s="626">
        <v>3693609</v>
      </c>
      <c r="H55" s="686">
        <v>2314</v>
      </c>
      <c r="I55" s="220"/>
    </row>
    <row r="56" spans="1:10" s="148" customFormat="1">
      <c r="A56" s="664"/>
      <c r="B56" s="742">
        <v>5</v>
      </c>
      <c r="C56" s="743"/>
      <c r="D56" s="744">
        <v>3309396</v>
      </c>
      <c r="E56" s="745">
        <v>7332846</v>
      </c>
      <c r="F56" s="745">
        <v>3636631</v>
      </c>
      <c r="G56" s="745">
        <v>3696215</v>
      </c>
      <c r="H56" s="746">
        <v>6042</v>
      </c>
      <c r="I56" s="220"/>
    </row>
    <row r="57" spans="1:10">
      <c r="A57" s="393" t="s">
        <v>900</v>
      </c>
      <c r="B57" s="137"/>
      <c r="C57" s="137"/>
      <c r="D57" s="139"/>
      <c r="E57" s="139"/>
      <c r="F57" s="139"/>
      <c r="G57" s="139"/>
      <c r="H57" s="140"/>
      <c r="I57" s="132"/>
      <c r="J57" s="132"/>
    </row>
    <row r="58" spans="1:10" ht="13.5" customHeight="1">
      <c r="A58" s="23" t="s">
        <v>830</v>
      </c>
      <c r="B58" s="24"/>
      <c r="C58" s="24"/>
      <c r="D58" s="27"/>
      <c r="E58" s="27"/>
      <c r="F58" s="27"/>
      <c r="G58" s="27"/>
      <c r="H58" s="27"/>
    </row>
    <row r="59" spans="1:10">
      <c r="A59" s="482" t="s">
        <v>901</v>
      </c>
      <c r="B59" s="506"/>
      <c r="C59" s="506"/>
      <c r="D59" s="144"/>
      <c r="E59" s="144"/>
      <c r="F59" s="144"/>
      <c r="G59" s="593"/>
      <c r="H59" s="593"/>
    </row>
    <row r="60" spans="1:10">
      <c r="A60" s="482" t="s">
        <v>777</v>
      </c>
      <c r="B60" s="506"/>
      <c r="C60" s="506"/>
      <c r="D60" s="593"/>
      <c r="E60" s="593"/>
      <c r="F60" s="593"/>
      <c r="G60" s="593"/>
      <c r="H60" s="593"/>
    </row>
    <row r="61" spans="1:10" s="483" customFormat="1">
      <c r="A61" s="482"/>
      <c r="B61" s="506"/>
      <c r="C61" s="506"/>
      <c r="D61" s="144"/>
      <c r="E61" s="144"/>
      <c r="F61" s="144"/>
    </row>
    <row r="62" spans="1:10" s="483" customFormat="1">
      <c r="A62" s="482"/>
      <c r="B62" s="506"/>
      <c r="C62" s="506"/>
    </row>
    <row r="63" spans="1:10">
      <c r="A63" s="23" t="s">
        <v>837</v>
      </c>
      <c r="D63" s="145"/>
      <c r="E63" s="145"/>
      <c r="F63" s="145"/>
    </row>
    <row r="64" spans="1:10">
      <c r="A64" s="274"/>
      <c r="D64" s="300"/>
      <c r="E64" s="300"/>
      <c r="F64" s="300"/>
      <c r="G64" s="300"/>
      <c r="H64" s="300"/>
    </row>
    <row r="65" spans="1:1">
      <c r="A65" s="274"/>
    </row>
  </sheetData>
  <mergeCells count="8">
    <mergeCell ref="A36:C37"/>
    <mergeCell ref="D36:D37"/>
    <mergeCell ref="E36:H36"/>
    <mergeCell ref="A1:B1"/>
    <mergeCell ref="A2:H2"/>
    <mergeCell ref="A4:C5"/>
    <mergeCell ref="D4:D5"/>
    <mergeCell ref="E4:H4"/>
  </mergeCells>
  <phoneticPr fontId="2"/>
  <printOptions horizontalCentered="1"/>
  <pageMargins left="0.78740157480314965" right="0.78740157480314965" top="0.78740157480314965" bottom="0.59055118110236227" header="0.51181102362204722" footer="0.51181102362204722"/>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M34"/>
  <sheetViews>
    <sheetView zoomScaleNormal="100" workbookViewId="0">
      <selection sqref="A1:B1"/>
    </sheetView>
  </sheetViews>
  <sheetFormatPr defaultRowHeight="13.5"/>
  <cols>
    <col min="1" max="1" width="6.75" style="14" customWidth="1"/>
    <col min="2" max="2" width="4.625" style="14" customWidth="1"/>
    <col min="3" max="3" width="10.875" style="14" customWidth="1"/>
    <col min="4" max="13" width="9.625" style="14" customWidth="1"/>
    <col min="14" max="14" width="0.25" style="14" customWidth="1"/>
    <col min="15" max="16384" width="9" style="14"/>
  </cols>
  <sheetData>
    <row r="1" spans="1:13" ht="19.5" customHeight="1">
      <c r="A1" s="861" t="s">
        <v>627</v>
      </c>
      <c r="B1" s="862"/>
      <c r="C1" s="24"/>
      <c r="D1" s="23"/>
      <c r="E1" s="23"/>
      <c r="F1" s="23"/>
      <c r="G1" s="23"/>
      <c r="H1" s="23"/>
    </row>
    <row r="2" spans="1:13" ht="14.25">
      <c r="A2" s="863" t="s">
        <v>641</v>
      </c>
      <c r="B2" s="863"/>
      <c r="C2" s="863"/>
      <c r="D2" s="863"/>
      <c r="E2" s="863"/>
      <c r="F2" s="863"/>
      <c r="G2" s="863"/>
      <c r="H2" s="863"/>
      <c r="I2" s="863"/>
      <c r="J2" s="863"/>
      <c r="K2" s="863"/>
      <c r="L2" s="863"/>
      <c r="M2" s="863"/>
    </row>
    <row r="3" spans="1:13" ht="14.25" thickBot="1">
      <c r="A3" s="27"/>
      <c r="B3" s="27"/>
      <c r="C3" s="27"/>
      <c r="D3" s="27"/>
      <c r="E3" s="27"/>
      <c r="F3" s="27"/>
      <c r="G3" s="27"/>
      <c r="H3" s="27"/>
      <c r="I3" s="27"/>
      <c r="J3" s="27"/>
      <c r="K3" s="27"/>
      <c r="L3" s="27"/>
      <c r="M3" s="58" t="s">
        <v>104</v>
      </c>
    </row>
    <row r="4" spans="1:13" ht="14.25" customHeight="1" thickTop="1">
      <c r="A4" s="852" t="s">
        <v>571</v>
      </c>
      <c r="B4" s="854"/>
      <c r="C4" s="870" t="s">
        <v>642</v>
      </c>
      <c r="D4" s="872" t="s">
        <v>643</v>
      </c>
      <c r="E4" s="873"/>
      <c r="F4" s="874"/>
      <c r="G4" s="872" t="s">
        <v>644</v>
      </c>
      <c r="H4" s="873"/>
      <c r="I4" s="873"/>
      <c r="J4" s="873"/>
      <c r="K4" s="873"/>
      <c r="L4" s="873"/>
      <c r="M4" s="873"/>
    </row>
    <row r="5" spans="1:13">
      <c r="A5" s="868"/>
      <c r="B5" s="869"/>
      <c r="C5" s="871"/>
      <c r="D5" s="864" t="s">
        <v>645</v>
      </c>
      <c r="E5" s="864" t="s">
        <v>47</v>
      </c>
      <c r="F5" s="864" t="s">
        <v>48</v>
      </c>
      <c r="G5" s="864" t="s">
        <v>646</v>
      </c>
      <c r="H5" s="866" t="s">
        <v>647</v>
      </c>
      <c r="I5" s="162"/>
      <c r="J5" s="163"/>
      <c r="K5" s="866" t="s">
        <v>648</v>
      </c>
      <c r="L5" s="164"/>
      <c r="M5" s="164"/>
    </row>
    <row r="6" spans="1:13">
      <c r="A6" s="855"/>
      <c r="B6" s="856"/>
      <c r="C6" s="865"/>
      <c r="D6" s="865"/>
      <c r="E6" s="865"/>
      <c r="F6" s="865"/>
      <c r="G6" s="865"/>
      <c r="H6" s="867"/>
      <c r="I6" s="165" t="s">
        <v>649</v>
      </c>
      <c r="J6" s="166" t="s">
        <v>650</v>
      </c>
      <c r="K6" s="867"/>
      <c r="L6" s="165" t="s">
        <v>649</v>
      </c>
      <c r="M6" s="167" t="s">
        <v>650</v>
      </c>
    </row>
    <row r="7" spans="1:13">
      <c r="A7" s="160" t="s">
        <v>831</v>
      </c>
      <c r="B7" s="485"/>
      <c r="C7" s="613">
        <v>13285</v>
      </c>
      <c r="D7" s="613">
        <v>-19536</v>
      </c>
      <c r="E7" s="613">
        <v>50084</v>
      </c>
      <c r="F7" s="613">
        <v>69620</v>
      </c>
      <c r="G7" s="613">
        <v>32821</v>
      </c>
      <c r="H7" s="613">
        <v>355706</v>
      </c>
      <c r="I7" s="613">
        <v>222145</v>
      </c>
      <c r="J7" s="613">
        <v>7757</v>
      </c>
      <c r="K7" s="613">
        <v>322885</v>
      </c>
      <c r="L7" s="613">
        <v>184704</v>
      </c>
      <c r="M7" s="613">
        <v>12377</v>
      </c>
    </row>
    <row r="8" spans="1:13">
      <c r="A8" s="474">
        <v>2</v>
      </c>
      <c r="B8" s="485"/>
      <c r="C8" s="613">
        <v>5460</v>
      </c>
      <c r="D8" s="613">
        <v>-21715</v>
      </c>
      <c r="E8" s="613">
        <v>49437</v>
      </c>
      <c r="F8" s="613">
        <v>71152</v>
      </c>
      <c r="G8" s="613">
        <v>27175</v>
      </c>
      <c r="H8" s="613">
        <v>363567</v>
      </c>
      <c r="I8" s="613">
        <v>203155</v>
      </c>
      <c r="J8" s="613">
        <v>35165</v>
      </c>
      <c r="K8" s="613">
        <v>336392</v>
      </c>
      <c r="L8" s="613">
        <v>173608</v>
      </c>
      <c r="M8" s="613">
        <v>37537</v>
      </c>
    </row>
    <row r="9" spans="1:13">
      <c r="A9" s="474">
        <v>3</v>
      </c>
      <c r="B9" s="485"/>
      <c r="C9" s="613">
        <v>-7541</v>
      </c>
      <c r="D9" s="613">
        <v>-28511</v>
      </c>
      <c r="E9" s="613">
        <v>47149</v>
      </c>
      <c r="F9" s="613">
        <v>75660</v>
      </c>
      <c r="G9" s="613">
        <v>20970</v>
      </c>
      <c r="H9" s="613">
        <v>333894</v>
      </c>
      <c r="I9" s="613">
        <v>199762</v>
      </c>
      <c r="J9" s="613">
        <v>6613</v>
      </c>
      <c r="K9" s="613">
        <v>312924</v>
      </c>
      <c r="L9" s="613">
        <v>174118</v>
      </c>
      <c r="M9" s="613">
        <v>11287</v>
      </c>
    </row>
    <row r="10" spans="1:13">
      <c r="A10" s="474">
        <v>4</v>
      </c>
      <c r="B10" s="485"/>
      <c r="C10" s="613">
        <v>-4483</v>
      </c>
      <c r="D10" s="613">
        <v>-37197</v>
      </c>
      <c r="E10" s="613">
        <v>45109</v>
      </c>
      <c r="F10" s="613">
        <v>82306</v>
      </c>
      <c r="G10" s="613">
        <v>32714</v>
      </c>
      <c r="H10" s="613">
        <v>354672</v>
      </c>
      <c r="I10" s="613">
        <v>221108</v>
      </c>
      <c r="J10" s="613">
        <v>6509</v>
      </c>
      <c r="K10" s="613">
        <v>321958</v>
      </c>
      <c r="L10" s="613">
        <v>183869</v>
      </c>
      <c r="M10" s="613">
        <v>11034</v>
      </c>
    </row>
    <row r="11" spans="1:13" s="483" customFormat="1">
      <c r="A11" s="474">
        <v>5</v>
      </c>
      <c r="B11" s="485"/>
      <c r="C11" s="613">
        <v>-1879</v>
      </c>
      <c r="D11" s="613">
        <v>-40105</v>
      </c>
      <c r="E11" s="613">
        <v>44121</v>
      </c>
      <c r="F11" s="613">
        <v>84226</v>
      </c>
      <c r="G11" s="613">
        <v>38226</v>
      </c>
      <c r="H11" s="613">
        <v>358769</v>
      </c>
      <c r="I11" s="613">
        <v>224695</v>
      </c>
      <c r="J11" s="613">
        <v>8188</v>
      </c>
      <c r="K11" s="613">
        <v>320543</v>
      </c>
      <c r="L11" s="613">
        <v>183627</v>
      </c>
      <c r="M11" s="613">
        <v>11030</v>
      </c>
    </row>
    <row r="12" spans="1:13">
      <c r="A12" s="560"/>
      <c r="B12" s="157"/>
      <c r="C12" s="290"/>
      <c r="D12" s="290"/>
      <c r="E12" s="290"/>
      <c r="F12" s="290"/>
      <c r="G12" s="290"/>
      <c r="H12" s="290"/>
      <c r="I12" s="290"/>
      <c r="J12" s="290"/>
      <c r="K12" s="290"/>
      <c r="L12" s="290"/>
      <c r="M12" s="290"/>
    </row>
    <row r="13" spans="1:13" s="483" customFormat="1" ht="12.75" customHeight="1">
      <c r="A13" s="474" t="s">
        <v>1083</v>
      </c>
      <c r="B13" s="485">
        <v>4</v>
      </c>
      <c r="C13" s="628">
        <v>3740</v>
      </c>
      <c r="D13" s="613">
        <v>-2736</v>
      </c>
      <c r="E13" s="576">
        <v>3327</v>
      </c>
      <c r="F13" s="576">
        <v>6063</v>
      </c>
      <c r="G13" s="613">
        <v>6476</v>
      </c>
      <c r="H13" s="576">
        <v>39451</v>
      </c>
      <c r="I13" s="576">
        <v>27397</v>
      </c>
      <c r="J13" s="576">
        <v>565</v>
      </c>
      <c r="K13" s="629">
        <v>32975</v>
      </c>
      <c r="L13" s="576">
        <v>20354</v>
      </c>
      <c r="M13" s="576">
        <v>1132</v>
      </c>
    </row>
    <row r="14" spans="1:13" s="483" customFormat="1" ht="12.75" customHeight="1">
      <c r="A14" s="593"/>
      <c r="B14" s="485">
        <v>5</v>
      </c>
      <c r="C14" s="628">
        <v>444</v>
      </c>
      <c r="D14" s="613">
        <v>-2928</v>
      </c>
      <c r="E14" s="576">
        <v>3816</v>
      </c>
      <c r="F14" s="576">
        <v>6744</v>
      </c>
      <c r="G14" s="613">
        <v>3372</v>
      </c>
      <c r="H14" s="576">
        <v>28567</v>
      </c>
      <c r="I14" s="576">
        <v>17565</v>
      </c>
      <c r="J14" s="576">
        <v>646</v>
      </c>
      <c r="K14" s="629">
        <v>25195</v>
      </c>
      <c r="L14" s="576">
        <v>13766</v>
      </c>
      <c r="M14" s="576">
        <v>1073</v>
      </c>
    </row>
    <row r="15" spans="1:13" s="483" customFormat="1" ht="12.75" customHeight="1">
      <c r="A15" s="506"/>
      <c r="B15" s="485">
        <v>6</v>
      </c>
      <c r="C15" s="628">
        <v>675</v>
      </c>
      <c r="D15" s="613">
        <v>-2221</v>
      </c>
      <c r="E15" s="576">
        <v>3875</v>
      </c>
      <c r="F15" s="576">
        <v>6096</v>
      </c>
      <c r="G15" s="613">
        <v>2896</v>
      </c>
      <c r="H15" s="576">
        <v>26873</v>
      </c>
      <c r="I15" s="576">
        <v>16065</v>
      </c>
      <c r="J15" s="576">
        <v>648</v>
      </c>
      <c r="K15" s="629">
        <v>23977</v>
      </c>
      <c r="L15" s="576">
        <v>12944</v>
      </c>
      <c r="M15" s="576">
        <v>873</v>
      </c>
    </row>
    <row r="16" spans="1:13" s="483" customFormat="1" ht="12.75" customHeight="1">
      <c r="A16" s="506"/>
      <c r="B16" s="485">
        <v>7</v>
      </c>
      <c r="C16" s="628">
        <v>-381</v>
      </c>
      <c r="D16" s="613">
        <v>-2388</v>
      </c>
      <c r="E16" s="576">
        <v>3842</v>
      </c>
      <c r="F16" s="576">
        <v>6230</v>
      </c>
      <c r="G16" s="613">
        <v>2007</v>
      </c>
      <c r="H16" s="576">
        <v>27197</v>
      </c>
      <c r="I16" s="576">
        <v>16929</v>
      </c>
      <c r="J16" s="576">
        <v>605</v>
      </c>
      <c r="K16" s="629">
        <v>25190</v>
      </c>
      <c r="L16" s="576">
        <v>14755</v>
      </c>
      <c r="M16" s="576">
        <v>772</v>
      </c>
    </row>
    <row r="17" spans="1:13" s="483" customFormat="1" ht="12.75" customHeight="1">
      <c r="A17" s="506"/>
      <c r="B17" s="485">
        <v>8</v>
      </c>
      <c r="C17" s="628">
        <v>-637</v>
      </c>
      <c r="D17" s="613">
        <v>-2983</v>
      </c>
      <c r="E17" s="576">
        <v>4010</v>
      </c>
      <c r="F17" s="576">
        <v>6993</v>
      </c>
      <c r="G17" s="613">
        <v>2346</v>
      </c>
      <c r="H17" s="576">
        <v>27045</v>
      </c>
      <c r="I17" s="576">
        <v>16279</v>
      </c>
      <c r="J17" s="576">
        <v>761</v>
      </c>
      <c r="K17" s="629">
        <v>24699</v>
      </c>
      <c r="L17" s="576">
        <v>13988</v>
      </c>
      <c r="M17" s="576">
        <v>706</v>
      </c>
    </row>
    <row r="18" spans="1:13" s="483" customFormat="1" ht="12.75" customHeight="1">
      <c r="A18" s="474"/>
      <c r="B18" s="485">
        <v>9</v>
      </c>
      <c r="C18" s="627">
        <v>-618</v>
      </c>
      <c r="D18" s="602">
        <v>-3112</v>
      </c>
      <c r="E18" s="626">
        <v>3539</v>
      </c>
      <c r="F18" s="626">
        <v>6651</v>
      </c>
      <c r="G18" s="602">
        <v>2494</v>
      </c>
      <c r="H18" s="626">
        <v>25038</v>
      </c>
      <c r="I18" s="626">
        <v>15301</v>
      </c>
      <c r="J18" s="626">
        <v>652</v>
      </c>
      <c r="K18" s="629">
        <v>22544</v>
      </c>
      <c r="L18" s="626">
        <v>12873</v>
      </c>
      <c r="M18" s="626">
        <v>586</v>
      </c>
    </row>
    <row r="19" spans="1:13" s="483" customFormat="1" ht="12.75" customHeight="1">
      <c r="A19" s="506"/>
      <c r="B19" s="485">
        <v>10</v>
      </c>
      <c r="C19" s="628">
        <v>1183</v>
      </c>
      <c r="D19" s="613">
        <v>-3410</v>
      </c>
      <c r="E19" s="576">
        <v>3871</v>
      </c>
      <c r="F19" s="576">
        <v>7281</v>
      </c>
      <c r="G19" s="613">
        <v>4593</v>
      </c>
      <c r="H19" s="576">
        <v>28966</v>
      </c>
      <c r="I19" s="576">
        <v>18078</v>
      </c>
      <c r="J19" s="576">
        <v>713</v>
      </c>
      <c r="K19" s="629">
        <v>24373</v>
      </c>
      <c r="L19" s="576">
        <v>13433</v>
      </c>
      <c r="M19" s="576">
        <v>765</v>
      </c>
    </row>
    <row r="20" spans="1:13" s="593" customFormat="1" ht="12.75" customHeight="1">
      <c r="A20" s="506"/>
      <c r="B20" s="485">
        <v>11</v>
      </c>
      <c r="C20" s="628">
        <v>-272</v>
      </c>
      <c r="D20" s="613">
        <v>-3221</v>
      </c>
      <c r="E20" s="576">
        <v>3808</v>
      </c>
      <c r="F20" s="576">
        <v>7029</v>
      </c>
      <c r="G20" s="613">
        <v>2949</v>
      </c>
      <c r="H20" s="576">
        <v>25143</v>
      </c>
      <c r="I20" s="576">
        <v>14736</v>
      </c>
      <c r="J20" s="576">
        <v>616</v>
      </c>
      <c r="K20" s="629">
        <v>22194</v>
      </c>
      <c r="L20" s="576">
        <v>11706</v>
      </c>
      <c r="M20" s="576">
        <v>697</v>
      </c>
    </row>
    <row r="21" spans="1:13" s="593" customFormat="1" ht="12.75" customHeight="1">
      <c r="A21" s="506"/>
      <c r="B21" s="485">
        <v>12</v>
      </c>
      <c r="C21" s="628">
        <v>-2114</v>
      </c>
      <c r="D21" s="613">
        <v>-3882</v>
      </c>
      <c r="E21" s="576">
        <v>3469</v>
      </c>
      <c r="F21" s="576">
        <v>7351</v>
      </c>
      <c r="G21" s="613">
        <v>1768</v>
      </c>
      <c r="H21" s="576">
        <v>25121</v>
      </c>
      <c r="I21" s="576">
        <v>14611</v>
      </c>
      <c r="J21" s="576">
        <v>757</v>
      </c>
      <c r="K21" s="629">
        <v>23353</v>
      </c>
      <c r="L21" s="576">
        <v>12653</v>
      </c>
      <c r="M21" s="576">
        <v>947</v>
      </c>
    </row>
    <row r="22" spans="1:13" s="593" customFormat="1" ht="12.75" customHeight="1">
      <c r="A22" s="474" t="s">
        <v>1126</v>
      </c>
      <c r="B22" s="485">
        <v>1</v>
      </c>
      <c r="C22" s="628">
        <v>-2796</v>
      </c>
      <c r="D22" s="613">
        <v>-5298</v>
      </c>
      <c r="E22" s="576">
        <v>3643</v>
      </c>
      <c r="F22" s="576">
        <v>8941</v>
      </c>
      <c r="G22" s="613">
        <v>2502</v>
      </c>
      <c r="H22" s="576">
        <v>24362</v>
      </c>
      <c r="I22" s="576">
        <v>14760</v>
      </c>
      <c r="J22" s="576">
        <v>766</v>
      </c>
      <c r="K22" s="629">
        <v>21860</v>
      </c>
      <c r="L22" s="576">
        <v>12301</v>
      </c>
      <c r="M22" s="576">
        <v>723</v>
      </c>
    </row>
    <row r="23" spans="1:13" s="492" customFormat="1" ht="12.75" customHeight="1">
      <c r="A23" s="474"/>
      <c r="B23" s="485">
        <v>2</v>
      </c>
      <c r="C23" s="628">
        <v>-2807</v>
      </c>
      <c r="D23" s="613">
        <v>-4292</v>
      </c>
      <c r="E23" s="576">
        <v>3198</v>
      </c>
      <c r="F23" s="576">
        <v>7490</v>
      </c>
      <c r="G23" s="613">
        <v>1485</v>
      </c>
      <c r="H23" s="576">
        <v>25623</v>
      </c>
      <c r="I23" s="576">
        <v>14930</v>
      </c>
      <c r="J23" s="576">
        <v>808</v>
      </c>
      <c r="K23" s="629">
        <v>24138</v>
      </c>
      <c r="L23" s="576">
        <v>13525</v>
      </c>
      <c r="M23" s="576">
        <v>728</v>
      </c>
    </row>
    <row r="24" spans="1:13" s="593" customFormat="1" ht="12.75" customHeight="1">
      <c r="A24" s="474"/>
      <c r="B24" s="485">
        <v>3</v>
      </c>
      <c r="C24" s="628">
        <v>2314</v>
      </c>
      <c r="D24" s="613">
        <v>-4311</v>
      </c>
      <c r="E24" s="576">
        <v>3125</v>
      </c>
      <c r="F24" s="576">
        <v>7436</v>
      </c>
      <c r="G24" s="613">
        <v>6625</v>
      </c>
      <c r="H24" s="576">
        <v>55397</v>
      </c>
      <c r="I24" s="576">
        <v>38559</v>
      </c>
      <c r="J24" s="576">
        <v>1000</v>
      </c>
      <c r="K24" s="629">
        <v>48772</v>
      </c>
      <c r="L24" s="576">
        <v>32112</v>
      </c>
      <c r="M24" s="576">
        <v>822</v>
      </c>
    </row>
    <row r="25" spans="1:13" ht="12.75" customHeight="1">
      <c r="A25" s="474"/>
      <c r="B25" s="485">
        <v>4</v>
      </c>
      <c r="C25" s="628">
        <v>6042</v>
      </c>
      <c r="D25" s="613">
        <v>-3551</v>
      </c>
      <c r="E25" s="576">
        <v>3468</v>
      </c>
      <c r="F25" s="576">
        <v>7019</v>
      </c>
      <c r="G25" s="613">
        <v>9593</v>
      </c>
      <c r="H25" s="576">
        <v>43620</v>
      </c>
      <c r="I25" s="576">
        <v>30586</v>
      </c>
      <c r="J25" s="576">
        <v>660</v>
      </c>
      <c r="K25" s="629">
        <v>34027</v>
      </c>
      <c r="L25" s="576">
        <v>20655</v>
      </c>
      <c r="M25" s="576">
        <v>998</v>
      </c>
    </row>
    <row r="26" spans="1:13">
      <c r="A26" s="66" t="s">
        <v>651</v>
      </c>
      <c r="B26" s="66"/>
      <c r="C26" s="66"/>
      <c r="D26" s="66"/>
      <c r="E26" s="66"/>
      <c r="F26" s="66"/>
      <c r="G26" s="66"/>
      <c r="H26" s="548"/>
      <c r="I26" s="66"/>
      <c r="J26" s="66"/>
      <c r="K26" s="548"/>
      <c r="L26" s="66"/>
      <c r="M26" s="66"/>
    </row>
    <row r="27" spans="1:13">
      <c r="A27" s="27" t="s">
        <v>801</v>
      </c>
      <c r="B27" s="27"/>
      <c r="C27" s="27"/>
      <c r="D27" s="27"/>
      <c r="E27" s="27"/>
      <c r="F27" s="27"/>
      <c r="G27" s="27"/>
      <c r="H27" s="27"/>
      <c r="I27" s="27"/>
      <c r="J27" s="27"/>
      <c r="K27" s="174"/>
      <c r="L27" s="27"/>
      <c r="M27" s="27"/>
    </row>
    <row r="28" spans="1:13" s="593" customFormat="1">
      <c r="A28" s="482" t="s">
        <v>903</v>
      </c>
    </row>
    <row r="29" spans="1:13" s="483" customFormat="1">
      <c r="A29" s="482"/>
      <c r="B29" s="593"/>
      <c r="C29" s="593"/>
      <c r="D29" s="593"/>
      <c r="E29" s="593"/>
      <c r="F29" s="593"/>
      <c r="G29" s="593"/>
      <c r="H29" s="593"/>
      <c r="I29" s="593"/>
      <c r="J29" s="593"/>
      <c r="K29" s="593"/>
      <c r="L29" s="593"/>
      <c r="M29" s="593"/>
    </row>
    <row r="30" spans="1:13" s="483" customFormat="1">
      <c r="A30" s="482"/>
      <c r="B30" s="506"/>
      <c r="C30" s="506"/>
      <c r="D30" s="593"/>
      <c r="E30" s="593"/>
      <c r="F30" s="593"/>
      <c r="G30" s="593"/>
      <c r="H30" s="593"/>
      <c r="I30" s="593"/>
      <c r="J30" s="593"/>
      <c r="K30" s="593"/>
      <c r="L30" s="593"/>
      <c r="M30" s="593"/>
    </row>
    <row r="31" spans="1:13">
      <c r="A31" s="482" t="s">
        <v>766</v>
      </c>
      <c r="B31" s="593"/>
      <c r="C31" s="593"/>
      <c r="D31" s="593"/>
      <c r="E31" s="593"/>
      <c r="F31" s="593"/>
      <c r="G31" s="593"/>
      <c r="H31" s="593"/>
      <c r="I31" s="593"/>
      <c r="J31" s="593"/>
      <c r="K31" s="593"/>
      <c r="L31" s="593"/>
      <c r="M31" s="593"/>
    </row>
    <row r="32" spans="1:13">
      <c r="A32" s="23"/>
    </row>
    <row r="33" spans="1:13">
      <c r="A33" s="23"/>
      <c r="C33" s="300"/>
      <c r="D33" s="300"/>
      <c r="E33" s="300"/>
      <c r="F33" s="300"/>
      <c r="G33" s="473"/>
      <c r="H33" s="300"/>
      <c r="I33" s="300"/>
      <c r="J33" s="300"/>
      <c r="K33" s="300"/>
      <c r="L33" s="300"/>
      <c r="M33" s="300"/>
    </row>
    <row r="34" spans="1:13">
      <c r="C34" s="300"/>
      <c r="D34" s="300"/>
      <c r="E34" s="300"/>
      <c r="F34" s="300"/>
      <c r="G34" s="300"/>
      <c r="H34" s="300"/>
      <c r="I34" s="300"/>
      <c r="J34" s="300"/>
      <c r="K34" s="300"/>
      <c r="L34" s="300"/>
      <c r="M34" s="300"/>
    </row>
  </sheetData>
  <mergeCells count="12">
    <mergeCell ref="F5:F6"/>
    <mergeCell ref="G5:G6"/>
    <mergeCell ref="H5:H6"/>
    <mergeCell ref="K5:K6"/>
    <mergeCell ref="A1:B1"/>
    <mergeCell ref="A2:M2"/>
    <mergeCell ref="A4:B6"/>
    <mergeCell ref="C4:C6"/>
    <mergeCell ref="D4:F4"/>
    <mergeCell ref="G4:M4"/>
    <mergeCell ref="D5:D6"/>
    <mergeCell ref="E5:E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U67"/>
  <sheetViews>
    <sheetView zoomScaleNormal="100" workbookViewId="0">
      <selection sqref="A1:B1"/>
    </sheetView>
  </sheetViews>
  <sheetFormatPr defaultRowHeight="13.5"/>
  <cols>
    <col min="1" max="1" width="7" style="18" customWidth="1"/>
    <col min="2" max="2" width="4.5" style="14" bestFit="1" customWidth="1"/>
    <col min="3" max="4" width="9.5" style="14" bestFit="1" customWidth="1"/>
    <col min="5" max="5" width="9.625" style="14" bestFit="1" customWidth="1"/>
    <col min="6" max="7" width="8.75" style="14" customWidth="1"/>
    <col min="8" max="8" width="8.875" style="14" customWidth="1"/>
    <col min="9" max="13" width="8.75" style="14" customWidth="1"/>
    <col min="14" max="14" width="4.25" style="14" customWidth="1"/>
    <col min="15" max="16384" width="9" style="14"/>
  </cols>
  <sheetData>
    <row r="1" spans="1:20" ht="19.5" customHeight="1">
      <c r="A1" s="861" t="s">
        <v>627</v>
      </c>
      <c r="B1" s="862"/>
      <c r="C1" s="24"/>
      <c r="D1" s="23"/>
      <c r="E1" s="23"/>
      <c r="F1" s="23"/>
      <c r="G1" s="23"/>
      <c r="H1" s="23"/>
    </row>
    <row r="2" spans="1:20" ht="19.5" customHeight="1">
      <c r="A2" s="863" t="s">
        <v>485</v>
      </c>
      <c r="B2" s="863"/>
      <c r="C2" s="863"/>
      <c r="D2" s="863"/>
      <c r="E2" s="863"/>
      <c r="F2" s="863"/>
      <c r="G2" s="863"/>
      <c r="H2" s="863"/>
      <c r="I2" s="863"/>
      <c r="J2" s="863"/>
      <c r="K2" s="863"/>
      <c r="L2" s="863"/>
      <c r="M2" s="863"/>
    </row>
    <row r="3" spans="1:20" ht="14.25" thickBot="1">
      <c r="A3" s="24"/>
      <c r="B3" s="23"/>
      <c r="C3" s="23"/>
      <c r="D3" s="23"/>
      <c r="E3" s="23"/>
      <c r="F3" s="23"/>
      <c r="G3" s="23"/>
      <c r="H3" s="23"/>
      <c r="I3" s="23"/>
      <c r="J3" s="94"/>
      <c r="K3" s="23"/>
      <c r="L3" s="23"/>
      <c r="M3" s="24"/>
      <c r="O3" s="226"/>
    </row>
    <row r="4" spans="1:20" ht="15" customHeight="1" thickTop="1">
      <c r="A4" s="879" t="s">
        <v>571</v>
      </c>
      <c r="B4" s="880"/>
      <c r="C4" s="876" t="s">
        <v>439</v>
      </c>
      <c r="D4" s="877"/>
      <c r="E4" s="877"/>
      <c r="F4" s="877"/>
      <c r="G4" s="877"/>
      <c r="H4" s="878"/>
      <c r="I4" s="876" t="s">
        <v>49</v>
      </c>
      <c r="J4" s="877"/>
      <c r="K4" s="877"/>
      <c r="L4" s="877"/>
      <c r="M4" s="877"/>
      <c r="O4" s="226"/>
    </row>
    <row r="5" spans="1:20" ht="15" customHeight="1">
      <c r="A5" s="881"/>
      <c r="B5" s="882"/>
      <c r="C5" s="81" t="s">
        <v>47</v>
      </c>
      <c r="D5" s="81" t="s">
        <v>48</v>
      </c>
      <c r="E5" s="81" t="s">
        <v>664</v>
      </c>
      <c r="F5" s="81" t="s">
        <v>50</v>
      </c>
      <c r="G5" s="81" t="s">
        <v>51</v>
      </c>
      <c r="H5" s="81" t="s">
        <v>52</v>
      </c>
      <c r="I5" s="81" t="s">
        <v>47</v>
      </c>
      <c r="J5" s="81" t="s">
        <v>48</v>
      </c>
      <c r="K5" s="81" t="s">
        <v>50</v>
      </c>
      <c r="L5" s="81" t="s">
        <v>51</v>
      </c>
      <c r="M5" s="223" t="s">
        <v>52</v>
      </c>
      <c r="O5" s="226"/>
    </row>
    <row r="6" spans="1:20">
      <c r="A6" s="66"/>
      <c r="B6" s="224"/>
      <c r="C6" s="227" t="s">
        <v>106</v>
      </c>
      <c r="D6" s="124" t="s">
        <v>106</v>
      </c>
      <c r="E6" s="124" t="s">
        <v>106</v>
      </c>
      <c r="F6" s="124" t="s">
        <v>486</v>
      </c>
      <c r="G6" s="124" t="s">
        <v>767</v>
      </c>
      <c r="H6" s="124" t="s">
        <v>767</v>
      </c>
      <c r="I6" s="124" t="s">
        <v>190</v>
      </c>
      <c r="J6" s="124" t="s">
        <v>190</v>
      </c>
      <c r="K6" s="124" t="s">
        <v>190</v>
      </c>
      <c r="L6" s="124" t="s">
        <v>190</v>
      </c>
      <c r="M6" s="124" t="s">
        <v>190</v>
      </c>
      <c r="N6" s="2"/>
      <c r="O6" s="226"/>
    </row>
    <row r="7" spans="1:20">
      <c r="A7" s="484" t="s">
        <v>1106</v>
      </c>
      <c r="B7" s="595"/>
      <c r="C7" s="603">
        <v>51241</v>
      </c>
      <c r="D7" s="603">
        <v>67726</v>
      </c>
      <c r="E7" s="613">
        <v>-16485</v>
      </c>
      <c r="F7" s="603">
        <v>1130</v>
      </c>
      <c r="G7" s="603">
        <v>32745</v>
      </c>
      <c r="H7" s="603">
        <v>11716</v>
      </c>
      <c r="I7" s="59">
        <v>7.1</v>
      </c>
      <c r="J7" s="59">
        <v>9.4</v>
      </c>
      <c r="K7" s="59">
        <v>21.6</v>
      </c>
      <c r="L7" s="59">
        <v>4.5999999999999996</v>
      </c>
      <c r="M7" s="60">
        <v>1.63</v>
      </c>
    </row>
    <row r="8" spans="1:20">
      <c r="A8" s="160" t="s">
        <v>831</v>
      </c>
      <c r="B8" s="595"/>
      <c r="C8" s="603">
        <v>48298</v>
      </c>
      <c r="D8" s="603">
        <v>69537</v>
      </c>
      <c r="E8" s="613">
        <v>-21239</v>
      </c>
      <c r="F8" s="603">
        <v>1123</v>
      </c>
      <c r="G8" s="603">
        <v>33671</v>
      </c>
      <c r="H8" s="603">
        <v>12067</v>
      </c>
      <c r="I8" s="59">
        <v>6.7</v>
      </c>
      <c r="J8" s="59">
        <v>9.6999999999999993</v>
      </c>
      <c r="K8" s="59">
        <v>22.7</v>
      </c>
      <c r="L8" s="59">
        <v>4.7</v>
      </c>
      <c r="M8" s="60">
        <v>1.68</v>
      </c>
    </row>
    <row r="9" spans="1:20" s="471" customFormat="1">
      <c r="A9" s="160">
        <v>2</v>
      </c>
      <c r="B9" s="595"/>
      <c r="C9" s="603">
        <v>47328</v>
      </c>
      <c r="D9" s="603">
        <v>70758</v>
      </c>
      <c r="E9" s="613">
        <v>-23430</v>
      </c>
      <c r="F9" s="603">
        <v>1012</v>
      </c>
      <c r="G9" s="603">
        <v>29260</v>
      </c>
      <c r="H9" s="603">
        <v>10659</v>
      </c>
      <c r="I9" s="59">
        <v>6.6</v>
      </c>
      <c r="J9" s="59">
        <v>9.9</v>
      </c>
      <c r="K9" s="59">
        <v>20.9</v>
      </c>
      <c r="L9" s="59">
        <v>4.0999999999999996</v>
      </c>
      <c r="M9" s="60">
        <v>1.49</v>
      </c>
    </row>
    <row r="10" spans="1:20" s="593" customFormat="1">
      <c r="A10" s="160">
        <v>3</v>
      </c>
      <c r="B10" s="595"/>
      <c r="C10" s="603">
        <v>45424</v>
      </c>
      <c r="D10" s="603">
        <v>75164</v>
      </c>
      <c r="E10" s="613">
        <v>-29740</v>
      </c>
      <c r="F10" s="603">
        <v>929</v>
      </c>
      <c r="G10" s="603">
        <v>28345</v>
      </c>
      <c r="H10" s="603">
        <v>10626</v>
      </c>
      <c r="I10" s="59">
        <v>6.4</v>
      </c>
      <c r="J10" s="59">
        <v>10.5</v>
      </c>
      <c r="K10" s="59">
        <v>20</v>
      </c>
      <c r="L10" s="59">
        <v>4</v>
      </c>
      <c r="M10" s="60">
        <v>1.49</v>
      </c>
    </row>
    <row r="11" spans="1:20" s="483" customFormat="1">
      <c r="A11" s="160">
        <v>4</v>
      </c>
      <c r="B11" s="595"/>
      <c r="C11" s="603">
        <v>43451</v>
      </c>
      <c r="D11" s="603">
        <v>82221</v>
      </c>
      <c r="E11" s="613">
        <v>-38770</v>
      </c>
      <c r="F11" s="603">
        <v>900</v>
      </c>
      <c r="G11" s="603">
        <v>28823</v>
      </c>
      <c r="H11" s="603">
        <v>10259</v>
      </c>
      <c r="I11" s="59">
        <v>6.1</v>
      </c>
      <c r="J11" s="59">
        <v>11.5</v>
      </c>
      <c r="K11" s="59">
        <v>20.3</v>
      </c>
      <c r="L11" s="59">
        <v>4</v>
      </c>
      <c r="M11" s="60">
        <v>1.44</v>
      </c>
    </row>
    <row r="12" spans="1:20">
      <c r="A12" s="560"/>
      <c r="B12" s="31"/>
      <c r="C12" s="287"/>
      <c r="D12" s="287"/>
      <c r="E12" s="287"/>
      <c r="F12" s="287"/>
      <c r="G12" s="287"/>
      <c r="H12" s="287"/>
      <c r="I12" s="228"/>
      <c r="J12" s="228"/>
      <c r="K12" s="228"/>
      <c r="L12" s="228"/>
      <c r="M12" s="229"/>
      <c r="T12" s="492"/>
    </row>
    <row r="13" spans="1:20" s="483" customFormat="1">
      <c r="A13" s="506" t="s">
        <v>902</v>
      </c>
      <c r="B13" s="131">
        <v>12</v>
      </c>
      <c r="C13" s="603">
        <v>3765</v>
      </c>
      <c r="D13" s="603">
        <v>8545</v>
      </c>
      <c r="E13" s="613">
        <v>-4780</v>
      </c>
      <c r="F13" s="603">
        <v>84</v>
      </c>
      <c r="G13" s="603">
        <v>2226</v>
      </c>
      <c r="H13" s="603">
        <v>902</v>
      </c>
      <c r="I13" s="59">
        <v>6.0434437952470814</v>
      </c>
      <c r="J13" s="59">
        <v>13.716129410461171</v>
      </c>
      <c r="K13" s="59">
        <v>21.823850350740454</v>
      </c>
      <c r="L13" s="59">
        <v>3.5730958534448884</v>
      </c>
      <c r="M13" s="60">
        <v>1.447858247891864</v>
      </c>
    </row>
    <row r="14" spans="1:20" s="483" customFormat="1">
      <c r="A14" s="474" t="s">
        <v>1083</v>
      </c>
      <c r="B14" s="131">
        <v>1</v>
      </c>
      <c r="C14" s="603">
        <v>3241</v>
      </c>
      <c r="D14" s="603">
        <v>8643</v>
      </c>
      <c r="E14" s="613">
        <v>-5402</v>
      </c>
      <c r="F14" s="603">
        <v>75</v>
      </c>
      <c r="G14" s="603">
        <v>1925</v>
      </c>
      <c r="H14" s="603">
        <v>825</v>
      </c>
      <c r="I14" s="59">
        <v>5.2046245253422381</v>
      </c>
      <c r="J14" s="59">
        <v>13.87953402423109</v>
      </c>
      <c r="K14" s="59">
        <v>22.61761158021713</v>
      </c>
      <c r="L14" s="59">
        <v>3.0912996640801627</v>
      </c>
      <c r="M14" s="60">
        <v>1.3248427131772127</v>
      </c>
    </row>
    <row r="15" spans="1:20" s="483" customFormat="1">
      <c r="A15" s="506"/>
      <c r="B15" s="131">
        <v>2</v>
      </c>
      <c r="C15" s="603">
        <v>3133</v>
      </c>
      <c r="D15" s="603">
        <v>6966</v>
      </c>
      <c r="E15" s="613">
        <v>-3833</v>
      </c>
      <c r="F15" s="603">
        <v>92</v>
      </c>
      <c r="G15" s="603">
        <v>2227</v>
      </c>
      <c r="H15" s="603">
        <v>826</v>
      </c>
      <c r="I15" s="59">
        <v>5.5736690641030062</v>
      </c>
      <c r="J15" s="59">
        <v>12.392651995065927</v>
      </c>
      <c r="K15" s="59">
        <v>28.527131782945737</v>
      </c>
      <c r="L15" s="59">
        <v>3.9618771164243198</v>
      </c>
      <c r="M15" s="60">
        <v>1.4694703628946963</v>
      </c>
      <c r="T15" s="492"/>
    </row>
    <row r="16" spans="1:20" s="483" customFormat="1">
      <c r="A16" s="506"/>
      <c r="B16" s="131">
        <v>3</v>
      </c>
      <c r="C16" s="603">
        <v>3295</v>
      </c>
      <c r="D16" s="603">
        <v>6928</v>
      </c>
      <c r="E16" s="613">
        <v>-3633</v>
      </c>
      <c r="F16" s="603">
        <v>95</v>
      </c>
      <c r="G16" s="603">
        <v>3259</v>
      </c>
      <c r="H16" s="603">
        <v>1212</v>
      </c>
      <c r="I16" s="59">
        <v>5.2962874683961685</v>
      </c>
      <c r="J16" s="59">
        <v>11.135866337192308</v>
      </c>
      <c r="K16" s="59">
        <v>28.023598820058996</v>
      </c>
      <c r="L16" s="59">
        <v>5.2384221121405501</v>
      </c>
      <c r="M16" s="60">
        <v>1.9481336606058137</v>
      </c>
    </row>
    <row r="17" spans="1:21" s="483" customFormat="1">
      <c r="A17" s="506"/>
      <c r="B17" s="131">
        <v>4</v>
      </c>
      <c r="C17" s="603">
        <v>3313</v>
      </c>
      <c r="D17" s="603">
        <v>6313</v>
      </c>
      <c r="E17" s="613">
        <v>-3000</v>
      </c>
      <c r="F17" s="603">
        <v>86</v>
      </c>
      <c r="G17" s="603">
        <v>1757</v>
      </c>
      <c r="H17" s="603">
        <v>882</v>
      </c>
      <c r="I17" s="59">
        <v>5.5005138003765337</v>
      </c>
      <c r="J17" s="59">
        <v>10.481359378743452</v>
      </c>
      <c r="K17" s="59">
        <v>25.301559282141806</v>
      </c>
      <c r="L17" s="59">
        <v>2.9171152270635585</v>
      </c>
      <c r="M17" s="60">
        <v>1.4643686000398741</v>
      </c>
    </row>
    <row r="18" spans="1:21" s="483" customFormat="1">
      <c r="A18" s="474"/>
      <c r="B18" s="131">
        <v>5</v>
      </c>
      <c r="C18" s="289">
        <v>3644</v>
      </c>
      <c r="D18" s="289">
        <v>6432</v>
      </c>
      <c r="E18" s="602">
        <v>-2788</v>
      </c>
      <c r="F18" s="289">
        <v>82</v>
      </c>
      <c r="G18" s="289">
        <v>2504</v>
      </c>
      <c r="H18" s="289">
        <v>839</v>
      </c>
      <c r="I18" s="689">
        <v>5.8519170211136835</v>
      </c>
      <c r="J18" s="689">
        <v>10.329179549891112</v>
      </c>
      <c r="K18" s="689">
        <v>22.007514761137951</v>
      </c>
      <c r="L18" s="689">
        <v>4.0211855710396991</v>
      </c>
      <c r="M18" s="690">
        <v>1.3473541110632219</v>
      </c>
    </row>
    <row r="19" spans="1:21" s="483" customFormat="1">
      <c r="A19" s="506"/>
      <c r="B19" s="131">
        <v>6</v>
      </c>
      <c r="C19" s="603">
        <v>3663</v>
      </c>
      <c r="D19" s="603">
        <v>5996</v>
      </c>
      <c r="E19" s="613">
        <v>-2333</v>
      </c>
      <c r="F19" s="603">
        <v>77</v>
      </c>
      <c r="G19" s="603">
        <v>1918</v>
      </c>
      <c r="H19" s="603">
        <v>925</v>
      </c>
      <c r="I19" s="59">
        <v>6.0781421054935736</v>
      </c>
      <c r="J19" s="59">
        <v>9.9493693869886624</v>
      </c>
      <c r="K19" s="59">
        <v>20.588235294117649</v>
      </c>
      <c r="L19" s="59">
        <v>3.1826034830293954</v>
      </c>
      <c r="M19" s="60">
        <v>1.534884370074135</v>
      </c>
    </row>
    <row r="20" spans="1:21" s="593" customFormat="1">
      <c r="A20" s="506"/>
      <c r="B20" s="131">
        <v>7</v>
      </c>
      <c r="C20" s="603">
        <v>3764</v>
      </c>
      <c r="D20" s="603">
        <v>6311</v>
      </c>
      <c r="E20" s="613">
        <v>-2547</v>
      </c>
      <c r="F20" s="603">
        <v>80</v>
      </c>
      <c r="G20" s="603">
        <v>1983</v>
      </c>
      <c r="H20" s="603">
        <v>822</v>
      </c>
      <c r="I20" s="59">
        <v>6.0437031894103255</v>
      </c>
      <c r="J20" s="59">
        <v>10.133318498503868</v>
      </c>
      <c r="K20" s="59">
        <v>20.811654526534859</v>
      </c>
      <c r="L20" s="59">
        <v>3.1840232265145256</v>
      </c>
      <c r="M20" s="60">
        <v>1.319852290567292</v>
      </c>
      <c r="U20" s="492"/>
    </row>
    <row r="21" spans="1:21" s="593" customFormat="1">
      <c r="A21" s="506"/>
      <c r="B21" s="131">
        <v>8</v>
      </c>
      <c r="C21" s="603">
        <v>3755</v>
      </c>
      <c r="D21" s="603">
        <v>6958</v>
      </c>
      <c r="E21" s="698" t="s">
        <v>1120</v>
      </c>
      <c r="F21" s="603">
        <v>84</v>
      </c>
      <c r="G21" s="603">
        <v>2932</v>
      </c>
      <c r="H21" s="603">
        <v>833</v>
      </c>
      <c r="I21" s="59">
        <v>6.0437031894103255</v>
      </c>
      <c r="J21" s="59">
        <v>11.2</v>
      </c>
      <c r="K21" s="59">
        <v>21.9</v>
      </c>
      <c r="L21" s="59">
        <v>4.7</v>
      </c>
      <c r="M21" s="60">
        <v>1.34</v>
      </c>
    </row>
    <row r="22" spans="1:21" s="593" customFormat="1">
      <c r="A22" s="506"/>
      <c r="B22" s="131">
        <v>9</v>
      </c>
      <c r="C22" s="603">
        <v>3502</v>
      </c>
      <c r="D22" s="603">
        <v>6830</v>
      </c>
      <c r="E22" s="698" t="s">
        <v>1130</v>
      </c>
      <c r="F22" s="603">
        <v>76</v>
      </c>
      <c r="G22" s="603">
        <v>1761</v>
      </c>
      <c r="H22" s="603">
        <v>830</v>
      </c>
      <c r="I22" s="59">
        <v>5.8112611068087636</v>
      </c>
      <c r="J22" s="59">
        <v>11.333784511565922</v>
      </c>
      <c r="K22" s="59">
        <v>21.240916713247621</v>
      </c>
      <c r="L22" s="59">
        <v>2.9222246742119453</v>
      </c>
      <c r="M22" s="60">
        <v>1.3773120270277766</v>
      </c>
    </row>
    <row r="23" spans="1:21" s="492" customFormat="1">
      <c r="A23" s="506"/>
      <c r="B23" s="131">
        <v>10</v>
      </c>
      <c r="C23" s="603">
        <v>3619</v>
      </c>
      <c r="D23" s="603">
        <v>7039</v>
      </c>
      <c r="E23" s="52" t="s">
        <v>1139</v>
      </c>
      <c r="F23" s="603">
        <v>64</v>
      </c>
      <c r="G23" s="603">
        <v>1950</v>
      </c>
      <c r="H23" s="603">
        <v>872</v>
      </c>
      <c r="I23" s="59">
        <v>5.8112611068087636</v>
      </c>
      <c r="J23" s="59">
        <v>11.333784511565922</v>
      </c>
      <c r="K23" s="59">
        <v>17.399999999999999</v>
      </c>
      <c r="L23" s="59">
        <v>3.1</v>
      </c>
      <c r="M23" s="60">
        <v>1.4</v>
      </c>
    </row>
    <row r="24" spans="1:21" s="593" customFormat="1">
      <c r="A24" s="506"/>
      <c r="B24" s="131">
        <v>11</v>
      </c>
      <c r="C24" s="603">
        <v>3575</v>
      </c>
      <c r="D24" s="603">
        <v>7078</v>
      </c>
      <c r="E24" s="52" t="s">
        <v>1152</v>
      </c>
      <c r="F24" s="603">
        <v>71</v>
      </c>
      <c r="G24" s="603">
        <v>3048</v>
      </c>
      <c r="H24" s="603">
        <v>864</v>
      </c>
      <c r="I24" s="59">
        <v>5.9</v>
      </c>
      <c r="J24" s="59">
        <v>11.7</v>
      </c>
      <c r="K24" s="59">
        <v>19.5</v>
      </c>
      <c r="L24" s="59">
        <v>5.0999999999999996</v>
      </c>
      <c r="M24" s="60">
        <v>1.43</v>
      </c>
    </row>
    <row r="25" spans="1:21">
      <c r="A25" s="506"/>
      <c r="B25" s="747">
        <v>12</v>
      </c>
      <c r="C25" s="603">
        <v>3603</v>
      </c>
      <c r="D25" s="603">
        <v>8085</v>
      </c>
      <c r="E25" s="52" t="s">
        <v>1177</v>
      </c>
      <c r="F25" s="603">
        <v>72</v>
      </c>
      <c r="G25" s="603">
        <v>2265</v>
      </c>
      <c r="H25" s="603">
        <v>967</v>
      </c>
      <c r="I25" s="59">
        <v>5.8</v>
      </c>
      <c r="J25" s="59">
        <v>13</v>
      </c>
      <c r="K25" s="59">
        <v>19.600000000000001</v>
      </c>
      <c r="L25" s="59">
        <v>3.6</v>
      </c>
      <c r="M25" s="60">
        <v>1.55</v>
      </c>
    </row>
    <row r="26" spans="1:21">
      <c r="A26" s="75" t="s">
        <v>768</v>
      </c>
      <c r="B26" s="90"/>
      <c r="C26" s="91"/>
      <c r="D26" s="91"/>
      <c r="E26" s="91"/>
      <c r="F26" s="91"/>
      <c r="G26" s="91"/>
      <c r="H26" s="91"/>
      <c r="I26" s="92"/>
      <c r="J26" s="92"/>
      <c r="K26" s="92"/>
      <c r="L26" s="92"/>
      <c r="M26" s="93"/>
    </row>
    <row r="27" spans="1:21" s="2" customFormat="1">
      <c r="A27" s="26" t="s">
        <v>803</v>
      </c>
      <c r="B27" s="29"/>
      <c r="C27" s="29"/>
      <c r="D27" s="29"/>
      <c r="E27" s="29"/>
      <c r="F27" s="29"/>
      <c r="G27" s="29"/>
      <c r="H27" s="29"/>
      <c r="I27" s="29"/>
      <c r="J27" s="29"/>
      <c r="K27" s="29"/>
      <c r="L27" s="29"/>
      <c r="M27" s="29"/>
    </row>
    <row r="28" spans="1:21">
      <c r="A28" s="95" t="s">
        <v>800</v>
      </c>
      <c r="B28" s="23"/>
      <c r="C28" s="96"/>
      <c r="D28" s="23"/>
      <c r="E28" s="23"/>
      <c r="F28" s="23"/>
      <c r="G28" s="23"/>
      <c r="H28" s="23"/>
      <c r="I28" s="23"/>
      <c r="J28" s="23"/>
      <c r="K28" s="23"/>
      <c r="L28" s="23"/>
      <c r="M28" s="23"/>
    </row>
    <row r="29" spans="1:21">
      <c r="A29" s="94" t="s">
        <v>769</v>
      </c>
      <c r="B29" s="23"/>
      <c r="C29" s="96"/>
      <c r="D29" s="23"/>
      <c r="E29" s="23"/>
      <c r="F29" s="23"/>
      <c r="G29" s="23"/>
      <c r="H29" s="23"/>
      <c r="I29" s="23"/>
      <c r="J29" s="23"/>
      <c r="K29" s="23"/>
      <c r="L29" s="23"/>
      <c r="M29" s="23"/>
    </row>
    <row r="30" spans="1:21" ht="9" customHeight="1">
      <c r="A30" s="24"/>
      <c r="B30" s="23"/>
      <c r="C30" s="96"/>
      <c r="D30" s="23"/>
      <c r="E30" s="23"/>
      <c r="F30" s="23"/>
      <c r="G30" s="23"/>
      <c r="H30" s="23"/>
      <c r="I30" s="23"/>
      <c r="J30" s="23"/>
      <c r="K30" s="23"/>
      <c r="L30" s="23"/>
      <c r="M30" s="23"/>
    </row>
    <row r="31" spans="1:21" ht="15" customHeight="1">
      <c r="A31" s="884" t="s">
        <v>487</v>
      </c>
      <c r="B31" s="884"/>
      <c r="C31" s="884"/>
      <c r="D31" s="884"/>
      <c r="E31" s="855" t="s">
        <v>391</v>
      </c>
      <c r="F31" s="855"/>
      <c r="G31" s="855"/>
      <c r="H31" s="855"/>
      <c r="I31" s="855"/>
      <c r="J31" s="868" t="s">
        <v>488</v>
      </c>
      <c r="K31" s="97"/>
      <c r="L31" s="23"/>
      <c r="M31" s="23"/>
    </row>
    <row r="32" spans="1:21" ht="15" customHeight="1">
      <c r="A32" s="884"/>
      <c r="B32" s="884"/>
      <c r="C32" s="884"/>
      <c r="D32" s="884"/>
      <c r="E32" s="23"/>
      <c r="F32" s="30" t="s">
        <v>703</v>
      </c>
      <c r="G32" s="30"/>
      <c r="H32" s="98" t="s">
        <v>392</v>
      </c>
      <c r="I32" s="30"/>
      <c r="J32" s="868"/>
      <c r="K32" s="97"/>
      <c r="L32" s="23"/>
      <c r="M32" s="23"/>
    </row>
    <row r="33" spans="1:14" ht="15.75" customHeight="1">
      <c r="A33" s="89"/>
      <c r="B33" s="33"/>
      <c r="C33" s="33"/>
      <c r="D33" s="33"/>
      <c r="E33" s="99"/>
      <c r="F33" s="99"/>
      <c r="G33" s="30"/>
      <c r="H33" s="30" t="s">
        <v>395</v>
      </c>
      <c r="I33" s="34"/>
      <c r="J33" s="33"/>
      <c r="K33" s="23"/>
      <c r="L33" s="23"/>
      <c r="M33" s="23"/>
    </row>
    <row r="34" spans="1:14">
      <c r="A34" s="883" t="s">
        <v>398</v>
      </c>
      <c r="B34" s="883"/>
      <c r="C34" s="883"/>
      <c r="D34" s="883"/>
      <c r="E34" s="868" t="s">
        <v>396</v>
      </c>
      <c r="F34" s="868"/>
      <c r="G34" s="868"/>
      <c r="H34" s="868"/>
      <c r="I34" s="868" t="s">
        <v>488</v>
      </c>
      <c r="J34" s="23"/>
      <c r="K34" s="23"/>
      <c r="L34" s="23"/>
      <c r="M34" s="23"/>
    </row>
    <row r="35" spans="1:14">
      <c r="A35" s="883"/>
      <c r="B35" s="883"/>
      <c r="C35" s="883"/>
      <c r="D35" s="883"/>
      <c r="E35" s="875" t="s">
        <v>704</v>
      </c>
      <c r="F35" s="875"/>
      <c r="G35" s="875"/>
      <c r="H35" s="875"/>
      <c r="I35" s="868"/>
      <c r="J35" s="23"/>
      <c r="K35" s="23"/>
      <c r="L35" s="23"/>
      <c r="M35" s="23"/>
    </row>
    <row r="36" spans="1:14" ht="9" customHeight="1">
      <c r="A36" s="24"/>
      <c r="B36" s="23"/>
      <c r="C36" s="23"/>
      <c r="D36" s="23"/>
      <c r="E36" s="30"/>
      <c r="F36" s="30"/>
      <c r="G36" s="30"/>
      <c r="H36" s="30"/>
      <c r="I36" s="23"/>
      <c r="J36" s="23"/>
      <c r="K36" s="23"/>
      <c r="L36" s="23"/>
      <c r="M36" s="23"/>
    </row>
    <row r="37" spans="1:14">
      <c r="A37" s="633" t="s">
        <v>1061</v>
      </c>
      <c r="B37" s="482"/>
      <c r="C37" s="482"/>
      <c r="D37" s="482"/>
      <c r="E37" s="482"/>
      <c r="F37" s="482"/>
      <c r="G37" s="482"/>
      <c r="H37" s="482"/>
      <c r="I37" s="482"/>
      <c r="J37" s="482"/>
      <c r="K37" s="482"/>
      <c r="L37" s="482"/>
      <c r="M37" s="482"/>
      <c r="N37" s="593"/>
    </row>
    <row r="38" spans="1:14" s="483" customFormat="1">
      <c r="A38" s="633" t="s">
        <v>1062</v>
      </c>
      <c r="B38" s="482"/>
      <c r="C38" s="482"/>
      <c r="D38" s="482"/>
      <c r="E38" s="482"/>
      <c r="F38" s="482"/>
      <c r="G38" s="482"/>
      <c r="H38" s="482"/>
      <c r="I38" s="482"/>
      <c r="J38" s="482"/>
      <c r="K38" s="482"/>
      <c r="L38" s="482"/>
      <c r="M38" s="482"/>
    </row>
    <row r="39" spans="1:14" s="483" customFormat="1">
      <c r="A39" s="590"/>
      <c r="B39" s="482"/>
      <c r="C39" s="482"/>
      <c r="D39" s="482"/>
      <c r="E39" s="482"/>
      <c r="F39" s="482"/>
      <c r="G39" s="482"/>
      <c r="H39" s="482"/>
      <c r="I39" s="482"/>
      <c r="J39" s="482"/>
      <c r="K39" s="482"/>
      <c r="L39" s="482"/>
      <c r="M39" s="482"/>
    </row>
    <row r="40" spans="1:14" s="483" customFormat="1">
      <c r="A40" s="547"/>
      <c r="B40" s="482"/>
      <c r="C40" s="482"/>
      <c r="D40" s="482"/>
      <c r="E40" s="482"/>
      <c r="F40" s="482"/>
      <c r="G40" s="482"/>
      <c r="H40" s="482"/>
      <c r="I40" s="482"/>
      <c r="J40" s="482"/>
      <c r="K40" s="482"/>
      <c r="L40" s="482"/>
      <c r="M40" s="482"/>
    </row>
    <row r="67" spans="13:13">
      <c r="M67" s="14">
        <v>0</v>
      </c>
    </row>
  </sheetData>
  <mergeCells count="12">
    <mergeCell ref="A1:B1"/>
    <mergeCell ref="I34:I35"/>
    <mergeCell ref="E34:H34"/>
    <mergeCell ref="E35:H35"/>
    <mergeCell ref="C4:H4"/>
    <mergeCell ref="I4:M4"/>
    <mergeCell ref="A4:B5"/>
    <mergeCell ref="A34:D35"/>
    <mergeCell ref="E31:I31"/>
    <mergeCell ref="A2:M2"/>
    <mergeCell ref="A31:D32"/>
    <mergeCell ref="J31:J32"/>
  </mergeCells>
  <phoneticPr fontId="2"/>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92D050"/>
    <pageSetUpPr fitToPage="1"/>
  </sheetPr>
  <dimension ref="A1:V34"/>
  <sheetViews>
    <sheetView zoomScaleNormal="100" workbookViewId="0"/>
  </sheetViews>
  <sheetFormatPr defaultRowHeight="13.5"/>
  <cols>
    <col min="1" max="1" width="7.375" style="113" customWidth="1"/>
    <col min="2" max="2" width="3.75" style="113" customWidth="1"/>
    <col min="3" max="4" width="9.125" style="113" customWidth="1"/>
    <col min="5" max="6" width="8.75" style="113" customWidth="1"/>
    <col min="7" max="10" width="6.875" style="113" customWidth="1"/>
    <col min="11" max="12" width="8.75" style="113" customWidth="1"/>
    <col min="13" max="16" width="6.875" style="113" customWidth="1"/>
    <col min="17" max="18" width="9.125" style="113" customWidth="1"/>
    <col min="19" max="20" width="9" style="113"/>
    <col min="21" max="21" width="6.75" style="113" bestFit="1" customWidth="1"/>
    <col min="22" max="23" width="8.625" style="113" bestFit="1" customWidth="1"/>
    <col min="24" max="24" width="9.125" style="113" bestFit="1" customWidth="1"/>
    <col min="25" max="26" width="9" style="113"/>
    <col min="27" max="27" width="8" style="113" bestFit="1" customWidth="1"/>
    <col min="28" max="28" width="10.5" style="113" bestFit="1" customWidth="1"/>
    <col min="29" max="29" width="8.625" style="113" bestFit="1" customWidth="1"/>
    <col min="30" max="34" width="9" style="113"/>
    <col min="35" max="35" width="7.625" style="113" bestFit="1" customWidth="1"/>
    <col min="36" max="36" width="9.25" style="113" bestFit="1" customWidth="1"/>
    <col min="37" max="37" width="6" style="113" bestFit="1" customWidth="1"/>
    <col min="38" max="38" width="8.5" style="113" bestFit="1" customWidth="1"/>
    <col min="39" max="39" width="8" style="113" bestFit="1" customWidth="1"/>
    <col min="40" max="40" width="8.25" style="113" bestFit="1" customWidth="1"/>
    <col min="41" max="42" width="11.5" style="113" bestFit="1" customWidth="1"/>
    <col min="43" max="43" width="7" style="113" bestFit="1" customWidth="1"/>
    <col min="44" max="44" width="7.625" style="113" bestFit="1" customWidth="1"/>
    <col min="45" max="46" width="9" style="113"/>
    <col min="47" max="47" width="11.25" style="113" bestFit="1" customWidth="1"/>
    <col min="48" max="49" width="8.625" style="113" bestFit="1" customWidth="1"/>
    <col min="50" max="50" width="9" style="113"/>
    <col min="51" max="51" width="9.25" style="113" bestFit="1" customWidth="1"/>
    <col min="52" max="52" width="7.75" style="113" customWidth="1"/>
    <col min="53" max="53" width="8.5" style="113" bestFit="1" customWidth="1"/>
    <col min="54" max="54" width="8" style="113" bestFit="1" customWidth="1"/>
    <col min="55" max="55" width="8.25" style="113" bestFit="1" customWidth="1"/>
    <col min="56" max="57" width="11.5" style="113" bestFit="1" customWidth="1"/>
    <col min="58" max="58" width="7" style="113" bestFit="1" customWidth="1"/>
    <col min="59" max="59" width="7.625" style="113" bestFit="1" customWidth="1"/>
    <col min="60" max="16384" width="9" style="113"/>
  </cols>
  <sheetData>
    <row r="1" spans="1:22" s="231" customFormat="1" ht="19.5" customHeight="1">
      <c r="A1" s="230" t="s">
        <v>785</v>
      </c>
      <c r="B1" s="230"/>
    </row>
    <row r="2" spans="1:22" ht="19.5" customHeight="1">
      <c r="A2" s="885" t="s">
        <v>266</v>
      </c>
      <c r="B2" s="885"/>
      <c r="C2" s="885"/>
      <c r="D2" s="885"/>
      <c r="E2" s="885"/>
      <c r="F2" s="885"/>
      <c r="G2" s="885"/>
      <c r="H2" s="885"/>
      <c r="I2" s="885"/>
      <c r="J2" s="885"/>
      <c r="K2" s="885"/>
      <c r="L2" s="885"/>
      <c r="M2" s="885"/>
      <c r="N2" s="885"/>
      <c r="O2" s="885"/>
      <c r="P2" s="885"/>
      <c r="Q2" s="885"/>
      <c r="R2" s="885"/>
    </row>
    <row r="3" spans="1:22" ht="14.25" thickBot="1">
      <c r="A3" s="232"/>
      <c r="B3" s="232"/>
      <c r="C3" s="232"/>
      <c r="D3" s="232"/>
      <c r="E3" s="232"/>
      <c r="F3" s="232"/>
      <c r="G3" s="232"/>
      <c r="H3" s="232"/>
      <c r="I3" s="232"/>
      <c r="J3" s="232"/>
      <c r="K3" s="232"/>
      <c r="L3" s="232"/>
      <c r="M3" s="232"/>
      <c r="N3" s="232"/>
      <c r="O3" s="232"/>
      <c r="P3" s="232"/>
      <c r="Q3" s="232"/>
      <c r="R3" s="233"/>
    </row>
    <row r="4" spans="1:22" ht="14.25" customHeight="1" thickTop="1">
      <c r="A4" s="899" t="s">
        <v>699</v>
      </c>
      <c r="B4" s="900"/>
      <c r="C4" s="886" t="s">
        <v>560</v>
      </c>
      <c r="D4" s="886" t="s">
        <v>489</v>
      </c>
      <c r="E4" s="889" t="s">
        <v>893</v>
      </c>
      <c r="F4" s="890"/>
      <c r="G4" s="890"/>
      <c r="H4" s="890"/>
      <c r="I4" s="890"/>
      <c r="J4" s="891"/>
      <c r="K4" s="889" t="s">
        <v>894</v>
      </c>
      <c r="L4" s="890"/>
      <c r="M4" s="890"/>
      <c r="N4" s="890"/>
      <c r="O4" s="890"/>
      <c r="P4" s="891"/>
      <c r="Q4" s="905" t="s">
        <v>294</v>
      </c>
      <c r="R4" s="907" t="s">
        <v>493</v>
      </c>
    </row>
    <row r="5" spans="1:22" ht="14.25" customHeight="1">
      <c r="A5" s="901"/>
      <c r="B5" s="902"/>
      <c r="C5" s="887"/>
      <c r="D5" s="887"/>
      <c r="E5" s="887" t="s">
        <v>491</v>
      </c>
      <c r="F5" s="887" t="s">
        <v>492</v>
      </c>
      <c r="G5" s="892" t="s">
        <v>490</v>
      </c>
      <c r="H5" s="893"/>
      <c r="I5" s="893"/>
      <c r="J5" s="894"/>
      <c r="K5" s="887" t="s">
        <v>491</v>
      </c>
      <c r="L5" s="887" t="s">
        <v>492</v>
      </c>
      <c r="M5" s="892" t="s">
        <v>490</v>
      </c>
      <c r="N5" s="893"/>
      <c r="O5" s="893"/>
      <c r="P5" s="894"/>
      <c r="Q5" s="906"/>
      <c r="R5" s="908"/>
    </row>
    <row r="6" spans="1:22">
      <c r="A6" s="901"/>
      <c r="B6" s="902"/>
      <c r="C6" s="887"/>
      <c r="D6" s="887"/>
      <c r="E6" s="887"/>
      <c r="F6" s="887"/>
      <c r="G6" s="895" t="s">
        <v>295</v>
      </c>
      <c r="H6" s="895" t="s">
        <v>296</v>
      </c>
      <c r="I6" s="897" t="s">
        <v>559</v>
      </c>
      <c r="J6" s="898"/>
      <c r="K6" s="887"/>
      <c r="L6" s="887"/>
      <c r="M6" s="895" t="s">
        <v>295</v>
      </c>
      <c r="N6" s="895" t="s">
        <v>296</v>
      </c>
      <c r="O6" s="897" t="s">
        <v>559</v>
      </c>
      <c r="P6" s="898"/>
      <c r="Q6" s="906"/>
      <c r="R6" s="908"/>
      <c r="T6" s="616"/>
    </row>
    <row r="7" spans="1:22">
      <c r="A7" s="903"/>
      <c r="B7" s="904"/>
      <c r="C7" s="888"/>
      <c r="D7" s="888"/>
      <c r="E7" s="888"/>
      <c r="F7" s="888"/>
      <c r="G7" s="896"/>
      <c r="H7" s="896"/>
      <c r="I7" s="36" t="s">
        <v>295</v>
      </c>
      <c r="J7" s="36" t="s">
        <v>296</v>
      </c>
      <c r="K7" s="888"/>
      <c r="L7" s="888"/>
      <c r="M7" s="896"/>
      <c r="N7" s="896"/>
      <c r="O7" s="36" t="s">
        <v>295</v>
      </c>
      <c r="P7" s="36" t="s">
        <v>296</v>
      </c>
      <c r="Q7" s="896"/>
      <c r="R7" s="909"/>
    </row>
    <row r="8" spans="1:22" s="236" customFormat="1">
      <c r="A8" s="233"/>
      <c r="B8" s="234"/>
      <c r="C8" s="235" t="s">
        <v>297</v>
      </c>
      <c r="D8" s="235" t="s">
        <v>106</v>
      </c>
      <c r="E8" s="235" t="s">
        <v>106</v>
      </c>
      <c r="F8" s="235" t="s">
        <v>106</v>
      </c>
      <c r="G8" s="235" t="s">
        <v>298</v>
      </c>
      <c r="H8" s="235" t="s">
        <v>298</v>
      </c>
      <c r="I8" s="235" t="s">
        <v>298</v>
      </c>
      <c r="J8" s="235" t="s">
        <v>298</v>
      </c>
      <c r="K8" s="235" t="s">
        <v>106</v>
      </c>
      <c r="L8" s="235" t="s">
        <v>106</v>
      </c>
      <c r="M8" s="235" t="s">
        <v>298</v>
      </c>
      <c r="N8" s="235" t="s">
        <v>298</v>
      </c>
      <c r="O8" s="235" t="s">
        <v>298</v>
      </c>
      <c r="P8" s="235" t="s">
        <v>298</v>
      </c>
      <c r="Q8" s="235" t="s">
        <v>297</v>
      </c>
      <c r="R8" s="235" t="s">
        <v>106</v>
      </c>
    </row>
    <row r="9" spans="1:22">
      <c r="A9" s="160" t="s">
        <v>831</v>
      </c>
      <c r="B9" s="103"/>
      <c r="C9" s="291">
        <v>17005</v>
      </c>
      <c r="D9" s="291">
        <v>79811</v>
      </c>
      <c r="E9" s="291">
        <v>34733</v>
      </c>
      <c r="F9" s="291">
        <v>102329</v>
      </c>
      <c r="G9" s="105">
        <v>2.04</v>
      </c>
      <c r="H9" s="105">
        <v>1.28</v>
      </c>
      <c r="I9" s="104" t="s">
        <v>225</v>
      </c>
      <c r="J9" s="104" t="s">
        <v>225</v>
      </c>
      <c r="K9" s="291">
        <v>38805</v>
      </c>
      <c r="L9" s="291">
        <v>114251</v>
      </c>
      <c r="M9" s="105">
        <v>2.2799999999999998</v>
      </c>
      <c r="N9" s="105">
        <v>1.43</v>
      </c>
      <c r="O9" s="104" t="s">
        <v>225</v>
      </c>
      <c r="P9" s="104" t="s">
        <v>225</v>
      </c>
      <c r="Q9" s="291">
        <v>4147</v>
      </c>
      <c r="R9" s="291">
        <v>20522</v>
      </c>
    </row>
    <row r="10" spans="1:22">
      <c r="A10" s="585" t="s">
        <v>884</v>
      </c>
      <c r="B10" s="103"/>
      <c r="C10" s="291">
        <v>17100</v>
      </c>
      <c r="D10" s="291">
        <v>86970</v>
      </c>
      <c r="E10" s="291">
        <v>28045</v>
      </c>
      <c r="F10" s="291">
        <v>81639</v>
      </c>
      <c r="G10" s="105">
        <v>1.64</v>
      </c>
      <c r="H10" s="105">
        <v>0.94</v>
      </c>
      <c r="I10" s="104" t="s">
        <v>225</v>
      </c>
      <c r="J10" s="104" t="s">
        <v>225</v>
      </c>
      <c r="K10" s="291">
        <v>30680</v>
      </c>
      <c r="L10" s="587">
        <v>89537</v>
      </c>
      <c r="M10" s="105">
        <v>1.79</v>
      </c>
      <c r="N10" s="105">
        <v>1.03</v>
      </c>
      <c r="O10" s="104" t="s">
        <v>225</v>
      </c>
      <c r="P10" s="104" t="s">
        <v>225</v>
      </c>
      <c r="Q10" s="587">
        <v>3274</v>
      </c>
      <c r="R10" s="291">
        <v>26310</v>
      </c>
    </row>
    <row r="11" spans="1:22">
      <c r="A11" s="585">
        <v>3</v>
      </c>
      <c r="B11" s="103"/>
      <c r="C11" s="291">
        <v>17156</v>
      </c>
      <c r="D11" s="291">
        <v>92751</v>
      </c>
      <c r="E11" s="291">
        <v>30263</v>
      </c>
      <c r="F11" s="291">
        <v>87434</v>
      </c>
      <c r="G11" s="105">
        <v>1.76</v>
      </c>
      <c r="H11" s="105">
        <v>0.94</v>
      </c>
      <c r="I11" s="104" t="s">
        <v>225</v>
      </c>
      <c r="J11" s="104" t="s">
        <v>225</v>
      </c>
      <c r="K11" s="587">
        <v>32900</v>
      </c>
      <c r="L11" s="587">
        <v>95091</v>
      </c>
      <c r="M11" s="105">
        <v>1.92</v>
      </c>
      <c r="N11" s="105">
        <v>1.03</v>
      </c>
      <c r="O11" s="104" t="s">
        <v>225</v>
      </c>
      <c r="P11" s="104" t="s">
        <v>225</v>
      </c>
      <c r="Q11" s="587">
        <v>3412</v>
      </c>
      <c r="R11" s="291">
        <v>23579</v>
      </c>
      <c r="V11" s="183"/>
    </row>
    <row r="12" spans="1:22">
      <c r="A12" s="585">
        <v>4</v>
      </c>
      <c r="B12" s="103"/>
      <c r="C12" s="291">
        <v>17030</v>
      </c>
      <c r="D12" s="291">
        <v>91019</v>
      </c>
      <c r="E12" s="291">
        <v>32673</v>
      </c>
      <c r="F12" s="291">
        <v>95857</v>
      </c>
      <c r="G12" s="105">
        <v>1.92</v>
      </c>
      <c r="H12" s="105">
        <v>1.05</v>
      </c>
      <c r="I12" s="104" t="s">
        <v>1094</v>
      </c>
      <c r="J12" s="104" t="s">
        <v>1094</v>
      </c>
      <c r="K12" s="587">
        <v>35875</v>
      </c>
      <c r="L12" s="587">
        <v>104962</v>
      </c>
      <c r="M12" s="105">
        <v>2.11</v>
      </c>
      <c r="N12" s="105">
        <v>1.1499999999999999</v>
      </c>
      <c r="O12" s="104" t="s">
        <v>1094</v>
      </c>
      <c r="P12" s="104" t="s">
        <v>1094</v>
      </c>
      <c r="Q12" s="587">
        <v>3327</v>
      </c>
      <c r="R12" s="291">
        <v>21809</v>
      </c>
    </row>
    <row r="13" spans="1:22">
      <c r="A13" s="585">
        <v>5</v>
      </c>
      <c r="B13" s="103"/>
      <c r="C13" s="291">
        <v>16584</v>
      </c>
      <c r="D13" s="291">
        <v>90285</v>
      </c>
      <c r="E13" s="291">
        <v>32071</v>
      </c>
      <c r="F13" s="291">
        <v>94492</v>
      </c>
      <c r="G13" s="105">
        <v>1.93</v>
      </c>
      <c r="H13" s="105">
        <v>1.05</v>
      </c>
      <c r="I13" s="104" t="s">
        <v>1094</v>
      </c>
      <c r="J13" s="104" t="s">
        <v>1094</v>
      </c>
      <c r="K13" s="587">
        <v>36157</v>
      </c>
      <c r="L13" s="587">
        <v>106203</v>
      </c>
      <c r="M13" s="105">
        <v>2.1800000000000002</v>
      </c>
      <c r="N13" s="105">
        <v>1.18</v>
      </c>
      <c r="O13" s="104" t="s">
        <v>1094</v>
      </c>
      <c r="P13" s="104" t="s">
        <v>1094</v>
      </c>
      <c r="Q13" s="587">
        <v>3263</v>
      </c>
      <c r="R13" s="291">
        <v>22580</v>
      </c>
    </row>
    <row r="14" spans="1:22">
      <c r="A14" s="561"/>
      <c r="B14" s="103"/>
      <c r="C14" s="291"/>
      <c r="D14" s="291"/>
      <c r="E14" s="291"/>
      <c r="F14" s="291"/>
      <c r="G14" s="237"/>
      <c r="H14" s="237"/>
      <c r="I14" s="238"/>
      <c r="J14" s="238"/>
      <c r="K14" s="291"/>
      <c r="L14" s="291"/>
      <c r="M14" s="237"/>
      <c r="N14" s="237"/>
      <c r="O14" s="238"/>
      <c r="P14" s="238"/>
      <c r="Q14" s="291"/>
      <c r="R14" s="291"/>
    </row>
    <row r="15" spans="1:22" s="183" customFormat="1">
      <c r="A15" s="160" t="s">
        <v>1079</v>
      </c>
      <c r="B15" s="103">
        <v>3</v>
      </c>
      <c r="C15" s="292">
        <v>17748</v>
      </c>
      <c r="D15" s="292">
        <v>89678</v>
      </c>
      <c r="E15" s="292">
        <v>30527</v>
      </c>
      <c r="F15" s="292">
        <v>97233</v>
      </c>
      <c r="G15" s="149">
        <v>1.72</v>
      </c>
      <c r="H15" s="108">
        <v>1.08</v>
      </c>
      <c r="I15" s="705">
        <v>1.91</v>
      </c>
      <c r="J15" s="705">
        <v>1.06</v>
      </c>
      <c r="K15" s="706">
        <v>34928</v>
      </c>
      <c r="L15" s="292">
        <v>108858</v>
      </c>
      <c r="M15" s="149">
        <v>1.97</v>
      </c>
      <c r="N15" s="108">
        <v>1.21</v>
      </c>
      <c r="O15" s="705">
        <v>2.16</v>
      </c>
      <c r="P15" s="705">
        <v>1.18</v>
      </c>
      <c r="Q15" s="292">
        <v>4430</v>
      </c>
      <c r="R15" s="292">
        <v>20605</v>
      </c>
    </row>
    <row r="16" spans="1:22" s="183" customFormat="1">
      <c r="A16" s="160"/>
      <c r="B16" s="103">
        <v>4</v>
      </c>
      <c r="C16" s="292">
        <v>21783</v>
      </c>
      <c r="D16" s="292">
        <v>93464</v>
      </c>
      <c r="E16" s="292">
        <v>31640</v>
      </c>
      <c r="F16" s="292">
        <v>92670</v>
      </c>
      <c r="G16" s="149">
        <v>1.45</v>
      </c>
      <c r="H16" s="108">
        <v>0.99</v>
      </c>
      <c r="I16" s="705">
        <v>1.99</v>
      </c>
      <c r="J16" s="705">
        <v>1.07</v>
      </c>
      <c r="K16" s="706">
        <v>34934</v>
      </c>
      <c r="L16" s="292">
        <v>103270</v>
      </c>
      <c r="M16" s="149">
        <v>1.6</v>
      </c>
      <c r="N16" s="108">
        <v>1.1000000000000001</v>
      </c>
      <c r="O16" s="705">
        <v>2.17</v>
      </c>
      <c r="P16" s="705">
        <v>1.19</v>
      </c>
      <c r="Q16" s="292">
        <v>3468</v>
      </c>
      <c r="R16" s="292">
        <v>19893</v>
      </c>
    </row>
    <row r="17" spans="1:20" s="183" customFormat="1">
      <c r="A17" s="160"/>
      <c r="B17" s="131">
        <v>5</v>
      </c>
      <c r="C17" s="292">
        <v>18502</v>
      </c>
      <c r="D17" s="292">
        <v>95896</v>
      </c>
      <c r="E17" s="292">
        <v>32771</v>
      </c>
      <c r="F17" s="292">
        <v>91591</v>
      </c>
      <c r="G17" s="149">
        <v>1.77</v>
      </c>
      <c r="H17" s="108">
        <v>0.96</v>
      </c>
      <c r="I17" s="705">
        <v>1.97</v>
      </c>
      <c r="J17" s="705">
        <v>1.08</v>
      </c>
      <c r="K17" s="706">
        <v>35532</v>
      </c>
      <c r="L17" s="292">
        <v>101798</v>
      </c>
      <c r="M17" s="149">
        <v>1.92</v>
      </c>
      <c r="N17" s="108">
        <v>1.06</v>
      </c>
      <c r="O17" s="705">
        <v>2.1800000000000002</v>
      </c>
      <c r="P17" s="705">
        <v>1.2</v>
      </c>
      <c r="Q17" s="292">
        <v>3342</v>
      </c>
      <c r="R17" s="292">
        <v>22280</v>
      </c>
    </row>
    <row r="18" spans="1:20" s="183" customFormat="1">
      <c r="A18" s="160"/>
      <c r="B18" s="131">
        <v>6</v>
      </c>
      <c r="C18" s="292">
        <v>16462</v>
      </c>
      <c r="D18" s="292">
        <v>94974</v>
      </c>
      <c r="E18" s="292">
        <v>31218</v>
      </c>
      <c r="F18" s="292">
        <v>93343</v>
      </c>
      <c r="G18" s="149">
        <v>1.9</v>
      </c>
      <c r="H18" s="108">
        <v>0.98</v>
      </c>
      <c r="I18" s="705">
        <v>1.92</v>
      </c>
      <c r="J18" s="705">
        <v>1.08</v>
      </c>
      <c r="K18" s="706">
        <v>35513</v>
      </c>
      <c r="L18" s="292">
        <v>103406</v>
      </c>
      <c r="M18" s="149">
        <v>2.16</v>
      </c>
      <c r="N18" s="108">
        <v>1.0900000000000001</v>
      </c>
      <c r="O18" s="705">
        <v>2.17</v>
      </c>
      <c r="P18" s="705">
        <v>1.2</v>
      </c>
      <c r="Q18" s="292">
        <v>3517</v>
      </c>
      <c r="R18" s="292">
        <v>23392</v>
      </c>
    </row>
    <row r="19" spans="1:20" s="183" customFormat="1">
      <c r="A19" s="160"/>
      <c r="B19" s="131">
        <v>7</v>
      </c>
      <c r="C19" s="292">
        <v>15370</v>
      </c>
      <c r="D19" s="292">
        <v>91419</v>
      </c>
      <c r="E19" s="292">
        <v>30534</v>
      </c>
      <c r="F19" s="292">
        <v>92289</v>
      </c>
      <c r="G19" s="149">
        <v>1.99</v>
      </c>
      <c r="H19" s="108">
        <v>1.01</v>
      </c>
      <c r="I19" s="705">
        <v>1.93</v>
      </c>
      <c r="J19" s="705">
        <v>1.06</v>
      </c>
      <c r="K19" s="706">
        <v>33917</v>
      </c>
      <c r="L19" s="292">
        <v>102463</v>
      </c>
      <c r="M19" s="149">
        <v>2.21</v>
      </c>
      <c r="N19" s="108">
        <v>1.1200000000000001</v>
      </c>
      <c r="O19" s="705">
        <v>2.13</v>
      </c>
      <c r="P19" s="705">
        <v>1.19</v>
      </c>
      <c r="Q19" s="292">
        <v>2979</v>
      </c>
      <c r="R19" s="292">
        <v>24196</v>
      </c>
    </row>
    <row r="20" spans="1:20" s="183" customFormat="1">
      <c r="A20" s="160"/>
      <c r="B20" s="131">
        <v>8</v>
      </c>
      <c r="C20" s="292">
        <v>15783</v>
      </c>
      <c r="D20" s="292">
        <v>90605</v>
      </c>
      <c r="E20" s="292">
        <v>34370</v>
      </c>
      <c r="F20" s="292">
        <v>93920</v>
      </c>
      <c r="G20" s="149">
        <v>2.1800000000000002</v>
      </c>
      <c r="H20" s="108">
        <v>1.04</v>
      </c>
      <c r="I20" s="705">
        <v>2.0299999999999998</v>
      </c>
      <c r="J20" s="705">
        <v>1.07</v>
      </c>
      <c r="K20" s="706">
        <v>37960</v>
      </c>
      <c r="L20" s="292">
        <v>105016</v>
      </c>
      <c r="M20" s="149">
        <v>2.41</v>
      </c>
      <c r="N20" s="108">
        <v>1.1599999999999999</v>
      </c>
      <c r="O20" s="705">
        <v>2.31</v>
      </c>
      <c r="P20" s="705">
        <v>1.19</v>
      </c>
      <c r="Q20" s="292">
        <v>2960</v>
      </c>
      <c r="R20" s="292">
        <v>25436</v>
      </c>
    </row>
    <row r="21" spans="1:20" s="183" customFormat="1">
      <c r="A21" s="160"/>
      <c r="B21" s="131">
        <v>9</v>
      </c>
      <c r="C21" s="292">
        <v>15978</v>
      </c>
      <c r="D21" s="292">
        <v>89417</v>
      </c>
      <c r="E21" s="292">
        <v>31033</v>
      </c>
      <c r="F21" s="292">
        <v>94534</v>
      </c>
      <c r="G21" s="149">
        <v>1.94</v>
      </c>
      <c r="H21" s="108">
        <v>1.06</v>
      </c>
      <c r="I21" s="705">
        <v>1.9</v>
      </c>
      <c r="J21" s="705">
        <v>1.06</v>
      </c>
      <c r="K21" s="706">
        <v>36344</v>
      </c>
      <c r="L21" s="292">
        <v>106630</v>
      </c>
      <c r="M21" s="108">
        <v>2.2799999999999998</v>
      </c>
      <c r="N21" s="108">
        <v>1.19</v>
      </c>
      <c r="O21" s="705">
        <v>2.1800000000000002</v>
      </c>
      <c r="P21" s="705">
        <v>1.19</v>
      </c>
      <c r="Q21" s="292">
        <v>3165</v>
      </c>
      <c r="R21" s="292">
        <v>23540</v>
      </c>
    </row>
    <row r="22" spans="1:20">
      <c r="A22" s="160"/>
      <c r="B22" s="131">
        <v>10</v>
      </c>
      <c r="C22" s="292">
        <v>17644</v>
      </c>
      <c r="D22" s="292">
        <v>90731</v>
      </c>
      <c r="E22" s="292">
        <v>34447</v>
      </c>
      <c r="F22" s="292">
        <v>97558</v>
      </c>
      <c r="G22" s="149">
        <v>1.95</v>
      </c>
      <c r="H22" s="108">
        <v>1.08</v>
      </c>
      <c r="I22" s="705">
        <v>1.89</v>
      </c>
      <c r="J22" s="705">
        <v>1.05</v>
      </c>
      <c r="K22" s="706">
        <v>38219</v>
      </c>
      <c r="L22" s="292">
        <v>109435</v>
      </c>
      <c r="M22" s="149">
        <v>2.17</v>
      </c>
      <c r="N22" s="108">
        <v>1.21</v>
      </c>
      <c r="O22" s="705">
        <v>2.08</v>
      </c>
      <c r="P22" s="705">
        <v>1.18</v>
      </c>
      <c r="Q22" s="292">
        <v>3361</v>
      </c>
      <c r="R22" s="292">
        <v>23613</v>
      </c>
      <c r="T22" s="567"/>
    </row>
    <row r="23" spans="1:20">
      <c r="A23" s="160"/>
      <c r="B23" s="131">
        <v>11</v>
      </c>
      <c r="C23" s="292">
        <v>14900</v>
      </c>
      <c r="D23" s="292">
        <v>88901</v>
      </c>
      <c r="E23" s="292">
        <v>32322</v>
      </c>
      <c r="F23" s="292">
        <v>96190</v>
      </c>
      <c r="G23" s="149">
        <v>2.17</v>
      </c>
      <c r="H23" s="108">
        <v>1.08</v>
      </c>
      <c r="I23" s="705">
        <v>1.89</v>
      </c>
      <c r="J23" s="705">
        <v>1.03</v>
      </c>
      <c r="K23" s="706">
        <v>35797</v>
      </c>
      <c r="L23" s="292">
        <v>108180</v>
      </c>
      <c r="M23" s="149">
        <v>2.4</v>
      </c>
      <c r="N23" s="108">
        <v>1.22</v>
      </c>
      <c r="O23" s="705">
        <v>2.14</v>
      </c>
      <c r="P23" s="705">
        <v>1.1599999999999999</v>
      </c>
      <c r="Q23" s="292">
        <v>3234</v>
      </c>
      <c r="R23" s="292">
        <v>22890</v>
      </c>
      <c r="T23" s="567"/>
    </row>
    <row r="24" spans="1:20">
      <c r="A24" s="160"/>
      <c r="B24" s="131">
        <v>12</v>
      </c>
      <c r="C24" s="292">
        <v>12536</v>
      </c>
      <c r="D24" s="292">
        <v>84744</v>
      </c>
      <c r="E24" s="292">
        <v>31051</v>
      </c>
      <c r="F24" s="292">
        <v>96273</v>
      </c>
      <c r="G24" s="149">
        <v>2.48</v>
      </c>
      <c r="H24" s="108">
        <v>1.1399999999999999</v>
      </c>
      <c r="I24" s="705">
        <v>1.83</v>
      </c>
      <c r="J24" s="705">
        <v>1.02</v>
      </c>
      <c r="K24" s="706">
        <v>35913</v>
      </c>
      <c r="L24" s="292">
        <v>108405</v>
      </c>
      <c r="M24" s="149">
        <v>2.86</v>
      </c>
      <c r="N24" s="108">
        <v>1.28</v>
      </c>
      <c r="O24" s="705">
        <v>2.11</v>
      </c>
      <c r="P24" s="705">
        <v>1.1399999999999999</v>
      </c>
      <c r="Q24" s="292">
        <v>2891</v>
      </c>
      <c r="R24" s="292">
        <v>21622</v>
      </c>
      <c r="T24" s="567"/>
    </row>
    <row r="25" spans="1:20" s="183" customFormat="1">
      <c r="A25" s="160" t="s">
        <v>1121</v>
      </c>
      <c r="B25" s="131">
        <v>1</v>
      </c>
      <c r="C25" s="292">
        <v>17685</v>
      </c>
      <c r="D25" s="292">
        <v>86375</v>
      </c>
      <c r="E25" s="292">
        <v>32969</v>
      </c>
      <c r="F25" s="292">
        <v>95963</v>
      </c>
      <c r="G25" s="149">
        <v>1.86</v>
      </c>
      <c r="H25" s="108">
        <v>1.1100000000000001</v>
      </c>
      <c r="I25" s="705">
        <v>1.87</v>
      </c>
      <c r="J25" s="705">
        <v>1.01</v>
      </c>
      <c r="K25" s="706">
        <v>37770</v>
      </c>
      <c r="L25" s="292">
        <v>108609</v>
      </c>
      <c r="M25" s="149">
        <v>2.14</v>
      </c>
      <c r="N25" s="108">
        <v>1.26</v>
      </c>
      <c r="O25" s="705">
        <v>2.1</v>
      </c>
      <c r="P25" s="705">
        <v>1.1499999999999999</v>
      </c>
      <c r="Q25" s="292">
        <v>2683</v>
      </c>
      <c r="R25" s="292">
        <v>22451</v>
      </c>
      <c r="T25" s="567"/>
    </row>
    <row r="26" spans="1:20">
      <c r="A26" s="160"/>
      <c r="B26" s="131">
        <v>2</v>
      </c>
      <c r="C26" s="292">
        <v>16111</v>
      </c>
      <c r="D26" s="292">
        <v>87629</v>
      </c>
      <c r="E26" s="292">
        <v>33610</v>
      </c>
      <c r="F26" s="292">
        <v>95779</v>
      </c>
      <c r="G26" s="149">
        <v>2.09</v>
      </c>
      <c r="H26" s="108">
        <v>1.0900000000000001</v>
      </c>
      <c r="I26" s="705">
        <v>1.98</v>
      </c>
      <c r="J26" s="705">
        <v>1.02</v>
      </c>
      <c r="K26" s="706">
        <v>37754</v>
      </c>
      <c r="L26" s="292">
        <v>109454</v>
      </c>
      <c r="M26" s="149">
        <v>2.34</v>
      </c>
      <c r="N26" s="108">
        <v>1.25</v>
      </c>
      <c r="O26" s="705">
        <v>2.27</v>
      </c>
      <c r="P26" s="705">
        <v>1.17</v>
      </c>
      <c r="Q26" s="292">
        <v>3578</v>
      </c>
      <c r="R26" s="292">
        <v>21294</v>
      </c>
      <c r="S26" s="183"/>
      <c r="T26" s="567"/>
    </row>
    <row r="27" spans="1:20">
      <c r="A27" s="160"/>
      <c r="B27" s="747">
        <v>3</v>
      </c>
      <c r="C27" s="748">
        <v>16248</v>
      </c>
      <c r="D27" s="748">
        <v>89261</v>
      </c>
      <c r="E27" s="748">
        <v>28888</v>
      </c>
      <c r="F27" s="748">
        <v>93785</v>
      </c>
      <c r="G27" s="749">
        <v>1.78</v>
      </c>
      <c r="H27" s="750">
        <v>1.05</v>
      </c>
      <c r="I27" s="751">
        <v>1.98</v>
      </c>
      <c r="J27" s="751">
        <v>1.03</v>
      </c>
      <c r="K27" s="752">
        <v>34226</v>
      </c>
      <c r="L27" s="748">
        <v>107774</v>
      </c>
      <c r="M27" s="749">
        <v>2.11</v>
      </c>
      <c r="N27" s="750">
        <v>1.21</v>
      </c>
      <c r="O27" s="751">
        <v>2.2999999999999998</v>
      </c>
      <c r="P27" s="751">
        <v>1.18</v>
      </c>
      <c r="Q27" s="748">
        <v>3973</v>
      </c>
      <c r="R27" s="748">
        <v>20355</v>
      </c>
      <c r="T27" s="567"/>
    </row>
    <row r="28" spans="1:20">
      <c r="A28" s="701" t="s">
        <v>896</v>
      </c>
      <c r="B28" s="617"/>
      <c r="C28" s="617"/>
      <c r="D28" s="617"/>
      <c r="E28" s="617"/>
      <c r="F28" s="617"/>
      <c r="G28" s="617"/>
      <c r="H28" s="617"/>
      <c r="I28" s="617"/>
      <c r="J28" s="617"/>
      <c r="K28" s="617"/>
      <c r="L28" s="617"/>
      <c r="M28" s="617"/>
      <c r="N28" s="617"/>
      <c r="O28" s="617"/>
      <c r="P28" s="617"/>
      <c r="Q28" s="112"/>
      <c r="T28" s="568"/>
    </row>
    <row r="29" spans="1:20">
      <c r="A29" s="112" t="s">
        <v>799</v>
      </c>
      <c r="B29" s="112"/>
      <c r="C29" s="112"/>
      <c r="D29" s="112"/>
      <c r="E29" s="37"/>
      <c r="F29" s="112"/>
      <c r="G29" s="112"/>
      <c r="H29" s="112"/>
      <c r="I29" s="112"/>
      <c r="J29" s="112"/>
      <c r="K29" s="37"/>
      <c r="L29" s="112"/>
      <c r="M29" s="112"/>
      <c r="N29" s="112"/>
      <c r="O29" s="112"/>
      <c r="P29" s="112"/>
      <c r="Q29" s="112"/>
      <c r="T29" s="568"/>
    </row>
    <row r="30" spans="1:20">
      <c r="A30" s="112" t="s">
        <v>1134</v>
      </c>
      <c r="B30" s="112"/>
      <c r="C30" s="112"/>
      <c r="D30" s="112"/>
      <c r="E30" s="112"/>
      <c r="F30" s="112"/>
      <c r="G30" s="112"/>
      <c r="H30" s="112"/>
      <c r="I30" s="509"/>
      <c r="J30" s="112"/>
      <c r="K30" s="112"/>
      <c r="L30" s="112"/>
      <c r="M30" s="112"/>
      <c r="N30" s="112"/>
      <c r="O30" s="509"/>
      <c r="P30" s="112"/>
      <c r="Q30" s="112"/>
      <c r="R30" s="112"/>
      <c r="T30" s="568"/>
    </row>
    <row r="31" spans="1:20">
      <c r="A31" s="112"/>
      <c r="B31" s="112"/>
      <c r="C31" s="112"/>
      <c r="D31" s="112"/>
      <c r="E31" s="112"/>
      <c r="F31" s="112"/>
      <c r="G31" s="112"/>
      <c r="H31" s="112"/>
      <c r="I31" s="509"/>
      <c r="J31" s="112"/>
      <c r="K31" s="112"/>
      <c r="L31" s="112"/>
      <c r="M31" s="112"/>
      <c r="N31" s="112"/>
      <c r="O31" s="509"/>
      <c r="P31" s="112"/>
      <c r="Q31" s="112"/>
      <c r="R31" s="112"/>
    </row>
    <row r="32" spans="1:20">
      <c r="B32" s="183"/>
      <c r="C32" s="348"/>
      <c r="D32" s="348"/>
      <c r="E32" s="348"/>
      <c r="F32" s="348"/>
      <c r="G32" s="349"/>
      <c r="H32" s="349"/>
      <c r="I32" s="349"/>
      <c r="J32" s="349"/>
      <c r="K32" s="348"/>
      <c r="L32" s="348"/>
      <c r="M32" s="349"/>
      <c r="N32" s="349"/>
      <c r="O32" s="349"/>
      <c r="P32" s="349"/>
      <c r="Q32" s="348"/>
      <c r="R32" s="348"/>
    </row>
    <row r="33" spans="2:18">
      <c r="B33" s="183"/>
      <c r="C33" s="348"/>
      <c r="D33" s="348"/>
      <c r="E33" s="348"/>
      <c r="F33" s="348"/>
      <c r="G33" s="349"/>
      <c r="H33" s="349"/>
      <c r="I33" s="349"/>
      <c r="J33" s="349"/>
      <c r="K33" s="348"/>
      <c r="L33" s="348"/>
      <c r="M33" s="349"/>
      <c r="N33" s="349"/>
      <c r="O33" s="349"/>
      <c r="P33" s="349"/>
      <c r="Q33" s="348"/>
      <c r="R33" s="348"/>
    </row>
    <row r="34" spans="2:18">
      <c r="B34" s="183"/>
      <c r="C34" s="183"/>
      <c r="D34" s="183"/>
      <c r="E34" s="183"/>
      <c r="F34" s="183"/>
      <c r="G34" s="183"/>
      <c r="H34" s="183"/>
      <c r="I34" s="183"/>
      <c r="J34" s="183"/>
      <c r="K34" s="183"/>
      <c r="L34" s="183"/>
      <c r="M34" s="183"/>
      <c r="N34" s="183"/>
      <c r="O34" s="183"/>
      <c r="P34" s="183"/>
    </row>
  </sheetData>
  <mergeCells count="20">
    <mergeCell ref="F5:F7"/>
    <mergeCell ref="G5:J5"/>
    <mergeCell ref="K5:K7"/>
    <mergeCell ref="L5:L7"/>
    <mergeCell ref="A2:R2"/>
    <mergeCell ref="C4:C7"/>
    <mergeCell ref="D4:D7"/>
    <mergeCell ref="E4:J4"/>
    <mergeCell ref="K4:P4"/>
    <mergeCell ref="M5:P5"/>
    <mergeCell ref="M6:M7"/>
    <mergeCell ref="N6:N7"/>
    <mergeCell ref="O6:P6"/>
    <mergeCell ref="G6:G7"/>
    <mergeCell ref="H6:H7"/>
    <mergeCell ref="I6:J6"/>
    <mergeCell ref="A4:B7"/>
    <mergeCell ref="Q4:Q7"/>
    <mergeCell ref="R4:R7"/>
    <mergeCell ref="E5:E7"/>
  </mergeCells>
  <phoneticPr fontId="2"/>
  <printOptions horizontalCentered="1"/>
  <pageMargins left="0.78740157480314965" right="0.78740157480314965" top="0.78740157480314965" bottom="0.59055118110236227" header="0.51181102362204722" footer="0.51181102362204722"/>
  <pageSetup paperSize="9" scale="95" orientation="landscape" r:id="rId1"/>
  <headerFooter alignWithMargins="0"/>
  <ignoredErrors>
    <ignoredError sqref="A10"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0A3E-1D0E-4880-B34F-458669187E3E}">
  <sheetPr>
    <tabColor rgb="FF92D050"/>
    <pageSetUpPr fitToPage="1"/>
  </sheetPr>
  <dimension ref="A1:P177"/>
  <sheetViews>
    <sheetView zoomScaleNormal="100" workbookViewId="0">
      <selection sqref="A1:E1"/>
    </sheetView>
  </sheetViews>
  <sheetFormatPr defaultRowHeight="13.5"/>
  <cols>
    <col min="1" max="1" width="1.5" style="593" customWidth="1"/>
    <col min="2" max="2" width="1.625" style="593" customWidth="1"/>
    <col min="3" max="3" width="1.25" style="593" customWidth="1"/>
    <col min="4" max="4" width="1.125" style="593" customWidth="1"/>
    <col min="5" max="5" width="17.625" style="593" customWidth="1"/>
    <col min="6" max="6" width="9.625" style="593" customWidth="1"/>
    <col min="7" max="8" width="9.625" style="15" customWidth="1"/>
    <col min="9" max="9" width="0.75" style="15" customWidth="1"/>
    <col min="10" max="10" width="2" style="593" customWidth="1"/>
    <col min="11" max="11" width="1.875" style="593" customWidth="1"/>
    <col min="12" max="12" width="17.625" style="593" customWidth="1"/>
    <col min="13" max="15" width="9.125" style="15" customWidth="1"/>
    <col min="16" max="16384" width="9" style="593"/>
  </cols>
  <sheetData>
    <row r="1" spans="1:15" ht="19.5" customHeight="1">
      <c r="A1" s="861" t="s">
        <v>628</v>
      </c>
      <c r="B1" s="912"/>
      <c r="C1" s="912"/>
      <c r="D1" s="912"/>
      <c r="E1" s="912"/>
      <c r="F1" s="482"/>
      <c r="G1" s="38"/>
      <c r="H1" s="38"/>
      <c r="I1" s="38"/>
      <c r="J1" s="482"/>
      <c r="K1" s="482"/>
      <c r="L1" s="482"/>
      <c r="M1" s="38"/>
      <c r="N1" s="38"/>
      <c r="O1" s="38"/>
    </row>
    <row r="2" spans="1:15" ht="19.5" customHeight="1">
      <c r="A2" s="863" t="s">
        <v>695</v>
      </c>
      <c r="B2" s="863"/>
      <c r="C2" s="863"/>
      <c r="D2" s="863"/>
      <c r="E2" s="863"/>
      <c r="F2" s="863"/>
      <c r="G2" s="863"/>
      <c r="H2" s="863"/>
      <c r="I2" s="863"/>
      <c r="J2" s="863"/>
      <c r="K2" s="863"/>
      <c r="L2" s="863"/>
      <c r="M2" s="863"/>
      <c r="N2" s="863"/>
      <c r="O2" s="863"/>
    </row>
    <row r="3" spans="1:15" ht="14.25" thickBot="1">
      <c r="A3" s="482"/>
      <c r="B3" s="482"/>
      <c r="C3" s="482"/>
      <c r="D3" s="482"/>
      <c r="E3" s="482"/>
      <c r="F3" s="482"/>
      <c r="G3" s="38"/>
      <c r="H3" s="38"/>
      <c r="I3" s="38"/>
      <c r="J3" s="482"/>
      <c r="K3" s="482"/>
      <c r="L3" s="482"/>
      <c r="M3" s="39"/>
      <c r="N3" s="38"/>
      <c r="O3" s="58" t="s">
        <v>191</v>
      </c>
    </row>
    <row r="4" spans="1:15" s="17" customFormat="1" ht="14.25" thickTop="1">
      <c r="A4" s="913" t="s">
        <v>626</v>
      </c>
      <c r="B4" s="913"/>
      <c r="C4" s="913"/>
      <c r="D4" s="913"/>
      <c r="E4" s="913"/>
      <c r="F4" s="913"/>
      <c r="G4" s="913"/>
      <c r="H4" s="913"/>
      <c r="I4" s="537"/>
      <c r="J4" s="914" t="s">
        <v>0</v>
      </c>
      <c r="K4" s="913"/>
      <c r="L4" s="913"/>
      <c r="M4" s="913"/>
      <c r="N4" s="913"/>
      <c r="O4" s="913"/>
    </row>
    <row r="5" spans="1:15" s="17" customFormat="1">
      <c r="A5" s="875" t="s">
        <v>202</v>
      </c>
      <c r="B5" s="875"/>
      <c r="C5" s="875"/>
      <c r="D5" s="875"/>
      <c r="E5" s="875"/>
      <c r="F5" s="917" t="s">
        <v>1132</v>
      </c>
      <c r="G5" s="918"/>
      <c r="H5" s="700" t="s">
        <v>1085</v>
      </c>
      <c r="I5" s="239"/>
      <c r="J5" s="915" t="s">
        <v>203</v>
      </c>
      <c r="K5" s="875"/>
      <c r="L5" s="875"/>
      <c r="M5" s="917" t="s">
        <v>1132</v>
      </c>
      <c r="N5" s="918"/>
      <c r="O5" s="700" t="s">
        <v>1085</v>
      </c>
    </row>
    <row r="6" spans="1:15" s="17" customFormat="1">
      <c r="A6" s="855"/>
      <c r="B6" s="855"/>
      <c r="C6" s="855"/>
      <c r="D6" s="855"/>
      <c r="E6" s="855"/>
      <c r="F6" s="409" t="s">
        <v>1144</v>
      </c>
      <c r="G6" s="409" t="s">
        <v>1155</v>
      </c>
      <c r="H6" s="409" t="s">
        <v>1155</v>
      </c>
      <c r="I6" s="146"/>
      <c r="J6" s="916"/>
      <c r="K6" s="855"/>
      <c r="L6" s="855"/>
      <c r="M6" s="409" t="s">
        <v>1144</v>
      </c>
      <c r="N6" s="409" t="s">
        <v>1155</v>
      </c>
      <c r="O6" s="409" t="s">
        <v>1155</v>
      </c>
    </row>
    <row r="7" spans="1:15">
      <c r="A7" s="482" t="s">
        <v>231</v>
      </c>
      <c r="B7" s="482"/>
      <c r="C7" s="482"/>
      <c r="D7" s="482"/>
      <c r="E7" s="596"/>
      <c r="F7" s="356">
        <v>57</v>
      </c>
      <c r="G7" s="753">
        <v>55</v>
      </c>
      <c r="H7" s="356">
        <v>56</v>
      </c>
      <c r="I7" s="205">
        <v>58</v>
      </c>
      <c r="J7" s="41" t="s">
        <v>231</v>
      </c>
      <c r="K7" s="490"/>
      <c r="L7" s="42"/>
      <c r="M7" s="364">
        <v>90</v>
      </c>
      <c r="N7" s="754">
        <v>86</v>
      </c>
      <c r="O7" s="364">
        <v>88</v>
      </c>
    </row>
    <row r="8" spans="1:15">
      <c r="A8" s="482" t="s">
        <v>199</v>
      </c>
      <c r="B8" s="482"/>
      <c r="C8" s="43"/>
      <c r="D8" s="43"/>
      <c r="E8" s="44"/>
      <c r="F8" s="357">
        <v>3.3</v>
      </c>
      <c r="G8" s="755">
        <v>3.34</v>
      </c>
      <c r="H8" s="357">
        <v>3.13</v>
      </c>
      <c r="I8" s="206">
        <v>3.49</v>
      </c>
      <c r="J8" s="45" t="s">
        <v>199</v>
      </c>
      <c r="K8" s="490"/>
      <c r="L8" s="596"/>
      <c r="M8" s="365">
        <v>3.02</v>
      </c>
      <c r="N8" s="756">
        <v>3.05</v>
      </c>
      <c r="O8" s="365">
        <v>2.89</v>
      </c>
    </row>
    <row r="9" spans="1:15">
      <c r="A9" s="482" t="s">
        <v>200</v>
      </c>
      <c r="B9" s="482"/>
      <c r="C9" s="43"/>
      <c r="D9" s="43"/>
      <c r="E9" s="44"/>
      <c r="F9" s="357">
        <v>1.83</v>
      </c>
      <c r="G9" s="755">
        <v>1.86</v>
      </c>
      <c r="H9" s="357">
        <v>1.75</v>
      </c>
      <c r="I9" s="206">
        <v>1.62</v>
      </c>
      <c r="J9" s="45" t="s">
        <v>200</v>
      </c>
      <c r="K9" s="490"/>
      <c r="L9" s="596"/>
      <c r="M9" s="365">
        <v>1.48</v>
      </c>
      <c r="N9" s="756">
        <v>1.49</v>
      </c>
      <c r="O9" s="365">
        <v>1.34</v>
      </c>
    </row>
    <row r="10" spans="1:15">
      <c r="A10" s="482" t="s">
        <v>41</v>
      </c>
      <c r="B10" s="482"/>
      <c r="C10" s="43"/>
      <c r="D10" s="43"/>
      <c r="E10" s="44"/>
      <c r="F10" s="358">
        <v>47.9</v>
      </c>
      <c r="G10" s="757">
        <v>48.7</v>
      </c>
      <c r="H10" s="358">
        <v>50.2</v>
      </c>
      <c r="I10" s="207">
        <v>44.2</v>
      </c>
      <c r="J10" s="45" t="s">
        <v>41</v>
      </c>
      <c r="K10" s="490"/>
      <c r="L10" s="596"/>
      <c r="M10" s="358">
        <v>55.9</v>
      </c>
      <c r="N10" s="757">
        <v>56.5</v>
      </c>
      <c r="O10" s="358">
        <v>59.3</v>
      </c>
    </row>
    <row r="11" spans="1:15">
      <c r="A11" s="11" t="s">
        <v>459</v>
      </c>
      <c r="B11" s="11"/>
      <c r="C11" s="116"/>
      <c r="D11" s="116"/>
      <c r="E11" s="117"/>
      <c r="F11" s="359">
        <v>1548750</v>
      </c>
      <c r="G11" s="758">
        <v>1513504</v>
      </c>
      <c r="H11" s="359">
        <v>1429227</v>
      </c>
      <c r="I11" s="208">
        <v>976882</v>
      </c>
      <c r="J11" s="122" t="s">
        <v>536</v>
      </c>
      <c r="K11" s="11"/>
      <c r="L11" s="538"/>
      <c r="M11" s="366">
        <v>385409</v>
      </c>
      <c r="N11" s="759">
        <v>407736</v>
      </c>
      <c r="O11" s="760">
        <v>360341</v>
      </c>
    </row>
    <row r="12" spans="1:15">
      <c r="A12" s="12" t="s">
        <v>494</v>
      </c>
      <c r="B12" s="12"/>
      <c r="C12" s="118"/>
      <c r="D12" s="118"/>
      <c r="E12" s="119"/>
      <c r="F12" s="360">
        <v>650908</v>
      </c>
      <c r="G12" s="761">
        <v>672298</v>
      </c>
      <c r="H12" s="360">
        <v>554683</v>
      </c>
      <c r="I12" s="209">
        <v>532086</v>
      </c>
      <c r="J12" s="13"/>
      <c r="K12" s="148" t="s">
        <v>537</v>
      </c>
      <c r="L12" s="539"/>
      <c r="M12" s="367">
        <v>85902</v>
      </c>
      <c r="N12" s="762">
        <v>97135</v>
      </c>
      <c r="O12" s="763">
        <v>88379</v>
      </c>
    </row>
    <row r="13" spans="1:15">
      <c r="A13" s="482"/>
      <c r="B13" s="482" t="s">
        <v>495</v>
      </c>
      <c r="C13" s="43"/>
      <c r="D13" s="43"/>
      <c r="E13" s="44"/>
      <c r="F13" s="361">
        <v>644378</v>
      </c>
      <c r="G13" s="764">
        <v>658611</v>
      </c>
      <c r="H13" s="361">
        <v>536513</v>
      </c>
      <c r="I13" s="210">
        <v>524652</v>
      </c>
      <c r="J13" s="46"/>
      <c r="K13" s="49"/>
      <c r="L13" s="596" t="s">
        <v>538</v>
      </c>
      <c r="M13" s="368">
        <v>6833</v>
      </c>
      <c r="N13" s="765">
        <v>7645</v>
      </c>
      <c r="O13" s="766">
        <v>6823</v>
      </c>
    </row>
    <row r="14" spans="1:15">
      <c r="A14" s="482"/>
      <c r="B14" s="482"/>
      <c r="C14" s="482" t="s">
        <v>497</v>
      </c>
      <c r="D14" s="482"/>
      <c r="E14" s="596"/>
      <c r="F14" s="361">
        <v>584227</v>
      </c>
      <c r="G14" s="764">
        <v>643269</v>
      </c>
      <c r="H14" s="361">
        <v>524919</v>
      </c>
      <c r="I14" s="210">
        <v>484002</v>
      </c>
      <c r="J14" s="46"/>
      <c r="K14" s="49"/>
      <c r="L14" s="596" t="s">
        <v>539</v>
      </c>
      <c r="M14" s="368">
        <v>5236</v>
      </c>
      <c r="N14" s="765">
        <v>6378</v>
      </c>
      <c r="O14" s="766">
        <v>6439</v>
      </c>
    </row>
    <row r="15" spans="1:15">
      <c r="A15" s="482"/>
      <c r="B15" s="482"/>
      <c r="C15" s="482"/>
      <c r="D15" s="482" t="s">
        <v>498</v>
      </c>
      <c r="E15" s="596"/>
      <c r="F15" s="361">
        <v>481425</v>
      </c>
      <c r="G15" s="764">
        <v>523649</v>
      </c>
      <c r="H15" s="361">
        <v>422767</v>
      </c>
      <c r="I15" s="210">
        <v>418857</v>
      </c>
      <c r="J15" s="46"/>
      <c r="K15" s="49"/>
      <c r="L15" s="596" t="s">
        <v>540</v>
      </c>
      <c r="M15" s="368">
        <v>7665</v>
      </c>
      <c r="N15" s="765">
        <v>8271</v>
      </c>
      <c r="O15" s="766">
        <v>7415</v>
      </c>
    </row>
    <row r="16" spans="1:15">
      <c r="A16" s="482"/>
      <c r="B16" s="482"/>
      <c r="C16" s="482"/>
      <c r="D16" s="482"/>
      <c r="E16" s="596" t="s">
        <v>458</v>
      </c>
      <c r="F16" s="361">
        <v>457766</v>
      </c>
      <c r="G16" s="764">
        <v>442906</v>
      </c>
      <c r="H16" s="361">
        <v>397717</v>
      </c>
      <c r="I16" s="210">
        <v>418367</v>
      </c>
      <c r="J16" s="46"/>
      <c r="K16" s="49"/>
      <c r="L16" s="596" t="s">
        <v>541</v>
      </c>
      <c r="M16" s="368">
        <v>4225</v>
      </c>
      <c r="N16" s="765">
        <v>4223</v>
      </c>
      <c r="O16" s="766">
        <v>4255</v>
      </c>
    </row>
    <row r="17" spans="1:15">
      <c r="A17" s="482"/>
      <c r="B17" s="482"/>
      <c r="C17" s="482"/>
      <c r="D17" s="482"/>
      <c r="E17" s="596" t="s">
        <v>873</v>
      </c>
      <c r="F17" s="361">
        <v>23658</v>
      </c>
      <c r="G17" s="764">
        <v>80742</v>
      </c>
      <c r="H17" s="361">
        <v>25050</v>
      </c>
      <c r="I17" s="210">
        <v>490</v>
      </c>
      <c r="J17" s="46"/>
      <c r="K17" s="49"/>
      <c r="L17" s="596" t="s">
        <v>499</v>
      </c>
      <c r="M17" s="368">
        <v>9075</v>
      </c>
      <c r="N17" s="765">
        <v>9956</v>
      </c>
      <c r="O17" s="766">
        <v>9263</v>
      </c>
    </row>
    <row r="18" spans="1:15">
      <c r="A18" s="482"/>
      <c r="B18" s="482"/>
      <c r="C18" s="482"/>
      <c r="D18" s="910" t="s">
        <v>500</v>
      </c>
      <c r="E18" s="911"/>
      <c r="F18" s="361">
        <v>95608</v>
      </c>
      <c r="G18" s="764">
        <v>112574</v>
      </c>
      <c r="H18" s="361">
        <v>102152</v>
      </c>
      <c r="I18" s="210">
        <v>60114</v>
      </c>
      <c r="J18" s="46"/>
      <c r="K18" s="49"/>
      <c r="L18" s="596" t="s">
        <v>542</v>
      </c>
      <c r="M18" s="368">
        <v>3416</v>
      </c>
      <c r="N18" s="765">
        <v>3275</v>
      </c>
      <c r="O18" s="766">
        <v>3732</v>
      </c>
    </row>
    <row r="19" spans="1:15">
      <c r="A19" s="482"/>
      <c r="B19" s="482"/>
      <c r="C19" s="482"/>
      <c r="D19" s="482" t="s">
        <v>501</v>
      </c>
      <c r="E19" s="596"/>
      <c r="F19" s="361">
        <v>7195</v>
      </c>
      <c r="G19" s="764">
        <v>7046</v>
      </c>
      <c r="H19" s="361">
        <v>0</v>
      </c>
      <c r="I19" s="210">
        <v>5031</v>
      </c>
      <c r="J19" s="46"/>
      <c r="K19" s="49"/>
      <c r="L19" s="596" t="s">
        <v>543</v>
      </c>
      <c r="M19" s="368">
        <v>4328</v>
      </c>
      <c r="N19" s="765">
        <v>4376</v>
      </c>
      <c r="O19" s="766">
        <v>3942</v>
      </c>
    </row>
    <row r="20" spans="1:15">
      <c r="A20" s="482"/>
      <c r="B20" s="482"/>
      <c r="C20" s="482" t="s">
        <v>502</v>
      </c>
      <c r="D20" s="482"/>
      <c r="E20" s="596"/>
      <c r="F20" s="361">
        <v>1598</v>
      </c>
      <c r="G20" s="764">
        <v>2751</v>
      </c>
      <c r="H20" s="361">
        <v>9257</v>
      </c>
      <c r="I20" s="210">
        <v>3483</v>
      </c>
      <c r="J20" s="46"/>
      <c r="K20" s="49"/>
      <c r="L20" s="596" t="s">
        <v>544</v>
      </c>
      <c r="M20" s="368">
        <v>9016</v>
      </c>
      <c r="N20" s="765">
        <v>9213</v>
      </c>
      <c r="O20" s="766">
        <v>8381</v>
      </c>
    </row>
    <row r="21" spans="1:15">
      <c r="A21" s="482"/>
      <c r="B21" s="482"/>
      <c r="C21" s="482" t="s">
        <v>503</v>
      </c>
      <c r="D21" s="482"/>
      <c r="E21" s="596"/>
      <c r="F21" s="361">
        <v>58552</v>
      </c>
      <c r="G21" s="764">
        <v>12591</v>
      </c>
      <c r="H21" s="361">
        <v>2337</v>
      </c>
      <c r="I21" s="210">
        <v>37167</v>
      </c>
      <c r="J21" s="46"/>
      <c r="K21" s="49"/>
      <c r="L21" s="596" t="s">
        <v>545</v>
      </c>
      <c r="M21" s="368">
        <v>13240</v>
      </c>
      <c r="N21" s="765">
        <v>15217</v>
      </c>
      <c r="O21" s="766">
        <v>13770</v>
      </c>
    </row>
    <row r="22" spans="1:15">
      <c r="A22" s="490"/>
      <c r="B22" s="482" t="s">
        <v>504</v>
      </c>
      <c r="C22" s="482"/>
      <c r="D22" s="482"/>
      <c r="E22" s="596"/>
      <c r="F22" s="361">
        <v>6530</v>
      </c>
      <c r="G22" s="764">
        <v>13686</v>
      </c>
      <c r="H22" s="361">
        <v>18170</v>
      </c>
      <c r="I22" s="210">
        <v>7434</v>
      </c>
      <c r="J22" s="46"/>
      <c r="K22" s="49"/>
      <c r="L22" s="596" t="s">
        <v>355</v>
      </c>
      <c r="M22" s="368">
        <v>5089</v>
      </c>
      <c r="N22" s="765">
        <v>5497</v>
      </c>
      <c r="O22" s="766">
        <v>5568</v>
      </c>
    </row>
    <row r="23" spans="1:15">
      <c r="A23" s="120" t="s">
        <v>393</v>
      </c>
      <c r="B23" s="161"/>
      <c r="C23" s="161"/>
      <c r="D23" s="161"/>
      <c r="E23" s="539"/>
      <c r="F23" s="360">
        <v>619401</v>
      </c>
      <c r="G23" s="761">
        <v>535553</v>
      </c>
      <c r="H23" s="360">
        <v>439492</v>
      </c>
      <c r="I23" s="209">
        <v>380258</v>
      </c>
      <c r="J23" s="46"/>
      <c r="K23" s="49"/>
      <c r="L23" s="596" t="s">
        <v>356</v>
      </c>
      <c r="M23" s="368">
        <v>3416</v>
      </c>
      <c r="N23" s="765">
        <v>3853</v>
      </c>
      <c r="O23" s="766">
        <v>3532</v>
      </c>
    </row>
    <row r="24" spans="1:15">
      <c r="A24" s="482"/>
      <c r="B24" s="482" t="s">
        <v>505</v>
      </c>
      <c r="C24" s="482"/>
      <c r="D24" s="482"/>
      <c r="E24" s="596"/>
      <c r="F24" s="361">
        <v>345215</v>
      </c>
      <c r="G24" s="764">
        <v>329078</v>
      </c>
      <c r="H24" s="361">
        <v>308916</v>
      </c>
      <c r="I24" s="210">
        <v>337466</v>
      </c>
      <c r="J24" s="46"/>
      <c r="K24" s="49"/>
      <c r="L24" s="596" t="s">
        <v>357</v>
      </c>
      <c r="M24" s="368">
        <v>14363</v>
      </c>
      <c r="N24" s="765">
        <v>19232</v>
      </c>
      <c r="O24" s="766">
        <v>15259</v>
      </c>
    </row>
    <row r="25" spans="1:15">
      <c r="A25" s="482"/>
      <c r="B25" s="482" t="s">
        <v>82</v>
      </c>
      <c r="C25" s="482"/>
      <c r="D25" s="482"/>
      <c r="E25" s="596"/>
      <c r="F25" s="361">
        <v>17084</v>
      </c>
      <c r="G25" s="764">
        <v>1422</v>
      </c>
      <c r="H25" s="361">
        <v>703</v>
      </c>
      <c r="I25" s="210">
        <v>3729</v>
      </c>
      <c r="J25" s="49"/>
      <c r="K25" s="148" t="s">
        <v>358</v>
      </c>
      <c r="L25" s="539"/>
      <c r="M25" s="367">
        <v>16266</v>
      </c>
      <c r="N25" s="762">
        <v>10227</v>
      </c>
      <c r="O25" s="763">
        <v>9118</v>
      </c>
    </row>
    <row r="26" spans="1:15">
      <c r="A26" s="482"/>
      <c r="B26" s="482" t="s">
        <v>506</v>
      </c>
      <c r="C26" s="482"/>
      <c r="D26" s="482"/>
      <c r="E26" s="596"/>
      <c r="F26" s="361">
        <v>0</v>
      </c>
      <c r="G26" s="764">
        <v>18510</v>
      </c>
      <c r="H26" s="361">
        <v>10208</v>
      </c>
      <c r="I26" s="210">
        <v>0</v>
      </c>
      <c r="J26" s="46"/>
      <c r="K26" s="49"/>
      <c r="L26" s="596" t="s">
        <v>359</v>
      </c>
      <c r="M26" s="368">
        <v>9389</v>
      </c>
      <c r="N26" s="765">
        <v>7699</v>
      </c>
      <c r="O26" s="766">
        <v>5667</v>
      </c>
    </row>
    <row r="27" spans="1:15">
      <c r="A27" s="482"/>
      <c r="B27" s="482" t="s">
        <v>867</v>
      </c>
      <c r="C27" s="482"/>
      <c r="D27" s="482"/>
      <c r="E27" s="596"/>
      <c r="F27" s="361">
        <v>257101</v>
      </c>
      <c r="G27" s="764">
        <v>185537</v>
      </c>
      <c r="H27" s="361">
        <v>118845</v>
      </c>
      <c r="I27" s="210">
        <v>39043</v>
      </c>
      <c r="J27" s="46"/>
      <c r="K27" s="49"/>
      <c r="L27" s="596" t="s">
        <v>360</v>
      </c>
      <c r="M27" s="368">
        <v>6877</v>
      </c>
      <c r="N27" s="765">
        <v>2527</v>
      </c>
      <c r="O27" s="766">
        <v>3451</v>
      </c>
    </row>
    <row r="28" spans="1:15">
      <c r="A28" s="482"/>
      <c r="B28" s="482" t="s">
        <v>530</v>
      </c>
      <c r="C28" s="482"/>
      <c r="D28" s="482"/>
      <c r="E28" s="596"/>
      <c r="F28" s="361">
        <v>0</v>
      </c>
      <c r="G28" s="764">
        <v>1006</v>
      </c>
      <c r="H28" s="361">
        <v>820</v>
      </c>
      <c r="I28" s="210">
        <v>21</v>
      </c>
      <c r="J28" s="46"/>
      <c r="K28" s="148" t="s">
        <v>361</v>
      </c>
      <c r="L28" s="539"/>
      <c r="M28" s="367">
        <v>30957</v>
      </c>
      <c r="N28" s="762">
        <v>30401</v>
      </c>
      <c r="O28" s="763">
        <v>32183</v>
      </c>
    </row>
    <row r="29" spans="1:15">
      <c r="A29" s="121" t="s">
        <v>507</v>
      </c>
      <c r="B29" s="540"/>
      <c r="C29" s="540"/>
      <c r="D29" s="540"/>
      <c r="E29" s="541"/>
      <c r="F29" s="360">
        <v>278441</v>
      </c>
      <c r="G29" s="761">
        <v>305654</v>
      </c>
      <c r="H29" s="360">
        <v>435051</v>
      </c>
      <c r="I29" s="211">
        <v>64538</v>
      </c>
      <c r="J29" s="46"/>
      <c r="K29" s="49"/>
      <c r="L29" s="596" t="s">
        <v>362</v>
      </c>
      <c r="M29" s="368">
        <v>22482</v>
      </c>
      <c r="N29" s="765">
        <v>23205</v>
      </c>
      <c r="O29" s="766">
        <v>25829</v>
      </c>
    </row>
    <row r="30" spans="1:15">
      <c r="A30" s="12" t="s">
        <v>460</v>
      </c>
      <c r="B30" s="161"/>
      <c r="C30" s="161"/>
      <c r="D30" s="161"/>
      <c r="E30" s="539"/>
      <c r="F30" s="359">
        <v>1548750</v>
      </c>
      <c r="G30" s="758">
        <v>1513504</v>
      </c>
      <c r="H30" s="359">
        <v>1429227</v>
      </c>
      <c r="I30" s="208">
        <v>976882</v>
      </c>
      <c r="J30" s="46"/>
      <c r="K30" s="49"/>
      <c r="L30" s="596" t="s">
        <v>363</v>
      </c>
      <c r="M30" s="368">
        <v>839</v>
      </c>
      <c r="N30" s="765">
        <v>594</v>
      </c>
      <c r="O30" s="766">
        <v>57</v>
      </c>
    </row>
    <row r="31" spans="1:15">
      <c r="A31" s="12" t="s">
        <v>508</v>
      </c>
      <c r="B31" s="161"/>
      <c r="C31" s="161"/>
      <c r="D31" s="161"/>
      <c r="E31" s="539"/>
      <c r="F31" s="360">
        <v>563347</v>
      </c>
      <c r="G31" s="761">
        <v>564949</v>
      </c>
      <c r="H31" s="360">
        <v>483350</v>
      </c>
      <c r="I31" s="209">
        <v>391795</v>
      </c>
      <c r="J31" s="46"/>
      <c r="K31" s="49"/>
      <c r="L31" s="596" t="s">
        <v>364</v>
      </c>
      <c r="M31" s="368">
        <v>7637</v>
      </c>
      <c r="N31" s="765">
        <v>6602</v>
      </c>
      <c r="O31" s="766">
        <v>6297</v>
      </c>
    </row>
    <row r="32" spans="1:15">
      <c r="A32" s="482"/>
      <c r="B32" s="482" t="s">
        <v>390</v>
      </c>
      <c r="C32" s="482"/>
      <c r="D32" s="482"/>
      <c r="E32" s="596"/>
      <c r="F32" s="361">
        <v>449232</v>
      </c>
      <c r="G32" s="764">
        <v>449967</v>
      </c>
      <c r="H32" s="361">
        <v>390910</v>
      </c>
      <c r="I32" s="210">
        <v>308946</v>
      </c>
      <c r="J32" s="13"/>
      <c r="K32" s="148" t="s">
        <v>365</v>
      </c>
      <c r="L32" s="539"/>
      <c r="M32" s="367">
        <v>8648</v>
      </c>
      <c r="N32" s="762">
        <v>26205</v>
      </c>
      <c r="O32" s="763">
        <v>9911</v>
      </c>
    </row>
    <row r="33" spans="1:16">
      <c r="A33" s="482"/>
      <c r="B33" s="482"/>
      <c r="C33" s="482" t="s">
        <v>446</v>
      </c>
      <c r="D33" s="482"/>
      <c r="E33" s="596"/>
      <c r="F33" s="361">
        <v>90017</v>
      </c>
      <c r="G33" s="764">
        <v>104679</v>
      </c>
      <c r="H33" s="361">
        <v>85608</v>
      </c>
      <c r="I33" s="210">
        <v>73937</v>
      </c>
      <c r="J33" s="46"/>
      <c r="K33" s="49"/>
      <c r="L33" s="596" t="s">
        <v>366</v>
      </c>
      <c r="M33" s="368">
        <v>1353</v>
      </c>
      <c r="N33" s="765">
        <v>17315</v>
      </c>
      <c r="O33" s="766">
        <v>2417</v>
      </c>
    </row>
    <row r="34" spans="1:16">
      <c r="A34" s="482"/>
      <c r="B34" s="482"/>
      <c r="C34" s="482" t="s">
        <v>452</v>
      </c>
      <c r="D34" s="482"/>
      <c r="E34" s="596"/>
      <c r="F34" s="361">
        <v>19260</v>
      </c>
      <c r="G34" s="764">
        <v>9667</v>
      </c>
      <c r="H34" s="361">
        <v>11777</v>
      </c>
      <c r="I34" s="210">
        <v>20135</v>
      </c>
      <c r="J34" s="46"/>
      <c r="K34" s="49"/>
      <c r="L34" s="596" t="s">
        <v>70</v>
      </c>
      <c r="M34" s="368">
        <v>7295</v>
      </c>
      <c r="N34" s="765">
        <v>8891</v>
      </c>
      <c r="O34" s="368">
        <v>7495</v>
      </c>
      <c r="P34" s="49"/>
    </row>
    <row r="35" spans="1:16">
      <c r="A35" s="482"/>
      <c r="B35" s="482"/>
      <c r="C35" s="482" t="s">
        <v>453</v>
      </c>
      <c r="D35" s="482"/>
      <c r="E35" s="596"/>
      <c r="F35" s="361">
        <v>30340</v>
      </c>
      <c r="G35" s="764">
        <v>27241</v>
      </c>
      <c r="H35" s="361">
        <v>33481</v>
      </c>
      <c r="I35" s="210">
        <v>29456</v>
      </c>
      <c r="J35" s="13"/>
      <c r="K35" s="148" t="s">
        <v>367</v>
      </c>
      <c r="L35" s="539"/>
      <c r="M35" s="367">
        <v>12446</v>
      </c>
      <c r="N35" s="762">
        <v>19044</v>
      </c>
      <c r="O35" s="763">
        <v>12799</v>
      </c>
    </row>
    <row r="36" spans="1:16">
      <c r="A36" s="482"/>
      <c r="B36" s="482"/>
      <c r="C36" s="482" t="s">
        <v>454</v>
      </c>
      <c r="D36" s="482"/>
      <c r="E36" s="596"/>
      <c r="F36" s="361">
        <v>9515</v>
      </c>
      <c r="G36" s="764">
        <v>20075</v>
      </c>
      <c r="H36" s="361">
        <v>9885</v>
      </c>
      <c r="I36" s="210">
        <v>8682</v>
      </c>
      <c r="J36" s="46"/>
      <c r="K36" s="49"/>
      <c r="L36" s="596" t="s">
        <v>523</v>
      </c>
      <c r="M36" s="368">
        <v>6755</v>
      </c>
      <c r="N36" s="765">
        <v>9399</v>
      </c>
      <c r="O36" s="766">
        <v>6888</v>
      </c>
    </row>
    <row r="37" spans="1:16">
      <c r="A37" s="482"/>
      <c r="B37" s="482"/>
      <c r="C37" s="482" t="s">
        <v>455</v>
      </c>
      <c r="D37" s="482"/>
      <c r="E37" s="596"/>
      <c r="F37" s="361">
        <v>14830</v>
      </c>
      <c r="G37" s="764">
        <v>24043</v>
      </c>
      <c r="H37" s="361">
        <v>16191</v>
      </c>
      <c r="I37" s="210">
        <v>13234</v>
      </c>
      <c r="J37" s="46"/>
      <c r="K37" s="49"/>
      <c r="L37" s="721" t="s">
        <v>387</v>
      </c>
      <c r="M37" s="368">
        <v>3281</v>
      </c>
      <c r="N37" s="765">
        <v>4392</v>
      </c>
      <c r="O37" s="766">
        <v>2794</v>
      </c>
    </row>
    <row r="38" spans="1:16">
      <c r="A38" s="482"/>
      <c r="B38" s="482"/>
      <c r="C38" s="482" t="s">
        <v>456</v>
      </c>
      <c r="D38" s="482"/>
      <c r="E38" s="596"/>
      <c r="F38" s="361">
        <v>14513</v>
      </c>
      <c r="G38" s="764">
        <v>31439</v>
      </c>
      <c r="H38" s="361">
        <v>20136</v>
      </c>
      <c r="I38" s="210">
        <v>10428</v>
      </c>
      <c r="J38" s="46"/>
      <c r="K38" s="49"/>
      <c r="L38" s="596" t="s">
        <v>369</v>
      </c>
      <c r="M38" s="368">
        <v>1303</v>
      </c>
      <c r="N38" s="765">
        <v>3733</v>
      </c>
      <c r="O38" s="766">
        <v>1892</v>
      </c>
    </row>
    <row r="39" spans="1:16">
      <c r="A39" s="482"/>
      <c r="B39" s="482"/>
      <c r="C39" s="482" t="s">
        <v>57</v>
      </c>
      <c r="D39" s="482"/>
      <c r="E39" s="596"/>
      <c r="F39" s="361">
        <v>132159</v>
      </c>
      <c r="G39" s="764">
        <v>33705</v>
      </c>
      <c r="H39" s="361">
        <v>103140</v>
      </c>
      <c r="I39" s="210">
        <v>36219</v>
      </c>
      <c r="J39" s="46"/>
      <c r="K39" s="49"/>
      <c r="L39" s="596" t="s">
        <v>370</v>
      </c>
      <c r="M39" s="368">
        <v>1107</v>
      </c>
      <c r="N39" s="765">
        <v>1521</v>
      </c>
      <c r="O39" s="368">
        <v>1226</v>
      </c>
    </row>
    <row r="40" spans="1:16">
      <c r="A40" s="482"/>
      <c r="B40" s="482"/>
      <c r="C40" s="482" t="s">
        <v>336</v>
      </c>
      <c r="D40" s="482"/>
      <c r="E40" s="596"/>
      <c r="F40" s="361">
        <v>55032</v>
      </c>
      <c r="G40" s="764">
        <v>49487</v>
      </c>
      <c r="H40" s="361">
        <v>21065</v>
      </c>
      <c r="I40" s="210">
        <v>30751</v>
      </c>
      <c r="J40" s="13"/>
      <c r="K40" s="148" t="s">
        <v>368</v>
      </c>
      <c r="L40" s="539"/>
      <c r="M40" s="367">
        <v>14054</v>
      </c>
      <c r="N40" s="762">
        <v>25618</v>
      </c>
      <c r="O40" s="763">
        <v>25616</v>
      </c>
    </row>
    <row r="41" spans="1:16">
      <c r="A41" s="482"/>
      <c r="B41" s="482"/>
      <c r="C41" s="482" t="s">
        <v>457</v>
      </c>
      <c r="D41" s="482"/>
      <c r="E41" s="596"/>
      <c r="F41" s="361">
        <v>39675</v>
      </c>
      <c r="G41" s="764">
        <v>55451</v>
      </c>
      <c r="H41" s="361">
        <v>31314</v>
      </c>
      <c r="I41" s="210">
        <v>36316</v>
      </c>
      <c r="J41" s="46"/>
      <c r="K41" s="49"/>
      <c r="L41" s="596" t="s">
        <v>23</v>
      </c>
      <c r="M41" s="368">
        <v>7072</v>
      </c>
      <c r="N41" s="765">
        <v>7671</v>
      </c>
      <c r="O41" s="368">
        <v>8599</v>
      </c>
    </row>
    <row r="42" spans="1:16">
      <c r="A42" s="482"/>
      <c r="B42" s="482"/>
      <c r="C42" s="482" t="s">
        <v>509</v>
      </c>
      <c r="D42" s="482"/>
      <c r="E42" s="596"/>
      <c r="F42" s="361">
        <v>43891</v>
      </c>
      <c r="G42" s="764">
        <v>94179</v>
      </c>
      <c r="H42" s="361">
        <v>58314</v>
      </c>
      <c r="I42" s="210">
        <v>49790</v>
      </c>
      <c r="J42" s="46"/>
      <c r="K42" s="49"/>
      <c r="L42" s="596" t="s">
        <v>521</v>
      </c>
      <c r="M42" s="368">
        <v>6981</v>
      </c>
      <c r="N42" s="765">
        <v>17946</v>
      </c>
      <c r="O42" s="766">
        <v>17016</v>
      </c>
    </row>
    <row r="43" spans="1:16">
      <c r="A43" s="482"/>
      <c r="B43" s="482"/>
      <c r="C43" s="482" t="s">
        <v>461</v>
      </c>
      <c r="D43" s="482"/>
      <c r="E43" s="596"/>
      <c r="F43" s="361">
        <v>26012</v>
      </c>
      <c r="G43" s="764">
        <v>36584</v>
      </c>
      <c r="H43" s="361">
        <v>25465</v>
      </c>
      <c r="I43" s="210">
        <v>16360</v>
      </c>
      <c r="J43" s="13"/>
      <c r="K43" s="148" t="s">
        <v>2</v>
      </c>
      <c r="L43" s="539"/>
      <c r="M43" s="367">
        <v>93706</v>
      </c>
      <c r="N43" s="762">
        <v>33966</v>
      </c>
      <c r="O43" s="763">
        <v>77830</v>
      </c>
    </row>
    <row r="44" spans="1:16">
      <c r="A44" s="482"/>
      <c r="B44" s="482" t="s">
        <v>510</v>
      </c>
      <c r="C44" s="482"/>
      <c r="D44" s="482"/>
      <c r="E44" s="596"/>
      <c r="F44" s="361">
        <v>114115</v>
      </c>
      <c r="G44" s="764">
        <v>114982</v>
      </c>
      <c r="H44" s="361">
        <v>92440</v>
      </c>
      <c r="I44" s="210">
        <v>82848</v>
      </c>
      <c r="J44" s="46"/>
      <c r="K44" s="49"/>
      <c r="L44" s="596" t="s">
        <v>374</v>
      </c>
      <c r="M44" s="368">
        <v>9007</v>
      </c>
      <c r="N44" s="765">
        <v>7848</v>
      </c>
      <c r="O44" s="766">
        <v>10320</v>
      </c>
    </row>
    <row r="45" spans="1:16">
      <c r="A45" s="482"/>
      <c r="B45" s="482"/>
      <c r="C45" s="482" t="s">
        <v>511</v>
      </c>
      <c r="D45" s="482"/>
      <c r="E45" s="596"/>
      <c r="F45" s="361">
        <v>18380</v>
      </c>
      <c r="G45" s="764">
        <v>23135</v>
      </c>
      <c r="H45" s="361">
        <v>12912</v>
      </c>
      <c r="I45" s="210">
        <v>13433</v>
      </c>
      <c r="J45" s="46"/>
      <c r="K45" s="49"/>
      <c r="L45" s="596" t="s">
        <v>375</v>
      </c>
      <c r="M45" s="368">
        <v>74343</v>
      </c>
      <c r="N45" s="765">
        <v>16089</v>
      </c>
      <c r="O45" s="766">
        <v>56792</v>
      </c>
    </row>
    <row r="46" spans="1:16">
      <c r="A46" s="482"/>
      <c r="B46" s="482"/>
      <c r="C46" s="482" t="s">
        <v>530</v>
      </c>
      <c r="D46" s="482"/>
      <c r="E46" s="596"/>
      <c r="F46" s="361">
        <v>98326</v>
      </c>
      <c r="G46" s="764">
        <v>94517</v>
      </c>
      <c r="H46" s="361">
        <v>79529</v>
      </c>
      <c r="I46" s="210">
        <v>69416</v>
      </c>
      <c r="J46" s="49"/>
      <c r="K46" s="49"/>
      <c r="L46" s="596" t="s">
        <v>376</v>
      </c>
      <c r="M46" s="368">
        <v>10355</v>
      </c>
      <c r="N46" s="765">
        <v>10029</v>
      </c>
      <c r="O46" s="766">
        <v>10717</v>
      </c>
    </row>
    <row r="47" spans="1:16">
      <c r="A47" s="120" t="s">
        <v>394</v>
      </c>
      <c r="B47" s="161"/>
      <c r="C47" s="161"/>
      <c r="D47" s="161"/>
      <c r="E47" s="539"/>
      <c r="F47" s="360">
        <v>729208</v>
      </c>
      <c r="G47" s="761">
        <v>685217</v>
      </c>
      <c r="H47" s="360">
        <v>570639</v>
      </c>
      <c r="I47" s="209">
        <v>519727</v>
      </c>
      <c r="J47" s="13"/>
      <c r="K47" s="148" t="s">
        <v>371</v>
      </c>
      <c r="L47" s="539"/>
      <c r="M47" s="367">
        <v>37054</v>
      </c>
      <c r="N47" s="762">
        <v>33832</v>
      </c>
      <c r="O47" s="763">
        <v>14204</v>
      </c>
    </row>
    <row r="48" spans="1:16">
      <c r="A48" s="482"/>
      <c r="B48" s="482"/>
      <c r="C48" s="482" t="s">
        <v>512</v>
      </c>
      <c r="D48" s="482"/>
      <c r="E48" s="596"/>
      <c r="F48" s="361">
        <v>523107</v>
      </c>
      <c r="G48" s="764">
        <v>545179</v>
      </c>
      <c r="H48" s="361">
        <v>437229</v>
      </c>
      <c r="I48" s="210">
        <v>413956</v>
      </c>
      <c r="J48" s="46"/>
      <c r="K48" s="49"/>
      <c r="L48" s="596" t="s">
        <v>377</v>
      </c>
      <c r="M48" s="368">
        <v>23715</v>
      </c>
      <c r="N48" s="765">
        <v>25610</v>
      </c>
      <c r="O48" s="766">
        <v>6958</v>
      </c>
    </row>
    <row r="49" spans="1:16">
      <c r="A49" s="482"/>
      <c r="B49" s="482"/>
      <c r="C49" s="482" t="s">
        <v>83</v>
      </c>
      <c r="D49" s="482"/>
      <c r="E49" s="596"/>
      <c r="F49" s="361">
        <v>64515</v>
      </c>
      <c r="G49" s="764">
        <v>19023</v>
      </c>
      <c r="H49" s="361">
        <v>21653</v>
      </c>
      <c r="I49" s="210">
        <v>38509</v>
      </c>
      <c r="J49" s="49"/>
      <c r="K49" s="49"/>
      <c r="L49" s="721" t="s">
        <v>522</v>
      </c>
      <c r="M49" s="368">
        <v>689</v>
      </c>
      <c r="N49" s="765">
        <v>508</v>
      </c>
      <c r="O49" s="766">
        <v>3158</v>
      </c>
    </row>
    <row r="50" spans="1:16">
      <c r="A50" s="482"/>
      <c r="B50" s="482"/>
      <c r="C50" s="482" t="s">
        <v>513</v>
      </c>
      <c r="D50" s="482"/>
      <c r="E50" s="596"/>
      <c r="F50" s="361">
        <v>43878</v>
      </c>
      <c r="G50" s="764">
        <v>34249</v>
      </c>
      <c r="H50" s="361">
        <v>52588</v>
      </c>
      <c r="I50" s="210">
        <v>41178</v>
      </c>
      <c r="J50" s="615"/>
      <c r="K50" s="49"/>
      <c r="L50" s="596" t="s">
        <v>378</v>
      </c>
      <c r="M50" s="368">
        <v>12651</v>
      </c>
      <c r="N50" s="765">
        <v>7714</v>
      </c>
      <c r="O50" s="766">
        <v>4087</v>
      </c>
    </row>
    <row r="51" spans="1:16">
      <c r="A51" s="482"/>
      <c r="B51" s="482"/>
      <c r="C51" s="43" t="s">
        <v>868</v>
      </c>
      <c r="D51" s="482"/>
      <c r="E51" s="596"/>
      <c r="F51" s="361">
        <v>94111</v>
      </c>
      <c r="G51" s="764">
        <v>83308</v>
      </c>
      <c r="H51" s="361">
        <v>58473</v>
      </c>
      <c r="I51" s="210">
        <v>24303</v>
      </c>
      <c r="J51" s="13"/>
      <c r="K51" s="148" t="s">
        <v>372</v>
      </c>
      <c r="L51" s="539"/>
      <c r="M51" s="367">
        <v>35320</v>
      </c>
      <c r="N51" s="762">
        <v>45653</v>
      </c>
      <c r="O51" s="763">
        <v>30251</v>
      </c>
    </row>
    <row r="52" spans="1:16" ht="13.5" customHeight="1">
      <c r="A52" s="482"/>
      <c r="B52" s="482"/>
      <c r="C52" s="482" t="s">
        <v>530</v>
      </c>
      <c r="D52" s="482"/>
      <c r="E52" s="596"/>
      <c r="F52" s="361">
        <v>3596</v>
      </c>
      <c r="G52" s="764">
        <v>3457</v>
      </c>
      <c r="H52" s="361">
        <v>696</v>
      </c>
      <c r="I52" s="210">
        <v>1780</v>
      </c>
      <c r="J52" s="46"/>
      <c r="K52" s="49"/>
      <c r="L52" s="596" t="s">
        <v>379</v>
      </c>
      <c r="M52" s="368">
        <v>7281</v>
      </c>
      <c r="N52" s="765">
        <v>14645</v>
      </c>
      <c r="O52" s="766">
        <v>839</v>
      </c>
      <c r="P52" s="49"/>
    </row>
    <row r="53" spans="1:16">
      <c r="A53" s="121" t="s">
        <v>514</v>
      </c>
      <c r="B53" s="540"/>
      <c r="C53" s="540"/>
      <c r="D53" s="540"/>
      <c r="E53" s="541"/>
      <c r="F53" s="360">
        <v>256196</v>
      </c>
      <c r="G53" s="761">
        <v>263339</v>
      </c>
      <c r="H53" s="360">
        <v>375238</v>
      </c>
      <c r="I53" s="211">
        <v>65360</v>
      </c>
      <c r="J53" s="46"/>
      <c r="K53" s="49"/>
      <c r="L53" s="596" t="s">
        <v>401</v>
      </c>
      <c r="M53" s="368">
        <v>28039</v>
      </c>
      <c r="N53" s="765">
        <v>31009</v>
      </c>
      <c r="O53" s="368">
        <v>29413</v>
      </c>
      <c r="P53" s="49"/>
    </row>
    <row r="54" spans="1:16">
      <c r="A54" s="12" t="s">
        <v>557</v>
      </c>
      <c r="B54" s="161"/>
      <c r="C54" s="161"/>
      <c r="D54" s="161"/>
      <c r="E54" s="539"/>
      <c r="F54" s="359">
        <v>536793</v>
      </c>
      <c r="G54" s="758">
        <v>557316</v>
      </c>
      <c r="H54" s="359">
        <v>462243</v>
      </c>
      <c r="I54" s="208">
        <v>7394</v>
      </c>
      <c r="J54" s="13"/>
      <c r="K54" s="148" t="s">
        <v>373</v>
      </c>
      <c r="L54" s="539"/>
      <c r="M54" s="367">
        <v>51056</v>
      </c>
      <c r="N54" s="762">
        <v>85656</v>
      </c>
      <c r="O54" s="763">
        <v>60049</v>
      </c>
    </row>
    <row r="55" spans="1:16">
      <c r="A55" s="12" t="s">
        <v>1</v>
      </c>
      <c r="B55" s="161"/>
      <c r="C55" s="161"/>
      <c r="D55" s="161"/>
      <c r="E55" s="539"/>
      <c r="F55" s="362">
        <v>83.7</v>
      </c>
      <c r="G55" s="767">
        <v>80.7</v>
      </c>
      <c r="H55" s="362">
        <v>84.6</v>
      </c>
      <c r="I55" s="209">
        <v>449237</v>
      </c>
      <c r="J55" s="46"/>
      <c r="K55" s="49"/>
      <c r="L55" s="596" t="s">
        <v>402</v>
      </c>
      <c r="M55" s="368">
        <v>24728</v>
      </c>
      <c r="N55" s="765">
        <v>32514</v>
      </c>
      <c r="O55" s="766">
        <v>27166</v>
      </c>
    </row>
    <row r="56" spans="1:16">
      <c r="A56" s="47" t="s">
        <v>201</v>
      </c>
      <c r="B56" s="47"/>
      <c r="C56" s="47"/>
      <c r="D56" s="47"/>
      <c r="E56" s="48"/>
      <c r="F56" s="363">
        <v>20</v>
      </c>
      <c r="G56" s="768">
        <v>23.3</v>
      </c>
      <c r="H56" s="363">
        <v>21.9</v>
      </c>
      <c r="I56" s="355">
        <v>68.8</v>
      </c>
      <c r="J56" s="46"/>
      <c r="K56" s="49"/>
      <c r="L56" s="721" t="s">
        <v>403</v>
      </c>
      <c r="M56" s="368">
        <v>5875</v>
      </c>
      <c r="N56" s="765">
        <v>7371</v>
      </c>
      <c r="O56" s="766">
        <v>4360</v>
      </c>
    </row>
    <row r="57" spans="1:16">
      <c r="A57" s="482"/>
      <c r="B57" s="482"/>
      <c r="C57" s="482"/>
      <c r="D57" s="482"/>
      <c r="E57" s="482"/>
      <c r="F57" s="49"/>
      <c r="G57" s="50"/>
      <c r="H57" s="38"/>
      <c r="I57" s="354">
        <v>23.9</v>
      </c>
      <c r="J57" s="46"/>
      <c r="K57" s="49"/>
      <c r="L57" s="596" t="s">
        <v>404</v>
      </c>
      <c r="M57" s="368">
        <v>17459</v>
      </c>
      <c r="N57" s="765">
        <v>40206</v>
      </c>
      <c r="O57" s="766">
        <v>28498</v>
      </c>
    </row>
    <row r="58" spans="1:16">
      <c r="A58" s="482"/>
      <c r="B58" s="482"/>
      <c r="C58" s="482"/>
      <c r="D58" s="482"/>
      <c r="E58" s="482"/>
      <c r="F58" s="49"/>
      <c r="G58" s="50"/>
      <c r="H58" s="38"/>
      <c r="I58" s="38"/>
      <c r="J58" s="352"/>
      <c r="K58" s="353"/>
      <c r="L58" s="114" t="s">
        <v>405</v>
      </c>
      <c r="M58" s="369">
        <v>2993</v>
      </c>
      <c r="N58" s="769">
        <v>5565</v>
      </c>
      <c r="O58" s="770">
        <v>24</v>
      </c>
    </row>
    <row r="59" spans="1:16">
      <c r="A59" s="482"/>
      <c r="B59" s="482"/>
      <c r="C59" s="482"/>
      <c r="D59" s="482"/>
      <c r="E59" s="482"/>
      <c r="F59" s="482"/>
      <c r="G59" s="38"/>
      <c r="H59" s="51"/>
      <c r="I59" s="38"/>
      <c r="J59" s="45" t="s">
        <v>496</v>
      </c>
      <c r="K59" s="490"/>
      <c r="L59" s="596"/>
      <c r="M59" s="370">
        <v>22.3</v>
      </c>
      <c r="N59" s="771">
        <v>23.8</v>
      </c>
      <c r="O59" s="772">
        <v>24.5</v>
      </c>
    </row>
    <row r="60" spans="1:16">
      <c r="A60" s="482"/>
      <c r="B60" s="482"/>
      <c r="C60" s="482"/>
      <c r="D60" s="482"/>
      <c r="E60" s="482"/>
      <c r="F60" s="482"/>
      <c r="G60" s="51"/>
      <c r="H60" s="38"/>
      <c r="I60" s="38"/>
      <c r="J60" s="32"/>
      <c r="K60" s="32"/>
      <c r="L60" s="32"/>
      <c r="M60" s="147"/>
      <c r="N60" s="147"/>
      <c r="O60" s="147"/>
    </row>
    <row r="61" spans="1:16">
      <c r="A61" s="482" t="s">
        <v>72</v>
      </c>
      <c r="B61" s="482"/>
      <c r="C61" s="482"/>
      <c r="D61" s="482"/>
      <c r="E61" s="482"/>
      <c r="F61" s="482"/>
      <c r="G61" s="38"/>
      <c r="H61" s="38"/>
      <c r="I61" s="38"/>
      <c r="J61" s="490"/>
      <c r="K61" s="490"/>
      <c r="L61" s="490"/>
      <c r="M61" s="38"/>
      <c r="N61" s="51"/>
      <c r="O61" s="51"/>
    </row>
    <row r="62" spans="1:16">
      <c r="A62" s="482" t="s">
        <v>832</v>
      </c>
      <c r="B62" s="482"/>
      <c r="C62" s="482"/>
      <c r="D62" s="482"/>
      <c r="E62" s="482"/>
      <c r="F62" s="482"/>
      <c r="G62" s="38"/>
      <c r="H62" s="38"/>
      <c r="I62" s="38"/>
      <c r="J62" s="490"/>
      <c r="K62" s="490"/>
      <c r="L62" s="490"/>
      <c r="M62" s="38"/>
      <c r="N62" s="51"/>
      <c r="O62" s="51"/>
    </row>
    <row r="63" spans="1:16">
      <c r="A63" s="482"/>
      <c r="B63" s="482"/>
      <c r="C63" s="482"/>
      <c r="D63" s="482"/>
      <c r="E63" s="482"/>
      <c r="F63" s="482"/>
      <c r="G63" s="38"/>
      <c r="H63" s="38"/>
      <c r="I63" s="38"/>
      <c r="J63" s="482"/>
      <c r="K63" s="482"/>
      <c r="L63" s="482"/>
      <c r="M63" s="38"/>
      <c r="N63" s="52"/>
      <c r="O63" s="38"/>
    </row>
    <row r="64" spans="1:16">
      <c r="B64" s="482"/>
      <c r="C64" s="482"/>
      <c r="D64" s="482"/>
      <c r="E64" s="482"/>
      <c r="F64" s="482"/>
      <c r="G64" s="38"/>
    </row>
    <row r="65" spans="6:16" ht="15" customHeight="1"/>
    <row r="66" spans="6:16">
      <c r="F66" s="492"/>
      <c r="G66" s="16"/>
    </row>
    <row r="69" spans="6:16">
      <c r="P69" s="260"/>
    </row>
    <row r="84" spans="16:16">
      <c r="P84" s="260"/>
    </row>
    <row r="89" spans="16:16">
      <c r="P89" s="260"/>
    </row>
    <row r="97" spans="16:16">
      <c r="P97" s="260"/>
    </row>
    <row r="102" spans="16:16">
      <c r="P102" s="260"/>
    </row>
    <row r="119" spans="16:16">
      <c r="P119" s="260"/>
    </row>
    <row r="177" ht="13.5" customHeight="1"/>
  </sheetData>
  <mergeCells count="9">
    <mergeCell ref="D18:E18"/>
    <mergeCell ref="A1:E1"/>
    <mergeCell ref="A2:O2"/>
    <mergeCell ref="A4:H4"/>
    <mergeCell ref="J4:O4"/>
    <mergeCell ref="A5:E6"/>
    <mergeCell ref="J5:L6"/>
    <mergeCell ref="M5:N5"/>
    <mergeCell ref="F5:G5"/>
  </mergeCells>
  <phoneticPr fontId="2"/>
  <printOptions horizontalCentered="1"/>
  <pageMargins left="0.59055118110236227" right="0.59055118110236227" top="0.78740157480314965" bottom="0.70866141732283472" header="0.51181102362204722" footer="0.23622047244094491"/>
  <pageSetup paperSize="9" scale="9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E23E-A950-4D7B-8C8B-732B0343460B}">
  <sheetPr>
    <tabColor rgb="FF92D050"/>
    <pageSetUpPr fitToPage="1"/>
  </sheetPr>
  <dimension ref="A1:Q101"/>
  <sheetViews>
    <sheetView zoomScale="96" zoomScaleNormal="96" workbookViewId="0"/>
  </sheetViews>
  <sheetFormatPr defaultRowHeight="13.5"/>
  <cols>
    <col min="1" max="1" width="18.125" style="593" customWidth="1"/>
    <col min="2" max="2" width="9.25" style="69" customWidth="1"/>
    <col min="3" max="3" width="38.75" style="717" customWidth="1"/>
    <col min="4" max="4" width="8.375" style="593" customWidth="1"/>
    <col min="5" max="10" width="10.125" style="593" customWidth="1"/>
    <col min="11" max="11" width="2.75" style="593" customWidth="1"/>
    <col min="12" max="12" width="3.375" style="593" customWidth="1"/>
    <col min="13" max="13" width="10.5" style="593" customWidth="1"/>
    <col min="14" max="257" width="9" style="593"/>
    <col min="258" max="258" width="16" style="593" customWidth="1"/>
    <col min="259" max="259" width="42.375" style="593" customWidth="1"/>
    <col min="260" max="260" width="8.375" style="593" customWidth="1"/>
    <col min="261" max="266" width="9.625" style="593" customWidth="1"/>
    <col min="267" max="268" width="0" style="593" hidden="1" customWidth="1"/>
    <col min="269" max="513" width="9" style="593"/>
    <col min="514" max="514" width="16" style="593" customWidth="1"/>
    <col min="515" max="515" width="42.375" style="593" customWidth="1"/>
    <col min="516" max="516" width="8.375" style="593" customWidth="1"/>
    <col min="517" max="522" width="9.625" style="593" customWidth="1"/>
    <col min="523" max="524" width="0" style="593" hidden="1" customWidth="1"/>
    <col min="525" max="769" width="9" style="593"/>
    <col min="770" max="770" width="16" style="593" customWidth="1"/>
    <col min="771" max="771" width="42.375" style="593" customWidth="1"/>
    <col min="772" max="772" width="8.375" style="593" customWidth="1"/>
    <col min="773" max="778" width="9.625" style="593" customWidth="1"/>
    <col min="779" max="780" width="0" style="593" hidden="1" customWidth="1"/>
    <col min="781" max="1025" width="9" style="593"/>
    <col min="1026" max="1026" width="16" style="593" customWidth="1"/>
    <col min="1027" max="1027" width="42.375" style="593" customWidth="1"/>
    <col min="1028" max="1028" width="8.375" style="593" customWidth="1"/>
    <col min="1029" max="1034" width="9.625" style="593" customWidth="1"/>
    <col min="1035" max="1036" width="0" style="593" hidden="1" customWidth="1"/>
    <col min="1037" max="1281" width="9" style="593"/>
    <col min="1282" max="1282" width="16" style="593" customWidth="1"/>
    <col min="1283" max="1283" width="42.375" style="593" customWidth="1"/>
    <col min="1284" max="1284" width="8.375" style="593" customWidth="1"/>
    <col min="1285" max="1290" width="9.625" style="593" customWidth="1"/>
    <col min="1291" max="1292" width="0" style="593" hidden="1" customWidth="1"/>
    <col min="1293" max="1537" width="9" style="593"/>
    <col min="1538" max="1538" width="16" style="593" customWidth="1"/>
    <col min="1539" max="1539" width="42.375" style="593" customWidth="1"/>
    <col min="1540" max="1540" width="8.375" style="593" customWidth="1"/>
    <col min="1541" max="1546" width="9.625" style="593" customWidth="1"/>
    <col min="1547" max="1548" width="0" style="593" hidden="1" customWidth="1"/>
    <col min="1549" max="1793" width="9" style="593"/>
    <col min="1794" max="1794" width="16" style="593" customWidth="1"/>
    <col min="1795" max="1795" width="42.375" style="593" customWidth="1"/>
    <col min="1796" max="1796" width="8.375" style="593" customWidth="1"/>
    <col min="1797" max="1802" width="9.625" style="593" customWidth="1"/>
    <col min="1803" max="1804" width="0" style="593" hidden="1" customWidth="1"/>
    <col min="1805" max="2049" width="9" style="593"/>
    <col min="2050" max="2050" width="16" style="593" customWidth="1"/>
    <col min="2051" max="2051" width="42.375" style="593" customWidth="1"/>
    <col min="2052" max="2052" width="8.375" style="593" customWidth="1"/>
    <col min="2053" max="2058" width="9.625" style="593" customWidth="1"/>
    <col min="2059" max="2060" width="0" style="593" hidden="1" customWidth="1"/>
    <col min="2061" max="2305" width="9" style="593"/>
    <col min="2306" max="2306" width="16" style="593" customWidth="1"/>
    <col min="2307" max="2307" width="42.375" style="593" customWidth="1"/>
    <col min="2308" max="2308" width="8.375" style="593" customWidth="1"/>
    <col min="2309" max="2314" width="9.625" style="593" customWidth="1"/>
    <col min="2315" max="2316" width="0" style="593" hidden="1" customWidth="1"/>
    <col min="2317" max="2561" width="9" style="593"/>
    <col min="2562" max="2562" width="16" style="593" customWidth="1"/>
    <col min="2563" max="2563" width="42.375" style="593" customWidth="1"/>
    <col min="2564" max="2564" width="8.375" style="593" customWidth="1"/>
    <col min="2565" max="2570" width="9.625" style="593" customWidth="1"/>
    <col min="2571" max="2572" width="0" style="593" hidden="1" customWidth="1"/>
    <col min="2573" max="2817" width="9" style="593"/>
    <col min="2818" max="2818" width="16" style="593" customWidth="1"/>
    <col min="2819" max="2819" width="42.375" style="593" customWidth="1"/>
    <col min="2820" max="2820" width="8.375" style="593" customWidth="1"/>
    <col min="2821" max="2826" width="9.625" style="593" customWidth="1"/>
    <col min="2827" max="2828" width="0" style="593" hidden="1" customWidth="1"/>
    <col min="2829" max="3073" width="9" style="593"/>
    <col min="3074" max="3074" width="16" style="593" customWidth="1"/>
    <col min="3075" max="3075" width="42.375" style="593" customWidth="1"/>
    <col min="3076" max="3076" width="8.375" style="593" customWidth="1"/>
    <col min="3077" max="3082" width="9.625" style="593" customWidth="1"/>
    <col min="3083" max="3084" width="0" style="593" hidden="1" customWidth="1"/>
    <col min="3085" max="3329" width="9" style="593"/>
    <col min="3330" max="3330" width="16" style="593" customWidth="1"/>
    <col min="3331" max="3331" width="42.375" style="593" customWidth="1"/>
    <col min="3332" max="3332" width="8.375" style="593" customWidth="1"/>
    <col min="3333" max="3338" width="9.625" style="593" customWidth="1"/>
    <col min="3339" max="3340" width="0" style="593" hidden="1" customWidth="1"/>
    <col min="3341" max="3585" width="9" style="593"/>
    <col min="3586" max="3586" width="16" style="593" customWidth="1"/>
    <col min="3587" max="3587" width="42.375" style="593" customWidth="1"/>
    <col min="3588" max="3588" width="8.375" style="593" customWidth="1"/>
    <col min="3589" max="3594" width="9.625" style="593" customWidth="1"/>
    <col min="3595" max="3596" width="0" style="593" hidden="1" customWidth="1"/>
    <col min="3597" max="3841" width="9" style="593"/>
    <col min="3842" max="3842" width="16" style="593" customWidth="1"/>
    <col min="3843" max="3843" width="42.375" style="593" customWidth="1"/>
    <col min="3844" max="3844" width="8.375" style="593" customWidth="1"/>
    <col min="3845" max="3850" width="9.625" style="593" customWidth="1"/>
    <col min="3851" max="3852" width="0" style="593" hidden="1" customWidth="1"/>
    <col min="3853" max="4097" width="9" style="593"/>
    <col min="4098" max="4098" width="16" style="593" customWidth="1"/>
    <col min="4099" max="4099" width="42.375" style="593" customWidth="1"/>
    <col min="4100" max="4100" width="8.375" style="593" customWidth="1"/>
    <col min="4101" max="4106" width="9.625" style="593" customWidth="1"/>
    <col min="4107" max="4108" width="0" style="593" hidden="1" customWidth="1"/>
    <col min="4109" max="4353" width="9" style="593"/>
    <col min="4354" max="4354" width="16" style="593" customWidth="1"/>
    <col min="4355" max="4355" width="42.375" style="593" customWidth="1"/>
    <col min="4356" max="4356" width="8.375" style="593" customWidth="1"/>
    <col min="4357" max="4362" width="9.625" style="593" customWidth="1"/>
    <col min="4363" max="4364" width="0" style="593" hidden="1" customWidth="1"/>
    <col min="4365" max="4609" width="9" style="593"/>
    <col min="4610" max="4610" width="16" style="593" customWidth="1"/>
    <col min="4611" max="4611" width="42.375" style="593" customWidth="1"/>
    <col min="4612" max="4612" width="8.375" style="593" customWidth="1"/>
    <col min="4613" max="4618" width="9.625" style="593" customWidth="1"/>
    <col min="4619" max="4620" width="0" style="593" hidden="1" customWidth="1"/>
    <col min="4621" max="4865" width="9" style="593"/>
    <col min="4866" max="4866" width="16" style="593" customWidth="1"/>
    <col min="4867" max="4867" width="42.375" style="593" customWidth="1"/>
    <col min="4868" max="4868" width="8.375" style="593" customWidth="1"/>
    <col min="4869" max="4874" width="9.625" style="593" customWidth="1"/>
    <col min="4875" max="4876" width="0" style="593" hidden="1" customWidth="1"/>
    <col min="4877" max="5121" width="9" style="593"/>
    <col min="5122" max="5122" width="16" style="593" customWidth="1"/>
    <col min="5123" max="5123" width="42.375" style="593" customWidth="1"/>
    <col min="5124" max="5124" width="8.375" style="593" customWidth="1"/>
    <col min="5125" max="5130" width="9.625" style="593" customWidth="1"/>
    <col min="5131" max="5132" width="0" style="593" hidden="1" customWidth="1"/>
    <col min="5133" max="5377" width="9" style="593"/>
    <col min="5378" max="5378" width="16" style="593" customWidth="1"/>
    <col min="5379" max="5379" width="42.375" style="593" customWidth="1"/>
    <col min="5380" max="5380" width="8.375" style="593" customWidth="1"/>
    <col min="5381" max="5386" width="9.625" style="593" customWidth="1"/>
    <col min="5387" max="5388" width="0" style="593" hidden="1" customWidth="1"/>
    <col min="5389" max="5633" width="9" style="593"/>
    <col min="5634" max="5634" width="16" style="593" customWidth="1"/>
    <col min="5635" max="5635" width="42.375" style="593" customWidth="1"/>
    <col min="5636" max="5636" width="8.375" style="593" customWidth="1"/>
    <col min="5637" max="5642" width="9.625" style="593" customWidth="1"/>
    <col min="5643" max="5644" width="0" style="593" hidden="1" customWidth="1"/>
    <col min="5645" max="5889" width="9" style="593"/>
    <col min="5890" max="5890" width="16" style="593" customWidth="1"/>
    <col min="5891" max="5891" width="42.375" style="593" customWidth="1"/>
    <col min="5892" max="5892" width="8.375" style="593" customWidth="1"/>
    <col min="5893" max="5898" width="9.625" style="593" customWidth="1"/>
    <col min="5899" max="5900" width="0" style="593" hidden="1" customWidth="1"/>
    <col min="5901" max="6145" width="9" style="593"/>
    <col min="6146" max="6146" width="16" style="593" customWidth="1"/>
    <col min="6147" max="6147" width="42.375" style="593" customWidth="1"/>
    <col min="6148" max="6148" width="8.375" style="593" customWidth="1"/>
    <col min="6149" max="6154" width="9.625" style="593" customWidth="1"/>
    <col min="6155" max="6156" width="0" style="593" hidden="1" customWidth="1"/>
    <col min="6157" max="6401" width="9" style="593"/>
    <col min="6402" max="6402" width="16" style="593" customWidth="1"/>
    <col min="6403" max="6403" width="42.375" style="593" customWidth="1"/>
    <col min="6404" max="6404" width="8.375" style="593" customWidth="1"/>
    <col min="6405" max="6410" width="9.625" style="593" customWidth="1"/>
    <col min="6411" max="6412" width="0" style="593" hidden="1" customWidth="1"/>
    <col min="6413" max="6657" width="9" style="593"/>
    <col min="6658" max="6658" width="16" style="593" customWidth="1"/>
    <col min="6659" max="6659" width="42.375" style="593" customWidth="1"/>
    <col min="6660" max="6660" width="8.375" style="593" customWidth="1"/>
    <col min="6661" max="6666" width="9.625" style="593" customWidth="1"/>
    <col min="6667" max="6668" width="0" style="593" hidden="1" customWidth="1"/>
    <col min="6669" max="6913" width="9" style="593"/>
    <col min="6914" max="6914" width="16" style="593" customWidth="1"/>
    <col min="6915" max="6915" width="42.375" style="593" customWidth="1"/>
    <col min="6916" max="6916" width="8.375" style="593" customWidth="1"/>
    <col min="6917" max="6922" width="9.625" style="593" customWidth="1"/>
    <col min="6923" max="6924" width="0" style="593" hidden="1" customWidth="1"/>
    <col min="6925" max="7169" width="9" style="593"/>
    <col min="7170" max="7170" width="16" style="593" customWidth="1"/>
    <col min="7171" max="7171" width="42.375" style="593" customWidth="1"/>
    <col min="7172" max="7172" width="8.375" style="593" customWidth="1"/>
    <col min="7173" max="7178" width="9.625" style="593" customWidth="1"/>
    <col min="7179" max="7180" width="0" style="593" hidden="1" customWidth="1"/>
    <col min="7181" max="7425" width="9" style="593"/>
    <col min="7426" max="7426" width="16" style="593" customWidth="1"/>
    <col min="7427" max="7427" width="42.375" style="593" customWidth="1"/>
    <col min="7428" max="7428" width="8.375" style="593" customWidth="1"/>
    <col min="7429" max="7434" width="9.625" style="593" customWidth="1"/>
    <col min="7435" max="7436" width="0" style="593" hidden="1" customWidth="1"/>
    <col min="7437" max="7681" width="9" style="593"/>
    <col min="7682" max="7682" width="16" style="593" customWidth="1"/>
    <col min="7683" max="7683" width="42.375" style="593" customWidth="1"/>
    <col min="7684" max="7684" width="8.375" style="593" customWidth="1"/>
    <col min="7685" max="7690" width="9.625" style="593" customWidth="1"/>
    <col min="7691" max="7692" width="0" style="593" hidden="1" customWidth="1"/>
    <col min="7693" max="7937" width="9" style="593"/>
    <col min="7938" max="7938" width="16" style="593" customWidth="1"/>
    <col min="7939" max="7939" width="42.375" style="593" customWidth="1"/>
    <col min="7940" max="7940" width="8.375" style="593" customWidth="1"/>
    <col min="7941" max="7946" width="9.625" style="593" customWidth="1"/>
    <col min="7947" max="7948" width="0" style="593" hidden="1" customWidth="1"/>
    <col min="7949" max="8193" width="9" style="593"/>
    <col min="8194" max="8194" width="16" style="593" customWidth="1"/>
    <col min="8195" max="8195" width="42.375" style="593" customWidth="1"/>
    <col min="8196" max="8196" width="8.375" style="593" customWidth="1"/>
    <col min="8197" max="8202" width="9.625" style="593" customWidth="1"/>
    <col min="8203" max="8204" width="0" style="593" hidden="1" customWidth="1"/>
    <col min="8205" max="8449" width="9" style="593"/>
    <col min="8450" max="8450" width="16" style="593" customWidth="1"/>
    <col min="8451" max="8451" width="42.375" style="593" customWidth="1"/>
    <col min="8452" max="8452" width="8.375" style="593" customWidth="1"/>
    <col min="8453" max="8458" width="9.625" style="593" customWidth="1"/>
    <col min="8459" max="8460" width="0" style="593" hidden="1" customWidth="1"/>
    <col min="8461" max="8705" width="9" style="593"/>
    <col min="8706" max="8706" width="16" style="593" customWidth="1"/>
    <col min="8707" max="8707" width="42.375" style="593" customWidth="1"/>
    <col min="8708" max="8708" width="8.375" style="593" customWidth="1"/>
    <col min="8709" max="8714" width="9.625" style="593" customWidth="1"/>
    <col min="8715" max="8716" width="0" style="593" hidden="1" customWidth="1"/>
    <col min="8717" max="8961" width="9" style="593"/>
    <col min="8962" max="8962" width="16" style="593" customWidth="1"/>
    <col min="8963" max="8963" width="42.375" style="593" customWidth="1"/>
    <col min="8964" max="8964" width="8.375" style="593" customWidth="1"/>
    <col min="8965" max="8970" width="9.625" style="593" customWidth="1"/>
    <col min="8971" max="8972" width="0" style="593" hidden="1" customWidth="1"/>
    <col min="8973" max="9217" width="9" style="593"/>
    <col min="9218" max="9218" width="16" style="593" customWidth="1"/>
    <col min="9219" max="9219" width="42.375" style="593" customWidth="1"/>
    <col min="9220" max="9220" width="8.375" style="593" customWidth="1"/>
    <col min="9221" max="9226" width="9.625" style="593" customWidth="1"/>
    <col min="9227" max="9228" width="0" style="593" hidden="1" customWidth="1"/>
    <col min="9229" max="9473" width="9" style="593"/>
    <col min="9474" max="9474" width="16" style="593" customWidth="1"/>
    <col min="9475" max="9475" width="42.375" style="593" customWidth="1"/>
    <col min="9476" max="9476" width="8.375" style="593" customWidth="1"/>
    <col min="9477" max="9482" width="9.625" style="593" customWidth="1"/>
    <col min="9483" max="9484" width="0" style="593" hidden="1" customWidth="1"/>
    <col min="9485" max="9729" width="9" style="593"/>
    <col min="9730" max="9730" width="16" style="593" customWidth="1"/>
    <col min="9731" max="9731" width="42.375" style="593" customWidth="1"/>
    <col min="9732" max="9732" width="8.375" style="593" customWidth="1"/>
    <col min="9733" max="9738" width="9.625" style="593" customWidth="1"/>
    <col min="9739" max="9740" width="0" style="593" hidden="1" customWidth="1"/>
    <col min="9741" max="9985" width="9" style="593"/>
    <col min="9986" max="9986" width="16" style="593" customWidth="1"/>
    <col min="9987" max="9987" width="42.375" style="593" customWidth="1"/>
    <col min="9988" max="9988" width="8.375" style="593" customWidth="1"/>
    <col min="9989" max="9994" width="9.625" style="593" customWidth="1"/>
    <col min="9995" max="9996" width="0" style="593" hidden="1" customWidth="1"/>
    <col min="9997" max="10241" width="9" style="593"/>
    <col min="10242" max="10242" width="16" style="593" customWidth="1"/>
    <col min="10243" max="10243" width="42.375" style="593" customWidth="1"/>
    <col min="10244" max="10244" width="8.375" style="593" customWidth="1"/>
    <col min="10245" max="10250" width="9.625" style="593" customWidth="1"/>
    <col min="10251" max="10252" width="0" style="593" hidden="1" customWidth="1"/>
    <col min="10253" max="10497" width="9" style="593"/>
    <col min="10498" max="10498" width="16" style="593" customWidth="1"/>
    <col min="10499" max="10499" width="42.375" style="593" customWidth="1"/>
    <col min="10500" max="10500" width="8.375" style="593" customWidth="1"/>
    <col min="10501" max="10506" width="9.625" style="593" customWidth="1"/>
    <col min="10507" max="10508" width="0" style="593" hidden="1" customWidth="1"/>
    <col min="10509" max="10753" width="9" style="593"/>
    <col min="10754" max="10754" width="16" style="593" customWidth="1"/>
    <col min="10755" max="10755" width="42.375" style="593" customWidth="1"/>
    <col min="10756" max="10756" width="8.375" style="593" customWidth="1"/>
    <col min="10757" max="10762" width="9.625" style="593" customWidth="1"/>
    <col min="10763" max="10764" width="0" style="593" hidden="1" customWidth="1"/>
    <col min="10765" max="11009" width="9" style="593"/>
    <col min="11010" max="11010" width="16" style="593" customWidth="1"/>
    <col min="11011" max="11011" width="42.375" style="593" customWidth="1"/>
    <col min="11012" max="11012" width="8.375" style="593" customWidth="1"/>
    <col min="11013" max="11018" width="9.625" style="593" customWidth="1"/>
    <col min="11019" max="11020" width="0" style="593" hidden="1" customWidth="1"/>
    <col min="11021" max="11265" width="9" style="593"/>
    <col min="11266" max="11266" width="16" style="593" customWidth="1"/>
    <col min="11267" max="11267" width="42.375" style="593" customWidth="1"/>
    <col min="11268" max="11268" width="8.375" style="593" customWidth="1"/>
    <col min="11269" max="11274" width="9.625" style="593" customWidth="1"/>
    <col min="11275" max="11276" width="0" style="593" hidden="1" customWidth="1"/>
    <col min="11277" max="11521" width="9" style="593"/>
    <col min="11522" max="11522" width="16" style="593" customWidth="1"/>
    <col min="11523" max="11523" width="42.375" style="593" customWidth="1"/>
    <col min="11524" max="11524" width="8.375" style="593" customWidth="1"/>
    <col min="11525" max="11530" width="9.625" style="593" customWidth="1"/>
    <col min="11531" max="11532" width="0" style="593" hidden="1" customWidth="1"/>
    <col min="11533" max="11777" width="9" style="593"/>
    <col min="11778" max="11778" width="16" style="593" customWidth="1"/>
    <col min="11779" max="11779" width="42.375" style="593" customWidth="1"/>
    <col min="11780" max="11780" width="8.375" style="593" customWidth="1"/>
    <col min="11781" max="11786" width="9.625" style="593" customWidth="1"/>
    <col min="11787" max="11788" width="0" style="593" hidden="1" customWidth="1"/>
    <col min="11789" max="12033" width="9" style="593"/>
    <col min="12034" max="12034" width="16" style="593" customWidth="1"/>
    <col min="12035" max="12035" width="42.375" style="593" customWidth="1"/>
    <col min="12036" max="12036" width="8.375" style="593" customWidth="1"/>
    <col min="12037" max="12042" width="9.625" style="593" customWidth="1"/>
    <col min="12043" max="12044" width="0" style="593" hidden="1" customWidth="1"/>
    <col min="12045" max="12289" width="9" style="593"/>
    <col min="12290" max="12290" width="16" style="593" customWidth="1"/>
    <col min="12291" max="12291" width="42.375" style="593" customWidth="1"/>
    <col min="12292" max="12292" width="8.375" style="593" customWidth="1"/>
    <col min="12293" max="12298" width="9.625" style="593" customWidth="1"/>
    <col min="12299" max="12300" width="0" style="593" hidden="1" customWidth="1"/>
    <col min="12301" max="12545" width="9" style="593"/>
    <col min="12546" max="12546" width="16" style="593" customWidth="1"/>
    <col min="12547" max="12547" width="42.375" style="593" customWidth="1"/>
    <col min="12548" max="12548" width="8.375" style="593" customWidth="1"/>
    <col min="12549" max="12554" width="9.625" style="593" customWidth="1"/>
    <col min="12555" max="12556" width="0" style="593" hidden="1" customWidth="1"/>
    <col min="12557" max="12801" width="9" style="593"/>
    <col min="12802" max="12802" width="16" style="593" customWidth="1"/>
    <col min="12803" max="12803" width="42.375" style="593" customWidth="1"/>
    <col min="12804" max="12804" width="8.375" style="593" customWidth="1"/>
    <col min="12805" max="12810" width="9.625" style="593" customWidth="1"/>
    <col min="12811" max="12812" width="0" style="593" hidden="1" customWidth="1"/>
    <col min="12813" max="13057" width="9" style="593"/>
    <col min="13058" max="13058" width="16" style="593" customWidth="1"/>
    <col min="13059" max="13059" width="42.375" style="593" customWidth="1"/>
    <col min="13060" max="13060" width="8.375" style="593" customWidth="1"/>
    <col min="13061" max="13066" width="9.625" style="593" customWidth="1"/>
    <col min="13067" max="13068" width="0" style="593" hidden="1" customWidth="1"/>
    <col min="13069" max="13313" width="9" style="593"/>
    <col min="13314" max="13314" width="16" style="593" customWidth="1"/>
    <col min="13315" max="13315" width="42.375" style="593" customWidth="1"/>
    <col min="13316" max="13316" width="8.375" style="593" customWidth="1"/>
    <col min="13317" max="13322" width="9.625" style="593" customWidth="1"/>
    <col min="13323" max="13324" width="0" style="593" hidden="1" customWidth="1"/>
    <col min="13325" max="13569" width="9" style="593"/>
    <col min="13570" max="13570" width="16" style="593" customWidth="1"/>
    <col min="13571" max="13571" width="42.375" style="593" customWidth="1"/>
    <col min="13572" max="13572" width="8.375" style="593" customWidth="1"/>
    <col min="13573" max="13578" width="9.625" style="593" customWidth="1"/>
    <col min="13579" max="13580" width="0" style="593" hidden="1" customWidth="1"/>
    <col min="13581" max="13825" width="9" style="593"/>
    <col min="13826" max="13826" width="16" style="593" customWidth="1"/>
    <col min="13827" max="13827" width="42.375" style="593" customWidth="1"/>
    <col min="13828" max="13828" width="8.375" style="593" customWidth="1"/>
    <col min="13829" max="13834" width="9.625" style="593" customWidth="1"/>
    <col min="13835" max="13836" width="0" style="593" hidden="1" customWidth="1"/>
    <col min="13837" max="14081" width="9" style="593"/>
    <col min="14082" max="14082" width="16" style="593" customWidth="1"/>
    <col min="14083" max="14083" width="42.375" style="593" customWidth="1"/>
    <col min="14084" max="14084" width="8.375" style="593" customWidth="1"/>
    <col min="14085" max="14090" width="9.625" style="593" customWidth="1"/>
    <col min="14091" max="14092" width="0" style="593" hidden="1" customWidth="1"/>
    <col min="14093" max="14337" width="9" style="593"/>
    <col min="14338" max="14338" width="16" style="593" customWidth="1"/>
    <col min="14339" max="14339" width="42.375" style="593" customWidth="1"/>
    <col min="14340" max="14340" width="8.375" style="593" customWidth="1"/>
    <col min="14341" max="14346" width="9.625" style="593" customWidth="1"/>
    <col min="14347" max="14348" width="0" style="593" hidden="1" customWidth="1"/>
    <col min="14349" max="14593" width="9" style="593"/>
    <col min="14594" max="14594" width="16" style="593" customWidth="1"/>
    <col min="14595" max="14595" width="42.375" style="593" customWidth="1"/>
    <col min="14596" max="14596" width="8.375" style="593" customWidth="1"/>
    <col min="14597" max="14602" width="9.625" style="593" customWidth="1"/>
    <col min="14603" max="14604" width="0" style="593" hidden="1" customWidth="1"/>
    <col min="14605" max="14849" width="9" style="593"/>
    <col min="14850" max="14850" width="16" style="593" customWidth="1"/>
    <col min="14851" max="14851" width="42.375" style="593" customWidth="1"/>
    <col min="14852" max="14852" width="8.375" style="593" customWidth="1"/>
    <col min="14853" max="14858" width="9.625" style="593" customWidth="1"/>
    <col min="14859" max="14860" width="0" style="593" hidden="1" customWidth="1"/>
    <col min="14861" max="15105" width="9" style="593"/>
    <col min="15106" max="15106" width="16" style="593" customWidth="1"/>
    <col min="15107" max="15107" width="42.375" style="593" customWidth="1"/>
    <col min="15108" max="15108" width="8.375" style="593" customWidth="1"/>
    <col min="15109" max="15114" width="9.625" style="593" customWidth="1"/>
    <col min="15115" max="15116" width="0" style="593" hidden="1" customWidth="1"/>
    <col min="15117" max="15361" width="9" style="593"/>
    <col min="15362" max="15362" width="16" style="593" customWidth="1"/>
    <col min="15363" max="15363" width="42.375" style="593" customWidth="1"/>
    <col min="15364" max="15364" width="8.375" style="593" customWidth="1"/>
    <col min="15365" max="15370" width="9.625" style="593" customWidth="1"/>
    <col min="15371" max="15372" width="0" style="593" hidden="1" customWidth="1"/>
    <col min="15373" max="15617" width="9" style="593"/>
    <col min="15618" max="15618" width="16" style="593" customWidth="1"/>
    <col min="15619" max="15619" width="42.375" style="593" customWidth="1"/>
    <col min="15620" max="15620" width="8.375" style="593" customWidth="1"/>
    <col min="15621" max="15626" width="9.625" style="593" customWidth="1"/>
    <col min="15627" max="15628" width="0" style="593" hidden="1" customWidth="1"/>
    <col min="15629" max="15873" width="9" style="593"/>
    <col min="15874" max="15874" width="16" style="593" customWidth="1"/>
    <col min="15875" max="15875" width="42.375" style="593" customWidth="1"/>
    <col min="15876" max="15876" width="8.375" style="593" customWidth="1"/>
    <col min="15877" max="15882" width="9.625" style="593" customWidth="1"/>
    <col min="15883" max="15884" width="0" style="593" hidden="1" customWidth="1"/>
    <col min="15885" max="16129" width="9" style="593"/>
    <col min="16130" max="16130" width="16" style="593" customWidth="1"/>
    <col min="16131" max="16131" width="42.375" style="593" customWidth="1"/>
    <col min="16132" max="16132" width="8.375" style="593" customWidth="1"/>
    <col min="16133" max="16138" width="9.625" style="593" customWidth="1"/>
    <col min="16139" max="16140" width="0" style="593" hidden="1" customWidth="1"/>
    <col min="16141" max="16384" width="9" style="593"/>
  </cols>
  <sheetData>
    <row r="1" spans="1:17" ht="19.5" customHeight="1">
      <c r="A1" s="35" t="s">
        <v>628</v>
      </c>
      <c r="B1" s="482"/>
      <c r="C1" s="490"/>
      <c r="D1" s="38"/>
      <c r="E1" s="38"/>
      <c r="F1" s="38"/>
      <c r="G1" s="38"/>
      <c r="H1" s="38"/>
      <c r="I1" s="38"/>
      <c r="J1" s="482"/>
      <c r="K1" s="482"/>
    </row>
    <row r="2" spans="1:17" s="61" customFormat="1" ht="19.5" customHeight="1">
      <c r="A2" s="919" t="s">
        <v>701</v>
      </c>
      <c r="B2" s="919"/>
      <c r="C2" s="919"/>
      <c r="D2" s="919"/>
      <c r="E2" s="919"/>
      <c r="F2" s="919"/>
      <c r="G2" s="919"/>
      <c r="H2" s="919"/>
      <c r="I2" s="919"/>
    </row>
    <row r="3" spans="1:17" ht="14.25" thickBot="1">
      <c r="A3" s="482"/>
      <c r="B3" s="63"/>
      <c r="C3" s="27"/>
      <c r="D3" s="102"/>
      <c r="E3" s="102"/>
      <c r="F3" s="102"/>
      <c r="G3" s="102"/>
      <c r="H3" s="102"/>
      <c r="I3" s="102"/>
      <c r="J3" s="58" t="s">
        <v>524</v>
      </c>
    </row>
    <row r="4" spans="1:17" s="17" customFormat="1" ht="14.25" thickTop="1">
      <c r="A4" s="854" t="s">
        <v>205</v>
      </c>
      <c r="B4" s="921" t="s">
        <v>906</v>
      </c>
      <c r="C4" s="854" t="s">
        <v>204</v>
      </c>
      <c r="D4" s="857" t="s">
        <v>388</v>
      </c>
      <c r="E4" s="860" t="s">
        <v>1096</v>
      </c>
      <c r="F4" s="913"/>
      <c r="G4" s="860" t="s">
        <v>1135</v>
      </c>
      <c r="H4" s="913"/>
      <c r="I4" s="924"/>
      <c r="J4" s="712" t="s">
        <v>1096</v>
      </c>
    </row>
    <row r="5" spans="1:17" s="17" customFormat="1">
      <c r="A5" s="920"/>
      <c r="B5" s="922"/>
      <c r="C5" s="920"/>
      <c r="D5" s="923"/>
      <c r="E5" s="434" t="s">
        <v>1114</v>
      </c>
      <c r="F5" s="434" t="s">
        <v>1125</v>
      </c>
      <c r="G5" s="700" t="s">
        <v>1133</v>
      </c>
      <c r="H5" s="700" t="s">
        <v>1144</v>
      </c>
      <c r="I5" s="700" t="s">
        <v>1155</v>
      </c>
      <c r="J5" s="700" t="s">
        <v>1155</v>
      </c>
      <c r="K5" s="510"/>
      <c r="L5" s="510"/>
      <c r="M5" s="510"/>
    </row>
    <row r="6" spans="1:17" s="372" customFormat="1" ht="15" customHeight="1">
      <c r="A6" s="639" t="s">
        <v>907</v>
      </c>
      <c r="B6" s="640"/>
      <c r="C6" s="123"/>
      <c r="D6" s="186"/>
      <c r="E6" s="641"/>
      <c r="F6" s="641"/>
      <c r="G6" s="669"/>
      <c r="H6" s="669"/>
      <c r="I6" s="773"/>
      <c r="J6" s="774"/>
    </row>
    <row r="7" spans="1:17" s="372" customFormat="1" ht="15" customHeight="1">
      <c r="A7" s="642" t="s">
        <v>908</v>
      </c>
      <c r="B7" s="643">
        <v>1001</v>
      </c>
      <c r="C7" s="644" t="s">
        <v>909</v>
      </c>
      <c r="D7" s="630" t="s">
        <v>910</v>
      </c>
      <c r="E7" s="631">
        <v>2462</v>
      </c>
      <c r="F7" s="631">
        <v>2458</v>
      </c>
      <c r="G7" s="631">
        <v>2431</v>
      </c>
      <c r="H7" s="631">
        <v>2296</v>
      </c>
      <c r="I7" s="775">
        <v>2486</v>
      </c>
      <c r="J7" s="631">
        <v>2384</v>
      </c>
      <c r="K7" s="429"/>
      <c r="L7" s="429"/>
      <c r="M7" s="430"/>
      <c r="O7" s="371"/>
    </row>
    <row r="8" spans="1:17" s="372" customFormat="1" ht="15" customHeight="1">
      <c r="A8" s="645" t="s">
        <v>911</v>
      </c>
      <c r="B8" s="646">
        <v>1021</v>
      </c>
      <c r="C8" s="647" t="s">
        <v>912</v>
      </c>
      <c r="D8" s="630" t="s">
        <v>913</v>
      </c>
      <c r="E8" s="631">
        <v>409</v>
      </c>
      <c r="F8" s="631">
        <v>414</v>
      </c>
      <c r="G8" s="631">
        <v>410</v>
      </c>
      <c r="H8" s="631">
        <v>413</v>
      </c>
      <c r="I8" s="775">
        <v>416</v>
      </c>
      <c r="J8" s="631">
        <v>382</v>
      </c>
      <c r="K8" s="429"/>
      <c r="L8" s="429"/>
      <c r="M8" s="430"/>
      <c r="O8" s="371"/>
      <c r="Q8" s="429"/>
    </row>
    <row r="9" spans="1:17" s="372" customFormat="1" ht="15" customHeight="1">
      <c r="A9" s="645" t="s">
        <v>914</v>
      </c>
      <c r="B9" s="646">
        <v>1051</v>
      </c>
      <c r="C9" s="647" t="s">
        <v>915</v>
      </c>
      <c r="D9" s="630" t="s">
        <v>916</v>
      </c>
      <c r="E9" s="631">
        <v>198</v>
      </c>
      <c r="F9" s="631">
        <v>196</v>
      </c>
      <c r="G9" s="631">
        <v>196</v>
      </c>
      <c r="H9" s="631">
        <v>202</v>
      </c>
      <c r="I9" s="775">
        <v>202</v>
      </c>
      <c r="J9" s="631">
        <v>173</v>
      </c>
      <c r="K9" s="429"/>
      <c r="L9" s="429"/>
      <c r="M9" s="430"/>
      <c r="O9" s="371"/>
    </row>
    <row r="10" spans="1:17" s="372" customFormat="1" ht="15" customHeight="1">
      <c r="A10" s="645" t="s">
        <v>807</v>
      </c>
      <c r="B10" s="646">
        <v>1101</v>
      </c>
      <c r="C10" s="647" t="s">
        <v>917</v>
      </c>
      <c r="D10" s="630" t="s">
        <v>918</v>
      </c>
      <c r="E10" s="631">
        <v>402</v>
      </c>
      <c r="F10" s="631">
        <v>426</v>
      </c>
      <c r="G10" s="631">
        <v>425</v>
      </c>
      <c r="H10" s="631">
        <v>438</v>
      </c>
      <c r="I10" s="775">
        <v>430</v>
      </c>
      <c r="J10" s="631">
        <v>488</v>
      </c>
      <c r="K10" s="429"/>
      <c r="L10" s="429"/>
      <c r="M10" s="430"/>
      <c r="O10" s="371"/>
    </row>
    <row r="11" spans="1:17" s="372" customFormat="1" ht="15" customHeight="1">
      <c r="A11" s="645" t="s">
        <v>808</v>
      </c>
      <c r="B11" s="646">
        <v>1102</v>
      </c>
      <c r="C11" s="647" t="s">
        <v>919</v>
      </c>
      <c r="D11" s="630" t="s">
        <v>918</v>
      </c>
      <c r="E11" s="631">
        <v>112</v>
      </c>
      <c r="F11" s="631">
        <v>116</v>
      </c>
      <c r="G11" s="631">
        <v>139</v>
      </c>
      <c r="H11" s="631">
        <v>119</v>
      </c>
      <c r="I11" s="775">
        <v>103</v>
      </c>
      <c r="J11" s="631">
        <v>132</v>
      </c>
      <c r="K11" s="429"/>
      <c r="L11" s="429"/>
      <c r="M11" s="430"/>
      <c r="O11" s="371"/>
    </row>
    <row r="12" spans="1:17" s="372" customFormat="1" ht="15" customHeight="1">
      <c r="A12" s="645" t="s">
        <v>920</v>
      </c>
      <c r="B12" s="646">
        <v>1103</v>
      </c>
      <c r="C12" s="647" t="s">
        <v>921</v>
      </c>
      <c r="D12" s="630" t="s">
        <v>918</v>
      </c>
      <c r="E12" s="631">
        <v>141</v>
      </c>
      <c r="F12" s="631">
        <v>116</v>
      </c>
      <c r="G12" s="631">
        <v>104</v>
      </c>
      <c r="H12" s="631">
        <v>96</v>
      </c>
      <c r="I12" s="775">
        <v>84</v>
      </c>
      <c r="J12" s="631">
        <v>83</v>
      </c>
      <c r="K12" s="429"/>
      <c r="L12" s="429"/>
      <c r="M12" s="430"/>
      <c r="O12" s="371"/>
    </row>
    <row r="13" spans="1:17" s="372" customFormat="1" ht="15" customHeight="1">
      <c r="A13" s="645" t="s">
        <v>922</v>
      </c>
      <c r="B13" s="646">
        <v>1107</v>
      </c>
      <c r="C13" s="647" t="s">
        <v>1072</v>
      </c>
      <c r="D13" s="630" t="s">
        <v>918</v>
      </c>
      <c r="E13" s="631">
        <v>119</v>
      </c>
      <c r="F13" s="631">
        <v>129</v>
      </c>
      <c r="G13" s="631">
        <v>140</v>
      </c>
      <c r="H13" s="631">
        <v>130</v>
      </c>
      <c r="I13" s="775">
        <v>127</v>
      </c>
      <c r="J13" s="631">
        <v>133</v>
      </c>
      <c r="K13" s="429"/>
      <c r="L13" s="429"/>
      <c r="M13" s="430"/>
      <c r="O13" s="371"/>
    </row>
    <row r="14" spans="1:17" s="372" customFormat="1" ht="15" customHeight="1">
      <c r="A14" s="645" t="s">
        <v>923</v>
      </c>
      <c r="B14" s="646">
        <v>1108</v>
      </c>
      <c r="C14" s="647" t="s">
        <v>924</v>
      </c>
      <c r="D14" s="630" t="s">
        <v>918</v>
      </c>
      <c r="E14" s="631">
        <v>240</v>
      </c>
      <c r="F14" s="631">
        <v>209</v>
      </c>
      <c r="G14" s="631">
        <v>194</v>
      </c>
      <c r="H14" s="631">
        <v>199</v>
      </c>
      <c r="I14" s="775">
        <v>194</v>
      </c>
      <c r="J14" s="631">
        <v>166</v>
      </c>
      <c r="K14" s="429"/>
      <c r="L14" s="429"/>
      <c r="M14" s="430"/>
      <c r="O14" s="371"/>
    </row>
    <row r="15" spans="1:17" s="372" customFormat="1" ht="15" customHeight="1">
      <c r="A15" s="645" t="s">
        <v>925</v>
      </c>
      <c r="B15" s="643">
        <v>1112</v>
      </c>
      <c r="C15" s="644" t="s">
        <v>926</v>
      </c>
      <c r="D15" s="630" t="s">
        <v>918</v>
      </c>
      <c r="E15" s="631">
        <v>237</v>
      </c>
      <c r="F15" s="631">
        <v>225</v>
      </c>
      <c r="G15" s="631">
        <v>259</v>
      </c>
      <c r="H15" s="631">
        <v>219</v>
      </c>
      <c r="I15" s="775">
        <v>243</v>
      </c>
      <c r="J15" s="631">
        <v>208</v>
      </c>
      <c r="K15" s="429"/>
      <c r="L15" s="429"/>
      <c r="M15" s="430"/>
      <c r="O15" s="371"/>
    </row>
    <row r="16" spans="1:17" s="372" customFormat="1" ht="15" customHeight="1">
      <c r="A16" s="645" t="s">
        <v>927</v>
      </c>
      <c r="B16" s="646">
        <v>1141</v>
      </c>
      <c r="C16" s="647" t="s">
        <v>928</v>
      </c>
      <c r="D16" s="630" t="s">
        <v>918</v>
      </c>
      <c r="E16" s="631">
        <v>277</v>
      </c>
      <c r="F16" s="631">
        <v>271</v>
      </c>
      <c r="G16" s="631">
        <v>283</v>
      </c>
      <c r="H16" s="631">
        <v>289</v>
      </c>
      <c r="I16" s="775">
        <v>285</v>
      </c>
      <c r="J16" s="631">
        <v>271</v>
      </c>
      <c r="K16" s="429"/>
      <c r="L16" s="429"/>
      <c r="M16" s="430"/>
      <c r="O16" s="371"/>
    </row>
    <row r="17" spans="1:15" s="372" customFormat="1" ht="15" customHeight="1">
      <c r="A17" s="645" t="s">
        <v>929</v>
      </c>
      <c r="B17" s="646">
        <v>1201</v>
      </c>
      <c r="C17" s="647" t="s">
        <v>930</v>
      </c>
      <c r="D17" s="630" t="s">
        <v>918</v>
      </c>
      <c r="E17" s="631">
        <v>960</v>
      </c>
      <c r="F17" s="631">
        <v>1004</v>
      </c>
      <c r="G17" s="631">
        <v>1015</v>
      </c>
      <c r="H17" s="631">
        <v>1026</v>
      </c>
      <c r="I17" s="775">
        <v>1032</v>
      </c>
      <c r="J17" s="631">
        <v>976</v>
      </c>
      <c r="K17" s="429"/>
      <c r="L17" s="429"/>
      <c r="M17" s="430"/>
      <c r="O17" s="371"/>
    </row>
    <row r="18" spans="1:15" s="372" customFormat="1" ht="15" customHeight="1">
      <c r="A18" s="645" t="s">
        <v>931</v>
      </c>
      <c r="B18" s="646">
        <v>1211</v>
      </c>
      <c r="C18" s="647" t="s">
        <v>932</v>
      </c>
      <c r="D18" s="630" t="s">
        <v>918</v>
      </c>
      <c r="E18" s="631">
        <v>281</v>
      </c>
      <c r="F18" s="631">
        <v>278</v>
      </c>
      <c r="G18" s="631">
        <v>283</v>
      </c>
      <c r="H18" s="631">
        <v>279</v>
      </c>
      <c r="I18" s="775">
        <v>273</v>
      </c>
      <c r="J18" s="631">
        <v>280</v>
      </c>
      <c r="K18" s="429"/>
      <c r="L18" s="429"/>
      <c r="M18" s="430"/>
      <c r="O18" s="371"/>
    </row>
    <row r="19" spans="1:15" s="372" customFormat="1" ht="15" customHeight="1">
      <c r="A19" s="645" t="s">
        <v>933</v>
      </c>
      <c r="B19" s="646">
        <v>1221</v>
      </c>
      <c r="C19" s="647" t="s">
        <v>934</v>
      </c>
      <c r="D19" s="630" t="s">
        <v>918</v>
      </c>
      <c r="E19" s="631">
        <v>136</v>
      </c>
      <c r="F19" s="631">
        <v>136</v>
      </c>
      <c r="G19" s="631">
        <v>136</v>
      </c>
      <c r="H19" s="631">
        <v>136</v>
      </c>
      <c r="I19" s="775">
        <v>135</v>
      </c>
      <c r="J19" s="631">
        <v>132</v>
      </c>
      <c r="K19" s="429"/>
      <c r="L19" s="429"/>
      <c r="M19" s="430"/>
      <c r="O19" s="371"/>
    </row>
    <row r="20" spans="1:15" s="372" customFormat="1" ht="15" customHeight="1">
      <c r="A20" s="645" t="s">
        <v>935</v>
      </c>
      <c r="B20" s="646">
        <v>1303</v>
      </c>
      <c r="C20" s="647" t="s">
        <v>936</v>
      </c>
      <c r="D20" s="630" t="s">
        <v>937</v>
      </c>
      <c r="E20" s="631">
        <v>242</v>
      </c>
      <c r="F20" s="631">
        <v>242</v>
      </c>
      <c r="G20" s="631">
        <v>238</v>
      </c>
      <c r="H20" s="631">
        <v>241</v>
      </c>
      <c r="I20" s="775">
        <v>238</v>
      </c>
      <c r="J20" s="631">
        <v>220</v>
      </c>
      <c r="K20" s="429"/>
      <c r="L20" s="429"/>
      <c r="M20" s="430"/>
      <c r="O20" s="371"/>
    </row>
    <row r="21" spans="1:15" s="372" customFormat="1" ht="15" customHeight="1">
      <c r="A21" s="645" t="s">
        <v>938</v>
      </c>
      <c r="B21" s="646">
        <v>1341</v>
      </c>
      <c r="C21" s="647" t="s">
        <v>939</v>
      </c>
      <c r="D21" s="630" t="s">
        <v>940</v>
      </c>
      <c r="E21" s="631">
        <v>296</v>
      </c>
      <c r="F21" s="631">
        <v>289</v>
      </c>
      <c r="G21" s="631">
        <v>291</v>
      </c>
      <c r="H21" s="631">
        <v>285</v>
      </c>
      <c r="I21" s="775">
        <v>293</v>
      </c>
      <c r="J21" s="631">
        <v>304</v>
      </c>
      <c r="K21" s="429"/>
      <c r="L21" s="429"/>
      <c r="M21" s="430"/>
      <c r="O21" s="371"/>
    </row>
    <row r="22" spans="1:15" s="372" customFormat="1" ht="15" customHeight="1">
      <c r="A22" s="645" t="s">
        <v>809</v>
      </c>
      <c r="B22" s="646">
        <v>1401</v>
      </c>
      <c r="C22" s="647"/>
      <c r="D22" s="630" t="s">
        <v>913</v>
      </c>
      <c r="E22" s="631">
        <v>189</v>
      </c>
      <c r="F22" s="631">
        <v>178</v>
      </c>
      <c r="G22" s="631">
        <v>157</v>
      </c>
      <c r="H22" s="631">
        <v>163</v>
      </c>
      <c r="I22" s="775">
        <v>170</v>
      </c>
      <c r="J22" s="631">
        <v>190</v>
      </c>
      <c r="K22" s="429"/>
      <c r="L22" s="429"/>
      <c r="M22" s="430"/>
      <c r="O22" s="371"/>
    </row>
    <row r="23" spans="1:15" s="372" customFormat="1" ht="15" customHeight="1">
      <c r="A23" s="645" t="s">
        <v>941</v>
      </c>
      <c r="B23" s="646">
        <v>1402</v>
      </c>
      <c r="C23" s="647"/>
      <c r="D23" s="630" t="s">
        <v>913</v>
      </c>
      <c r="E23" s="631">
        <v>798</v>
      </c>
      <c r="F23" s="631">
        <v>736</v>
      </c>
      <c r="G23" s="631">
        <v>905</v>
      </c>
      <c r="H23" s="631">
        <v>786</v>
      </c>
      <c r="I23" s="775">
        <v>857</v>
      </c>
      <c r="J23" s="631">
        <v>773</v>
      </c>
      <c r="K23" s="429"/>
      <c r="L23" s="429"/>
      <c r="M23" s="430"/>
      <c r="O23" s="371"/>
    </row>
    <row r="24" spans="1:15" s="372" customFormat="1" ht="15" customHeight="1">
      <c r="A24" s="645" t="s">
        <v>942</v>
      </c>
      <c r="B24" s="646">
        <v>1405</v>
      </c>
      <c r="C24" s="647" t="s">
        <v>943</v>
      </c>
      <c r="D24" s="630" t="s">
        <v>913</v>
      </c>
      <c r="E24" s="631">
        <v>922</v>
      </c>
      <c r="F24" s="631">
        <v>832</v>
      </c>
      <c r="G24" s="631">
        <v>841</v>
      </c>
      <c r="H24" s="631">
        <v>786</v>
      </c>
      <c r="I24" s="775">
        <v>676</v>
      </c>
      <c r="J24" s="631">
        <v>644</v>
      </c>
      <c r="K24" s="429"/>
      <c r="L24" s="429"/>
      <c r="M24" s="430"/>
      <c r="O24" s="371"/>
    </row>
    <row r="25" spans="1:15" s="372" customFormat="1" ht="15" customHeight="1">
      <c r="A25" s="645" t="s">
        <v>944</v>
      </c>
      <c r="B25" s="643">
        <v>1414</v>
      </c>
      <c r="C25" s="644"/>
      <c r="D25" s="630" t="s">
        <v>913</v>
      </c>
      <c r="E25" s="631">
        <v>155</v>
      </c>
      <c r="F25" s="631">
        <v>129</v>
      </c>
      <c r="G25" s="631">
        <v>145</v>
      </c>
      <c r="H25" s="631">
        <v>164</v>
      </c>
      <c r="I25" s="775">
        <v>196</v>
      </c>
      <c r="J25" s="631">
        <v>177</v>
      </c>
      <c r="K25" s="429"/>
      <c r="L25" s="429"/>
      <c r="M25" s="430"/>
      <c r="O25" s="371"/>
    </row>
    <row r="26" spans="1:15" s="372" customFormat="1" ht="15" customHeight="1">
      <c r="A26" s="645" t="s">
        <v>810</v>
      </c>
      <c r="B26" s="648">
        <v>1434</v>
      </c>
      <c r="C26" s="649"/>
      <c r="D26" s="630" t="s">
        <v>913</v>
      </c>
      <c r="E26" s="631">
        <v>527</v>
      </c>
      <c r="F26" s="631">
        <v>603</v>
      </c>
      <c r="G26" s="631">
        <v>752</v>
      </c>
      <c r="H26" s="631">
        <v>733</v>
      </c>
      <c r="I26" s="775">
        <v>760</v>
      </c>
      <c r="J26" s="631">
        <v>562</v>
      </c>
      <c r="K26" s="429"/>
      <c r="L26" s="429"/>
      <c r="M26" s="430"/>
      <c r="O26" s="371"/>
    </row>
    <row r="27" spans="1:15" s="372" customFormat="1" ht="15" customHeight="1">
      <c r="A27" s="645" t="s">
        <v>945</v>
      </c>
      <c r="B27" s="646">
        <v>1436</v>
      </c>
      <c r="C27" s="647" t="s">
        <v>946</v>
      </c>
      <c r="D27" s="630" t="s">
        <v>913</v>
      </c>
      <c r="E27" s="468">
        <v>845</v>
      </c>
      <c r="F27" s="468">
        <v>655</v>
      </c>
      <c r="G27" s="468">
        <v>561</v>
      </c>
      <c r="H27" s="468">
        <v>568</v>
      </c>
      <c r="I27" s="776">
        <v>700</v>
      </c>
      <c r="J27" s="468">
        <v>635</v>
      </c>
      <c r="K27" s="429"/>
      <c r="L27" s="429"/>
      <c r="M27" s="430"/>
      <c r="O27" s="371"/>
    </row>
    <row r="28" spans="1:15" s="372" customFormat="1" ht="15" customHeight="1">
      <c r="A28" s="645" t="s">
        <v>947</v>
      </c>
      <c r="B28" s="646">
        <v>1471</v>
      </c>
      <c r="C28" s="647" t="s">
        <v>948</v>
      </c>
      <c r="D28" s="630" t="s">
        <v>913</v>
      </c>
      <c r="E28" s="293">
        <v>249</v>
      </c>
      <c r="F28" s="293">
        <v>257</v>
      </c>
      <c r="G28" s="293">
        <v>249</v>
      </c>
      <c r="H28" s="293">
        <v>257</v>
      </c>
      <c r="I28" s="777">
        <v>249</v>
      </c>
      <c r="J28" s="293">
        <v>248</v>
      </c>
      <c r="K28" s="429"/>
      <c r="L28" s="429"/>
      <c r="M28" s="430"/>
      <c r="O28" s="371"/>
    </row>
    <row r="29" spans="1:15" s="372" customFormat="1" ht="15" customHeight="1">
      <c r="A29" s="645" t="s">
        <v>1116</v>
      </c>
      <c r="B29" s="643">
        <v>1502</v>
      </c>
      <c r="C29" s="644" t="s">
        <v>1110</v>
      </c>
      <c r="D29" s="630" t="s">
        <v>913</v>
      </c>
      <c r="E29" s="631">
        <v>663</v>
      </c>
      <c r="F29" s="631">
        <v>688</v>
      </c>
      <c r="G29" s="631">
        <v>686</v>
      </c>
      <c r="H29" s="631">
        <v>659</v>
      </c>
      <c r="I29" s="775">
        <v>716</v>
      </c>
      <c r="J29" s="631">
        <v>531</v>
      </c>
      <c r="K29" s="429"/>
      <c r="L29" s="429"/>
      <c r="M29" s="430"/>
      <c r="O29" s="371"/>
    </row>
    <row r="30" spans="1:15" s="372" customFormat="1" ht="15" customHeight="1">
      <c r="A30" s="695" t="s">
        <v>1117</v>
      </c>
      <c r="B30" s="646">
        <v>1511</v>
      </c>
      <c r="C30" s="647" t="s">
        <v>1115</v>
      </c>
      <c r="D30" s="630" t="s">
        <v>913</v>
      </c>
      <c r="E30" s="631">
        <v>685</v>
      </c>
      <c r="F30" s="631">
        <v>721</v>
      </c>
      <c r="G30" s="631">
        <v>822</v>
      </c>
      <c r="H30" s="293">
        <v>894</v>
      </c>
      <c r="I30" s="777">
        <v>1008</v>
      </c>
      <c r="J30" s="293">
        <v>979</v>
      </c>
      <c r="K30" s="429"/>
      <c r="L30" s="429"/>
      <c r="M30" s="430"/>
      <c r="O30" s="371"/>
    </row>
    <row r="31" spans="1:15" s="372" customFormat="1" ht="15" customHeight="1">
      <c r="A31" s="645" t="s">
        <v>949</v>
      </c>
      <c r="B31" s="646">
        <v>1581</v>
      </c>
      <c r="C31" s="647" t="s">
        <v>950</v>
      </c>
      <c r="D31" s="187" t="s">
        <v>913</v>
      </c>
      <c r="E31" s="631">
        <v>307</v>
      </c>
      <c r="F31" s="631">
        <v>323</v>
      </c>
      <c r="G31" s="631">
        <v>330</v>
      </c>
      <c r="H31" s="631">
        <v>328</v>
      </c>
      <c r="I31" s="775">
        <v>304</v>
      </c>
      <c r="J31" s="631">
        <v>326</v>
      </c>
      <c r="K31" s="429"/>
      <c r="L31" s="429"/>
      <c r="M31" s="430"/>
      <c r="O31" s="371"/>
    </row>
    <row r="32" spans="1:15" s="372" customFormat="1" ht="30.75" customHeight="1">
      <c r="A32" s="673" t="s">
        <v>951</v>
      </c>
      <c r="B32" s="655">
        <v>1621</v>
      </c>
      <c r="C32" s="674" t="s">
        <v>1136</v>
      </c>
      <c r="D32" s="722" t="s">
        <v>952</v>
      </c>
      <c r="E32" s="672" t="s">
        <v>1145</v>
      </c>
      <c r="F32" s="672" t="s">
        <v>1145</v>
      </c>
      <c r="G32" s="672">
        <v>321</v>
      </c>
      <c r="H32" s="672">
        <v>316</v>
      </c>
      <c r="I32" s="778">
        <v>306</v>
      </c>
      <c r="J32" s="672" t="s">
        <v>1159</v>
      </c>
      <c r="K32" s="702"/>
      <c r="L32" s="429"/>
      <c r="M32" s="430"/>
      <c r="O32" s="371"/>
    </row>
    <row r="33" spans="1:15" s="372" customFormat="1" ht="15" customHeight="1">
      <c r="A33" s="645" t="s">
        <v>811</v>
      </c>
      <c r="B33" s="646">
        <v>1631</v>
      </c>
      <c r="C33" s="651" t="s">
        <v>953</v>
      </c>
      <c r="D33" s="630" t="s">
        <v>916</v>
      </c>
      <c r="E33" s="631">
        <v>277</v>
      </c>
      <c r="F33" s="631">
        <v>274</v>
      </c>
      <c r="G33" s="631">
        <v>290</v>
      </c>
      <c r="H33" s="631">
        <v>290</v>
      </c>
      <c r="I33" s="775">
        <v>294</v>
      </c>
      <c r="J33" s="631">
        <v>290</v>
      </c>
      <c r="K33" s="429"/>
      <c r="L33" s="429"/>
      <c r="M33" s="430"/>
      <c r="O33" s="371"/>
    </row>
    <row r="34" spans="1:15" s="372" customFormat="1" ht="15" customHeight="1">
      <c r="A34" s="645" t="s">
        <v>954</v>
      </c>
      <c r="B34" s="646">
        <v>1761</v>
      </c>
      <c r="C34" s="647" t="s">
        <v>955</v>
      </c>
      <c r="D34" s="630" t="s">
        <v>918</v>
      </c>
      <c r="E34" s="293">
        <v>233</v>
      </c>
      <c r="F34" s="293">
        <v>233</v>
      </c>
      <c r="G34" s="293">
        <v>222</v>
      </c>
      <c r="H34" s="293">
        <v>222</v>
      </c>
      <c r="I34" s="777">
        <v>244</v>
      </c>
      <c r="J34" s="293">
        <v>228</v>
      </c>
      <c r="K34" s="429"/>
      <c r="L34" s="429"/>
      <c r="M34" s="430"/>
      <c r="O34" s="371"/>
    </row>
    <row r="35" spans="1:15" s="372" customFormat="1" ht="15" customHeight="1">
      <c r="A35" s="645" t="s">
        <v>957</v>
      </c>
      <c r="B35" s="643">
        <v>1782</v>
      </c>
      <c r="C35" s="652" t="s">
        <v>958</v>
      </c>
      <c r="D35" s="187" t="s">
        <v>916</v>
      </c>
      <c r="E35" s="293">
        <v>282</v>
      </c>
      <c r="F35" s="293">
        <v>282</v>
      </c>
      <c r="G35" s="293">
        <v>282</v>
      </c>
      <c r="H35" s="293">
        <v>282</v>
      </c>
      <c r="I35" s="777">
        <v>287</v>
      </c>
      <c r="J35" s="293">
        <v>252</v>
      </c>
      <c r="K35" s="429"/>
      <c r="L35" s="429"/>
      <c r="M35" s="430"/>
      <c r="O35" s="371"/>
    </row>
    <row r="36" spans="1:15" s="372" customFormat="1" ht="15" customHeight="1">
      <c r="A36" s="645" t="s">
        <v>812</v>
      </c>
      <c r="B36" s="646">
        <v>1821</v>
      </c>
      <c r="C36" s="647" t="s">
        <v>959</v>
      </c>
      <c r="D36" s="630" t="s">
        <v>918</v>
      </c>
      <c r="E36" s="631">
        <v>119</v>
      </c>
      <c r="F36" s="631">
        <v>119</v>
      </c>
      <c r="G36" s="631">
        <v>118</v>
      </c>
      <c r="H36" s="631">
        <v>119</v>
      </c>
      <c r="I36" s="775">
        <v>122</v>
      </c>
      <c r="J36" s="631">
        <v>124</v>
      </c>
      <c r="K36" s="429"/>
      <c r="L36" s="429"/>
      <c r="M36" s="430"/>
      <c r="O36" s="371"/>
    </row>
    <row r="37" spans="1:15" s="372" customFormat="1" ht="30" customHeight="1">
      <c r="A37" s="675" t="s">
        <v>960</v>
      </c>
      <c r="B37" s="676">
        <v>1931</v>
      </c>
      <c r="C37" s="656" t="s">
        <v>961</v>
      </c>
      <c r="D37" s="722" t="s">
        <v>952</v>
      </c>
      <c r="E37" s="677">
        <v>224</v>
      </c>
      <c r="F37" s="677">
        <v>224</v>
      </c>
      <c r="G37" s="677">
        <v>224</v>
      </c>
      <c r="H37" s="677">
        <v>224</v>
      </c>
      <c r="I37" s="779">
        <v>224</v>
      </c>
      <c r="J37" s="677">
        <v>219</v>
      </c>
      <c r="K37" s="429"/>
      <c r="L37" s="429"/>
      <c r="M37" s="430"/>
      <c r="O37" s="371"/>
    </row>
    <row r="38" spans="1:15" s="372" customFormat="1" ht="30" customHeight="1">
      <c r="A38" s="673" t="s">
        <v>962</v>
      </c>
      <c r="B38" s="655">
        <v>2003</v>
      </c>
      <c r="C38" s="656" t="s">
        <v>963</v>
      </c>
      <c r="D38" s="722" t="s">
        <v>937</v>
      </c>
      <c r="E38" s="672">
        <v>1009</v>
      </c>
      <c r="F38" s="672">
        <v>1001</v>
      </c>
      <c r="G38" s="672">
        <v>1009</v>
      </c>
      <c r="H38" s="672">
        <v>1020</v>
      </c>
      <c r="I38" s="778">
        <v>1029</v>
      </c>
      <c r="J38" s="672">
        <v>1026</v>
      </c>
      <c r="K38" s="429"/>
      <c r="L38" s="429"/>
      <c r="M38" s="430"/>
      <c r="O38" s="371"/>
    </row>
    <row r="39" spans="1:15" s="372" customFormat="1" ht="30" customHeight="1">
      <c r="A39" s="673" t="s">
        <v>964</v>
      </c>
      <c r="B39" s="655">
        <v>2011</v>
      </c>
      <c r="C39" s="656" t="s">
        <v>965</v>
      </c>
      <c r="D39" s="722" t="s">
        <v>937</v>
      </c>
      <c r="E39" s="672">
        <v>1547</v>
      </c>
      <c r="F39" s="672">
        <v>1546</v>
      </c>
      <c r="G39" s="672">
        <v>1527</v>
      </c>
      <c r="H39" s="672">
        <v>1505</v>
      </c>
      <c r="I39" s="778">
        <v>1519</v>
      </c>
      <c r="J39" s="672">
        <v>1456</v>
      </c>
      <c r="K39" s="429"/>
      <c r="L39" s="429"/>
      <c r="M39" s="430"/>
      <c r="O39" s="371"/>
    </row>
    <row r="40" spans="1:15" s="372" customFormat="1" ht="15" customHeight="1">
      <c r="A40" s="645" t="s">
        <v>966</v>
      </c>
      <c r="B40" s="646">
        <v>2021</v>
      </c>
      <c r="C40" s="651" t="s">
        <v>967</v>
      </c>
      <c r="D40" s="522" t="s">
        <v>940</v>
      </c>
      <c r="E40" s="293">
        <v>1100</v>
      </c>
      <c r="F40" s="293">
        <v>1116</v>
      </c>
      <c r="G40" s="293">
        <v>1108</v>
      </c>
      <c r="H40" s="293">
        <v>1113</v>
      </c>
      <c r="I40" s="777">
        <v>1102</v>
      </c>
      <c r="J40" s="293">
        <v>1163</v>
      </c>
      <c r="K40" s="429"/>
      <c r="L40" s="429"/>
      <c r="M40" s="430"/>
      <c r="O40" s="371"/>
    </row>
    <row r="41" spans="1:15" s="372" customFormat="1" ht="30" customHeight="1">
      <c r="A41" s="673" t="s">
        <v>968</v>
      </c>
      <c r="B41" s="655">
        <v>2102</v>
      </c>
      <c r="C41" s="674" t="s">
        <v>969</v>
      </c>
      <c r="D41" s="720" t="s">
        <v>970</v>
      </c>
      <c r="E41" s="672">
        <v>443</v>
      </c>
      <c r="F41" s="672">
        <v>443</v>
      </c>
      <c r="G41" s="672">
        <v>443</v>
      </c>
      <c r="H41" s="672">
        <v>443</v>
      </c>
      <c r="I41" s="778">
        <v>443</v>
      </c>
      <c r="J41" s="672">
        <v>430</v>
      </c>
      <c r="K41" s="429"/>
      <c r="L41" s="429"/>
      <c r="M41" s="430"/>
      <c r="O41" s="371"/>
    </row>
    <row r="42" spans="1:15" s="372" customFormat="1" ht="15" customHeight="1">
      <c r="A42" s="645" t="s">
        <v>971</v>
      </c>
      <c r="B42" s="643">
        <v>2121</v>
      </c>
      <c r="C42" s="650" t="s">
        <v>972</v>
      </c>
      <c r="D42" s="522" t="s">
        <v>973</v>
      </c>
      <c r="E42" s="631">
        <v>1550</v>
      </c>
      <c r="F42" s="631">
        <v>1550</v>
      </c>
      <c r="G42" s="631">
        <v>1550</v>
      </c>
      <c r="H42" s="631">
        <v>1550</v>
      </c>
      <c r="I42" s="775">
        <v>1550</v>
      </c>
      <c r="J42" s="631">
        <v>1300</v>
      </c>
      <c r="K42" s="429"/>
      <c r="L42" s="429"/>
      <c r="M42" s="430"/>
      <c r="O42" s="371"/>
    </row>
    <row r="43" spans="1:15" s="372" customFormat="1" ht="15" customHeight="1">
      <c r="A43" s="653" t="s">
        <v>974</v>
      </c>
      <c r="B43" s="643">
        <v>2133</v>
      </c>
      <c r="C43" s="644" t="s">
        <v>975</v>
      </c>
      <c r="D43" s="630" t="s">
        <v>976</v>
      </c>
      <c r="E43" s="631">
        <v>735</v>
      </c>
      <c r="F43" s="631">
        <v>735</v>
      </c>
      <c r="G43" s="631">
        <v>735</v>
      </c>
      <c r="H43" s="631">
        <v>735</v>
      </c>
      <c r="I43" s="775">
        <v>735</v>
      </c>
      <c r="J43" s="631">
        <v>718</v>
      </c>
      <c r="K43" s="429"/>
      <c r="L43" s="429"/>
      <c r="M43" s="430"/>
      <c r="O43" s="371"/>
    </row>
    <row r="44" spans="1:15" s="372" customFormat="1" ht="6" customHeight="1">
      <c r="A44" s="645"/>
      <c r="B44" s="643"/>
      <c r="C44" s="644"/>
      <c r="D44" s="630"/>
      <c r="E44" s="631"/>
      <c r="F44" s="631"/>
      <c r="G44" s="631"/>
      <c r="H44" s="631"/>
      <c r="I44" s="775"/>
      <c r="J44" s="780"/>
      <c r="K44" s="429"/>
      <c r="L44" s="429"/>
      <c r="M44" s="430"/>
      <c r="O44" s="371"/>
    </row>
    <row r="45" spans="1:15" s="372" customFormat="1" ht="15" customHeight="1">
      <c r="A45" s="654" t="s">
        <v>977</v>
      </c>
      <c r="B45" s="655"/>
      <c r="C45" s="656"/>
      <c r="D45" s="630"/>
      <c r="E45" s="631"/>
      <c r="F45" s="631"/>
      <c r="G45" s="631"/>
      <c r="H45" s="631"/>
      <c r="I45" s="775"/>
      <c r="J45" s="780"/>
      <c r="K45" s="429"/>
      <c r="L45" s="429"/>
      <c r="M45" s="430"/>
      <c r="O45" s="371"/>
    </row>
    <row r="46" spans="1:15" s="372" customFormat="1" ht="15" customHeight="1">
      <c r="A46" s="645" t="s">
        <v>978</v>
      </c>
      <c r="B46" s="646">
        <v>3001</v>
      </c>
      <c r="C46" s="647" t="s">
        <v>979</v>
      </c>
      <c r="D46" s="630" t="s">
        <v>980</v>
      </c>
      <c r="E46" s="631">
        <v>5349</v>
      </c>
      <c r="F46" s="631">
        <v>5352</v>
      </c>
      <c r="G46" s="631">
        <v>5869</v>
      </c>
      <c r="H46" s="631">
        <v>5867</v>
      </c>
      <c r="I46" s="775">
        <v>5856</v>
      </c>
      <c r="J46" s="631">
        <v>5343</v>
      </c>
      <c r="K46" s="429"/>
      <c r="L46" s="429"/>
      <c r="M46" s="430"/>
      <c r="O46" s="371"/>
    </row>
    <row r="47" spans="1:15" s="372" customFormat="1" ht="15" customHeight="1">
      <c r="A47" s="645" t="s">
        <v>981</v>
      </c>
      <c r="B47" s="643">
        <v>3151</v>
      </c>
      <c r="C47" s="644" t="s">
        <v>982</v>
      </c>
      <c r="D47" s="630" t="s">
        <v>956</v>
      </c>
      <c r="E47" s="631">
        <v>10890</v>
      </c>
      <c r="F47" s="631">
        <v>10890</v>
      </c>
      <c r="G47" s="631">
        <v>10890</v>
      </c>
      <c r="H47" s="631">
        <v>10241</v>
      </c>
      <c r="I47" s="775">
        <v>10241</v>
      </c>
      <c r="J47" s="631">
        <v>9845</v>
      </c>
      <c r="K47" s="429"/>
      <c r="L47" s="429"/>
      <c r="M47" s="430"/>
      <c r="O47" s="371"/>
    </row>
    <row r="48" spans="1:15" s="372" customFormat="1" ht="15" customHeight="1">
      <c r="A48" s="645" t="s">
        <v>983</v>
      </c>
      <c r="B48" s="643">
        <v>3172</v>
      </c>
      <c r="C48" s="644" t="s">
        <v>984</v>
      </c>
      <c r="D48" s="630" t="s">
        <v>985</v>
      </c>
      <c r="E48" s="631">
        <v>28750</v>
      </c>
      <c r="F48" s="631">
        <v>28750</v>
      </c>
      <c r="G48" s="631">
        <v>28750</v>
      </c>
      <c r="H48" s="631">
        <v>28750</v>
      </c>
      <c r="I48" s="775">
        <v>28750</v>
      </c>
      <c r="J48" s="631">
        <v>25150</v>
      </c>
      <c r="K48" s="429"/>
      <c r="L48" s="429"/>
      <c r="M48" s="430"/>
      <c r="O48" s="371"/>
    </row>
    <row r="49" spans="1:15" s="372" customFormat="1" ht="6" customHeight="1">
      <c r="A49" s="657"/>
      <c r="B49" s="646"/>
      <c r="C49" s="647"/>
      <c r="D49" s="630"/>
      <c r="E49" s="631"/>
      <c r="F49" s="631"/>
      <c r="G49" s="631"/>
      <c r="H49" s="631"/>
      <c r="I49" s="775"/>
      <c r="J49" s="780"/>
      <c r="K49" s="429"/>
      <c r="L49" s="429"/>
      <c r="M49" s="430"/>
      <c r="O49" s="371"/>
    </row>
    <row r="50" spans="1:15" s="372" customFormat="1" ht="15" customHeight="1">
      <c r="A50" s="658" t="s">
        <v>986</v>
      </c>
      <c r="B50" s="643"/>
      <c r="C50" s="644"/>
      <c r="D50" s="630"/>
      <c r="E50" s="631"/>
      <c r="F50" s="631"/>
      <c r="G50" s="631"/>
      <c r="H50" s="631"/>
      <c r="I50" s="775"/>
      <c r="J50" s="780"/>
      <c r="K50" s="429"/>
      <c r="L50" s="429"/>
      <c r="M50" s="430"/>
      <c r="O50" s="371"/>
    </row>
    <row r="51" spans="1:15" s="372" customFormat="1" ht="15" customHeight="1">
      <c r="A51" s="642" t="s">
        <v>813</v>
      </c>
      <c r="B51" s="646">
        <v>3615</v>
      </c>
      <c r="C51" s="647" t="s">
        <v>987</v>
      </c>
      <c r="D51" s="630" t="s">
        <v>988</v>
      </c>
      <c r="E51" s="631">
        <v>6815</v>
      </c>
      <c r="F51" s="631">
        <v>6815</v>
      </c>
      <c r="G51" s="631">
        <v>6815</v>
      </c>
      <c r="H51" s="631">
        <v>6815</v>
      </c>
      <c r="I51" s="775">
        <v>7878</v>
      </c>
      <c r="J51" s="631">
        <v>8581</v>
      </c>
      <c r="K51" s="429"/>
      <c r="L51" s="429"/>
      <c r="M51" s="430"/>
      <c r="O51" s="371"/>
    </row>
    <row r="52" spans="1:15" s="372" customFormat="1" ht="15" customHeight="1">
      <c r="A52" s="642" t="s">
        <v>989</v>
      </c>
      <c r="B52" s="646">
        <v>3701</v>
      </c>
      <c r="C52" s="647" t="s">
        <v>990</v>
      </c>
      <c r="D52" s="630" t="s">
        <v>991</v>
      </c>
      <c r="E52" s="631">
        <v>2010</v>
      </c>
      <c r="F52" s="631">
        <v>1980</v>
      </c>
      <c r="G52" s="631">
        <v>1980</v>
      </c>
      <c r="H52" s="631">
        <v>1980</v>
      </c>
      <c r="I52" s="775">
        <v>1980</v>
      </c>
      <c r="J52" s="631">
        <v>1997</v>
      </c>
      <c r="K52" s="429"/>
      <c r="L52" s="429"/>
      <c r="M52" s="430"/>
      <c r="O52" s="371"/>
    </row>
    <row r="53" spans="1:15" s="372" customFormat="1" ht="6" customHeight="1">
      <c r="A53" s="642"/>
      <c r="B53" s="646"/>
      <c r="C53" s="647"/>
      <c r="D53" s="630"/>
      <c r="E53" s="631"/>
      <c r="F53" s="631"/>
      <c r="G53" s="631"/>
      <c r="H53" s="631"/>
      <c r="I53" s="775"/>
      <c r="J53" s="780"/>
      <c r="K53" s="429"/>
      <c r="L53" s="429"/>
      <c r="M53" s="430"/>
      <c r="O53" s="371"/>
    </row>
    <row r="54" spans="1:15" s="372" customFormat="1" ht="15" customHeight="1">
      <c r="A54" s="658" t="s">
        <v>992</v>
      </c>
      <c r="B54" s="646"/>
      <c r="C54" s="647"/>
      <c r="D54" s="630"/>
      <c r="E54" s="631"/>
      <c r="F54" s="631"/>
      <c r="G54" s="631"/>
      <c r="H54" s="631"/>
      <c r="I54" s="775"/>
      <c r="J54" s="780"/>
      <c r="K54" s="429"/>
      <c r="L54" s="429"/>
      <c r="M54" s="430"/>
      <c r="O54" s="371"/>
    </row>
    <row r="55" spans="1:15" s="372" customFormat="1" ht="15" customHeight="1">
      <c r="A55" s="642" t="s">
        <v>993</v>
      </c>
      <c r="B55" s="643">
        <v>4002</v>
      </c>
      <c r="C55" s="644" t="s">
        <v>994</v>
      </c>
      <c r="D55" s="630" t="s">
        <v>995</v>
      </c>
      <c r="E55" s="631">
        <v>40960</v>
      </c>
      <c r="F55" s="631">
        <v>40960</v>
      </c>
      <c r="G55" s="631">
        <v>41399</v>
      </c>
      <c r="H55" s="631">
        <v>41310</v>
      </c>
      <c r="I55" s="775">
        <v>37758</v>
      </c>
      <c r="J55" s="631">
        <v>37986</v>
      </c>
      <c r="K55" s="429"/>
      <c r="L55" s="429"/>
      <c r="M55" s="430"/>
      <c r="O55" s="371"/>
    </row>
    <row r="56" spans="1:15" s="372" customFormat="1" ht="29.25" customHeight="1">
      <c r="A56" s="671" t="s">
        <v>996</v>
      </c>
      <c r="B56" s="655">
        <v>4021</v>
      </c>
      <c r="C56" s="656" t="s">
        <v>1074</v>
      </c>
      <c r="D56" s="722" t="s">
        <v>995</v>
      </c>
      <c r="E56" s="672">
        <v>273845</v>
      </c>
      <c r="F56" s="672">
        <v>239935</v>
      </c>
      <c r="G56" s="672">
        <v>247884</v>
      </c>
      <c r="H56" s="672">
        <v>228708</v>
      </c>
      <c r="I56" s="778">
        <v>231608</v>
      </c>
      <c r="J56" s="672">
        <v>252616</v>
      </c>
      <c r="K56" s="429"/>
      <c r="L56" s="429"/>
      <c r="M56" s="430"/>
      <c r="O56" s="371"/>
    </row>
    <row r="57" spans="1:15" s="372" customFormat="1" ht="30" customHeight="1">
      <c r="A57" s="673" t="s">
        <v>997</v>
      </c>
      <c r="B57" s="676">
        <v>4063</v>
      </c>
      <c r="C57" s="656" t="s">
        <v>1055</v>
      </c>
      <c r="D57" s="722" t="s">
        <v>995</v>
      </c>
      <c r="E57" s="672">
        <v>83543</v>
      </c>
      <c r="F57" s="672">
        <v>82130</v>
      </c>
      <c r="G57" s="672">
        <v>81346</v>
      </c>
      <c r="H57" s="672">
        <v>74445</v>
      </c>
      <c r="I57" s="778">
        <v>71365</v>
      </c>
      <c r="J57" s="672">
        <v>82343</v>
      </c>
      <c r="K57" s="510"/>
      <c r="L57" s="429"/>
      <c r="M57" s="430"/>
      <c r="O57" s="371"/>
    </row>
    <row r="58" spans="1:15" s="372" customFormat="1" ht="15" customHeight="1">
      <c r="A58" s="642" t="s">
        <v>998</v>
      </c>
      <c r="B58" s="643">
        <v>4401</v>
      </c>
      <c r="C58" s="644" t="s">
        <v>999</v>
      </c>
      <c r="D58" s="630" t="s">
        <v>1000</v>
      </c>
      <c r="E58" s="631">
        <v>383</v>
      </c>
      <c r="F58" s="631">
        <v>379</v>
      </c>
      <c r="G58" s="631">
        <v>391</v>
      </c>
      <c r="H58" s="631">
        <v>397</v>
      </c>
      <c r="I58" s="775">
        <v>399</v>
      </c>
      <c r="J58" s="631">
        <v>397</v>
      </c>
      <c r="K58" s="428"/>
      <c r="L58" s="429"/>
      <c r="M58" s="430"/>
      <c r="O58" s="371"/>
    </row>
    <row r="59" spans="1:15" s="372" customFormat="1" ht="15" customHeight="1">
      <c r="A59" s="645" t="s">
        <v>1001</v>
      </c>
      <c r="B59" s="643">
        <v>4412</v>
      </c>
      <c r="C59" s="644" t="s">
        <v>1002</v>
      </c>
      <c r="D59" s="630" t="s">
        <v>1003</v>
      </c>
      <c r="E59" s="631">
        <v>472</v>
      </c>
      <c r="F59" s="631">
        <v>472</v>
      </c>
      <c r="G59" s="631">
        <v>470</v>
      </c>
      <c r="H59" s="631">
        <v>470</v>
      </c>
      <c r="I59" s="775">
        <v>468</v>
      </c>
      <c r="J59" s="631">
        <v>438</v>
      </c>
      <c r="K59" s="429"/>
      <c r="L59" s="429"/>
      <c r="M59" s="430"/>
      <c r="O59" s="371"/>
    </row>
    <row r="60" spans="1:15" s="372" customFormat="1" ht="37.5" customHeight="1">
      <c r="A60" s="671" t="s">
        <v>1004</v>
      </c>
      <c r="B60" s="676">
        <v>4413</v>
      </c>
      <c r="C60" s="656" t="s">
        <v>1082</v>
      </c>
      <c r="D60" s="722" t="s">
        <v>1005</v>
      </c>
      <c r="E60" s="672">
        <v>805</v>
      </c>
      <c r="F60" s="672">
        <v>769</v>
      </c>
      <c r="G60" s="672">
        <v>776</v>
      </c>
      <c r="H60" s="672">
        <v>799</v>
      </c>
      <c r="I60" s="778">
        <v>789</v>
      </c>
      <c r="J60" s="672">
        <v>802</v>
      </c>
      <c r="K60" s="510"/>
      <c r="L60" s="429"/>
      <c r="M60" s="430"/>
      <c r="O60" s="371"/>
    </row>
    <row r="61" spans="1:15" s="372" customFormat="1" ht="30" customHeight="1">
      <c r="A61" s="678" t="s">
        <v>1006</v>
      </c>
      <c r="B61" s="655">
        <v>4431</v>
      </c>
      <c r="C61" s="656" t="s">
        <v>1109</v>
      </c>
      <c r="D61" s="722" t="s">
        <v>1000</v>
      </c>
      <c r="E61" s="672">
        <v>227</v>
      </c>
      <c r="F61" s="672">
        <v>227</v>
      </c>
      <c r="G61" s="672">
        <v>227</v>
      </c>
      <c r="H61" s="672">
        <v>227</v>
      </c>
      <c r="I61" s="778">
        <v>227</v>
      </c>
      <c r="J61" s="672" t="s">
        <v>1158</v>
      </c>
      <c r="K61" s="510"/>
      <c r="L61" s="429"/>
      <c r="M61" s="430"/>
      <c r="O61" s="371"/>
    </row>
    <row r="62" spans="1:15" s="372" customFormat="1" ht="30" customHeight="1">
      <c r="A62" s="673" t="s">
        <v>1007</v>
      </c>
      <c r="B62" s="655">
        <v>4441</v>
      </c>
      <c r="C62" s="656" t="s">
        <v>1073</v>
      </c>
      <c r="D62" s="722" t="s">
        <v>1008</v>
      </c>
      <c r="E62" s="672">
        <v>392</v>
      </c>
      <c r="F62" s="672">
        <v>392</v>
      </c>
      <c r="G62" s="672">
        <v>395</v>
      </c>
      <c r="H62" s="672">
        <v>393</v>
      </c>
      <c r="I62" s="778">
        <v>393</v>
      </c>
      <c r="J62" s="672">
        <v>397</v>
      </c>
      <c r="K62" s="510"/>
      <c r="L62" s="429"/>
      <c r="M62" s="430"/>
      <c r="O62" s="371"/>
    </row>
    <row r="63" spans="1:15" ht="15" customHeight="1">
      <c r="A63" s="642" t="s">
        <v>1009</v>
      </c>
      <c r="B63" s="643">
        <v>4451</v>
      </c>
      <c r="C63" s="644" t="s">
        <v>1010</v>
      </c>
      <c r="D63" s="630" t="s">
        <v>1000</v>
      </c>
      <c r="E63" s="631">
        <v>685</v>
      </c>
      <c r="F63" s="631">
        <v>685</v>
      </c>
      <c r="G63" s="631">
        <v>685</v>
      </c>
      <c r="H63" s="631">
        <v>685</v>
      </c>
      <c r="I63" s="775">
        <v>685</v>
      </c>
      <c r="J63" s="631">
        <v>713</v>
      </c>
    </row>
    <row r="64" spans="1:15" ht="6" customHeight="1">
      <c r="A64" s="642"/>
      <c r="B64" s="643"/>
      <c r="C64" s="644"/>
      <c r="D64" s="630"/>
      <c r="E64" s="631"/>
      <c r="F64" s="631"/>
      <c r="G64" s="631"/>
      <c r="H64" s="631"/>
      <c r="I64" s="775"/>
      <c r="J64" s="780"/>
    </row>
    <row r="65" spans="1:11" ht="15" customHeight="1">
      <c r="A65" s="658" t="s">
        <v>1011</v>
      </c>
      <c r="B65" s="643"/>
      <c r="C65" s="644"/>
      <c r="D65" s="630"/>
      <c r="E65" s="631"/>
      <c r="F65" s="631"/>
      <c r="G65" s="631"/>
      <c r="H65" s="631"/>
      <c r="I65" s="775"/>
      <c r="J65" s="780"/>
    </row>
    <row r="66" spans="1:11" ht="15" customHeight="1">
      <c r="A66" s="642" t="s">
        <v>1175</v>
      </c>
      <c r="B66" s="643">
        <v>5103</v>
      </c>
      <c r="C66" s="644" t="s">
        <v>1076</v>
      </c>
      <c r="D66" s="630" t="s">
        <v>1077</v>
      </c>
      <c r="E66" s="631" t="s">
        <v>1176</v>
      </c>
      <c r="F66" s="631" t="s">
        <v>1176</v>
      </c>
      <c r="G66" s="631" t="s">
        <v>1176</v>
      </c>
      <c r="H66" s="631" t="s">
        <v>1176</v>
      </c>
      <c r="I66" s="775">
        <v>42575</v>
      </c>
      <c r="J66" s="631">
        <v>39848</v>
      </c>
    </row>
    <row r="67" spans="1:11" ht="15" customHeight="1">
      <c r="A67" s="659" t="s">
        <v>1012</v>
      </c>
      <c r="B67" s="643">
        <v>5301</v>
      </c>
      <c r="C67" s="644" t="s">
        <v>1013</v>
      </c>
      <c r="D67" s="630" t="s">
        <v>1014</v>
      </c>
      <c r="E67" s="631">
        <v>1218</v>
      </c>
      <c r="F67" s="631">
        <v>1218</v>
      </c>
      <c r="G67" s="631">
        <v>1218</v>
      </c>
      <c r="H67" s="631">
        <v>1218</v>
      </c>
      <c r="I67" s="775">
        <v>1218</v>
      </c>
      <c r="J67" s="631">
        <v>1136</v>
      </c>
    </row>
    <row r="68" spans="1:11" ht="15" customHeight="1">
      <c r="A68" s="642" t="s">
        <v>1015</v>
      </c>
      <c r="B68" s="643">
        <v>5311</v>
      </c>
      <c r="C68" s="644" t="s">
        <v>1016</v>
      </c>
      <c r="D68" s="630" t="s">
        <v>1014</v>
      </c>
      <c r="E68" s="631">
        <v>1199</v>
      </c>
      <c r="F68" s="631">
        <v>1199</v>
      </c>
      <c r="G68" s="631">
        <v>1199</v>
      </c>
      <c r="H68" s="631">
        <v>1199</v>
      </c>
      <c r="I68" s="775">
        <v>1199</v>
      </c>
      <c r="J68" s="631">
        <v>1199</v>
      </c>
    </row>
    <row r="69" spans="1:11" ht="15" customHeight="1">
      <c r="A69" s="659" t="s">
        <v>1017</v>
      </c>
      <c r="B69" s="643">
        <v>5372</v>
      </c>
      <c r="C69" s="644" t="s">
        <v>1018</v>
      </c>
      <c r="D69" s="630" t="s">
        <v>1014</v>
      </c>
      <c r="E69" s="631">
        <v>954</v>
      </c>
      <c r="F69" s="631">
        <v>954</v>
      </c>
      <c r="G69" s="631">
        <v>954</v>
      </c>
      <c r="H69" s="631">
        <v>954</v>
      </c>
      <c r="I69" s="775">
        <v>699</v>
      </c>
      <c r="J69" s="631">
        <v>842</v>
      </c>
    </row>
    <row r="70" spans="1:11" ht="15" customHeight="1">
      <c r="A70" s="659" t="s">
        <v>1019</v>
      </c>
      <c r="B70" s="643">
        <v>5531</v>
      </c>
      <c r="C70" s="644" t="s">
        <v>1020</v>
      </c>
      <c r="D70" s="630" t="s">
        <v>1021</v>
      </c>
      <c r="E70" s="631">
        <v>560</v>
      </c>
      <c r="F70" s="631">
        <v>560</v>
      </c>
      <c r="G70" s="631">
        <v>560</v>
      </c>
      <c r="H70" s="631">
        <v>560</v>
      </c>
      <c r="I70" s="775">
        <v>560</v>
      </c>
      <c r="J70" s="631">
        <v>533</v>
      </c>
    </row>
    <row r="71" spans="1:11" ht="6" customHeight="1">
      <c r="A71" s="660"/>
      <c r="B71" s="643"/>
      <c r="C71" s="644"/>
      <c r="D71" s="630"/>
      <c r="E71" s="631"/>
      <c r="F71" s="631"/>
      <c r="G71" s="631"/>
      <c r="H71" s="631"/>
      <c r="I71" s="775"/>
      <c r="J71" s="780"/>
    </row>
    <row r="72" spans="1:11" ht="15" customHeight="1">
      <c r="A72" s="658" t="s">
        <v>1022</v>
      </c>
      <c r="B72" s="643"/>
      <c r="C72" s="644"/>
      <c r="D72" s="630"/>
      <c r="E72" s="631"/>
      <c r="F72" s="631"/>
      <c r="G72" s="631"/>
      <c r="H72" s="631"/>
      <c r="I72" s="775"/>
      <c r="J72" s="780"/>
    </row>
    <row r="73" spans="1:11" ht="15" customHeight="1">
      <c r="A73" s="642" t="s">
        <v>1023</v>
      </c>
      <c r="B73" s="643">
        <v>6001</v>
      </c>
      <c r="C73" s="644" t="s">
        <v>1024</v>
      </c>
      <c r="D73" s="630" t="s">
        <v>1025</v>
      </c>
      <c r="E73" s="631">
        <v>1636</v>
      </c>
      <c r="F73" s="631">
        <v>1609</v>
      </c>
      <c r="G73" s="631">
        <v>1636</v>
      </c>
      <c r="H73" s="631">
        <v>1636</v>
      </c>
      <c r="I73" s="775">
        <v>1636</v>
      </c>
      <c r="J73" s="631">
        <v>1670</v>
      </c>
    </row>
    <row r="74" spans="1:11" ht="15" customHeight="1">
      <c r="A74" s="642" t="s">
        <v>1026</v>
      </c>
      <c r="B74" s="643">
        <v>6012</v>
      </c>
      <c r="C74" s="644" t="s">
        <v>1027</v>
      </c>
      <c r="D74" s="630" t="s">
        <v>1025</v>
      </c>
      <c r="E74" s="631">
        <v>1588</v>
      </c>
      <c r="F74" s="631">
        <v>1588</v>
      </c>
      <c r="G74" s="631">
        <v>1588</v>
      </c>
      <c r="H74" s="631">
        <v>1573</v>
      </c>
      <c r="I74" s="775">
        <v>1546</v>
      </c>
      <c r="J74" s="631">
        <v>1650</v>
      </c>
      <c r="K74" s="429"/>
    </row>
    <row r="75" spans="1:11" ht="30" customHeight="1">
      <c r="A75" s="671" t="s">
        <v>1028</v>
      </c>
      <c r="B75" s="655">
        <v>6021</v>
      </c>
      <c r="C75" s="656" t="s">
        <v>1029</v>
      </c>
      <c r="D75" s="722" t="s">
        <v>1025</v>
      </c>
      <c r="E75" s="672">
        <v>2508</v>
      </c>
      <c r="F75" s="672">
        <v>2508</v>
      </c>
      <c r="G75" s="672">
        <v>2508</v>
      </c>
      <c r="H75" s="672">
        <v>2508</v>
      </c>
      <c r="I75" s="778">
        <v>2508</v>
      </c>
      <c r="J75" s="672">
        <v>2508</v>
      </c>
      <c r="K75" s="429"/>
    </row>
    <row r="76" spans="1:11" ht="15" customHeight="1">
      <c r="A76" s="642" t="s">
        <v>1030</v>
      </c>
      <c r="B76" s="643">
        <v>6102</v>
      </c>
      <c r="C76" s="644" t="s">
        <v>1031</v>
      </c>
      <c r="D76" s="630" t="s">
        <v>1014</v>
      </c>
      <c r="E76" s="631">
        <v>520</v>
      </c>
      <c r="F76" s="631">
        <v>520</v>
      </c>
      <c r="G76" s="631">
        <v>520</v>
      </c>
      <c r="H76" s="631">
        <v>498</v>
      </c>
      <c r="I76" s="775">
        <v>483</v>
      </c>
      <c r="J76" s="631">
        <v>410</v>
      </c>
    </row>
    <row r="77" spans="1:11" ht="6" customHeight="1">
      <c r="A77" s="642"/>
      <c r="B77" s="643"/>
      <c r="C77" s="644"/>
      <c r="D77" s="630"/>
      <c r="E77" s="631"/>
      <c r="F77" s="631"/>
      <c r="G77" s="631"/>
      <c r="H77" s="631"/>
      <c r="I77" s="775"/>
      <c r="J77" s="780"/>
    </row>
    <row r="78" spans="1:11" ht="15" customHeight="1">
      <c r="A78" s="658" t="s">
        <v>1032</v>
      </c>
      <c r="B78" s="643"/>
      <c r="C78" s="644"/>
      <c r="D78" s="630"/>
      <c r="E78" s="631"/>
      <c r="F78" s="631"/>
      <c r="G78" s="631"/>
      <c r="H78" s="631"/>
      <c r="I78" s="775"/>
      <c r="J78" s="780"/>
    </row>
    <row r="79" spans="1:11" ht="15" customHeight="1">
      <c r="A79" s="642" t="s">
        <v>814</v>
      </c>
      <c r="B79" s="643">
        <v>7301</v>
      </c>
      <c r="C79" s="644" t="s">
        <v>1033</v>
      </c>
      <c r="D79" s="630" t="s">
        <v>1034</v>
      </c>
      <c r="E79" s="631">
        <v>172</v>
      </c>
      <c r="F79" s="631">
        <v>174</v>
      </c>
      <c r="G79" s="631">
        <v>174</v>
      </c>
      <c r="H79" s="631">
        <v>171</v>
      </c>
      <c r="I79" s="775">
        <v>171</v>
      </c>
      <c r="J79" s="631">
        <v>165</v>
      </c>
    </row>
    <row r="80" spans="1:11" ht="30" customHeight="1">
      <c r="A80" s="671" t="s">
        <v>1035</v>
      </c>
      <c r="B80" s="655">
        <v>7342</v>
      </c>
      <c r="C80" s="656" t="s">
        <v>1036</v>
      </c>
      <c r="D80" s="722" t="s">
        <v>988</v>
      </c>
      <c r="E80" s="672">
        <v>11908</v>
      </c>
      <c r="F80" s="672">
        <v>11908</v>
      </c>
      <c r="G80" s="672">
        <v>11908</v>
      </c>
      <c r="H80" s="672">
        <v>11908</v>
      </c>
      <c r="I80" s="778">
        <v>11908</v>
      </c>
      <c r="J80" s="672">
        <v>15208</v>
      </c>
    </row>
    <row r="81" spans="1:11" ht="6" customHeight="1">
      <c r="A81" s="642"/>
      <c r="B81" s="643"/>
      <c r="C81" s="644"/>
      <c r="D81" s="630"/>
      <c r="E81" s="631"/>
      <c r="F81" s="631"/>
      <c r="G81" s="631"/>
      <c r="H81" s="631"/>
      <c r="I81" s="775"/>
      <c r="J81" s="780"/>
    </row>
    <row r="82" spans="1:11" ht="15" customHeight="1">
      <c r="A82" s="658" t="s">
        <v>1037</v>
      </c>
      <c r="B82" s="643"/>
      <c r="C82" s="644"/>
      <c r="D82" s="630"/>
      <c r="E82" s="631"/>
      <c r="F82" s="631"/>
      <c r="G82" s="631"/>
      <c r="H82" s="631"/>
      <c r="I82" s="775"/>
      <c r="J82" s="780"/>
    </row>
    <row r="83" spans="1:11" ht="30" customHeight="1">
      <c r="A83" s="678" t="s">
        <v>1038</v>
      </c>
      <c r="B83" s="655">
        <v>8201</v>
      </c>
      <c r="C83" s="656" t="s">
        <v>1039</v>
      </c>
      <c r="D83" s="722" t="s">
        <v>988</v>
      </c>
      <c r="E83" s="672">
        <v>26227</v>
      </c>
      <c r="F83" s="672">
        <v>26227</v>
      </c>
      <c r="G83" s="672">
        <v>23760</v>
      </c>
      <c r="H83" s="672">
        <v>26227</v>
      </c>
      <c r="I83" s="778">
        <v>24327</v>
      </c>
      <c r="J83" s="672">
        <v>23533</v>
      </c>
      <c r="K83" s="429"/>
    </row>
    <row r="84" spans="1:11" ht="30" customHeight="1">
      <c r="A84" s="678" t="s">
        <v>1040</v>
      </c>
      <c r="B84" s="655">
        <v>8204</v>
      </c>
      <c r="C84" s="656" t="s">
        <v>1041</v>
      </c>
      <c r="D84" s="722" t="s">
        <v>1042</v>
      </c>
      <c r="E84" s="672">
        <v>865000</v>
      </c>
      <c r="F84" s="672">
        <v>865000</v>
      </c>
      <c r="G84" s="672">
        <v>865000</v>
      </c>
      <c r="H84" s="672">
        <v>865000</v>
      </c>
      <c r="I84" s="778">
        <v>865000</v>
      </c>
      <c r="J84" s="672">
        <v>785000</v>
      </c>
    </row>
    <row r="85" spans="1:11" ht="6" customHeight="1">
      <c r="A85" s="642"/>
      <c r="B85" s="643"/>
      <c r="C85" s="644"/>
      <c r="D85" s="630"/>
      <c r="E85" s="631"/>
      <c r="F85" s="631"/>
      <c r="G85" s="631"/>
      <c r="H85" s="631"/>
      <c r="I85" s="775"/>
      <c r="J85" s="780"/>
    </row>
    <row r="86" spans="1:11" ht="15" customHeight="1">
      <c r="A86" s="658" t="s">
        <v>1043</v>
      </c>
      <c r="B86" s="643"/>
      <c r="C86" s="644"/>
      <c r="D86" s="630"/>
      <c r="E86" s="631"/>
      <c r="F86" s="631"/>
      <c r="G86" s="631"/>
      <c r="H86" s="631"/>
      <c r="I86" s="775"/>
      <c r="J86" s="780"/>
    </row>
    <row r="87" spans="1:11" ht="30" customHeight="1">
      <c r="A87" s="671" t="s">
        <v>1044</v>
      </c>
      <c r="B87" s="655">
        <v>9121</v>
      </c>
      <c r="C87" s="656" t="s">
        <v>1075</v>
      </c>
      <c r="D87" s="722" t="s">
        <v>1045</v>
      </c>
      <c r="E87" s="672">
        <v>202</v>
      </c>
      <c r="F87" s="672">
        <v>202</v>
      </c>
      <c r="G87" s="672">
        <v>202</v>
      </c>
      <c r="H87" s="672">
        <v>202</v>
      </c>
      <c r="I87" s="778">
        <v>202</v>
      </c>
      <c r="J87" s="672">
        <v>186</v>
      </c>
    </row>
    <row r="88" spans="1:11" ht="30" customHeight="1">
      <c r="A88" s="678" t="s">
        <v>1046</v>
      </c>
      <c r="B88" s="655">
        <v>9154</v>
      </c>
      <c r="C88" s="656" t="s">
        <v>1142</v>
      </c>
      <c r="D88" s="722" t="s">
        <v>1047</v>
      </c>
      <c r="E88" s="672">
        <v>37980</v>
      </c>
      <c r="F88" s="672">
        <v>37967</v>
      </c>
      <c r="G88" s="672">
        <v>37967</v>
      </c>
      <c r="H88" s="672">
        <v>37967</v>
      </c>
      <c r="I88" s="778">
        <v>37967</v>
      </c>
      <c r="J88" s="672" t="s">
        <v>1160</v>
      </c>
      <c r="K88" s="510"/>
    </row>
    <row r="89" spans="1:11" ht="6" customHeight="1">
      <c r="A89" s="642"/>
      <c r="B89" s="643"/>
      <c r="C89" s="644"/>
      <c r="D89" s="630"/>
      <c r="E89" s="631"/>
      <c r="F89" s="631"/>
      <c r="G89" s="631"/>
      <c r="H89" s="631"/>
      <c r="I89" s="775"/>
      <c r="J89" s="780"/>
    </row>
    <row r="90" spans="1:11" ht="15" customHeight="1">
      <c r="A90" s="658" t="s">
        <v>1048</v>
      </c>
      <c r="B90" s="643"/>
      <c r="C90" s="644"/>
      <c r="D90" s="630"/>
      <c r="E90" s="631"/>
      <c r="F90" s="631"/>
      <c r="G90" s="631"/>
      <c r="H90" s="631"/>
      <c r="I90" s="775"/>
      <c r="J90" s="780"/>
    </row>
    <row r="91" spans="1:11" ht="30" customHeight="1">
      <c r="A91" s="671" t="s">
        <v>1049</v>
      </c>
      <c r="B91" s="655">
        <v>9511</v>
      </c>
      <c r="C91" s="656" t="s">
        <v>1050</v>
      </c>
      <c r="D91" s="722" t="s">
        <v>1051</v>
      </c>
      <c r="E91" s="672">
        <v>3875</v>
      </c>
      <c r="F91" s="672">
        <v>3900</v>
      </c>
      <c r="G91" s="672">
        <v>3900</v>
      </c>
      <c r="H91" s="672">
        <v>3938</v>
      </c>
      <c r="I91" s="778">
        <v>3938</v>
      </c>
      <c r="J91" s="672">
        <v>3875</v>
      </c>
    </row>
    <row r="92" spans="1:11" ht="29.25" customHeight="1">
      <c r="A92" s="671" t="s">
        <v>1052</v>
      </c>
      <c r="B92" s="655">
        <v>9521</v>
      </c>
      <c r="C92" s="656" t="s">
        <v>1053</v>
      </c>
      <c r="D92" s="722" t="s">
        <v>1051</v>
      </c>
      <c r="E92" s="672">
        <v>9050</v>
      </c>
      <c r="F92" s="672">
        <v>9050</v>
      </c>
      <c r="G92" s="672">
        <v>9050</v>
      </c>
      <c r="H92" s="672">
        <v>9050</v>
      </c>
      <c r="I92" s="778">
        <v>9050</v>
      </c>
      <c r="J92" s="672">
        <v>9050</v>
      </c>
    </row>
    <row r="93" spans="1:11" ht="15" customHeight="1">
      <c r="A93" s="642" t="s">
        <v>1054</v>
      </c>
      <c r="B93" s="643">
        <v>9661</v>
      </c>
      <c r="C93" s="644" t="s">
        <v>1157</v>
      </c>
      <c r="D93" s="630" t="s">
        <v>1014</v>
      </c>
      <c r="E93" s="781" t="s">
        <v>1162</v>
      </c>
      <c r="F93" s="781" t="s">
        <v>1163</v>
      </c>
      <c r="G93" s="781" t="s">
        <v>1163</v>
      </c>
      <c r="H93" s="781" t="s">
        <v>1164</v>
      </c>
      <c r="I93" s="782">
        <v>1271</v>
      </c>
      <c r="J93" s="781" t="s">
        <v>1161</v>
      </c>
      <c r="K93" s="710"/>
    </row>
    <row r="94" spans="1:11" ht="15" customHeight="1">
      <c r="A94" s="588" t="s">
        <v>682</v>
      </c>
      <c r="B94" s="661"/>
      <c r="C94" s="662"/>
      <c r="D94" s="588"/>
      <c r="E94" s="490"/>
      <c r="F94" s="490"/>
      <c r="G94" s="490"/>
      <c r="H94" s="490"/>
      <c r="I94" s="490"/>
      <c r="J94" s="490"/>
    </row>
    <row r="95" spans="1:11" ht="15" customHeight="1">
      <c r="A95" s="53" t="s">
        <v>1097</v>
      </c>
      <c r="B95" s="63"/>
      <c r="C95" s="27"/>
      <c r="D95" s="482"/>
      <c r="E95" s="482"/>
      <c r="F95" s="482"/>
      <c r="G95" s="482"/>
      <c r="H95" s="482"/>
      <c r="I95" s="482"/>
      <c r="J95" s="482"/>
    </row>
    <row r="96" spans="1:11" ht="15" customHeight="1">
      <c r="A96" s="482" t="s">
        <v>1098</v>
      </c>
      <c r="B96" s="63"/>
      <c r="C96" s="27"/>
      <c r="D96" s="482"/>
      <c r="E96" s="482"/>
      <c r="F96" s="482"/>
      <c r="G96" s="482"/>
      <c r="H96" s="482"/>
      <c r="I96" s="482"/>
      <c r="J96" s="482"/>
    </row>
    <row r="97" spans="1:10" ht="15" customHeight="1">
      <c r="A97" s="482" t="s">
        <v>1099</v>
      </c>
      <c r="B97" s="63"/>
      <c r="C97" s="27"/>
      <c r="D97" s="482"/>
      <c r="E97" s="482"/>
      <c r="F97" s="482"/>
      <c r="G97" s="482"/>
      <c r="H97" s="482"/>
      <c r="I97" s="482"/>
      <c r="J97" s="482"/>
    </row>
    <row r="98" spans="1:10" ht="15" customHeight="1">
      <c r="A98" s="609" t="s">
        <v>1100</v>
      </c>
    </row>
    <row r="99" spans="1:10">
      <c r="A99" s="609"/>
    </row>
    <row r="100" spans="1:10" ht="15" customHeight="1">
      <c r="A100" s="609"/>
      <c r="B100" s="663"/>
      <c r="C100" s="608"/>
    </row>
    <row r="101" spans="1:10" ht="15" customHeight="1">
      <c r="A101" s="609"/>
      <c r="B101" s="663"/>
      <c r="C101" s="608"/>
    </row>
  </sheetData>
  <mergeCells count="7">
    <mergeCell ref="A2:I2"/>
    <mergeCell ref="A4:A5"/>
    <mergeCell ref="B4:B5"/>
    <mergeCell ref="C4:C5"/>
    <mergeCell ref="D4:D5"/>
    <mergeCell ref="E4:F4"/>
    <mergeCell ref="G4:I4"/>
  </mergeCells>
  <phoneticPr fontId="2"/>
  <printOptions horizontalCentered="1"/>
  <pageMargins left="0" right="0" top="0.35433070866141736" bottom="0" header="0.31496062992125984" footer="0.31496062992125984"/>
  <pageSetup paperSize="8" scale="7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rgb="FF92D050"/>
    <pageSetUpPr fitToPage="1"/>
  </sheetPr>
  <dimension ref="A1:AC57"/>
  <sheetViews>
    <sheetView zoomScaleNormal="100" workbookViewId="0">
      <pane ySplit="5" topLeftCell="A6" activePane="bottomLeft" state="frozen"/>
      <selection activeCell="M18" sqref="M18"/>
      <selection pane="bottomLeft" sqref="A1:C1"/>
    </sheetView>
  </sheetViews>
  <sheetFormatPr defaultRowHeight="13.5"/>
  <cols>
    <col min="1" max="1" width="7.625" style="593" customWidth="1"/>
    <col min="2" max="2" width="3.625" style="593" customWidth="1"/>
    <col min="3" max="5" width="9.125" style="593" customWidth="1"/>
    <col min="6" max="6" width="9.625" style="593" customWidth="1"/>
    <col min="7" max="7" width="8.75" style="593" customWidth="1"/>
    <col min="8" max="8" width="9.75" style="593" bestFit="1" customWidth="1"/>
    <col min="9" max="9" width="8.25" style="593" customWidth="1"/>
    <col min="10" max="10" width="8.625" style="593" customWidth="1"/>
    <col min="11" max="11" width="8.25" style="593" customWidth="1"/>
    <col min="12" max="12" width="8.75" style="593" customWidth="1"/>
    <col min="13" max="13" width="8.5" style="593" customWidth="1"/>
    <col min="14" max="16384" width="9" style="593"/>
  </cols>
  <sheetData>
    <row r="1" spans="1:29" ht="19.5" customHeight="1">
      <c r="A1" s="925" t="s">
        <v>743</v>
      </c>
      <c r="B1" s="862"/>
      <c r="C1" s="862"/>
      <c r="D1" s="482"/>
      <c r="E1" s="482"/>
      <c r="F1" s="482"/>
      <c r="G1" s="482"/>
      <c r="H1" s="482"/>
      <c r="I1" s="482"/>
      <c r="J1" s="482"/>
      <c r="K1" s="482"/>
      <c r="L1" s="482"/>
      <c r="M1" s="482"/>
    </row>
    <row r="2" spans="1:29" ht="19.5" customHeight="1">
      <c r="A2" s="863" t="s">
        <v>753</v>
      </c>
      <c r="B2" s="863"/>
      <c r="C2" s="863"/>
      <c r="D2" s="863"/>
      <c r="E2" s="863"/>
      <c r="F2" s="863"/>
      <c r="G2" s="863"/>
      <c r="H2" s="863"/>
      <c r="I2" s="863"/>
      <c r="J2" s="863"/>
      <c r="K2" s="863"/>
      <c r="L2" s="863"/>
      <c r="M2" s="862"/>
    </row>
    <row r="3" spans="1:29" ht="14.25" thickBot="1">
      <c r="A3" s="482"/>
      <c r="B3" s="482"/>
      <c r="C3" s="482"/>
      <c r="D3" s="482"/>
      <c r="E3" s="482"/>
      <c r="F3" s="482"/>
      <c r="G3" s="482"/>
      <c r="H3" s="482"/>
      <c r="I3" s="482"/>
      <c r="J3" s="482"/>
      <c r="K3" s="482"/>
      <c r="L3" s="24"/>
      <c r="M3" s="24"/>
    </row>
    <row r="4" spans="1:29" s="240" customFormat="1" ht="14.25" thickTop="1">
      <c r="A4" s="852" t="s">
        <v>571</v>
      </c>
      <c r="B4" s="926"/>
      <c r="C4" s="929" t="s">
        <v>712</v>
      </c>
      <c r="D4" s="931" t="s">
        <v>206</v>
      </c>
      <c r="E4" s="931" t="s">
        <v>207</v>
      </c>
      <c r="F4" s="933" t="s">
        <v>208</v>
      </c>
      <c r="G4" s="733"/>
      <c r="H4" s="733"/>
      <c r="I4" s="733"/>
      <c r="J4" s="733"/>
      <c r="K4" s="733"/>
      <c r="L4" s="733"/>
      <c r="M4" s="733"/>
    </row>
    <row r="5" spans="1:29" s="240" customFormat="1" ht="30" customHeight="1">
      <c r="A5" s="927"/>
      <c r="B5" s="928"/>
      <c r="C5" s="930"/>
      <c r="D5" s="932"/>
      <c r="E5" s="932"/>
      <c r="F5" s="934"/>
      <c r="G5" s="241" t="s">
        <v>574</v>
      </c>
      <c r="H5" s="241" t="s">
        <v>575</v>
      </c>
      <c r="I5" s="241" t="s">
        <v>576</v>
      </c>
      <c r="J5" s="242" t="s">
        <v>232</v>
      </c>
      <c r="K5" s="241" t="s">
        <v>577</v>
      </c>
      <c r="L5" s="243" t="s">
        <v>102</v>
      </c>
      <c r="M5" s="244" t="s">
        <v>103</v>
      </c>
    </row>
    <row r="6" spans="1:29">
      <c r="A6" s="245" t="s">
        <v>578</v>
      </c>
      <c r="B6" s="596"/>
      <c r="C6" s="490"/>
      <c r="D6" s="490"/>
      <c r="E6" s="490"/>
      <c r="F6" s="482"/>
      <c r="G6" s="246"/>
      <c r="H6" s="246"/>
      <c r="I6" s="246"/>
      <c r="J6" s="246"/>
      <c r="K6" s="246"/>
      <c r="L6" s="246"/>
      <c r="M6" s="246"/>
    </row>
    <row r="7" spans="1:29">
      <c r="A7" s="506" t="s">
        <v>1095</v>
      </c>
      <c r="B7" s="221"/>
      <c r="C7" s="603">
        <v>16</v>
      </c>
      <c r="D7" s="599">
        <v>358.1</v>
      </c>
      <c r="E7" s="603">
        <v>295</v>
      </c>
      <c r="F7" s="603">
        <v>197245</v>
      </c>
      <c r="G7" s="603">
        <v>77149</v>
      </c>
      <c r="H7" s="603">
        <v>66623</v>
      </c>
      <c r="I7" s="603">
        <v>1741</v>
      </c>
      <c r="J7" s="603">
        <v>801</v>
      </c>
      <c r="K7" s="603">
        <v>4934</v>
      </c>
      <c r="L7" s="603">
        <v>38530</v>
      </c>
      <c r="M7" s="603">
        <v>7467</v>
      </c>
      <c r="N7" s="488"/>
      <c r="O7" s="488"/>
      <c r="P7" s="488"/>
      <c r="Q7" s="488"/>
      <c r="R7" s="488"/>
      <c r="S7" s="488"/>
      <c r="T7" s="488"/>
      <c r="U7" s="488"/>
      <c r="V7" s="488"/>
      <c r="W7" s="488"/>
      <c r="X7" s="488"/>
      <c r="Y7" s="488"/>
      <c r="Z7" s="488"/>
      <c r="AA7" s="488"/>
      <c r="AB7" s="488"/>
      <c r="AC7" s="488"/>
    </row>
    <row r="8" spans="1:29">
      <c r="A8" s="160" t="s">
        <v>831</v>
      </c>
      <c r="B8" s="221"/>
      <c r="C8" s="603">
        <v>16</v>
      </c>
      <c r="D8" s="599">
        <v>356.7</v>
      </c>
      <c r="E8" s="603">
        <v>295</v>
      </c>
      <c r="F8" s="603">
        <v>187674</v>
      </c>
      <c r="G8" s="603">
        <v>72152</v>
      </c>
      <c r="H8" s="603">
        <v>64061</v>
      </c>
      <c r="I8" s="603">
        <v>1602</v>
      </c>
      <c r="J8" s="603">
        <v>805</v>
      </c>
      <c r="K8" s="603">
        <v>4657</v>
      </c>
      <c r="L8" s="603">
        <v>37348</v>
      </c>
      <c r="M8" s="603">
        <v>7050</v>
      </c>
      <c r="N8" s="488"/>
      <c r="O8" s="488"/>
      <c r="P8" s="488"/>
      <c r="Q8" s="488"/>
      <c r="R8" s="488"/>
      <c r="S8" s="488"/>
      <c r="T8" s="488"/>
      <c r="U8" s="488"/>
      <c r="V8" s="488"/>
      <c r="W8" s="488"/>
      <c r="X8" s="488"/>
      <c r="Y8" s="488"/>
      <c r="Z8" s="488"/>
      <c r="AA8" s="488"/>
      <c r="AB8" s="488"/>
      <c r="AC8" s="488"/>
    </row>
    <row r="9" spans="1:29">
      <c r="A9" s="474">
        <v>2</v>
      </c>
      <c r="B9" s="221"/>
      <c r="C9" s="603">
        <v>15</v>
      </c>
      <c r="D9" s="599">
        <v>352.6</v>
      </c>
      <c r="E9" s="603">
        <v>282</v>
      </c>
      <c r="F9" s="603">
        <v>150238</v>
      </c>
      <c r="G9" s="603">
        <v>53045</v>
      </c>
      <c r="H9" s="603">
        <v>57248</v>
      </c>
      <c r="I9" s="603">
        <v>1169</v>
      </c>
      <c r="J9" s="603">
        <v>936</v>
      </c>
      <c r="K9" s="603">
        <v>3829</v>
      </c>
      <c r="L9" s="603">
        <v>29308</v>
      </c>
      <c r="M9" s="603">
        <v>4704</v>
      </c>
      <c r="N9" s="488"/>
      <c r="O9" s="488"/>
      <c r="P9" s="488"/>
      <c r="Q9" s="488"/>
      <c r="R9" s="488"/>
      <c r="S9" s="488"/>
      <c r="T9" s="488"/>
      <c r="U9" s="488"/>
      <c r="V9" s="488"/>
      <c r="W9" s="488"/>
      <c r="X9" s="488"/>
      <c r="Y9" s="488"/>
      <c r="Z9" s="488"/>
      <c r="AA9" s="488"/>
      <c r="AB9" s="488"/>
      <c r="AC9" s="488"/>
    </row>
    <row r="10" spans="1:29">
      <c r="A10" s="474">
        <v>3</v>
      </c>
      <c r="B10" s="221"/>
      <c r="C10" s="603">
        <v>13</v>
      </c>
      <c r="D10" s="599">
        <v>356</v>
      </c>
      <c r="E10" s="603">
        <v>243</v>
      </c>
      <c r="F10" s="603">
        <v>149621</v>
      </c>
      <c r="G10" s="603">
        <v>53341</v>
      </c>
      <c r="H10" s="603">
        <v>55511</v>
      </c>
      <c r="I10" s="603">
        <v>1208</v>
      </c>
      <c r="J10" s="603">
        <v>795</v>
      </c>
      <c r="K10" s="603">
        <v>3869</v>
      </c>
      <c r="L10" s="603">
        <v>30412</v>
      </c>
      <c r="M10" s="603">
        <v>4486</v>
      </c>
      <c r="N10" s="488"/>
      <c r="O10" s="488"/>
      <c r="P10" s="488"/>
      <c r="Q10" s="488"/>
      <c r="R10" s="488"/>
      <c r="S10" s="488"/>
      <c r="T10" s="488"/>
      <c r="U10" s="488"/>
      <c r="V10" s="488"/>
      <c r="W10" s="488"/>
      <c r="X10" s="488"/>
      <c r="Y10" s="488"/>
      <c r="Z10" s="488"/>
      <c r="AA10" s="488"/>
      <c r="AB10" s="488"/>
      <c r="AC10" s="488"/>
    </row>
    <row r="11" spans="1:29">
      <c r="A11" s="474">
        <v>4</v>
      </c>
      <c r="B11" s="221"/>
      <c r="C11" s="603">
        <v>12</v>
      </c>
      <c r="D11" s="599">
        <v>355.7</v>
      </c>
      <c r="E11" s="603">
        <v>236</v>
      </c>
      <c r="F11" s="52">
        <v>149105</v>
      </c>
      <c r="G11" s="603">
        <v>53980</v>
      </c>
      <c r="H11" s="603">
        <v>53669</v>
      </c>
      <c r="I11" s="603">
        <v>1165</v>
      </c>
      <c r="J11" s="603">
        <v>772</v>
      </c>
      <c r="K11" s="603">
        <v>3541</v>
      </c>
      <c r="L11" s="603">
        <v>30779</v>
      </c>
      <c r="M11" s="603">
        <v>5199</v>
      </c>
      <c r="N11" s="488"/>
      <c r="O11" s="488"/>
      <c r="P11" s="488"/>
      <c r="Q11" s="488"/>
      <c r="R11" s="488"/>
      <c r="S11" s="488"/>
      <c r="T11" s="488"/>
      <c r="U11" s="488"/>
      <c r="V11" s="488"/>
      <c r="W11" s="488"/>
      <c r="X11" s="488"/>
      <c r="Y11" s="488"/>
      <c r="Z11" s="488"/>
      <c r="AA11" s="488"/>
      <c r="AB11" s="488"/>
      <c r="AC11" s="488"/>
    </row>
    <row r="12" spans="1:29">
      <c r="A12" s="506"/>
      <c r="B12" s="595"/>
      <c r="C12" s="603"/>
      <c r="D12" s="599"/>
      <c r="E12" s="603"/>
      <c r="F12" s="613"/>
      <c r="G12" s="613"/>
      <c r="H12" s="613"/>
      <c r="I12" s="603"/>
      <c r="J12" s="603"/>
      <c r="K12" s="603"/>
      <c r="L12" s="613"/>
      <c r="M12" s="603"/>
      <c r="N12" s="488"/>
      <c r="O12" s="488"/>
      <c r="P12" s="488"/>
      <c r="Q12" s="488"/>
      <c r="R12" s="488"/>
      <c r="S12" s="488"/>
      <c r="T12" s="488"/>
      <c r="U12" s="488"/>
      <c r="V12" s="488"/>
      <c r="W12" s="488"/>
      <c r="X12" s="488"/>
      <c r="Y12" s="488"/>
      <c r="Z12" s="488"/>
      <c r="AA12" s="488"/>
      <c r="AB12" s="488"/>
      <c r="AC12" s="488"/>
    </row>
    <row r="13" spans="1:29">
      <c r="A13" s="474" t="s">
        <v>1083</v>
      </c>
      <c r="B13" s="595">
        <v>3</v>
      </c>
      <c r="C13" s="603">
        <v>12</v>
      </c>
      <c r="D13" s="599">
        <v>30.6</v>
      </c>
      <c r="E13" s="603">
        <v>236</v>
      </c>
      <c r="F13" s="613">
        <v>14510</v>
      </c>
      <c r="G13" s="603">
        <v>6204</v>
      </c>
      <c r="H13" s="603">
        <v>4433</v>
      </c>
      <c r="I13" s="603">
        <v>111</v>
      </c>
      <c r="J13" s="603">
        <v>59</v>
      </c>
      <c r="K13" s="603">
        <v>342</v>
      </c>
      <c r="L13" s="603">
        <v>2792</v>
      </c>
      <c r="M13" s="603">
        <v>568</v>
      </c>
      <c r="N13" s="488"/>
      <c r="O13" s="488"/>
      <c r="P13" s="488"/>
      <c r="Q13" s="488"/>
      <c r="R13" s="488"/>
      <c r="S13" s="488"/>
      <c r="T13" s="488"/>
      <c r="U13" s="488"/>
      <c r="V13" s="488"/>
      <c r="W13" s="488"/>
      <c r="X13" s="488"/>
      <c r="Y13" s="488"/>
      <c r="Z13" s="488"/>
      <c r="AA13" s="488"/>
      <c r="AB13" s="488"/>
      <c r="AC13" s="488"/>
    </row>
    <row r="14" spans="1:29">
      <c r="A14" s="474"/>
      <c r="B14" s="595">
        <v>4</v>
      </c>
      <c r="C14" s="603">
        <v>12</v>
      </c>
      <c r="D14" s="599">
        <v>29.2</v>
      </c>
      <c r="E14" s="603">
        <v>236</v>
      </c>
      <c r="F14" s="613">
        <v>10981</v>
      </c>
      <c r="G14" s="603">
        <v>4403</v>
      </c>
      <c r="H14" s="603">
        <v>3333</v>
      </c>
      <c r="I14" s="603">
        <v>82</v>
      </c>
      <c r="J14" s="603">
        <v>61</v>
      </c>
      <c r="K14" s="603">
        <v>232</v>
      </c>
      <c r="L14" s="603">
        <v>2373</v>
      </c>
      <c r="M14" s="603">
        <v>498</v>
      </c>
      <c r="N14" s="488"/>
      <c r="O14" s="488"/>
      <c r="P14" s="488"/>
      <c r="Q14" s="488"/>
      <c r="R14" s="488"/>
      <c r="S14" s="488"/>
      <c r="T14" s="488"/>
      <c r="U14" s="488"/>
      <c r="V14" s="488"/>
      <c r="W14" s="488"/>
      <c r="X14" s="488"/>
      <c r="Y14" s="488"/>
      <c r="Z14" s="488"/>
      <c r="AA14" s="488"/>
      <c r="AB14" s="488"/>
      <c r="AC14" s="488"/>
    </row>
    <row r="15" spans="1:29">
      <c r="A15" s="474"/>
      <c r="B15" s="595">
        <v>5</v>
      </c>
      <c r="C15" s="603">
        <v>12</v>
      </c>
      <c r="D15" s="599">
        <v>30.2</v>
      </c>
      <c r="E15" s="603">
        <v>236</v>
      </c>
      <c r="F15" s="613">
        <v>12016</v>
      </c>
      <c r="G15" s="603">
        <v>4805</v>
      </c>
      <c r="H15" s="603">
        <v>3876</v>
      </c>
      <c r="I15" s="603">
        <v>80</v>
      </c>
      <c r="J15" s="603">
        <v>53</v>
      </c>
      <c r="K15" s="603">
        <v>257</v>
      </c>
      <c r="L15" s="603">
        <v>2401</v>
      </c>
      <c r="M15" s="603">
        <v>544</v>
      </c>
      <c r="N15" s="488"/>
      <c r="O15" s="488"/>
      <c r="P15" s="488"/>
      <c r="Q15" s="488"/>
      <c r="R15" s="488"/>
      <c r="S15" s="488"/>
      <c r="T15" s="488"/>
      <c r="U15" s="488"/>
      <c r="V15" s="488"/>
      <c r="W15" s="488"/>
      <c r="X15" s="488"/>
      <c r="Y15" s="488"/>
      <c r="Z15" s="488"/>
      <c r="AA15" s="488"/>
      <c r="AB15" s="488"/>
      <c r="AC15" s="488"/>
    </row>
    <row r="16" spans="1:29">
      <c r="A16" s="474"/>
      <c r="B16" s="595">
        <v>6</v>
      </c>
      <c r="C16" s="603">
        <v>12</v>
      </c>
      <c r="D16" s="599">
        <v>29.2</v>
      </c>
      <c r="E16" s="603">
        <v>236</v>
      </c>
      <c r="F16" s="613">
        <v>12275</v>
      </c>
      <c r="G16" s="603">
        <v>4185</v>
      </c>
      <c r="H16" s="603">
        <v>4859</v>
      </c>
      <c r="I16" s="603">
        <v>79</v>
      </c>
      <c r="J16" s="603">
        <v>57</v>
      </c>
      <c r="K16" s="603">
        <v>212</v>
      </c>
      <c r="L16" s="603">
        <v>2368</v>
      </c>
      <c r="M16" s="603">
        <v>514</v>
      </c>
      <c r="N16" s="488"/>
      <c r="O16" s="488"/>
      <c r="P16" s="488"/>
      <c r="Q16" s="488"/>
      <c r="R16" s="488"/>
      <c r="S16" s="488"/>
      <c r="T16" s="488"/>
      <c r="U16" s="488"/>
      <c r="V16" s="488"/>
      <c r="W16" s="488"/>
      <c r="X16" s="488"/>
      <c r="Y16" s="488"/>
      <c r="Z16" s="488"/>
      <c r="AA16" s="488"/>
      <c r="AB16" s="488"/>
      <c r="AC16" s="488"/>
    </row>
    <row r="17" spans="1:29">
      <c r="A17" s="474"/>
      <c r="B17" s="595">
        <v>7</v>
      </c>
      <c r="C17" s="603">
        <v>12</v>
      </c>
      <c r="D17" s="599">
        <v>30.8</v>
      </c>
      <c r="E17" s="603">
        <v>236</v>
      </c>
      <c r="F17" s="613">
        <v>12525</v>
      </c>
      <c r="G17" s="603">
        <v>4437</v>
      </c>
      <c r="H17" s="603">
        <v>4493</v>
      </c>
      <c r="I17" s="603">
        <v>87</v>
      </c>
      <c r="J17" s="603">
        <v>71</v>
      </c>
      <c r="K17" s="603">
        <v>267</v>
      </c>
      <c r="L17" s="603">
        <v>2544</v>
      </c>
      <c r="M17" s="603">
        <v>626</v>
      </c>
      <c r="N17" s="488"/>
      <c r="O17" s="488"/>
      <c r="P17" s="488"/>
      <c r="Q17" s="488"/>
      <c r="R17" s="488"/>
      <c r="S17" s="488"/>
      <c r="T17" s="488"/>
      <c r="U17" s="488"/>
      <c r="V17" s="488"/>
      <c r="W17" s="488"/>
      <c r="X17" s="488"/>
      <c r="Y17" s="488"/>
      <c r="Z17" s="488"/>
      <c r="AA17" s="488"/>
      <c r="AB17" s="488"/>
      <c r="AC17" s="488"/>
    </row>
    <row r="18" spans="1:29">
      <c r="A18" s="474"/>
      <c r="B18" s="595">
        <v>8</v>
      </c>
      <c r="C18" s="289">
        <v>12</v>
      </c>
      <c r="D18" s="691">
        <v>29.6</v>
      </c>
      <c r="E18" s="289">
        <v>236</v>
      </c>
      <c r="F18" s="602">
        <v>10555</v>
      </c>
      <c r="G18" s="289">
        <v>3258</v>
      </c>
      <c r="H18" s="289">
        <v>3769</v>
      </c>
      <c r="I18" s="289">
        <v>106</v>
      </c>
      <c r="J18" s="289">
        <v>62</v>
      </c>
      <c r="K18" s="289">
        <v>213</v>
      </c>
      <c r="L18" s="289">
        <v>2536</v>
      </c>
      <c r="M18" s="289">
        <v>611</v>
      </c>
      <c r="N18" s="488"/>
      <c r="O18" s="488"/>
      <c r="P18" s="488"/>
      <c r="Q18" s="488"/>
      <c r="R18" s="488"/>
      <c r="S18" s="488"/>
      <c r="T18" s="488"/>
      <c r="U18" s="488"/>
      <c r="V18" s="488"/>
      <c r="W18" s="488"/>
      <c r="X18" s="488"/>
      <c r="Y18" s="488"/>
      <c r="Z18" s="488"/>
      <c r="AA18" s="488"/>
      <c r="AB18" s="488"/>
      <c r="AC18" s="488"/>
    </row>
    <row r="19" spans="1:29">
      <c r="A19" s="474"/>
      <c r="B19" s="595">
        <v>9</v>
      </c>
      <c r="C19" s="603">
        <v>12</v>
      </c>
      <c r="D19" s="599">
        <v>29.3</v>
      </c>
      <c r="E19" s="603">
        <v>241</v>
      </c>
      <c r="F19" s="613">
        <v>10957</v>
      </c>
      <c r="G19" s="603">
        <v>3990</v>
      </c>
      <c r="H19" s="603">
        <v>3555</v>
      </c>
      <c r="I19" s="603">
        <v>89</v>
      </c>
      <c r="J19" s="603">
        <v>57</v>
      </c>
      <c r="K19" s="603">
        <v>261</v>
      </c>
      <c r="L19" s="603">
        <v>2477</v>
      </c>
      <c r="M19" s="603">
        <v>528</v>
      </c>
      <c r="N19" s="488"/>
      <c r="O19" s="488"/>
      <c r="P19" s="488"/>
      <c r="Q19" s="488"/>
      <c r="R19" s="488"/>
      <c r="S19" s="488"/>
      <c r="T19" s="488"/>
      <c r="U19" s="488"/>
      <c r="V19" s="488"/>
      <c r="W19" s="488"/>
      <c r="X19" s="488"/>
      <c r="Y19" s="488"/>
      <c r="Z19" s="488"/>
      <c r="AA19" s="488"/>
      <c r="AB19" s="488"/>
      <c r="AC19" s="488"/>
    </row>
    <row r="20" spans="1:29">
      <c r="A20" s="474"/>
      <c r="B20" s="595">
        <v>10</v>
      </c>
      <c r="C20" s="603">
        <v>12</v>
      </c>
      <c r="D20" s="599">
        <v>30.2</v>
      </c>
      <c r="E20" s="603">
        <v>241</v>
      </c>
      <c r="F20" s="613">
        <v>12127</v>
      </c>
      <c r="G20" s="603">
        <v>4860</v>
      </c>
      <c r="H20" s="603">
        <v>3926</v>
      </c>
      <c r="I20" s="603">
        <v>86</v>
      </c>
      <c r="J20" s="603">
        <v>53</v>
      </c>
      <c r="K20" s="603">
        <v>231</v>
      </c>
      <c r="L20" s="603">
        <v>2451</v>
      </c>
      <c r="M20" s="603">
        <v>519</v>
      </c>
      <c r="N20" s="488"/>
      <c r="O20" s="488"/>
      <c r="P20" s="488"/>
      <c r="Q20" s="488"/>
      <c r="R20" s="488"/>
      <c r="S20" s="488"/>
      <c r="T20" s="488"/>
      <c r="U20" s="488"/>
      <c r="V20" s="488"/>
      <c r="W20" s="488"/>
      <c r="X20" s="488"/>
      <c r="Y20" s="488"/>
      <c r="Z20" s="488"/>
      <c r="AA20" s="488"/>
      <c r="AB20" s="488"/>
      <c r="AC20" s="488"/>
    </row>
    <row r="21" spans="1:29">
      <c r="A21" s="474"/>
      <c r="B21" s="595">
        <v>11</v>
      </c>
      <c r="C21" s="603">
        <v>12</v>
      </c>
      <c r="D21" s="599">
        <v>29.3</v>
      </c>
      <c r="E21" s="603">
        <v>241</v>
      </c>
      <c r="F21" s="613">
        <v>14356</v>
      </c>
      <c r="G21" s="603">
        <v>5257</v>
      </c>
      <c r="H21" s="603">
        <v>5361</v>
      </c>
      <c r="I21" s="603">
        <v>92</v>
      </c>
      <c r="J21" s="603">
        <v>52</v>
      </c>
      <c r="K21" s="603">
        <v>309</v>
      </c>
      <c r="L21" s="603">
        <v>2767</v>
      </c>
      <c r="M21" s="603">
        <v>519</v>
      </c>
      <c r="N21" s="488"/>
      <c r="O21" s="488"/>
      <c r="P21" s="488"/>
      <c r="Q21" s="488"/>
      <c r="R21" s="488"/>
      <c r="S21" s="488"/>
      <c r="T21" s="488"/>
      <c r="U21" s="488"/>
      <c r="V21" s="488"/>
      <c r="W21" s="488"/>
      <c r="X21" s="488"/>
      <c r="Y21" s="488"/>
      <c r="Z21" s="488"/>
      <c r="AA21" s="488"/>
      <c r="AB21" s="488"/>
      <c r="AC21" s="488"/>
    </row>
    <row r="22" spans="1:29">
      <c r="A22" s="474"/>
      <c r="B22" s="595">
        <v>12</v>
      </c>
      <c r="C22" s="603">
        <v>12</v>
      </c>
      <c r="D22" s="599">
        <v>30.8</v>
      </c>
      <c r="E22" s="603">
        <v>241</v>
      </c>
      <c r="F22" s="613">
        <v>17293</v>
      </c>
      <c r="G22" s="603">
        <v>5313</v>
      </c>
      <c r="H22" s="603">
        <v>7440</v>
      </c>
      <c r="I22" s="603">
        <v>109</v>
      </c>
      <c r="J22" s="603">
        <v>67</v>
      </c>
      <c r="K22" s="603">
        <v>358</v>
      </c>
      <c r="L22" s="603">
        <v>3387</v>
      </c>
      <c r="M22" s="603">
        <v>619</v>
      </c>
      <c r="N22" s="488"/>
      <c r="O22" s="488"/>
      <c r="P22" s="488"/>
      <c r="Q22" s="488"/>
      <c r="R22" s="488"/>
      <c r="S22" s="488"/>
      <c r="T22" s="488"/>
      <c r="U22" s="488"/>
      <c r="V22" s="488"/>
      <c r="W22" s="488"/>
      <c r="X22" s="488"/>
      <c r="Y22" s="488"/>
      <c r="Z22" s="488"/>
      <c r="AA22" s="488"/>
      <c r="AB22" s="488"/>
      <c r="AC22" s="488"/>
    </row>
    <row r="23" spans="1:29" s="492" customFormat="1">
      <c r="A23" s="474" t="s">
        <v>1126</v>
      </c>
      <c r="B23" s="595">
        <v>1</v>
      </c>
      <c r="C23" s="603">
        <v>12</v>
      </c>
      <c r="D23" s="599">
        <v>30</v>
      </c>
      <c r="E23" s="603">
        <v>241</v>
      </c>
      <c r="F23" s="613">
        <v>12288</v>
      </c>
      <c r="G23" s="603">
        <v>4814</v>
      </c>
      <c r="H23" s="603">
        <v>4001</v>
      </c>
      <c r="I23" s="603">
        <v>69</v>
      </c>
      <c r="J23" s="603">
        <v>51</v>
      </c>
      <c r="K23" s="603">
        <v>261</v>
      </c>
      <c r="L23" s="603">
        <v>2522</v>
      </c>
      <c r="M23" s="603">
        <v>572</v>
      </c>
      <c r="N23" s="591"/>
      <c r="O23" s="591"/>
      <c r="P23" s="591"/>
      <c r="Q23" s="591"/>
      <c r="R23" s="591"/>
      <c r="S23" s="591"/>
      <c r="T23" s="591"/>
      <c r="U23" s="591"/>
      <c r="V23" s="591"/>
      <c r="W23" s="591"/>
      <c r="X23" s="591"/>
      <c r="Y23" s="591"/>
      <c r="Z23" s="591"/>
      <c r="AA23" s="591"/>
      <c r="AB23" s="591"/>
      <c r="AC23" s="591"/>
    </row>
    <row r="24" spans="1:29">
      <c r="A24" s="474"/>
      <c r="B24" s="595">
        <v>2</v>
      </c>
      <c r="C24" s="603">
        <v>12</v>
      </c>
      <c r="D24" s="599">
        <v>27.9</v>
      </c>
      <c r="E24" s="603">
        <v>241</v>
      </c>
      <c r="F24" s="613">
        <v>10409</v>
      </c>
      <c r="G24" s="603">
        <v>3312</v>
      </c>
      <c r="H24" s="603">
        <v>4024</v>
      </c>
      <c r="I24" s="603">
        <v>64</v>
      </c>
      <c r="J24" s="603">
        <v>43</v>
      </c>
      <c r="K24" s="603">
        <v>224</v>
      </c>
      <c r="L24" s="603">
        <v>2266</v>
      </c>
      <c r="M24" s="603">
        <v>476</v>
      </c>
      <c r="N24" s="488"/>
      <c r="O24" s="488"/>
      <c r="P24" s="488"/>
      <c r="Q24" s="488"/>
      <c r="R24" s="488"/>
      <c r="S24" s="488"/>
      <c r="T24" s="488"/>
      <c r="U24" s="488"/>
      <c r="V24" s="488"/>
      <c r="W24" s="488"/>
      <c r="X24" s="488"/>
      <c r="Y24" s="488"/>
      <c r="Z24" s="488"/>
      <c r="AA24" s="488"/>
      <c r="AB24" s="488"/>
      <c r="AC24" s="488"/>
    </row>
    <row r="25" spans="1:29">
      <c r="A25" s="474"/>
      <c r="B25" s="595">
        <v>3</v>
      </c>
      <c r="C25" s="603">
        <v>12</v>
      </c>
      <c r="D25" s="599">
        <v>30.8</v>
      </c>
      <c r="E25" s="603">
        <v>241</v>
      </c>
      <c r="F25" s="613">
        <v>14450</v>
      </c>
      <c r="G25" s="603">
        <v>5939</v>
      </c>
      <c r="H25" s="603">
        <v>4431</v>
      </c>
      <c r="I25" s="603">
        <v>93</v>
      </c>
      <c r="J25" s="603">
        <v>54</v>
      </c>
      <c r="K25" s="603">
        <v>311</v>
      </c>
      <c r="L25" s="603">
        <v>3037</v>
      </c>
      <c r="M25" s="603">
        <v>585</v>
      </c>
      <c r="N25" s="488"/>
      <c r="O25" s="488"/>
      <c r="P25" s="488"/>
      <c r="Q25" s="488"/>
      <c r="R25" s="488"/>
      <c r="S25" s="488"/>
      <c r="T25" s="488"/>
      <c r="U25" s="488"/>
      <c r="V25" s="488"/>
      <c r="W25" s="488"/>
      <c r="X25" s="488"/>
      <c r="Y25" s="488"/>
      <c r="Z25" s="488"/>
      <c r="AA25" s="488"/>
      <c r="AB25" s="488"/>
      <c r="AC25" s="488"/>
    </row>
    <row r="26" spans="1:29">
      <c r="A26" s="506"/>
      <c r="B26" s="595"/>
      <c r="C26" s="603"/>
      <c r="D26" s="599"/>
      <c r="E26" s="603"/>
      <c r="F26" s="613"/>
      <c r="G26" s="603"/>
      <c r="H26" s="603"/>
      <c r="I26" s="603"/>
      <c r="J26" s="603"/>
      <c r="K26" s="603"/>
      <c r="L26" s="603"/>
      <c r="M26" s="603"/>
      <c r="N26" s="488"/>
      <c r="O26" s="488"/>
      <c r="P26" s="488"/>
      <c r="Q26" s="488"/>
      <c r="R26" s="488"/>
      <c r="S26" s="488"/>
      <c r="T26" s="488"/>
      <c r="U26" s="488"/>
      <c r="V26" s="488"/>
      <c r="W26" s="488"/>
      <c r="X26" s="488"/>
      <c r="Y26" s="488"/>
      <c r="Z26" s="488"/>
      <c r="AA26" s="488"/>
      <c r="AB26" s="488"/>
      <c r="AC26" s="488"/>
    </row>
    <row r="27" spans="1:29">
      <c r="A27" s="247" t="s">
        <v>579</v>
      </c>
      <c r="B27" s="596"/>
      <c r="C27" s="603"/>
      <c r="D27" s="107"/>
      <c r="E27" s="603"/>
      <c r="F27" s="603"/>
      <c r="G27" s="603"/>
      <c r="H27" s="603"/>
      <c r="I27" s="603"/>
      <c r="J27" s="603"/>
      <c r="K27" s="603"/>
      <c r="L27" s="603"/>
      <c r="M27" s="603"/>
      <c r="N27" s="488"/>
      <c r="O27" s="488"/>
      <c r="P27" s="488"/>
      <c r="Q27" s="488"/>
      <c r="R27" s="488"/>
      <c r="S27" s="488"/>
      <c r="T27" s="488"/>
      <c r="U27" s="488"/>
      <c r="V27" s="488"/>
      <c r="W27" s="488"/>
      <c r="X27" s="488"/>
      <c r="Y27" s="488"/>
      <c r="Z27" s="488"/>
      <c r="AA27" s="488"/>
      <c r="AB27" s="488"/>
      <c r="AC27" s="488"/>
    </row>
    <row r="28" spans="1:29">
      <c r="A28" s="506" t="s">
        <v>1095</v>
      </c>
      <c r="B28" s="221"/>
      <c r="C28" s="603">
        <v>302</v>
      </c>
      <c r="D28" s="599">
        <v>363.4</v>
      </c>
      <c r="E28" s="603">
        <v>1238</v>
      </c>
      <c r="F28" s="603">
        <v>816837</v>
      </c>
      <c r="G28" s="603">
        <v>61648</v>
      </c>
      <c r="H28" s="603">
        <v>630280</v>
      </c>
      <c r="I28" s="603">
        <v>1101</v>
      </c>
      <c r="J28" s="603">
        <v>9947</v>
      </c>
      <c r="K28" s="603">
        <v>9158</v>
      </c>
      <c r="L28" s="603">
        <v>103986</v>
      </c>
      <c r="M28" s="603">
        <v>716</v>
      </c>
      <c r="N28" s="488"/>
      <c r="O28" s="488"/>
      <c r="P28" s="488"/>
      <c r="Q28" s="488"/>
      <c r="R28" s="488"/>
      <c r="S28" s="488"/>
      <c r="T28" s="488"/>
      <c r="U28" s="488"/>
      <c r="V28" s="488"/>
      <c r="W28" s="488"/>
      <c r="X28" s="488"/>
      <c r="Y28" s="488"/>
      <c r="Z28" s="488"/>
      <c r="AA28" s="488"/>
      <c r="AB28" s="488"/>
      <c r="AC28" s="488"/>
    </row>
    <row r="29" spans="1:29">
      <c r="A29" s="160" t="s">
        <v>831</v>
      </c>
      <c r="B29" s="221"/>
      <c r="C29" s="603">
        <v>305</v>
      </c>
      <c r="D29" s="599">
        <v>363.1</v>
      </c>
      <c r="E29" s="603">
        <v>1206</v>
      </c>
      <c r="F29" s="603">
        <v>815288</v>
      </c>
      <c r="G29" s="603">
        <v>58891</v>
      </c>
      <c r="H29" s="603">
        <v>635674</v>
      </c>
      <c r="I29" s="603">
        <v>1004</v>
      </c>
      <c r="J29" s="603">
        <v>10086</v>
      </c>
      <c r="K29" s="603">
        <v>8485</v>
      </c>
      <c r="L29" s="603">
        <v>100418</v>
      </c>
      <c r="M29" s="603">
        <v>731</v>
      </c>
      <c r="N29" s="488"/>
      <c r="O29" s="488"/>
      <c r="P29" s="488"/>
      <c r="Q29" s="488"/>
      <c r="R29" s="488"/>
      <c r="S29" s="488"/>
      <c r="T29" s="488"/>
      <c r="U29" s="488"/>
      <c r="V29" s="488"/>
      <c r="W29" s="488"/>
      <c r="X29" s="488"/>
      <c r="Y29" s="488"/>
      <c r="Z29" s="488"/>
      <c r="AA29" s="488"/>
      <c r="AB29" s="488"/>
      <c r="AC29" s="488"/>
    </row>
    <row r="30" spans="1:29">
      <c r="A30" s="474">
        <v>2</v>
      </c>
      <c r="B30" s="221"/>
      <c r="C30" s="603">
        <v>426</v>
      </c>
      <c r="D30" s="599">
        <v>364.3</v>
      </c>
      <c r="E30" s="603">
        <v>1440</v>
      </c>
      <c r="F30" s="603">
        <v>1106949</v>
      </c>
      <c r="G30" s="603">
        <v>46598</v>
      </c>
      <c r="H30" s="603">
        <v>917749</v>
      </c>
      <c r="I30" s="603">
        <v>888</v>
      </c>
      <c r="J30" s="603">
        <v>11414</v>
      </c>
      <c r="K30" s="603">
        <v>10962</v>
      </c>
      <c r="L30" s="603">
        <v>118828</v>
      </c>
      <c r="M30" s="603">
        <v>509</v>
      </c>
      <c r="N30" s="488"/>
      <c r="O30" s="488"/>
      <c r="P30" s="488"/>
      <c r="Q30" s="488"/>
      <c r="R30" s="488"/>
      <c r="S30" s="488"/>
      <c r="T30" s="488"/>
      <c r="U30" s="488"/>
      <c r="V30" s="488"/>
      <c r="W30" s="488"/>
      <c r="X30" s="488"/>
      <c r="Y30" s="488"/>
      <c r="Z30" s="488"/>
      <c r="AA30" s="488"/>
      <c r="AB30" s="488"/>
      <c r="AC30" s="488"/>
    </row>
    <row r="31" spans="1:29">
      <c r="A31" s="474">
        <v>3</v>
      </c>
      <c r="B31" s="221"/>
      <c r="C31" s="603">
        <v>433</v>
      </c>
      <c r="D31" s="599">
        <v>362.9</v>
      </c>
      <c r="E31" s="603">
        <v>1453</v>
      </c>
      <c r="F31" s="603">
        <v>1172911</v>
      </c>
      <c r="G31" s="603">
        <v>44067</v>
      </c>
      <c r="H31" s="603">
        <v>984277</v>
      </c>
      <c r="I31" s="603">
        <v>794</v>
      </c>
      <c r="J31" s="603">
        <v>10836</v>
      </c>
      <c r="K31" s="603">
        <v>11119</v>
      </c>
      <c r="L31" s="603">
        <v>121254</v>
      </c>
      <c r="M31" s="603">
        <v>565</v>
      </c>
      <c r="N31" s="488"/>
      <c r="O31" s="488"/>
      <c r="P31" s="488"/>
      <c r="Q31" s="488"/>
      <c r="R31" s="488"/>
      <c r="S31" s="488"/>
      <c r="T31" s="488"/>
      <c r="U31" s="488"/>
      <c r="V31" s="488"/>
      <c r="W31" s="488"/>
      <c r="X31" s="488"/>
      <c r="Y31" s="488"/>
      <c r="Z31" s="488"/>
      <c r="AA31" s="488"/>
      <c r="AB31" s="488"/>
      <c r="AC31" s="488"/>
    </row>
    <row r="32" spans="1:29">
      <c r="A32" s="474">
        <v>4</v>
      </c>
      <c r="B32" s="221"/>
      <c r="C32" s="603">
        <v>439</v>
      </c>
      <c r="D32" s="599">
        <v>362.7</v>
      </c>
      <c r="E32" s="603">
        <v>1462</v>
      </c>
      <c r="F32" s="603">
        <v>1193991</v>
      </c>
      <c r="G32" s="603">
        <v>44392</v>
      </c>
      <c r="H32" s="603">
        <v>1001941</v>
      </c>
      <c r="I32" s="603">
        <v>737</v>
      </c>
      <c r="J32" s="603">
        <v>9984</v>
      </c>
      <c r="K32" s="603">
        <v>11049</v>
      </c>
      <c r="L32" s="603">
        <v>125227</v>
      </c>
      <c r="M32" s="603">
        <v>661</v>
      </c>
      <c r="N32" s="488"/>
      <c r="O32" s="488"/>
      <c r="P32" s="488"/>
      <c r="Q32" s="488"/>
      <c r="R32" s="488"/>
      <c r="S32" s="488"/>
      <c r="T32" s="488"/>
      <c r="U32" s="488"/>
      <c r="V32" s="488"/>
      <c r="W32" s="488"/>
      <c r="X32" s="488"/>
      <c r="Y32" s="488"/>
      <c r="Z32" s="488"/>
      <c r="AA32" s="488"/>
      <c r="AB32" s="488"/>
      <c r="AC32" s="488"/>
    </row>
    <row r="33" spans="1:29">
      <c r="A33" s="560"/>
      <c r="B33" s="221"/>
      <c r="C33" s="603"/>
      <c r="D33" s="125"/>
      <c r="E33" s="603"/>
      <c r="F33" s="603"/>
      <c r="G33" s="603"/>
      <c r="H33" s="603"/>
      <c r="I33" s="603"/>
      <c r="J33" s="603"/>
      <c r="K33" s="603"/>
      <c r="L33" s="603"/>
      <c r="M33" s="603"/>
      <c r="N33" s="488"/>
      <c r="O33" s="488"/>
      <c r="P33" s="488"/>
      <c r="Q33" s="488"/>
      <c r="R33" s="488"/>
      <c r="S33" s="488"/>
      <c r="T33" s="488"/>
      <c r="U33" s="488"/>
      <c r="V33" s="488"/>
      <c r="W33" s="488"/>
      <c r="X33" s="488"/>
      <c r="Y33" s="488"/>
      <c r="Z33" s="488"/>
      <c r="AA33" s="488"/>
      <c r="AB33" s="488"/>
      <c r="AC33" s="488"/>
    </row>
    <row r="34" spans="1:29">
      <c r="A34" s="474" t="s">
        <v>1083</v>
      </c>
      <c r="B34" s="595">
        <v>3</v>
      </c>
      <c r="C34" s="584">
        <v>441</v>
      </c>
      <c r="D34" s="583">
        <v>30.9</v>
      </c>
      <c r="E34" s="584">
        <v>1467</v>
      </c>
      <c r="F34" s="584">
        <v>101177</v>
      </c>
      <c r="G34" s="584">
        <v>3795</v>
      </c>
      <c r="H34" s="584">
        <v>85229</v>
      </c>
      <c r="I34" s="584">
        <v>45</v>
      </c>
      <c r="J34" s="584">
        <v>817</v>
      </c>
      <c r="K34" s="584">
        <v>871</v>
      </c>
      <c r="L34" s="584">
        <v>10357</v>
      </c>
      <c r="M34" s="584">
        <v>63</v>
      </c>
      <c r="N34" s="488"/>
      <c r="O34" s="488"/>
      <c r="P34" s="488"/>
      <c r="Q34" s="488"/>
      <c r="R34" s="488"/>
      <c r="S34" s="488"/>
      <c r="T34" s="488"/>
      <c r="U34" s="488"/>
      <c r="V34" s="488"/>
      <c r="W34" s="488"/>
      <c r="X34" s="488"/>
      <c r="Y34" s="488"/>
      <c r="Z34" s="488"/>
      <c r="AA34" s="488"/>
      <c r="AB34" s="488"/>
      <c r="AC34" s="488"/>
    </row>
    <row r="35" spans="1:29">
      <c r="A35" s="474"/>
      <c r="B35" s="595">
        <v>4</v>
      </c>
      <c r="C35" s="582">
        <v>441</v>
      </c>
      <c r="D35" s="583">
        <v>30</v>
      </c>
      <c r="E35" s="584">
        <v>1466</v>
      </c>
      <c r="F35" s="584">
        <v>100966</v>
      </c>
      <c r="G35" s="584">
        <v>3928</v>
      </c>
      <c r="H35" s="584">
        <v>85063</v>
      </c>
      <c r="I35" s="584">
        <v>46</v>
      </c>
      <c r="J35" s="584">
        <v>716</v>
      </c>
      <c r="K35" s="584">
        <v>887</v>
      </c>
      <c r="L35" s="584">
        <v>10263</v>
      </c>
      <c r="M35" s="584">
        <v>61</v>
      </c>
      <c r="N35" s="488"/>
      <c r="O35" s="488"/>
      <c r="P35" s="488"/>
      <c r="Q35" s="488"/>
      <c r="R35" s="488"/>
      <c r="S35" s="488"/>
      <c r="T35" s="488"/>
      <c r="U35" s="488"/>
      <c r="V35" s="488"/>
      <c r="W35" s="488"/>
      <c r="X35" s="488"/>
      <c r="Y35" s="488"/>
      <c r="Z35" s="488"/>
      <c r="AA35" s="488"/>
      <c r="AB35" s="488"/>
      <c r="AC35" s="488"/>
    </row>
    <row r="36" spans="1:29">
      <c r="A36" s="474"/>
      <c r="B36" s="595">
        <v>5</v>
      </c>
      <c r="C36" s="584">
        <v>441</v>
      </c>
      <c r="D36" s="583">
        <v>30.9</v>
      </c>
      <c r="E36" s="584">
        <v>1467</v>
      </c>
      <c r="F36" s="584">
        <v>103427</v>
      </c>
      <c r="G36" s="584">
        <v>3872</v>
      </c>
      <c r="H36" s="584">
        <v>87444</v>
      </c>
      <c r="I36" s="584">
        <v>49</v>
      </c>
      <c r="J36" s="584">
        <v>707</v>
      </c>
      <c r="K36" s="584">
        <v>893</v>
      </c>
      <c r="L36" s="584">
        <v>10399</v>
      </c>
      <c r="M36" s="584">
        <v>63</v>
      </c>
      <c r="N36" s="488"/>
      <c r="O36" s="488"/>
      <c r="P36" s="488"/>
      <c r="Q36" s="488"/>
      <c r="R36" s="488"/>
      <c r="S36" s="488"/>
      <c r="T36" s="488"/>
      <c r="U36" s="488"/>
      <c r="V36" s="488"/>
      <c r="W36" s="488"/>
      <c r="X36" s="488"/>
      <c r="Y36" s="488"/>
      <c r="Z36" s="488"/>
      <c r="AA36" s="488"/>
      <c r="AB36" s="488"/>
      <c r="AC36" s="488"/>
    </row>
    <row r="37" spans="1:29">
      <c r="A37" s="474"/>
      <c r="B37" s="595">
        <v>6</v>
      </c>
      <c r="C37" s="582">
        <v>441</v>
      </c>
      <c r="D37" s="583">
        <v>30</v>
      </c>
      <c r="E37" s="584">
        <v>1467</v>
      </c>
      <c r="F37" s="584">
        <v>101013</v>
      </c>
      <c r="G37" s="584">
        <v>3952</v>
      </c>
      <c r="H37" s="584">
        <v>84780</v>
      </c>
      <c r="I37" s="584">
        <v>50</v>
      </c>
      <c r="J37" s="584">
        <v>1018</v>
      </c>
      <c r="K37" s="584">
        <v>958</v>
      </c>
      <c r="L37" s="584">
        <v>10195</v>
      </c>
      <c r="M37" s="584">
        <v>60</v>
      </c>
      <c r="N37" s="488"/>
      <c r="O37" s="488"/>
      <c r="P37" s="488"/>
      <c r="Q37" s="488"/>
      <c r="R37" s="488"/>
      <c r="S37" s="488"/>
      <c r="T37" s="488"/>
      <c r="U37" s="488"/>
      <c r="V37" s="488"/>
      <c r="W37" s="488"/>
      <c r="X37" s="488"/>
      <c r="Y37" s="488"/>
      <c r="Z37" s="488"/>
      <c r="AA37" s="488"/>
      <c r="AB37" s="488"/>
      <c r="AC37" s="488"/>
    </row>
    <row r="38" spans="1:29">
      <c r="A38" s="474"/>
      <c r="B38" s="595">
        <v>7</v>
      </c>
      <c r="C38" s="582">
        <v>442</v>
      </c>
      <c r="D38" s="583">
        <v>30.9</v>
      </c>
      <c r="E38" s="584">
        <v>1466</v>
      </c>
      <c r="F38" s="584">
        <v>108634</v>
      </c>
      <c r="G38" s="584">
        <v>4411</v>
      </c>
      <c r="H38" s="584">
        <v>90793</v>
      </c>
      <c r="I38" s="584">
        <v>59</v>
      </c>
      <c r="J38" s="584">
        <v>950</v>
      </c>
      <c r="K38" s="584">
        <v>913</v>
      </c>
      <c r="L38" s="584">
        <v>11441</v>
      </c>
      <c r="M38" s="584">
        <v>66</v>
      </c>
      <c r="N38" s="488"/>
      <c r="O38" s="488"/>
      <c r="P38" s="488"/>
      <c r="Q38" s="488"/>
      <c r="R38" s="488"/>
      <c r="S38" s="488"/>
      <c r="T38" s="488"/>
      <c r="U38" s="488"/>
      <c r="V38" s="488"/>
      <c r="W38" s="488"/>
      <c r="X38" s="488"/>
      <c r="Y38" s="488"/>
      <c r="Z38" s="488"/>
      <c r="AA38" s="488"/>
      <c r="AB38" s="488"/>
      <c r="AC38" s="488"/>
    </row>
    <row r="39" spans="1:29">
      <c r="A39" s="474"/>
      <c r="B39" s="595">
        <v>8</v>
      </c>
      <c r="C39" s="582">
        <v>443</v>
      </c>
      <c r="D39" s="583">
        <v>31</v>
      </c>
      <c r="E39" s="584">
        <v>1467</v>
      </c>
      <c r="F39" s="584">
        <v>106771</v>
      </c>
      <c r="G39" s="584">
        <v>3152</v>
      </c>
      <c r="H39" s="584">
        <v>90743</v>
      </c>
      <c r="I39" s="584">
        <v>51</v>
      </c>
      <c r="J39" s="584">
        <v>794</v>
      </c>
      <c r="K39" s="584">
        <v>868</v>
      </c>
      <c r="L39" s="584">
        <v>11098</v>
      </c>
      <c r="M39" s="584">
        <v>66</v>
      </c>
      <c r="N39" s="488"/>
      <c r="O39" s="488"/>
      <c r="P39" s="488"/>
      <c r="Q39" s="488"/>
      <c r="R39" s="488"/>
      <c r="S39" s="488"/>
      <c r="T39" s="488"/>
      <c r="U39" s="488"/>
      <c r="V39" s="488"/>
      <c r="W39" s="488"/>
      <c r="X39" s="488"/>
      <c r="Y39" s="488"/>
      <c r="Z39" s="488"/>
      <c r="AA39" s="488"/>
      <c r="AB39" s="488"/>
      <c r="AC39" s="488"/>
    </row>
    <row r="40" spans="1:29">
      <c r="A40" s="474"/>
      <c r="B40" s="595">
        <v>9</v>
      </c>
      <c r="C40" s="582">
        <v>443</v>
      </c>
      <c r="D40" s="583">
        <v>29.9</v>
      </c>
      <c r="E40" s="584">
        <v>1470</v>
      </c>
      <c r="F40" s="584">
        <v>101975</v>
      </c>
      <c r="G40" s="584">
        <v>2759</v>
      </c>
      <c r="H40" s="584">
        <v>87307</v>
      </c>
      <c r="I40" s="584">
        <v>40</v>
      </c>
      <c r="J40" s="584">
        <v>722</v>
      </c>
      <c r="K40" s="584">
        <v>864</v>
      </c>
      <c r="L40" s="584">
        <v>10221</v>
      </c>
      <c r="M40" s="584">
        <v>62</v>
      </c>
      <c r="N40" s="488"/>
      <c r="O40" s="488"/>
      <c r="P40" s="591"/>
      <c r="Q40" s="488"/>
      <c r="R40" s="488"/>
      <c r="S40" s="488"/>
      <c r="T40" s="488"/>
      <c r="U40" s="488"/>
      <c r="V40" s="488"/>
      <c r="W40" s="488"/>
      <c r="X40" s="488"/>
      <c r="Y40" s="488"/>
      <c r="Z40" s="488"/>
      <c r="AA40" s="488"/>
      <c r="AB40" s="488"/>
      <c r="AC40" s="488"/>
    </row>
    <row r="41" spans="1:29">
      <c r="A41" s="474"/>
      <c r="B41" s="595">
        <v>10</v>
      </c>
      <c r="C41" s="582">
        <v>444</v>
      </c>
      <c r="D41" s="583">
        <v>30.6</v>
      </c>
      <c r="E41" s="584">
        <v>1472</v>
      </c>
      <c r="F41" s="584">
        <v>105469</v>
      </c>
      <c r="G41" s="584">
        <v>4061</v>
      </c>
      <c r="H41" s="584">
        <v>89532</v>
      </c>
      <c r="I41" s="584">
        <v>101</v>
      </c>
      <c r="J41" s="584">
        <v>796</v>
      </c>
      <c r="K41" s="584">
        <v>1198</v>
      </c>
      <c r="L41" s="584">
        <v>9715</v>
      </c>
      <c r="M41" s="584">
        <v>65</v>
      </c>
      <c r="N41" s="488"/>
      <c r="O41" s="488"/>
      <c r="P41" s="488"/>
      <c r="Q41" s="488"/>
      <c r="R41" s="488"/>
      <c r="S41" s="488"/>
      <c r="T41" s="488"/>
      <c r="U41" s="488"/>
      <c r="V41" s="488"/>
      <c r="W41" s="488"/>
      <c r="X41" s="488"/>
      <c r="Y41" s="488"/>
      <c r="Z41" s="488"/>
      <c r="AA41" s="488"/>
      <c r="AB41" s="488"/>
      <c r="AC41" s="488"/>
    </row>
    <row r="42" spans="1:29">
      <c r="A42" s="474"/>
      <c r="B42" s="595">
        <v>11</v>
      </c>
      <c r="C42" s="582">
        <v>444</v>
      </c>
      <c r="D42" s="583">
        <v>29.9</v>
      </c>
      <c r="E42" s="584">
        <v>1458</v>
      </c>
      <c r="F42" s="584">
        <v>102690</v>
      </c>
      <c r="G42" s="584">
        <v>4186</v>
      </c>
      <c r="H42" s="584">
        <v>86477</v>
      </c>
      <c r="I42" s="584">
        <v>121</v>
      </c>
      <c r="J42" s="584">
        <v>899</v>
      </c>
      <c r="K42" s="584">
        <v>1186</v>
      </c>
      <c r="L42" s="584">
        <v>9759</v>
      </c>
      <c r="M42" s="584">
        <v>63</v>
      </c>
      <c r="N42" s="488"/>
      <c r="O42" s="488"/>
      <c r="P42" s="488"/>
      <c r="Q42" s="488"/>
      <c r="R42" s="488"/>
      <c r="S42" s="488"/>
      <c r="T42" s="488"/>
      <c r="U42" s="488"/>
      <c r="V42" s="488"/>
      <c r="W42" s="488"/>
      <c r="X42" s="488"/>
      <c r="Y42" s="488"/>
      <c r="Z42" s="488"/>
      <c r="AA42" s="488"/>
      <c r="AB42" s="488"/>
      <c r="AC42" s="488"/>
    </row>
    <row r="43" spans="1:29">
      <c r="A43" s="474"/>
      <c r="B43" s="595">
        <v>12</v>
      </c>
      <c r="C43" s="582">
        <v>445</v>
      </c>
      <c r="D43" s="583">
        <v>30.9</v>
      </c>
      <c r="E43" s="584">
        <v>1453</v>
      </c>
      <c r="F43" s="584">
        <v>126684</v>
      </c>
      <c r="G43" s="584">
        <v>4151</v>
      </c>
      <c r="H43" s="584">
        <v>106979</v>
      </c>
      <c r="I43" s="584">
        <v>119</v>
      </c>
      <c r="J43" s="584">
        <v>1084</v>
      </c>
      <c r="K43" s="584">
        <v>1420</v>
      </c>
      <c r="L43" s="584">
        <v>12863</v>
      </c>
      <c r="M43" s="584">
        <v>69</v>
      </c>
      <c r="N43" s="488"/>
      <c r="O43" s="591"/>
      <c r="P43" s="488"/>
      <c r="Q43" s="488"/>
      <c r="R43" s="488"/>
      <c r="S43" s="488"/>
      <c r="T43" s="488"/>
      <c r="U43" s="488"/>
      <c r="V43" s="488"/>
      <c r="W43" s="488"/>
      <c r="X43" s="488"/>
      <c r="Y43" s="488"/>
      <c r="Z43" s="488"/>
      <c r="AA43" s="488"/>
      <c r="AB43" s="488"/>
      <c r="AC43" s="488"/>
    </row>
    <row r="44" spans="1:29" s="492" customFormat="1">
      <c r="A44" s="474" t="s">
        <v>1126</v>
      </c>
      <c r="B44" s="595">
        <v>1</v>
      </c>
      <c r="C44" s="582">
        <v>444</v>
      </c>
      <c r="D44" s="583">
        <v>30</v>
      </c>
      <c r="E44" s="584">
        <v>1451</v>
      </c>
      <c r="F44" s="584">
        <v>103417</v>
      </c>
      <c r="G44" s="584">
        <v>3654</v>
      </c>
      <c r="H44" s="584">
        <v>87563</v>
      </c>
      <c r="I44" s="584">
        <v>78</v>
      </c>
      <c r="J44" s="584">
        <v>973</v>
      </c>
      <c r="K44" s="584">
        <v>1221</v>
      </c>
      <c r="L44" s="584">
        <v>9865</v>
      </c>
      <c r="M44" s="584">
        <v>63</v>
      </c>
      <c r="N44" s="591"/>
      <c r="O44" s="591"/>
      <c r="P44" s="591"/>
      <c r="Q44" s="591"/>
      <c r="R44" s="591"/>
      <c r="S44" s="591"/>
      <c r="T44" s="591"/>
      <c r="U44" s="591"/>
      <c r="V44" s="591"/>
      <c r="W44" s="591"/>
      <c r="X44" s="591"/>
      <c r="Y44" s="591"/>
      <c r="Z44" s="591"/>
      <c r="AA44" s="591"/>
      <c r="AB44" s="591"/>
      <c r="AC44" s="591"/>
    </row>
    <row r="45" spans="1:29" s="492" customFormat="1">
      <c r="A45" s="474"/>
      <c r="B45" s="595">
        <v>2</v>
      </c>
      <c r="C45" s="582">
        <v>445</v>
      </c>
      <c r="D45" s="583">
        <v>28.6</v>
      </c>
      <c r="E45" s="584">
        <v>1454</v>
      </c>
      <c r="F45" s="584">
        <v>99259</v>
      </c>
      <c r="G45" s="584">
        <v>2727</v>
      </c>
      <c r="H45" s="584">
        <v>85714</v>
      </c>
      <c r="I45" s="584">
        <v>51</v>
      </c>
      <c r="J45" s="584">
        <v>700</v>
      </c>
      <c r="K45" s="584">
        <v>1092</v>
      </c>
      <c r="L45" s="584">
        <v>8918</v>
      </c>
      <c r="M45" s="584">
        <v>57</v>
      </c>
      <c r="N45" s="591"/>
      <c r="O45" s="591"/>
      <c r="P45" s="591"/>
      <c r="Q45" s="591"/>
      <c r="R45" s="591"/>
      <c r="S45" s="591"/>
      <c r="T45" s="591"/>
      <c r="U45" s="591"/>
      <c r="V45" s="591"/>
      <c r="W45" s="591"/>
      <c r="X45" s="591"/>
      <c r="Y45" s="591"/>
      <c r="Z45" s="591"/>
      <c r="AA45" s="591"/>
      <c r="AB45" s="591"/>
      <c r="AC45" s="591"/>
    </row>
    <row r="46" spans="1:29">
      <c r="A46" s="474"/>
      <c r="B46" s="595">
        <v>3</v>
      </c>
      <c r="C46" s="783">
        <v>444</v>
      </c>
      <c r="D46" s="784">
        <v>30.7</v>
      </c>
      <c r="E46" s="785">
        <v>1441</v>
      </c>
      <c r="F46" s="785">
        <v>108061</v>
      </c>
      <c r="G46" s="785">
        <v>3418</v>
      </c>
      <c r="H46" s="785">
        <v>92143</v>
      </c>
      <c r="I46" s="785">
        <v>57</v>
      </c>
      <c r="J46" s="785">
        <v>851</v>
      </c>
      <c r="K46" s="785">
        <v>1247</v>
      </c>
      <c r="L46" s="785">
        <v>10274</v>
      </c>
      <c r="M46" s="785">
        <v>71</v>
      </c>
      <c r="N46" s="488"/>
      <c r="O46" s="488"/>
      <c r="P46" s="488"/>
      <c r="Q46" s="488"/>
      <c r="R46" s="488"/>
      <c r="S46" s="488"/>
      <c r="T46" s="488"/>
      <c r="U46" s="488"/>
      <c r="V46" s="488"/>
      <c r="W46" s="488"/>
      <c r="X46" s="488"/>
      <c r="Y46" s="488"/>
      <c r="Z46" s="488"/>
      <c r="AA46" s="488"/>
      <c r="AB46" s="488"/>
      <c r="AC46" s="488"/>
    </row>
    <row r="47" spans="1:29">
      <c r="A47" s="75" t="s">
        <v>1070</v>
      </c>
      <c r="B47" s="55"/>
      <c r="C47" s="490"/>
      <c r="D47" s="597"/>
      <c r="E47" s="57"/>
      <c r="F47" s="57"/>
      <c r="G47" s="57"/>
      <c r="H47" s="57"/>
      <c r="I47" s="57"/>
      <c r="J47" s="57"/>
      <c r="K47" s="57"/>
      <c r="L47" s="57"/>
      <c r="M47" s="57"/>
      <c r="N47" s="488"/>
      <c r="O47" s="488"/>
      <c r="P47" s="488"/>
      <c r="Q47" s="488"/>
      <c r="R47" s="488"/>
      <c r="S47" s="488"/>
      <c r="T47" s="488"/>
      <c r="U47" s="488"/>
      <c r="V47" s="488"/>
      <c r="W47" s="488"/>
      <c r="X47" s="488"/>
      <c r="Y47" s="488"/>
      <c r="Z47" s="488"/>
      <c r="AA47" s="488"/>
      <c r="AB47" s="488"/>
      <c r="AC47" s="488"/>
    </row>
    <row r="48" spans="1:29">
      <c r="A48" s="738" t="s">
        <v>678</v>
      </c>
      <c r="B48" s="490"/>
      <c r="C48" s="490"/>
      <c r="D48" s="490"/>
      <c r="E48" s="490"/>
      <c r="F48" s="490"/>
      <c r="G48" s="490"/>
      <c r="H48" s="490"/>
      <c r="I48" s="490"/>
      <c r="J48" s="490"/>
      <c r="K48" s="490"/>
      <c r="L48" s="57"/>
      <c r="M48" s="57"/>
    </row>
    <row r="49" spans="1:13">
      <c r="A49" s="490" t="s">
        <v>774</v>
      </c>
      <c r="B49" s="184"/>
      <c r="C49" s="482"/>
      <c r="D49" s="482"/>
      <c r="E49" s="482"/>
      <c r="F49" s="482"/>
      <c r="G49" s="482"/>
      <c r="H49" s="482"/>
      <c r="I49" s="482"/>
      <c r="J49" s="482"/>
      <c r="K49" s="482"/>
      <c r="L49" s="482"/>
      <c r="M49" s="482"/>
    </row>
    <row r="50" spans="1:13">
      <c r="A50" s="490" t="s">
        <v>756</v>
      </c>
      <c r="B50" s="184"/>
      <c r="C50" s="482"/>
      <c r="D50" s="482"/>
      <c r="E50" s="482"/>
      <c r="F50" s="482"/>
      <c r="G50" s="482"/>
      <c r="H50" s="482"/>
      <c r="I50" s="482"/>
      <c r="J50" s="482"/>
      <c r="K50" s="482"/>
      <c r="L50" s="482"/>
      <c r="M50" s="482"/>
    </row>
    <row r="51" spans="1:13">
      <c r="A51" s="490" t="s">
        <v>757</v>
      </c>
      <c r="B51" s="184"/>
      <c r="C51" s="482"/>
      <c r="D51" s="482"/>
      <c r="E51" s="482"/>
      <c r="F51" s="482"/>
      <c r="G51" s="482"/>
      <c r="H51" s="482"/>
      <c r="I51" s="482"/>
      <c r="J51" s="482"/>
      <c r="K51" s="482"/>
      <c r="L51" s="482"/>
      <c r="M51" s="482"/>
    </row>
    <row r="52" spans="1:13">
      <c r="A52" s="490" t="s">
        <v>866</v>
      </c>
      <c r="B52" s="184"/>
      <c r="C52" s="482"/>
      <c r="D52" s="482"/>
      <c r="E52" s="482"/>
      <c r="F52" s="482"/>
      <c r="G52" s="482"/>
      <c r="H52" s="482"/>
      <c r="I52" s="482"/>
      <c r="J52" s="482"/>
      <c r="K52" s="482"/>
      <c r="L52" s="482"/>
      <c r="M52" s="482"/>
    </row>
    <row r="53" spans="1:13">
      <c r="A53" s="490" t="s">
        <v>754</v>
      </c>
      <c r="B53" s="184"/>
      <c r="C53" s="482"/>
      <c r="D53" s="482"/>
      <c r="E53" s="482"/>
      <c r="F53" s="482"/>
      <c r="G53" s="482"/>
      <c r="H53" s="482"/>
      <c r="I53" s="482"/>
      <c r="J53" s="482"/>
      <c r="K53" s="482"/>
      <c r="L53" s="482"/>
      <c r="M53" s="482"/>
    </row>
    <row r="54" spans="1:13">
      <c r="A54" s="490" t="s">
        <v>755</v>
      </c>
      <c r="B54" s="490"/>
      <c r="C54" s="482"/>
      <c r="D54" s="482"/>
      <c r="E54" s="482"/>
      <c r="F54" s="482"/>
      <c r="G54" s="482"/>
      <c r="H54" s="482"/>
      <c r="I54" s="482"/>
      <c r="J54" s="482"/>
      <c r="K54" s="482"/>
      <c r="L54" s="482"/>
      <c r="M54" s="482"/>
    </row>
    <row r="55" spans="1:13">
      <c r="A55" s="490" t="s">
        <v>885</v>
      </c>
    </row>
    <row r="56" spans="1:13">
      <c r="A56" s="482" t="s">
        <v>886</v>
      </c>
    </row>
    <row r="57" spans="1:13">
      <c r="C57" s="473"/>
      <c r="D57" s="473"/>
      <c r="E57" s="473"/>
      <c r="F57" s="473"/>
      <c r="G57" s="473"/>
      <c r="H57" s="473"/>
      <c r="I57" s="473"/>
      <c r="J57" s="473"/>
      <c r="K57" s="473"/>
      <c r="L57" s="473"/>
      <c r="M57" s="473"/>
    </row>
  </sheetData>
  <mergeCells count="7">
    <mergeCell ref="A1:C1"/>
    <mergeCell ref="A4:B5"/>
    <mergeCell ref="A2:M2"/>
    <mergeCell ref="C4:C5"/>
    <mergeCell ref="D4:D5"/>
    <mergeCell ref="E4:E5"/>
    <mergeCell ref="F4:F5"/>
  </mergeCells>
  <phoneticPr fontId="2"/>
  <printOptions horizontalCentered="1"/>
  <pageMargins left="0.78740157480314965" right="0.78740157480314965" top="0.78740157480314965" bottom="0.98425196850393704" header="0.51181102362204722" footer="0.51181102362204722"/>
  <pageSetup paperSize="9" scale="7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rgb="FF92D050"/>
  </sheetPr>
  <dimension ref="A1:N32"/>
  <sheetViews>
    <sheetView zoomScaleNormal="100" workbookViewId="0">
      <selection sqref="A1:B1"/>
    </sheetView>
  </sheetViews>
  <sheetFormatPr defaultRowHeight="13.5"/>
  <cols>
    <col min="1" max="1" width="7.75" style="593" customWidth="1"/>
    <col min="2" max="2" width="5.25" style="593" customWidth="1"/>
    <col min="3" max="3" width="9.375" style="593" bestFit="1" customWidth="1"/>
    <col min="4" max="4" width="10.125" style="593" customWidth="1"/>
    <col min="5" max="5" width="9.125" style="593" customWidth="1"/>
    <col min="6" max="6" width="10.625" style="593" customWidth="1"/>
    <col min="7" max="9" width="7.625" style="593" customWidth="1"/>
    <col min="10" max="12" width="9.375" style="593" customWidth="1"/>
    <col min="13" max="13" width="9" style="593" customWidth="1"/>
    <col min="14" max="14" width="8.75" style="593" customWidth="1"/>
    <col min="15" max="16384" width="9" style="593"/>
  </cols>
  <sheetData>
    <row r="1" spans="1:14" ht="19.5" customHeight="1">
      <c r="A1" s="925" t="s">
        <v>743</v>
      </c>
      <c r="B1" s="862"/>
      <c r="C1" s="482"/>
      <c r="D1" s="482"/>
      <c r="E1" s="482"/>
      <c r="F1" s="482"/>
      <c r="G1" s="482"/>
      <c r="H1" s="482"/>
      <c r="I1" s="482"/>
      <c r="J1" s="482"/>
      <c r="K1" s="482"/>
      <c r="L1" s="482"/>
      <c r="M1" s="482"/>
    </row>
    <row r="2" spans="1:14" ht="19.5" customHeight="1">
      <c r="A2" s="863" t="s">
        <v>483</v>
      </c>
      <c r="B2" s="863"/>
      <c r="C2" s="863"/>
      <c r="D2" s="863"/>
      <c r="E2" s="863"/>
      <c r="F2" s="863"/>
      <c r="G2" s="863"/>
      <c r="H2" s="863"/>
      <c r="I2" s="863"/>
      <c r="J2" s="863"/>
      <c r="K2" s="863"/>
      <c r="L2" s="863"/>
      <c r="M2" s="863"/>
      <c r="N2" s="863"/>
    </row>
    <row r="3" spans="1:14" ht="14.25" thickBot="1">
      <c r="A3" s="482"/>
      <c r="B3" s="482"/>
      <c r="C3" s="482"/>
      <c r="D3" s="482"/>
      <c r="E3" s="482"/>
      <c r="F3" s="482"/>
      <c r="G3" s="482"/>
      <c r="H3" s="482"/>
      <c r="I3" s="482"/>
      <c r="J3" s="482"/>
      <c r="K3" s="482"/>
      <c r="L3" s="482"/>
      <c r="M3" s="482"/>
      <c r="N3" s="58" t="s">
        <v>659</v>
      </c>
    </row>
    <row r="4" spans="1:14" s="61" customFormat="1" ht="14.25" thickTop="1">
      <c r="A4" s="852" t="s">
        <v>571</v>
      </c>
      <c r="B4" s="854"/>
      <c r="C4" s="857" t="s">
        <v>580</v>
      </c>
      <c r="D4" s="931" t="s">
        <v>209</v>
      </c>
      <c r="E4" s="860" t="s">
        <v>195</v>
      </c>
      <c r="F4" s="913"/>
      <c r="G4" s="913"/>
      <c r="H4" s="913"/>
      <c r="I4" s="924"/>
      <c r="J4" s="860" t="s">
        <v>196</v>
      </c>
      <c r="K4" s="913"/>
      <c r="L4" s="913"/>
      <c r="M4" s="913"/>
      <c r="N4" s="913"/>
    </row>
    <row r="5" spans="1:14" s="61" customFormat="1">
      <c r="A5" s="868"/>
      <c r="B5" s="869"/>
      <c r="C5" s="938"/>
      <c r="D5" s="938"/>
      <c r="E5" s="935" t="s">
        <v>244</v>
      </c>
      <c r="F5" s="935" t="s">
        <v>655</v>
      </c>
      <c r="G5" s="935" t="s">
        <v>243</v>
      </c>
      <c r="H5" s="935" t="s">
        <v>581</v>
      </c>
      <c r="I5" s="937" t="s">
        <v>337</v>
      </c>
      <c r="J5" s="942" t="s">
        <v>339</v>
      </c>
      <c r="K5" s="937" t="s">
        <v>338</v>
      </c>
      <c r="L5" s="937" t="s">
        <v>342</v>
      </c>
      <c r="M5" s="944" t="s">
        <v>341</v>
      </c>
      <c r="N5" s="939" t="s">
        <v>340</v>
      </c>
    </row>
    <row r="6" spans="1:14" s="61" customFormat="1">
      <c r="A6" s="855"/>
      <c r="B6" s="856"/>
      <c r="C6" s="858"/>
      <c r="D6" s="858"/>
      <c r="E6" s="936"/>
      <c r="F6" s="936"/>
      <c r="G6" s="936"/>
      <c r="H6" s="936"/>
      <c r="I6" s="936"/>
      <c r="J6" s="943"/>
      <c r="K6" s="941"/>
      <c r="L6" s="941"/>
      <c r="M6" s="941"/>
      <c r="N6" s="940"/>
    </row>
    <row r="7" spans="1:14">
      <c r="A7" s="559" t="s">
        <v>904</v>
      </c>
      <c r="B7" s="595"/>
      <c r="C7" s="603">
        <v>329</v>
      </c>
      <c r="D7" s="603">
        <v>58282</v>
      </c>
      <c r="E7" s="603">
        <v>10</v>
      </c>
      <c r="F7" s="603">
        <v>80</v>
      </c>
      <c r="G7" s="603">
        <v>43</v>
      </c>
      <c r="H7" s="603">
        <v>113</v>
      </c>
      <c r="I7" s="603">
        <v>83</v>
      </c>
      <c r="J7" s="603">
        <v>26</v>
      </c>
      <c r="K7" s="603">
        <v>104</v>
      </c>
      <c r="L7" s="603">
        <v>131</v>
      </c>
      <c r="M7" s="613">
        <v>41</v>
      </c>
      <c r="N7" s="603">
        <v>27</v>
      </c>
    </row>
    <row r="8" spans="1:14">
      <c r="A8" s="578">
        <v>2</v>
      </c>
      <c r="B8" s="595"/>
      <c r="C8" s="603">
        <v>348</v>
      </c>
      <c r="D8" s="603">
        <v>34146</v>
      </c>
      <c r="E8" s="603">
        <v>8</v>
      </c>
      <c r="F8" s="603">
        <v>78</v>
      </c>
      <c r="G8" s="603">
        <v>66</v>
      </c>
      <c r="H8" s="603">
        <v>86</v>
      </c>
      <c r="I8" s="603">
        <v>110</v>
      </c>
      <c r="J8" s="603">
        <v>2</v>
      </c>
      <c r="K8" s="603">
        <v>107</v>
      </c>
      <c r="L8" s="603">
        <v>157</v>
      </c>
      <c r="M8" s="613">
        <v>60</v>
      </c>
      <c r="N8" s="603">
        <v>22</v>
      </c>
    </row>
    <row r="9" spans="1:14">
      <c r="A9" s="578">
        <v>3</v>
      </c>
      <c r="B9" s="131"/>
      <c r="C9" s="611">
        <v>282</v>
      </c>
      <c r="D9" s="294">
        <v>38106</v>
      </c>
      <c r="E9" s="613">
        <v>8</v>
      </c>
      <c r="F9" s="602">
        <v>69</v>
      </c>
      <c r="G9" s="602">
        <v>37</v>
      </c>
      <c r="H9" s="602">
        <v>53</v>
      </c>
      <c r="I9" s="602">
        <v>115</v>
      </c>
      <c r="J9" s="613">
        <v>5</v>
      </c>
      <c r="K9" s="602">
        <v>69</v>
      </c>
      <c r="L9" s="602">
        <v>117</v>
      </c>
      <c r="M9" s="602">
        <v>72</v>
      </c>
      <c r="N9" s="602">
        <v>19</v>
      </c>
    </row>
    <row r="10" spans="1:14">
      <c r="A10" s="578">
        <v>4</v>
      </c>
      <c r="B10" s="131"/>
      <c r="C10" s="611">
        <v>285</v>
      </c>
      <c r="D10" s="294">
        <v>1164079</v>
      </c>
      <c r="E10" s="613">
        <v>4</v>
      </c>
      <c r="F10" s="602">
        <v>54</v>
      </c>
      <c r="G10" s="602">
        <v>45</v>
      </c>
      <c r="H10" s="602">
        <v>79</v>
      </c>
      <c r="I10" s="602">
        <v>103</v>
      </c>
      <c r="J10" s="613">
        <v>10</v>
      </c>
      <c r="K10" s="602">
        <v>91</v>
      </c>
      <c r="L10" s="602">
        <v>106</v>
      </c>
      <c r="M10" s="602">
        <v>62</v>
      </c>
      <c r="N10" s="602">
        <v>16</v>
      </c>
    </row>
    <row r="11" spans="1:14">
      <c r="A11" s="578">
        <v>5</v>
      </c>
      <c r="B11" s="131"/>
      <c r="C11" s="611">
        <v>339</v>
      </c>
      <c r="D11" s="294">
        <v>36671</v>
      </c>
      <c r="E11" s="613">
        <v>10</v>
      </c>
      <c r="F11" s="602">
        <v>88</v>
      </c>
      <c r="G11" s="602">
        <v>70</v>
      </c>
      <c r="H11" s="602">
        <v>60</v>
      </c>
      <c r="I11" s="602">
        <v>111</v>
      </c>
      <c r="J11" s="613">
        <v>6</v>
      </c>
      <c r="K11" s="602">
        <v>131</v>
      </c>
      <c r="L11" s="602">
        <v>107</v>
      </c>
      <c r="M11" s="602">
        <v>85</v>
      </c>
      <c r="N11" s="602">
        <v>10</v>
      </c>
    </row>
    <row r="12" spans="1:14">
      <c r="A12" s="559"/>
      <c r="B12" s="131"/>
      <c r="C12" s="575"/>
      <c r="D12" s="494"/>
      <c r="E12" s="613"/>
      <c r="F12" s="602"/>
      <c r="G12" s="602"/>
      <c r="H12" s="602"/>
      <c r="I12" s="602"/>
      <c r="J12" s="613"/>
      <c r="K12" s="602"/>
      <c r="L12" s="602"/>
      <c r="M12" s="602"/>
      <c r="N12" s="602"/>
    </row>
    <row r="13" spans="1:14">
      <c r="A13" s="474" t="s">
        <v>1083</v>
      </c>
      <c r="B13" s="595">
        <v>4</v>
      </c>
      <c r="C13" s="594">
        <v>23</v>
      </c>
      <c r="D13" s="52">
        <v>2869</v>
      </c>
      <c r="E13" s="24">
        <v>1</v>
      </c>
      <c r="F13" s="24">
        <v>9</v>
      </c>
      <c r="G13" s="24">
        <v>7</v>
      </c>
      <c r="H13" s="24">
        <v>2</v>
      </c>
      <c r="I13" s="24">
        <v>4</v>
      </c>
      <c r="J13" s="24">
        <v>1</v>
      </c>
      <c r="K13" s="24">
        <v>10</v>
      </c>
      <c r="L13" s="24">
        <v>5</v>
      </c>
      <c r="M13" s="24">
        <v>5</v>
      </c>
      <c r="N13" s="24">
        <v>2</v>
      </c>
    </row>
    <row r="14" spans="1:14">
      <c r="A14" s="474"/>
      <c r="B14" s="595">
        <v>5</v>
      </c>
      <c r="C14" s="594">
        <v>26</v>
      </c>
      <c r="D14" s="52">
        <v>2404</v>
      </c>
      <c r="E14" s="24">
        <v>1</v>
      </c>
      <c r="F14" s="24">
        <v>7</v>
      </c>
      <c r="G14" s="24">
        <v>6</v>
      </c>
      <c r="H14" s="24">
        <v>5</v>
      </c>
      <c r="I14" s="24">
        <v>7</v>
      </c>
      <c r="J14" s="24" t="s">
        <v>225</v>
      </c>
      <c r="K14" s="24">
        <v>11</v>
      </c>
      <c r="L14" s="24">
        <v>8</v>
      </c>
      <c r="M14" s="24">
        <v>7</v>
      </c>
      <c r="N14" s="24" t="s">
        <v>225</v>
      </c>
    </row>
    <row r="15" spans="1:14">
      <c r="A15" s="474"/>
      <c r="B15" s="595">
        <v>6</v>
      </c>
      <c r="C15" s="594">
        <v>25</v>
      </c>
      <c r="D15" s="52">
        <v>2643</v>
      </c>
      <c r="E15" s="24">
        <v>1</v>
      </c>
      <c r="F15" s="24">
        <v>6</v>
      </c>
      <c r="G15" s="24">
        <v>7</v>
      </c>
      <c r="H15" s="24">
        <v>4</v>
      </c>
      <c r="I15" s="24">
        <v>7</v>
      </c>
      <c r="J15" s="24">
        <v>1</v>
      </c>
      <c r="K15" s="24">
        <v>5</v>
      </c>
      <c r="L15" s="24">
        <v>8</v>
      </c>
      <c r="M15" s="24">
        <v>9</v>
      </c>
      <c r="N15" s="24">
        <v>2</v>
      </c>
    </row>
    <row r="16" spans="1:14">
      <c r="A16" s="474"/>
      <c r="B16" s="595">
        <v>7</v>
      </c>
      <c r="C16" s="594">
        <v>34</v>
      </c>
      <c r="D16" s="52">
        <v>4826</v>
      </c>
      <c r="E16" s="24" t="s">
        <v>1104</v>
      </c>
      <c r="F16" s="24">
        <v>6</v>
      </c>
      <c r="G16" s="24">
        <v>7</v>
      </c>
      <c r="H16" s="24">
        <v>7</v>
      </c>
      <c r="I16" s="24">
        <v>14</v>
      </c>
      <c r="J16" s="24" t="s">
        <v>1104</v>
      </c>
      <c r="K16" s="24">
        <v>18</v>
      </c>
      <c r="L16" s="24">
        <v>8</v>
      </c>
      <c r="M16" s="24">
        <v>8</v>
      </c>
      <c r="N16" s="24" t="s">
        <v>1104</v>
      </c>
    </row>
    <row r="17" spans="1:14">
      <c r="A17" s="474"/>
      <c r="B17" s="595">
        <v>8</v>
      </c>
      <c r="C17" s="594">
        <v>31</v>
      </c>
      <c r="D17" s="52">
        <v>3057</v>
      </c>
      <c r="E17" s="24">
        <v>2</v>
      </c>
      <c r="F17" s="24">
        <v>11</v>
      </c>
      <c r="G17" s="24">
        <v>8</v>
      </c>
      <c r="H17" s="24">
        <v>2</v>
      </c>
      <c r="I17" s="24">
        <v>8</v>
      </c>
      <c r="J17" s="24" t="s">
        <v>1104</v>
      </c>
      <c r="K17" s="24">
        <v>15</v>
      </c>
      <c r="L17" s="24">
        <v>12</v>
      </c>
      <c r="M17" s="24">
        <v>4</v>
      </c>
      <c r="N17" s="24" t="s">
        <v>1104</v>
      </c>
    </row>
    <row r="18" spans="1:14">
      <c r="A18" s="474"/>
      <c r="B18" s="595">
        <v>9</v>
      </c>
      <c r="C18" s="594">
        <v>30</v>
      </c>
      <c r="D18" s="52">
        <v>1704</v>
      </c>
      <c r="E18" s="24" t="s">
        <v>225</v>
      </c>
      <c r="F18" s="24">
        <v>7</v>
      </c>
      <c r="G18" s="24">
        <v>6</v>
      </c>
      <c r="H18" s="24">
        <v>6</v>
      </c>
      <c r="I18" s="24">
        <v>11</v>
      </c>
      <c r="J18" s="24" t="s">
        <v>1104</v>
      </c>
      <c r="K18" s="24">
        <v>9</v>
      </c>
      <c r="L18" s="24">
        <v>10</v>
      </c>
      <c r="M18" s="24">
        <v>10</v>
      </c>
      <c r="N18" s="24">
        <v>1</v>
      </c>
    </row>
    <row r="19" spans="1:14">
      <c r="A19" s="474"/>
      <c r="B19" s="595">
        <v>10</v>
      </c>
      <c r="C19" s="594">
        <v>29</v>
      </c>
      <c r="D19" s="52">
        <v>2118</v>
      </c>
      <c r="E19" s="24" t="s">
        <v>1104</v>
      </c>
      <c r="F19" s="24">
        <v>8</v>
      </c>
      <c r="G19" s="24">
        <v>6</v>
      </c>
      <c r="H19" s="24">
        <v>6</v>
      </c>
      <c r="I19" s="24">
        <v>9</v>
      </c>
      <c r="J19" s="24">
        <v>1</v>
      </c>
      <c r="K19" s="24">
        <v>10</v>
      </c>
      <c r="L19" s="24">
        <v>8</v>
      </c>
      <c r="M19" s="24">
        <v>9</v>
      </c>
      <c r="N19" s="24">
        <v>1</v>
      </c>
    </row>
    <row r="20" spans="1:14">
      <c r="A20" s="474"/>
      <c r="B20" s="595">
        <v>11</v>
      </c>
      <c r="C20" s="594">
        <v>34</v>
      </c>
      <c r="D20" s="52">
        <v>2991</v>
      </c>
      <c r="E20" s="24">
        <v>2</v>
      </c>
      <c r="F20" s="24">
        <v>8</v>
      </c>
      <c r="G20" s="24">
        <v>3</v>
      </c>
      <c r="H20" s="24">
        <v>9</v>
      </c>
      <c r="I20" s="24">
        <v>12</v>
      </c>
      <c r="J20" s="24" t="s">
        <v>1104</v>
      </c>
      <c r="K20" s="24">
        <v>12</v>
      </c>
      <c r="L20" s="24">
        <v>14</v>
      </c>
      <c r="M20" s="24">
        <v>8</v>
      </c>
      <c r="N20" s="24" t="s">
        <v>1104</v>
      </c>
    </row>
    <row r="21" spans="1:14">
      <c r="A21" s="474"/>
      <c r="B21" s="595">
        <v>12</v>
      </c>
      <c r="C21" s="594">
        <v>33</v>
      </c>
      <c r="D21" s="52">
        <v>7341</v>
      </c>
      <c r="E21" s="24" t="s">
        <v>1104</v>
      </c>
      <c r="F21" s="24">
        <v>13</v>
      </c>
      <c r="G21" s="24">
        <v>4</v>
      </c>
      <c r="H21" s="24">
        <v>6</v>
      </c>
      <c r="I21" s="24">
        <v>10</v>
      </c>
      <c r="J21" s="24">
        <v>2</v>
      </c>
      <c r="K21" s="24">
        <v>13</v>
      </c>
      <c r="L21" s="24">
        <v>12</v>
      </c>
      <c r="M21" s="24">
        <v>6</v>
      </c>
      <c r="N21" s="24" t="s">
        <v>1104</v>
      </c>
    </row>
    <row r="22" spans="1:14">
      <c r="A22" s="474" t="s">
        <v>1124</v>
      </c>
      <c r="B22" s="595">
        <v>1</v>
      </c>
      <c r="C22" s="594">
        <v>28</v>
      </c>
      <c r="D22" s="52">
        <v>3716</v>
      </c>
      <c r="E22" s="24" t="s">
        <v>1104</v>
      </c>
      <c r="F22" s="24">
        <v>9</v>
      </c>
      <c r="G22" s="24">
        <v>2</v>
      </c>
      <c r="H22" s="24">
        <v>7</v>
      </c>
      <c r="I22" s="24">
        <v>10</v>
      </c>
      <c r="J22" s="24">
        <v>1</v>
      </c>
      <c r="K22" s="24">
        <v>5</v>
      </c>
      <c r="L22" s="24">
        <v>12</v>
      </c>
      <c r="M22" s="24">
        <v>9</v>
      </c>
      <c r="N22" s="24">
        <v>1</v>
      </c>
    </row>
    <row r="23" spans="1:14">
      <c r="A23" s="474"/>
      <c r="B23" s="595">
        <v>2</v>
      </c>
      <c r="C23" s="594">
        <v>28</v>
      </c>
      <c r="D23" s="52">
        <v>3082</v>
      </c>
      <c r="E23" s="24" t="s">
        <v>1104</v>
      </c>
      <c r="F23" s="24">
        <v>7</v>
      </c>
      <c r="G23" s="24">
        <v>3</v>
      </c>
      <c r="H23" s="24">
        <v>12</v>
      </c>
      <c r="I23" s="24">
        <v>6</v>
      </c>
      <c r="J23" s="24" t="s">
        <v>1104</v>
      </c>
      <c r="K23" s="24">
        <v>7</v>
      </c>
      <c r="L23" s="24">
        <v>12</v>
      </c>
      <c r="M23" s="24">
        <v>7</v>
      </c>
      <c r="N23" s="24">
        <v>2</v>
      </c>
    </row>
    <row r="24" spans="1:14">
      <c r="A24" s="474"/>
      <c r="B24" s="595">
        <v>3</v>
      </c>
      <c r="C24" s="594">
        <v>37</v>
      </c>
      <c r="D24" s="52">
        <v>9665</v>
      </c>
      <c r="E24" s="24" t="s">
        <v>225</v>
      </c>
      <c r="F24" s="24">
        <v>7</v>
      </c>
      <c r="G24" s="24">
        <v>7</v>
      </c>
      <c r="H24" s="24">
        <v>10</v>
      </c>
      <c r="I24" s="24">
        <v>13</v>
      </c>
      <c r="J24" s="24">
        <v>3</v>
      </c>
      <c r="K24" s="24">
        <v>6</v>
      </c>
      <c r="L24" s="24">
        <v>18</v>
      </c>
      <c r="M24" s="24">
        <v>10</v>
      </c>
      <c r="N24" s="24" t="s">
        <v>225</v>
      </c>
    </row>
    <row r="25" spans="1:14">
      <c r="A25" s="474"/>
      <c r="B25" s="595">
        <v>4</v>
      </c>
      <c r="C25" s="594">
        <v>48</v>
      </c>
      <c r="D25" s="52">
        <v>2936</v>
      </c>
      <c r="E25" s="24">
        <v>3</v>
      </c>
      <c r="F25" s="24">
        <v>12</v>
      </c>
      <c r="G25" s="24">
        <v>7</v>
      </c>
      <c r="H25" s="24">
        <v>13</v>
      </c>
      <c r="I25" s="24">
        <v>13</v>
      </c>
      <c r="J25" s="24">
        <v>2</v>
      </c>
      <c r="K25" s="24">
        <v>15</v>
      </c>
      <c r="L25" s="24">
        <v>20</v>
      </c>
      <c r="M25" s="24">
        <v>11</v>
      </c>
      <c r="N25" s="24" t="s">
        <v>225</v>
      </c>
    </row>
    <row r="26" spans="1:14">
      <c r="A26" s="161"/>
      <c r="B26" s="595"/>
      <c r="C26" s="594"/>
      <c r="D26" s="410"/>
      <c r="E26" s="24"/>
      <c r="F26" s="24"/>
      <c r="G26" s="24"/>
      <c r="H26" s="24"/>
      <c r="I26" s="24"/>
      <c r="J26" s="24"/>
      <c r="K26" s="24"/>
      <c r="L26" s="24"/>
      <c r="M26" s="24"/>
      <c r="N26" s="24"/>
    </row>
    <row r="27" spans="1:14">
      <c r="A27" s="577" t="s">
        <v>839</v>
      </c>
      <c r="B27" s="589"/>
      <c r="C27" s="786">
        <f>C25/C13</f>
        <v>2.0869565217391304</v>
      </c>
      <c r="D27" s="787">
        <f t="shared" ref="D27:M27" si="0">D25/D13</f>
        <v>1.0233530846985013</v>
      </c>
      <c r="E27" s="786">
        <f t="shared" si="0"/>
        <v>3</v>
      </c>
      <c r="F27" s="786">
        <f t="shared" si="0"/>
        <v>1.3333333333333333</v>
      </c>
      <c r="G27" s="786">
        <f t="shared" si="0"/>
        <v>1</v>
      </c>
      <c r="H27" s="786">
        <f t="shared" si="0"/>
        <v>6.5</v>
      </c>
      <c r="I27" s="786">
        <f t="shared" si="0"/>
        <v>3.25</v>
      </c>
      <c r="J27" s="786">
        <f t="shared" si="0"/>
        <v>2</v>
      </c>
      <c r="K27" s="786">
        <f t="shared" si="0"/>
        <v>1.5</v>
      </c>
      <c r="L27" s="786">
        <f t="shared" si="0"/>
        <v>4</v>
      </c>
      <c r="M27" s="786">
        <f t="shared" si="0"/>
        <v>2.2000000000000002</v>
      </c>
      <c r="N27" s="786" t="s">
        <v>1143</v>
      </c>
    </row>
    <row r="28" spans="1:14">
      <c r="A28" s="490" t="s">
        <v>397</v>
      </c>
      <c r="B28" s="490"/>
      <c r="C28" s="482"/>
      <c r="D28" s="490"/>
      <c r="E28" s="490"/>
      <c r="F28" s="490"/>
      <c r="G28" s="490"/>
      <c r="H28" s="490"/>
      <c r="I28" s="490"/>
      <c r="J28" s="490"/>
      <c r="K28" s="490"/>
      <c r="L28" s="490"/>
      <c r="M28" s="490"/>
      <c r="N28" s="490"/>
    </row>
    <row r="29" spans="1:14">
      <c r="A29" s="492"/>
      <c r="B29" s="492"/>
    </row>
    <row r="30" spans="1:14">
      <c r="A30" s="492"/>
      <c r="B30" s="492"/>
    </row>
    <row r="31" spans="1:14">
      <c r="A31" s="492"/>
      <c r="B31" s="492"/>
    </row>
    <row r="32" spans="1:14">
      <c r="A32" s="492"/>
      <c r="B32" s="492"/>
    </row>
  </sheetData>
  <mergeCells count="17">
    <mergeCell ref="M5:M6"/>
    <mergeCell ref="E5:E6"/>
    <mergeCell ref="F5:F6"/>
    <mergeCell ref="G5:G6"/>
    <mergeCell ref="A1:B1"/>
    <mergeCell ref="I5:I6"/>
    <mergeCell ref="A2:N2"/>
    <mergeCell ref="E4:I4"/>
    <mergeCell ref="J4:N4"/>
    <mergeCell ref="H5:H6"/>
    <mergeCell ref="A4:B6"/>
    <mergeCell ref="C4:C6"/>
    <mergeCell ref="D4:D6"/>
    <mergeCell ref="N5:N6"/>
    <mergeCell ref="K5:K6"/>
    <mergeCell ref="J5:J6"/>
    <mergeCell ref="L5:L6"/>
  </mergeCells>
  <phoneticPr fontId="2"/>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0E29-1B69-4065-92D5-D788B0A3D530}">
  <sheetPr>
    <tabColor rgb="FF92D050"/>
    <pageSetUpPr fitToPage="1"/>
  </sheetPr>
  <dimension ref="A1:AW360"/>
  <sheetViews>
    <sheetView zoomScaleNormal="100" zoomScaleSheetLayoutView="75" workbookViewId="0">
      <selection sqref="A1:B1"/>
    </sheetView>
  </sheetViews>
  <sheetFormatPr defaultRowHeight="13.5"/>
  <cols>
    <col min="1" max="1" width="6.75" style="593" customWidth="1"/>
    <col min="2" max="2" width="4.5" style="593" bestFit="1" customWidth="1"/>
    <col min="3" max="3" width="9.625" style="593" customWidth="1"/>
    <col min="4" max="4" width="11.625" style="593" customWidth="1"/>
    <col min="5" max="5" width="13.625" style="593" bestFit="1" customWidth="1"/>
    <col min="6" max="6" width="8.625" style="593" customWidth="1"/>
    <col min="7" max="7" width="9.625" style="593" customWidth="1"/>
    <col min="8" max="8" width="11.125" style="593" customWidth="1"/>
    <col min="9" max="9" width="8.625" style="593" customWidth="1"/>
    <col min="10" max="10" width="9.625" style="593" customWidth="1"/>
    <col min="11" max="11" width="11.125" style="593" customWidth="1"/>
    <col min="12" max="12" width="8.625" style="593" customWidth="1"/>
    <col min="13" max="13" width="9.625" style="593" customWidth="1"/>
    <col min="14" max="14" width="11.125" style="593" customWidth="1"/>
    <col min="15" max="15" width="8.625" style="593" customWidth="1"/>
    <col min="16" max="16" width="10.125" style="593" customWidth="1"/>
    <col min="17" max="17" width="11.125" style="593" customWidth="1"/>
    <col min="18" max="18" width="8.625" style="593" customWidth="1"/>
    <col min="19" max="19" width="9.625" style="593" customWidth="1"/>
    <col min="20" max="20" width="11.125" style="593" customWidth="1"/>
    <col min="21" max="21" width="8.625" style="593" customWidth="1"/>
    <col min="22" max="22" width="9.625" style="593" customWidth="1"/>
    <col min="23" max="23" width="11.125" style="593" customWidth="1"/>
    <col min="24" max="24" width="12" style="593" bestFit="1" customWidth="1"/>
    <col min="25" max="25" width="9" style="593"/>
    <col min="26" max="27" width="11.375" style="593" customWidth="1"/>
    <col min="28" max="28" width="11" style="593" bestFit="1" customWidth="1"/>
    <col min="29" max="29" width="12" style="593" bestFit="1" customWidth="1"/>
    <col min="30" max="30" width="8" style="593" bestFit="1" customWidth="1"/>
    <col min="31" max="31" width="10" style="593" bestFit="1" customWidth="1"/>
    <col min="32" max="32" width="11" style="593" bestFit="1" customWidth="1"/>
    <col min="33" max="33" width="6.75" style="593" bestFit="1" customWidth="1"/>
    <col min="34" max="34" width="10" style="593" bestFit="1" customWidth="1"/>
    <col min="35" max="35" width="11" style="593" bestFit="1" customWidth="1"/>
    <col min="36" max="36" width="7" style="593" bestFit="1" customWidth="1"/>
    <col min="37" max="37" width="10" style="593" bestFit="1" customWidth="1"/>
    <col min="38" max="38" width="11" style="593" bestFit="1" customWidth="1"/>
    <col min="39" max="39" width="9" style="593"/>
    <col min="40" max="40" width="10" style="593" bestFit="1" customWidth="1"/>
    <col min="41" max="41" width="11" style="593" bestFit="1" customWidth="1"/>
    <col min="42" max="48" width="9" style="593"/>
    <col min="49" max="49" width="8.625" style="593" customWidth="1"/>
    <col min="50" max="53" width="8" style="593" bestFit="1" customWidth="1"/>
    <col min="54" max="54" width="7.875" style="593" customWidth="1"/>
    <col min="55" max="55" width="8.5" style="593" customWidth="1"/>
    <col min="56" max="56" width="6.75" style="593" bestFit="1" customWidth="1"/>
    <col min="57" max="57" width="8" style="593" bestFit="1" customWidth="1"/>
    <col min="58" max="58" width="7" style="593" bestFit="1" customWidth="1"/>
    <col min="59" max="59" width="8" style="593" bestFit="1" customWidth="1"/>
    <col min="60" max="60" width="9" style="593"/>
    <col min="61" max="61" width="4.875" style="593" bestFit="1" customWidth="1"/>
    <col min="62" max="62" width="6.75" style="593" bestFit="1" customWidth="1"/>
    <col min="63" max="63" width="5" style="593" bestFit="1" customWidth="1"/>
    <col min="64" max="64" width="9" style="593"/>
    <col min="65" max="65" width="9.875" style="593" customWidth="1"/>
    <col min="66" max="66" width="8.625" style="593" customWidth="1"/>
    <col min="67" max="67" width="11.625" style="593" customWidth="1"/>
    <col min="68" max="68" width="8.625" style="593" customWidth="1"/>
    <col min="69" max="69" width="11.625" style="593" customWidth="1"/>
    <col min="70" max="70" width="8.625" style="593" customWidth="1"/>
    <col min="71" max="71" width="11.625" style="593" customWidth="1"/>
    <col min="72" max="72" width="8.625" style="593" customWidth="1"/>
    <col min="73" max="73" width="11.625" style="593" customWidth="1"/>
    <col min="74" max="74" width="8.625" style="593" customWidth="1"/>
    <col min="75" max="75" width="11.625" style="593" customWidth="1"/>
    <col min="76" max="16384" width="9" style="593"/>
  </cols>
  <sheetData>
    <row r="1" spans="1:27" ht="19.5" customHeight="1">
      <c r="A1" s="949" t="s">
        <v>744</v>
      </c>
      <c r="B1" s="862"/>
    </row>
    <row r="2" spans="1:27" ht="19.5" customHeight="1">
      <c r="A2" s="863" t="s">
        <v>582</v>
      </c>
      <c r="B2" s="863"/>
      <c r="C2" s="863"/>
      <c r="D2" s="863"/>
      <c r="E2" s="863"/>
      <c r="F2" s="863"/>
      <c r="G2" s="863"/>
      <c r="H2" s="863"/>
      <c r="I2" s="863"/>
      <c r="J2" s="863"/>
      <c r="K2" s="863"/>
      <c r="L2" s="863"/>
      <c r="M2" s="482"/>
      <c r="N2" s="482"/>
      <c r="O2" s="482"/>
      <c r="P2" s="482"/>
      <c r="Q2" s="482"/>
      <c r="R2" s="482"/>
      <c r="S2" s="482"/>
      <c r="T2" s="482"/>
      <c r="U2" s="482"/>
      <c r="V2" s="482"/>
      <c r="W2" s="482"/>
    </row>
    <row r="3" spans="1:27" ht="14.25" thickBot="1">
      <c r="A3" s="482"/>
      <c r="B3" s="482"/>
      <c r="C3" s="482"/>
      <c r="D3" s="482"/>
      <c r="E3" s="482"/>
      <c r="F3" s="482"/>
      <c r="G3" s="482"/>
      <c r="H3" s="482"/>
      <c r="I3" s="482"/>
      <c r="J3" s="482"/>
      <c r="K3" s="482"/>
      <c r="L3" s="482"/>
      <c r="M3" s="482"/>
      <c r="N3" s="482"/>
      <c r="O3" s="482"/>
      <c r="P3" s="482"/>
      <c r="Q3" s="482"/>
      <c r="R3" s="482"/>
      <c r="S3" s="482"/>
      <c r="T3" s="482"/>
      <c r="U3" s="248"/>
      <c r="V3" s="248"/>
      <c r="W3" s="736" t="s">
        <v>775</v>
      </c>
    </row>
    <row r="4" spans="1:27" s="61" customFormat="1" ht="14.25" thickTop="1">
      <c r="A4" s="852" t="s">
        <v>571</v>
      </c>
      <c r="B4" s="854"/>
      <c r="C4" s="860" t="s">
        <v>600</v>
      </c>
      <c r="D4" s="913"/>
      <c r="E4" s="924"/>
      <c r="F4" s="860" t="s">
        <v>583</v>
      </c>
      <c r="G4" s="913"/>
      <c r="H4" s="924"/>
      <c r="I4" s="860" t="s">
        <v>599</v>
      </c>
      <c r="J4" s="913"/>
      <c r="K4" s="924"/>
      <c r="L4" s="860" t="s">
        <v>601</v>
      </c>
      <c r="M4" s="913"/>
      <c r="N4" s="924"/>
      <c r="O4" s="860" t="s">
        <v>602</v>
      </c>
      <c r="P4" s="913"/>
      <c r="Q4" s="924"/>
      <c r="R4" s="860" t="s">
        <v>584</v>
      </c>
      <c r="S4" s="913"/>
      <c r="T4" s="924"/>
      <c r="U4" s="860" t="s">
        <v>603</v>
      </c>
      <c r="V4" s="913"/>
      <c r="W4" s="913"/>
    </row>
    <row r="5" spans="1:27" s="61" customFormat="1" ht="13.5" customHeight="1">
      <c r="A5" s="868"/>
      <c r="B5" s="869"/>
      <c r="C5" s="945" t="s">
        <v>447</v>
      </c>
      <c r="D5" s="945" t="s">
        <v>343</v>
      </c>
      <c r="E5" s="945" t="s">
        <v>344</v>
      </c>
      <c r="F5" s="945" t="s">
        <v>447</v>
      </c>
      <c r="G5" s="945" t="s">
        <v>343</v>
      </c>
      <c r="H5" s="945" t="s">
        <v>344</v>
      </c>
      <c r="I5" s="945" t="s">
        <v>447</v>
      </c>
      <c r="J5" s="945" t="s">
        <v>343</v>
      </c>
      <c r="K5" s="945" t="s">
        <v>344</v>
      </c>
      <c r="L5" s="945" t="s">
        <v>447</v>
      </c>
      <c r="M5" s="946" t="s">
        <v>343</v>
      </c>
      <c r="N5" s="945" t="s">
        <v>344</v>
      </c>
      <c r="O5" s="945" t="s">
        <v>447</v>
      </c>
      <c r="P5" s="945" t="s">
        <v>343</v>
      </c>
      <c r="Q5" s="945" t="s">
        <v>344</v>
      </c>
      <c r="R5" s="945" t="s">
        <v>447</v>
      </c>
      <c r="S5" s="945" t="s">
        <v>343</v>
      </c>
      <c r="T5" s="945" t="s">
        <v>344</v>
      </c>
      <c r="U5" s="945" t="s">
        <v>447</v>
      </c>
      <c r="V5" s="945" t="s">
        <v>343</v>
      </c>
      <c r="W5" s="947" t="s">
        <v>344</v>
      </c>
    </row>
    <row r="6" spans="1:27" s="61" customFormat="1">
      <c r="A6" s="855"/>
      <c r="B6" s="856"/>
      <c r="C6" s="858"/>
      <c r="D6" s="858"/>
      <c r="E6" s="858"/>
      <c r="F6" s="858"/>
      <c r="G6" s="858"/>
      <c r="H6" s="858"/>
      <c r="I6" s="858"/>
      <c r="J6" s="858"/>
      <c r="K6" s="858"/>
      <c r="L6" s="858"/>
      <c r="M6" s="856"/>
      <c r="N6" s="858"/>
      <c r="O6" s="858"/>
      <c r="P6" s="858"/>
      <c r="Q6" s="858"/>
      <c r="R6" s="858"/>
      <c r="S6" s="858"/>
      <c r="T6" s="858"/>
      <c r="U6" s="858"/>
      <c r="V6" s="858"/>
      <c r="W6" s="948"/>
    </row>
    <row r="7" spans="1:27" ht="15" customHeight="1">
      <c r="A7" s="160" t="s">
        <v>831</v>
      </c>
      <c r="B7" s="595"/>
      <c r="C7" s="603">
        <v>36537</v>
      </c>
      <c r="D7" s="603">
        <v>7282662</v>
      </c>
      <c r="E7" s="603">
        <v>137595953</v>
      </c>
      <c r="F7" s="603">
        <v>40</v>
      </c>
      <c r="G7" s="603">
        <v>52135</v>
      </c>
      <c r="H7" s="613">
        <v>1785984</v>
      </c>
      <c r="I7" s="603">
        <v>53</v>
      </c>
      <c r="J7" s="603">
        <v>27806</v>
      </c>
      <c r="K7" s="603">
        <v>919999</v>
      </c>
      <c r="L7" s="603">
        <v>176</v>
      </c>
      <c r="M7" s="603">
        <v>81046</v>
      </c>
      <c r="N7" s="603">
        <v>3564057</v>
      </c>
      <c r="O7" s="603">
        <v>17249</v>
      </c>
      <c r="P7" s="603">
        <v>4367630</v>
      </c>
      <c r="Q7" s="603">
        <v>74760968</v>
      </c>
      <c r="R7" s="603">
        <v>344</v>
      </c>
      <c r="S7" s="603">
        <v>205683</v>
      </c>
      <c r="T7" s="603">
        <v>5920656</v>
      </c>
      <c r="U7" s="603">
        <v>18675</v>
      </c>
      <c r="V7" s="603">
        <v>2548362</v>
      </c>
      <c r="W7" s="603">
        <v>50644289</v>
      </c>
    </row>
    <row r="8" spans="1:27" ht="15" customHeight="1">
      <c r="A8" s="581">
        <v>2</v>
      </c>
      <c r="B8" s="595"/>
      <c r="C8" s="603">
        <v>32826</v>
      </c>
      <c r="D8" s="603">
        <v>6604958</v>
      </c>
      <c r="E8" s="603">
        <v>126617559</v>
      </c>
      <c r="F8" s="603">
        <v>11</v>
      </c>
      <c r="G8" s="603">
        <v>3567</v>
      </c>
      <c r="H8" s="613">
        <v>76100</v>
      </c>
      <c r="I8" s="603">
        <v>29</v>
      </c>
      <c r="J8" s="603">
        <v>14166</v>
      </c>
      <c r="K8" s="603">
        <v>419452</v>
      </c>
      <c r="L8" s="603">
        <v>153</v>
      </c>
      <c r="M8" s="603">
        <v>64907</v>
      </c>
      <c r="N8" s="603">
        <v>2325918</v>
      </c>
      <c r="O8" s="603">
        <v>15182</v>
      </c>
      <c r="P8" s="603">
        <v>3811550</v>
      </c>
      <c r="Q8" s="603">
        <v>64178799</v>
      </c>
      <c r="R8" s="603">
        <v>440</v>
      </c>
      <c r="S8" s="603">
        <v>398070</v>
      </c>
      <c r="T8" s="603">
        <v>13129201</v>
      </c>
      <c r="U8" s="603">
        <v>17011</v>
      </c>
      <c r="V8" s="603">
        <v>2312698</v>
      </c>
      <c r="W8" s="603">
        <v>46488089</v>
      </c>
    </row>
    <row r="9" spans="1:27" ht="15" customHeight="1">
      <c r="A9" s="581">
        <v>3</v>
      </c>
      <c r="B9" s="595"/>
      <c r="C9" s="603">
        <v>36212</v>
      </c>
      <c r="D9" s="603">
        <v>7415101</v>
      </c>
      <c r="E9" s="603">
        <v>146256509</v>
      </c>
      <c r="F9" s="603">
        <v>22</v>
      </c>
      <c r="G9" s="603">
        <v>31413</v>
      </c>
      <c r="H9" s="613">
        <v>889474</v>
      </c>
      <c r="I9" s="603">
        <v>57</v>
      </c>
      <c r="J9" s="603">
        <v>20935</v>
      </c>
      <c r="K9" s="603">
        <v>587699</v>
      </c>
      <c r="L9" s="603">
        <v>184</v>
      </c>
      <c r="M9" s="603">
        <v>104482</v>
      </c>
      <c r="N9" s="603">
        <v>4430300</v>
      </c>
      <c r="O9" s="603">
        <v>16505</v>
      </c>
      <c r="P9" s="603">
        <v>4407980</v>
      </c>
      <c r="Q9" s="603">
        <v>80254909</v>
      </c>
      <c r="R9" s="603">
        <v>414</v>
      </c>
      <c r="S9" s="603">
        <v>304675</v>
      </c>
      <c r="T9" s="603">
        <v>9060249</v>
      </c>
      <c r="U9" s="603">
        <v>19030</v>
      </c>
      <c r="V9" s="603">
        <v>2545616</v>
      </c>
      <c r="W9" s="603">
        <v>51033878</v>
      </c>
    </row>
    <row r="10" spans="1:27" ht="15" customHeight="1">
      <c r="A10" s="581">
        <v>4</v>
      </c>
      <c r="B10" s="595"/>
      <c r="C10" s="603">
        <v>35801</v>
      </c>
      <c r="D10" s="603">
        <v>7013313</v>
      </c>
      <c r="E10" s="603">
        <v>137478394</v>
      </c>
      <c r="F10" s="603">
        <v>8</v>
      </c>
      <c r="G10" s="603">
        <v>1712</v>
      </c>
      <c r="H10" s="603">
        <v>66905</v>
      </c>
      <c r="I10" s="603">
        <v>83</v>
      </c>
      <c r="J10" s="603">
        <v>34353</v>
      </c>
      <c r="K10" s="603">
        <v>1167306</v>
      </c>
      <c r="L10" s="603">
        <v>140</v>
      </c>
      <c r="M10" s="603">
        <v>60939</v>
      </c>
      <c r="N10" s="603">
        <v>2136698</v>
      </c>
      <c r="O10" s="603">
        <v>17643</v>
      </c>
      <c r="P10" s="603">
        <v>4285355</v>
      </c>
      <c r="Q10" s="603">
        <v>75796797</v>
      </c>
      <c r="R10" s="603">
        <v>248</v>
      </c>
      <c r="S10" s="603">
        <v>223636</v>
      </c>
      <c r="T10" s="603">
        <v>7078293</v>
      </c>
      <c r="U10" s="603">
        <v>17679</v>
      </c>
      <c r="V10" s="603">
        <v>2407318</v>
      </c>
      <c r="W10" s="603">
        <v>51232395</v>
      </c>
    </row>
    <row r="11" spans="1:27" ht="15" customHeight="1">
      <c r="A11" s="581">
        <v>5</v>
      </c>
      <c r="B11" s="595"/>
      <c r="C11" s="603">
        <v>34108</v>
      </c>
      <c r="D11" s="603">
        <v>6455169</v>
      </c>
      <c r="E11" s="603">
        <v>148302176</v>
      </c>
      <c r="F11" s="603">
        <v>17</v>
      </c>
      <c r="G11" s="603">
        <v>14001</v>
      </c>
      <c r="H11" s="603">
        <v>538150</v>
      </c>
      <c r="I11" s="603">
        <v>36</v>
      </c>
      <c r="J11" s="603">
        <v>11573</v>
      </c>
      <c r="K11" s="603">
        <v>424496</v>
      </c>
      <c r="L11" s="603">
        <v>156</v>
      </c>
      <c r="M11" s="603">
        <v>103463</v>
      </c>
      <c r="N11" s="603">
        <v>4756767</v>
      </c>
      <c r="O11" s="603">
        <v>17893</v>
      </c>
      <c r="P11" s="603">
        <v>3821767</v>
      </c>
      <c r="Q11" s="603">
        <v>76523546</v>
      </c>
      <c r="R11" s="603">
        <v>236</v>
      </c>
      <c r="S11" s="603">
        <v>334829</v>
      </c>
      <c r="T11" s="603">
        <v>14524970</v>
      </c>
      <c r="U11" s="603">
        <v>15770</v>
      </c>
      <c r="V11" s="603">
        <v>2169536</v>
      </c>
      <c r="W11" s="603">
        <v>51534247</v>
      </c>
    </row>
    <row r="12" spans="1:27" ht="15" customHeight="1">
      <c r="A12" s="562"/>
      <c r="B12" s="595"/>
      <c r="C12" s="603"/>
      <c r="D12" s="603"/>
      <c r="E12" s="603"/>
      <c r="F12" s="603"/>
      <c r="G12" s="603"/>
      <c r="H12" s="603"/>
      <c r="I12" s="603"/>
      <c r="J12" s="603"/>
      <c r="K12" s="603"/>
      <c r="L12" s="603"/>
      <c r="M12" s="603"/>
      <c r="N12" s="603"/>
      <c r="O12" s="603"/>
      <c r="P12" s="603"/>
      <c r="Q12" s="603"/>
      <c r="R12" s="603"/>
      <c r="S12" s="603"/>
      <c r="T12" s="603"/>
      <c r="U12" s="603"/>
      <c r="V12" s="603"/>
      <c r="W12" s="603"/>
    </row>
    <row r="13" spans="1:27" ht="15" customHeight="1">
      <c r="A13" s="474" t="s">
        <v>1083</v>
      </c>
      <c r="B13" s="595">
        <v>3</v>
      </c>
      <c r="C13" s="602">
        <v>2808</v>
      </c>
      <c r="D13" s="602">
        <v>472001</v>
      </c>
      <c r="E13" s="602">
        <v>10333287</v>
      </c>
      <c r="F13" s="602">
        <v>2</v>
      </c>
      <c r="G13" s="602">
        <v>369</v>
      </c>
      <c r="H13" s="602">
        <v>12570</v>
      </c>
      <c r="I13" s="602">
        <v>2</v>
      </c>
      <c r="J13" s="602">
        <v>60</v>
      </c>
      <c r="K13" s="602">
        <v>600</v>
      </c>
      <c r="L13" s="602">
        <v>12</v>
      </c>
      <c r="M13" s="602">
        <v>5363</v>
      </c>
      <c r="N13" s="602">
        <v>94524</v>
      </c>
      <c r="O13" s="602">
        <v>1478</v>
      </c>
      <c r="P13" s="602">
        <v>274181</v>
      </c>
      <c r="Q13" s="602">
        <v>5929575</v>
      </c>
      <c r="R13" s="602">
        <v>10</v>
      </c>
      <c r="S13" s="602">
        <v>4902</v>
      </c>
      <c r="T13" s="602">
        <v>166810</v>
      </c>
      <c r="U13" s="602">
        <v>1304</v>
      </c>
      <c r="V13" s="602">
        <v>187126</v>
      </c>
      <c r="W13" s="602">
        <v>4129208</v>
      </c>
      <c r="Y13" s="488"/>
      <c r="Z13" s="488"/>
      <c r="AA13" s="488"/>
    </row>
    <row r="14" spans="1:27" ht="15" customHeight="1">
      <c r="A14" s="474"/>
      <c r="B14" s="595">
        <v>4</v>
      </c>
      <c r="C14" s="602">
        <v>2849</v>
      </c>
      <c r="D14" s="602">
        <v>561541</v>
      </c>
      <c r="E14" s="602">
        <v>12274375</v>
      </c>
      <c r="F14" s="602">
        <v>1</v>
      </c>
      <c r="G14" s="602">
        <v>637</v>
      </c>
      <c r="H14" s="602">
        <v>30000</v>
      </c>
      <c r="I14" s="602">
        <v>4</v>
      </c>
      <c r="J14" s="602">
        <v>1220</v>
      </c>
      <c r="K14" s="602">
        <v>63500</v>
      </c>
      <c r="L14" s="602">
        <v>9</v>
      </c>
      <c r="M14" s="602">
        <v>4800</v>
      </c>
      <c r="N14" s="602">
        <v>210479</v>
      </c>
      <c r="O14" s="602">
        <v>1572</v>
      </c>
      <c r="P14" s="602">
        <v>358545</v>
      </c>
      <c r="Q14" s="602">
        <v>7301890</v>
      </c>
      <c r="R14" s="602">
        <v>14</v>
      </c>
      <c r="S14" s="602">
        <v>28037</v>
      </c>
      <c r="T14" s="602">
        <v>704696</v>
      </c>
      <c r="U14" s="602">
        <v>1249</v>
      </c>
      <c r="V14" s="602">
        <v>168302</v>
      </c>
      <c r="W14" s="602">
        <v>3963810</v>
      </c>
      <c r="Y14" s="488"/>
      <c r="Z14" s="488"/>
      <c r="AA14" s="488"/>
    </row>
    <row r="15" spans="1:27" ht="15" customHeight="1">
      <c r="A15" s="474"/>
      <c r="B15" s="595">
        <v>5</v>
      </c>
      <c r="C15" s="602">
        <v>2760</v>
      </c>
      <c r="D15" s="602">
        <v>509156</v>
      </c>
      <c r="E15" s="602">
        <v>12254117</v>
      </c>
      <c r="F15" s="602">
        <v>2</v>
      </c>
      <c r="G15" s="602">
        <v>709</v>
      </c>
      <c r="H15" s="602">
        <v>23300</v>
      </c>
      <c r="I15" s="602">
        <v>3</v>
      </c>
      <c r="J15" s="602">
        <v>184</v>
      </c>
      <c r="K15" s="602">
        <v>8500</v>
      </c>
      <c r="L15" s="602">
        <v>17</v>
      </c>
      <c r="M15" s="602">
        <v>20262</v>
      </c>
      <c r="N15" s="602">
        <v>564734</v>
      </c>
      <c r="O15" s="602">
        <v>1378</v>
      </c>
      <c r="P15" s="602">
        <v>289962</v>
      </c>
      <c r="Q15" s="602">
        <v>6432512</v>
      </c>
      <c r="R15" s="602">
        <v>19</v>
      </c>
      <c r="S15" s="602">
        <v>11424</v>
      </c>
      <c r="T15" s="602">
        <v>740372</v>
      </c>
      <c r="U15" s="602">
        <v>1341</v>
      </c>
      <c r="V15" s="602">
        <v>186615</v>
      </c>
      <c r="W15" s="602">
        <v>4484699</v>
      </c>
      <c r="Y15" s="488"/>
      <c r="Z15" s="488"/>
      <c r="AA15" s="488"/>
    </row>
    <row r="16" spans="1:27" ht="15" customHeight="1">
      <c r="A16" s="474"/>
      <c r="B16" s="595">
        <v>6</v>
      </c>
      <c r="C16" s="602">
        <v>2860</v>
      </c>
      <c r="D16" s="602">
        <v>620612</v>
      </c>
      <c r="E16" s="602">
        <v>13767367</v>
      </c>
      <c r="F16" s="602" t="s">
        <v>225</v>
      </c>
      <c r="G16" s="602" t="s">
        <v>225</v>
      </c>
      <c r="H16" s="602" t="s">
        <v>225</v>
      </c>
      <c r="I16" s="602">
        <v>1</v>
      </c>
      <c r="J16" s="602">
        <v>25</v>
      </c>
      <c r="K16" s="602">
        <v>3000</v>
      </c>
      <c r="L16" s="602">
        <v>7</v>
      </c>
      <c r="M16" s="602">
        <v>1891</v>
      </c>
      <c r="N16" s="602">
        <v>67400</v>
      </c>
      <c r="O16" s="602">
        <v>1438</v>
      </c>
      <c r="P16" s="602">
        <v>405852</v>
      </c>
      <c r="Q16" s="602">
        <v>8459902</v>
      </c>
      <c r="R16" s="602">
        <v>15</v>
      </c>
      <c r="S16" s="602">
        <v>5475</v>
      </c>
      <c r="T16" s="602">
        <v>153650</v>
      </c>
      <c r="U16" s="602">
        <v>1399</v>
      </c>
      <c r="V16" s="602">
        <v>207369</v>
      </c>
      <c r="W16" s="602">
        <v>5083415</v>
      </c>
      <c r="Y16" s="488"/>
      <c r="Z16" s="488"/>
      <c r="AA16" s="488"/>
    </row>
    <row r="17" spans="1:49" ht="15" customHeight="1">
      <c r="A17" s="474"/>
      <c r="B17" s="595">
        <v>7</v>
      </c>
      <c r="C17" s="602">
        <v>2744</v>
      </c>
      <c r="D17" s="602">
        <v>433184</v>
      </c>
      <c r="E17" s="602">
        <v>9836706</v>
      </c>
      <c r="F17" s="602" t="s">
        <v>225</v>
      </c>
      <c r="G17" s="602" t="s">
        <v>225</v>
      </c>
      <c r="H17" s="602" t="s">
        <v>225</v>
      </c>
      <c r="I17" s="602">
        <v>7</v>
      </c>
      <c r="J17" s="602">
        <v>859</v>
      </c>
      <c r="K17" s="602">
        <v>28010</v>
      </c>
      <c r="L17" s="602">
        <v>15</v>
      </c>
      <c r="M17" s="602">
        <v>3584</v>
      </c>
      <c r="N17" s="602">
        <v>200570</v>
      </c>
      <c r="O17" s="602">
        <v>1292</v>
      </c>
      <c r="P17" s="602">
        <v>203420</v>
      </c>
      <c r="Q17" s="602">
        <v>3744213</v>
      </c>
      <c r="R17" s="602">
        <v>20</v>
      </c>
      <c r="S17" s="602">
        <v>31867</v>
      </c>
      <c r="T17" s="602">
        <v>1145936</v>
      </c>
      <c r="U17" s="602">
        <v>1410</v>
      </c>
      <c r="V17" s="602">
        <v>193454</v>
      </c>
      <c r="W17" s="602">
        <v>4717977</v>
      </c>
      <c r="Y17" s="488"/>
      <c r="Z17" s="488"/>
      <c r="AA17" s="488"/>
    </row>
    <row r="18" spans="1:49" ht="15" customHeight="1">
      <c r="A18" s="474"/>
      <c r="B18" s="595">
        <v>8</v>
      </c>
      <c r="C18" s="602">
        <v>3040</v>
      </c>
      <c r="D18" s="602">
        <v>607631</v>
      </c>
      <c r="E18" s="602">
        <v>13283621</v>
      </c>
      <c r="F18" s="602">
        <v>1</v>
      </c>
      <c r="G18" s="602">
        <v>479</v>
      </c>
      <c r="H18" s="602">
        <v>6800</v>
      </c>
      <c r="I18" s="602">
        <v>9</v>
      </c>
      <c r="J18" s="602">
        <v>4613</v>
      </c>
      <c r="K18" s="602">
        <v>193000</v>
      </c>
      <c r="L18" s="602">
        <v>7</v>
      </c>
      <c r="M18" s="602">
        <v>2014</v>
      </c>
      <c r="N18" s="602">
        <v>97800</v>
      </c>
      <c r="O18" s="602">
        <v>1562</v>
      </c>
      <c r="P18" s="602">
        <v>398948</v>
      </c>
      <c r="Q18" s="602">
        <v>7890953</v>
      </c>
      <c r="R18" s="602">
        <v>29</v>
      </c>
      <c r="S18" s="602">
        <v>8681</v>
      </c>
      <c r="T18" s="602">
        <v>368769</v>
      </c>
      <c r="U18" s="602">
        <v>1432</v>
      </c>
      <c r="V18" s="602">
        <v>192896</v>
      </c>
      <c r="W18" s="602">
        <v>4726299</v>
      </c>
      <c r="Y18" s="488"/>
      <c r="Z18" s="488"/>
      <c r="AA18" s="488"/>
    </row>
    <row r="19" spans="1:49" ht="15" customHeight="1">
      <c r="A19" s="474"/>
      <c r="B19" s="595">
        <v>9</v>
      </c>
      <c r="C19" s="602">
        <v>2853</v>
      </c>
      <c r="D19" s="602">
        <v>536229</v>
      </c>
      <c r="E19" s="602">
        <v>13827020</v>
      </c>
      <c r="F19" s="602" t="s">
        <v>225</v>
      </c>
      <c r="G19" s="602" t="s">
        <v>225</v>
      </c>
      <c r="H19" s="602" t="s">
        <v>225</v>
      </c>
      <c r="I19" s="602">
        <v>1</v>
      </c>
      <c r="J19" s="602">
        <v>109</v>
      </c>
      <c r="K19" s="602">
        <v>4200</v>
      </c>
      <c r="L19" s="602">
        <v>15</v>
      </c>
      <c r="M19" s="602">
        <v>8616</v>
      </c>
      <c r="N19" s="602">
        <v>555760</v>
      </c>
      <c r="O19" s="602">
        <v>1477</v>
      </c>
      <c r="P19" s="602">
        <v>284319</v>
      </c>
      <c r="Q19" s="602">
        <v>5581083</v>
      </c>
      <c r="R19" s="602">
        <v>25</v>
      </c>
      <c r="S19" s="602">
        <v>49940</v>
      </c>
      <c r="T19" s="602">
        <v>2901759</v>
      </c>
      <c r="U19" s="602">
        <v>1335</v>
      </c>
      <c r="V19" s="602">
        <v>193245</v>
      </c>
      <c r="W19" s="602">
        <v>4784218</v>
      </c>
      <c r="Y19" s="488"/>
      <c r="Z19" s="488"/>
      <c r="AA19" s="488"/>
    </row>
    <row r="20" spans="1:49" ht="15" customHeight="1">
      <c r="A20" s="474"/>
      <c r="B20" s="595">
        <v>10</v>
      </c>
      <c r="C20" s="611">
        <v>3028</v>
      </c>
      <c r="D20" s="602">
        <v>590405</v>
      </c>
      <c r="E20" s="602">
        <v>14687935</v>
      </c>
      <c r="F20" s="602" t="s">
        <v>1094</v>
      </c>
      <c r="G20" s="602" t="s">
        <v>1094</v>
      </c>
      <c r="H20" s="602" t="s">
        <v>1094</v>
      </c>
      <c r="I20" s="602">
        <v>1</v>
      </c>
      <c r="J20" s="602">
        <v>490</v>
      </c>
      <c r="K20" s="602">
        <v>12000</v>
      </c>
      <c r="L20" s="602">
        <v>36</v>
      </c>
      <c r="M20" s="602">
        <v>45674</v>
      </c>
      <c r="N20" s="602">
        <v>2245278</v>
      </c>
      <c r="O20" s="602">
        <v>1614</v>
      </c>
      <c r="P20" s="602">
        <v>342962</v>
      </c>
      <c r="Q20" s="602">
        <v>6888130</v>
      </c>
      <c r="R20" s="602">
        <v>37</v>
      </c>
      <c r="S20" s="602">
        <v>16145</v>
      </c>
      <c r="T20" s="602">
        <v>948950</v>
      </c>
      <c r="U20" s="602">
        <v>1340</v>
      </c>
      <c r="V20" s="602">
        <v>185134</v>
      </c>
      <c r="W20" s="602">
        <v>4593577</v>
      </c>
      <c r="X20" s="488"/>
      <c r="Y20" s="488"/>
    </row>
    <row r="21" spans="1:49" ht="15" customHeight="1">
      <c r="A21" s="474"/>
      <c r="B21" s="595">
        <v>11</v>
      </c>
      <c r="C21" s="602">
        <v>2840</v>
      </c>
      <c r="D21" s="602">
        <v>474209</v>
      </c>
      <c r="E21" s="602">
        <v>11038758</v>
      </c>
      <c r="F21" s="602">
        <v>11</v>
      </c>
      <c r="G21" s="602">
        <v>11807</v>
      </c>
      <c r="H21" s="602">
        <v>465480</v>
      </c>
      <c r="I21" s="602" t="s">
        <v>1094</v>
      </c>
      <c r="J21" s="602" t="s">
        <v>1094</v>
      </c>
      <c r="K21" s="602" t="s">
        <v>1094</v>
      </c>
      <c r="L21" s="602">
        <v>3</v>
      </c>
      <c r="M21" s="602">
        <v>159</v>
      </c>
      <c r="N21" s="602">
        <v>7800</v>
      </c>
      <c r="O21" s="602">
        <v>1586</v>
      </c>
      <c r="P21" s="602">
        <v>284138</v>
      </c>
      <c r="Q21" s="602">
        <v>5984069</v>
      </c>
      <c r="R21" s="602">
        <v>15</v>
      </c>
      <c r="S21" s="602">
        <v>16264</v>
      </c>
      <c r="T21" s="602">
        <v>577747</v>
      </c>
      <c r="U21" s="602">
        <v>1225</v>
      </c>
      <c r="V21" s="602">
        <v>161841</v>
      </c>
      <c r="W21" s="602">
        <v>4003662</v>
      </c>
      <c r="X21" s="591"/>
      <c r="Y21" s="488"/>
    </row>
    <row r="22" spans="1:49" ht="15" customHeight="1">
      <c r="A22" s="474"/>
      <c r="B22" s="595">
        <v>12</v>
      </c>
      <c r="C22" s="602">
        <v>2829</v>
      </c>
      <c r="D22" s="602">
        <v>448328</v>
      </c>
      <c r="E22" s="602">
        <v>10242767</v>
      </c>
      <c r="F22" s="602" t="s">
        <v>1094</v>
      </c>
      <c r="G22" s="602" t="s">
        <v>1094</v>
      </c>
      <c r="H22" s="602" t="s">
        <v>1094</v>
      </c>
      <c r="I22" s="602">
        <v>1</v>
      </c>
      <c r="J22" s="602">
        <v>1348</v>
      </c>
      <c r="K22" s="602">
        <v>60000</v>
      </c>
      <c r="L22" s="602">
        <v>24</v>
      </c>
      <c r="M22" s="602">
        <v>4441</v>
      </c>
      <c r="N22" s="602">
        <v>208566</v>
      </c>
      <c r="O22" s="602">
        <v>1542</v>
      </c>
      <c r="P22" s="602">
        <v>268901</v>
      </c>
      <c r="Q22" s="602">
        <v>5499984</v>
      </c>
      <c r="R22" s="602">
        <v>17</v>
      </c>
      <c r="S22" s="602">
        <v>16407</v>
      </c>
      <c r="T22" s="602">
        <v>605450</v>
      </c>
      <c r="U22" s="602">
        <v>1245</v>
      </c>
      <c r="V22" s="602">
        <v>157231</v>
      </c>
      <c r="W22" s="602">
        <v>3868767</v>
      </c>
      <c r="X22" s="488"/>
      <c r="Y22" s="488"/>
    </row>
    <row r="23" spans="1:49" s="492" customFormat="1" ht="15" customHeight="1">
      <c r="A23" s="474" t="s">
        <v>1126</v>
      </c>
      <c r="B23" s="595">
        <v>1</v>
      </c>
      <c r="C23" s="602">
        <v>2298</v>
      </c>
      <c r="D23" s="602">
        <v>452571</v>
      </c>
      <c r="E23" s="602">
        <v>10858435</v>
      </c>
      <c r="F23" s="602">
        <v>3</v>
      </c>
      <c r="G23" s="602">
        <v>1474</v>
      </c>
      <c r="H23" s="602">
        <v>46000</v>
      </c>
      <c r="I23" s="602">
        <v>2</v>
      </c>
      <c r="J23" s="602">
        <v>27</v>
      </c>
      <c r="K23" s="602">
        <v>300</v>
      </c>
      <c r="L23" s="602">
        <v>14</v>
      </c>
      <c r="M23" s="602">
        <v>4715</v>
      </c>
      <c r="N23" s="602">
        <v>246387</v>
      </c>
      <c r="O23" s="602">
        <v>1255</v>
      </c>
      <c r="P23" s="602">
        <v>272301</v>
      </c>
      <c r="Q23" s="602">
        <v>5405647</v>
      </c>
      <c r="R23" s="602">
        <v>16</v>
      </c>
      <c r="S23" s="602">
        <v>39310</v>
      </c>
      <c r="T23" s="602">
        <v>1760170</v>
      </c>
      <c r="U23" s="602">
        <v>1008</v>
      </c>
      <c r="V23" s="602">
        <v>134744</v>
      </c>
      <c r="W23" s="602">
        <v>3399931</v>
      </c>
      <c r="X23" s="591"/>
      <c r="Y23" s="591"/>
    </row>
    <row r="24" spans="1:49" ht="15" customHeight="1">
      <c r="A24" s="474"/>
      <c r="B24" s="595">
        <v>2</v>
      </c>
      <c r="C24" s="602">
        <v>2745</v>
      </c>
      <c r="D24" s="602">
        <v>482579</v>
      </c>
      <c r="E24" s="602">
        <v>11552718</v>
      </c>
      <c r="F24" s="602">
        <v>1</v>
      </c>
      <c r="G24" s="602">
        <v>84</v>
      </c>
      <c r="H24" s="602">
        <v>6700</v>
      </c>
      <c r="I24" s="602">
        <v>2</v>
      </c>
      <c r="J24" s="602">
        <v>770</v>
      </c>
      <c r="K24" s="602">
        <v>36800</v>
      </c>
      <c r="L24" s="602">
        <v>9</v>
      </c>
      <c r="M24" s="602">
        <v>5040</v>
      </c>
      <c r="N24" s="602">
        <v>129900</v>
      </c>
      <c r="O24" s="602">
        <v>1403</v>
      </c>
      <c r="P24" s="602">
        <v>275929</v>
      </c>
      <c r="Q24" s="602">
        <v>6146112</v>
      </c>
      <c r="R24" s="602">
        <v>21</v>
      </c>
      <c r="S24" s="602">
        <v>19479</v>
      </c>
      <c r="T24" s="602">
        <v>733538</v>
      </c>
      <c r="U24" s="602">
        <v>1309</v>
      </c>
      <c r="V24" s="602">
        <v>181277</v>
      </c>
      <c r="W24" s="602">
        <v>4499668</v>
      </c>
      <c r="X24" s="591"/>
      <c r="Y24" s="488"/>
    </row>
    <row r="25" spans="1:49" ht="15" customHeight="1">
      <c r="A25" s="474"/>
      <c r="B25" s="589">
        <v>3</v>
      </c>
      <c r="C25" s="637">
        <v>2670</v>
      </c>
      <c r="D25" s="637">
        <v>514903</v>
      </c>
      <c r="E25" s="637">
        <v>13030845</v>
      </c>
      <c r="F25" s="637">
        <v>5</v>
      </c>
      <c r="G25" s="637">
        <v>2269</v>
      </c>
      <c r="H25" s="637">
        <v>70500</v>
      </c>
      <c r="I25" s="637">
        <v>2</v>
      </c>
      <c r="J25" s="637">
        <v>1176</v>
      </c>
      <c r="K25" s="637">
        <v>20246</v>
      </c>
      <c r="L25" s="637">
        <v>17</v>
      </c>
      <c r="M25" s="637">
        <v>7183</v>
      </c>
      <c r="N25" s="637">
        <v>225475</v>
      </c>
      <c r="O25" s="637">
        <v>1467</v>
      </c>
      <c r="P25" s="637">
        <v>305478</v>
      </c>
      <c r="Q25" s="637">
        <v>7047715</v>
      </c>
      <c r="R25" s="637">
        <v>20</v>
      </c>
      <c r="S25" s="637">
        <v>33314</v>
      </c>
      <c r="T25" s="637">
        <v>1498050</v>
      </c>
      <c r="U25" s="637">
        <v>1159</v>
      </c>
      <c r="V25" s="637">
        <v>165483</v>
      </c>
      <c r="W25" s="637">
        <v>4168859</v>
      </c>
      <c r="X25" s="591"/>
      <c r="Y25" s="488"/>
    </row>
    <row r="26" spans="1:49" ht="15" customHeight="1">
      <c r="A26" s="32" t="s">
        <v>1071</v>
      </c>
      <c r="B26" s="490"/>
      <c r="C26" s="101"/>
      <c r="D26" s="101"/>
      <c r="E26" s="101"/>
      <c r="F26" s="32"/>
      <c r="G26" s="32"/>
      <c r="H26" s="32"/>
      <c r="I26" s="32"/>
      <c r="J26" s="32"/>
      <c r="K26" s="32"/>
      <c r="L26" s="32"/>
      <c r="M26" s="32"/>
      <c r="N26" s="32"/>
      <c r="O26" s="32"/>
      <c r="P26" s="32"/>
      <c r="Q26" s="32"/>
      <c r="R26" s="32"/>
      <c r="S26" s="32"/>
      <c r="T26" s="32"/>
      <c r="U26" s="32"/>
      <c r="V26" s="32"/>
      <c r="W26" s="32"/>
    </row>
    <row r="27" spans="1:49" ht="13.5" customHeight="1"/>
    <row r="28" spans="1:49" ht="13.5" customHeight="1">
      <c r="AV28" s="492"/>
      <c r="AW28" s="492"/>
    </row>
    <row r="29" spans="1:49" ht="13.5" customHeight="1">
      <c r="X29" s="492"/>
    </row>
    <row r="30" spans="1:49" ht="13.5" customHeight="1">
      <c r="A30" s="250"/>
      <c r="B30" s="250"/>
    </row>
    <row r="31" spans="1:49" ht="13.5" customHeight="1"/>
    <row r="32" spans="1:49" ht="13.5" customHeight="1"/>
    <row r="33" spans="1:21" ht="13.5" customHeight="1"/>
    <row r="34" spans="1:21" ht="13.5" customHeight="1">
      <c r="U34" s="492"/>
    </row>
    <row r="35" spans="1:21" ht="13.5" customHeight="1"/>
    <row r="36" spans="1:21" ht="13.5" customHeight="1"/>
    <row r="37" spans="1:21" ht="13.5" customHeight="1"/>
    <row r="38" spans="1:21" ht="13.5" customHeight="1"/>
    <row r="39" spans="1:21" ht="13.5" customHeight="1"/>
    <row r="40" spans="1:21" ht="13.5" customHeight="1"/>
    <row r="41" spans="1:21" ht="13.5" customHeight="1"/>
    <row r="42" spans="1:21" ht="13.5" customHeight="1"/>
    <row r="43" spans="1:21" ht="13.5" customHeight="1"/>
    <row r="44" spans="1:21" ht="13.5" customHeight="1"/>
    <row r="45" spans="1:21" ht="13.5" customHeight="1"/>
    <row r="46" spans="1:21" ht="13.5" customHeight="1"/>
    <row r="47" spans="1:21" ht="13.5" customHeight="1">
      <c r="A47" s="250"/>
      <c r="B47" s="250"/>
    </row>
    <row r="48" spans="1:21"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sheetData>
  <mergeCells count="31">
    <mergeCell ref="H5:H6"/>
    <mergeCell ref="A1:B1"/>
    <mergeCell ref="A2:L2"/>
    <mergeCell ref="A4:B6"/>
    <mergeCell ref="C4:E4"/>
    <mergeCell ref="F4:H4"/>
    <mergeCell ref="I4:K4"/>
    <mergeCell ref="L4:N4"/>
    <mergeCell ref="J5:J6"/>
    <mergeCell ref="K5:K6"/>
    <mergeCell ref="L5:L6"/>
    <mergeCell ref="C5:C6"/>
    <mergeCell ref="D5:D6"/>
    <mergeCell ref="E5:E6"/>
    <mergeCell ref="F5:F6"/>
    <mergeCell ref="G5:G6"/>
    <mergeCell ref="Q5:Q6"/>
    <mergeCell ref="R5:R6"/>
    <mergeCell ref="O4:Q4"/>
    <mergeCell ref="R4:T4"/>
    <mergeCell ref="U4:W4"/>
    <mergeCell ref="S5:S6"/>
    <mergeCell ref="T5:T6"/>
    <mergeCell ref="U5:U6"/>
    <mergeCell ref="V5:V6"/>
    <mergeCell ref="W5:W6"/>
    <mergeCell ref="I5:I6"/>
    <mergeCell ref="M5:M6"/>
    <mergeCell ref="N5:N6"/>
    <mergeCell ref="O5:O6"/>
    <mergeCell ref="P5:P6"/>
  </mergeCells>
  <phoneticPr fontId="2"/>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FD08-D053-4090-B173-B039DCB5B21E}">
  <sheetPr>
    <tabColor rgb="FF92D050"/>
    <pageSetUpPr fitToPage="1"/>
  </sheetPr>
  <dimension ref="A1:AA37"/>
  <sheetViews>
    <sheetView zoomScaleNormal="100" workbookViewId="0">
      <selection sqref="A1:B1"/>
    </sheetView>
  </sheetViews>
  <sheetFormatPr defaultRowHeight="13.5"/>
  <cols>
    <col min="1" max="1" width="6.75" style="593" customWidth="1"/>
    <col min="2" max="2" width="4.5" style="593" customWidth="1"/>
    <col min="3" max="3" width="9.625" style="593" customWidth="1"/>
    <col min="4" max="4" width="11.625" style="593" customWidth="1"/>
    <col min="5" max="5" width="14.125" style="593" bestFit="1" customWidth="1"/>
    <col min="6" max="6" width="9.625" style="593" customWidth="1"/>
    <col min="7" max="7" width="11.625" style="593" customWidth="1"/>
    <col min="8" max="8" width="12.625" style="593" customWidth="1"/>
    <col min="9" max="9" width="9.625" style="593" customWidth="1"/>
    <col min="10" max="10" width="11.625" style="593" customWidth="1"/>
    <col min="11" max="11" width="12.625" style="593" customWidth="1"/>
    <col min="12" max="12" width="8.625" style="593" customWidth="1"/>
    <col min="13" max="13" width="10.25" style="593" customWidth="1"/>
    <col min="14" max="14" width="11.375" style="593" customWidth="1"/>
    <col min="15" max="15" width="8.625" style="593" customWidth="1"/>
    <col min="16" max="16" width="10.375" style="593" customWidth="1"/>
    <col min="17" max="17" width="11.375" style="593" customWidth="1"/>
    <col min="18" max="18" width="8.125" style="593" customWidth="1"/>
    <col min="19" max="19" width="9.125" style="593" customWidth="1"/>
    <col min="20" max="20" width="10.625" style="593" customWidth="1"/>
    <col min="21" max="21" width="8.125" style="593" customWidth="1"/>
    <col min="22" max="22" width="9.125" style="593" customWidth="1"/>
    <col min="23" max="23" width="10.625" style="593" customWidth="1"/>
    <col min="24" max="25" width="9" style="593"/>
    <col min="26" max="27" width="12.125" style="593" customWidth="1"/>
    <col min="28" max="16384" width="9" style="593"/>
  </cols>
  <sheetData>
    <row r="1" spans="1:27" ht="19.5" customHeight="1">
      <c r="A1" s="949" t="s">
        <v>1111</v>
      </c>
      <c r="B1" s="862"/>
    </row>
    <row r="2" spans="1:27" ht="19.5" customHeight="1">
      <c r="A2" s="863" t="s">
        <v>585</v>
      </c>
      <c r="B2" s="863"/>
      <c r="C2" s="863"/>
      <c r="D2" s="863"/>
      <c r="E2" s="863"/>
      <c r="F2" s="863"/>
      <c r="G2" s="863"/>
      <c r="H2" s="863"/>
      <c r="I2" s="863"/>
      <c r="J2" s="863"/>
      <c r="K2" s="863"/>
      <c r="L2" s="482"/>
      <c r="M2" s="482"/>
      <c r="N2" s="482"/>
      <c r="O2" s="482"/>
      <c r="P2" s="482"/>
      <c r="Q2" s="482"/>
      <c r="R2" s="482"/>
      <c r="S2" s="482"/>
      <c r="T2" s="482"/>
      <c r="U2" s="482"/>
      <c r="V2" s="482"/>
      <c r="W2" s="482"/>
    </row>
    <row r="3" spans="1:27" ht="14.25" thickBot="1">
      <c r="A3" s="482"/>
      <c r="B3" s="482"/>
      <c r="C3" s="482"/>
      <c r="D3" s="482"/>
      <c r="E3" s="482"/>
      <c r="F3" s="482"/>
      <c r="G3" s="482"/>
      <c r="H3" s="482"/>
      <c r="I3" s="482"/>
      <c r="J3" s="482"/>
      <c r="K3" s="482"/>
      <c r="L3" s="482"/>
      <c r="M3" s="482"/>
      <c r="N3" s="482"/>
      <c r="O3" s="482"/>
      <c r="P3" s="482"/>
      <c r="Q3" s="482"/>
      <c r="R3" s="482"/>
      <c r="S3" s="482"/>
      <c r="T3" s="482"/>
      <c r="U3" s="482"/>
      <c r="V3" s="482"/>
      <c r="W3" s="58" t="s">
        <v>775</v>
      </c>
      <c r="X3" s="474"/>
      <c r="Y3" s="474"/>
    </row>
    <row r="4" spans="1:27" s="61" customFormat="1" ht="14.25" thickTop="1">
      <c r="A4" s="852" t="s">
        <v>571</v>
      </c>
      <c r="B4" s="854"/>
      <c r="C4" s="860" t="s">
        <v>600</v>
      </c>
      <c r="D4" s="913"/>
      <c r="E4" s="924"/>
      <c r="F4" s="860" t="s">
        <v>604</v>
      </c>
      <c r="G4" s="913"/>
      <c r="H4" s="924"/>
      <c r="I4" s="860" t="s">
        <v>586</v>
      </c>
      <c r="J4" s="913"/>
      <c r="K4" s="924"/>
      <c r="L4" s="913" t="s">
        <v>587</v>
      </c>
      <c r="M4" s="913"/>
      <c r="N4" s="924"/>
      <c r="O4" s="860" t="s">
        <v>605</v>
      </c>
      <c r="P4" s="913"/>
      <c r="Q4" s="924"/>
      <c r="R4" s="860" t="s">
        <v>197</v>
      </c>
      <c r="S4" s="913"/>
      <c r="T4" s="924"/>
      <c r="U4" s="860" t="s">
        <v>606</v>
      </c>
      <c r="V4" s="913"/>
      <c r="W4" s="913"/>
      <c r="X4" s="64"/>
      <c r="Y4" s="64"/>
    </row>
    <row r="5" spans="1:27" s="61" customFormat="1" ht="13.5" customHeight="1">
      <c r="A5" s="868"/>
      <c r="B5" s="869"/>
      <c r="C5" s="945" t="s">
        <v>448</v>
      </c>
      <c r="D5" s="945" t="s">
        <v>343</v>
      </c>
      <c r="E5" s="945" t="s">
        <v>344</v>
      </c>
      <c r="F5" s="945" t="s">
        <v>448</v>
      </c>
      <c r="G5" s="945" t="s">
        <v>343</v>
      </c>
      <c r="H5" s="945" t="s">
        <v>344</v>
      </c>
      <c r="I5" s="945" t="s">
        <v>448</v>
      </c>
      <c r="J5" s="945" t="s">
        <v>343</v>
      </c>
      <c r="K5" s="945" t="s">
        <v>344</v>
      </c>
      <c r="L5" s="946" t="s">
        <v>448</v>
      </c>
      <c r="M5" s="945" t="s">
        <v>343</v>
      </c>
      <c r="N5" s="945" t="s">
        <v>344</v>
      </c>
      <c r="O5" s="945" t="s">
        <v>448</v>
      </c>
      <c r="P5" s="945" t="s">
        <v>343</v>
      </c>
      <c r="Q5" s="945" t="s">
        <v>344</v>
      </c>
      <c r="R5" s="945" t="s">
        <v>448</v>
      </c>
      <c r="S5" s="945" t="s">
        <v>343</v>
      </c>
      <c r="T5" s="945" t="s">
        <v>344</v>
      </c>
      <c r="U5" s="945" t="s">
        <v>448</v>
      </c>
      <c r="V5" s="945" t="s">
        <v>343</v>
      </c>
      <c r="W5" s="947" t="s">
        <v>344</v>
      </c>
    </row>
    <row r="6" spans="1:27" s="61" customFormat="1">
      <c r="A6" s="855"/>
      <c r="B6" s="856"/>
      <c r="C6" s="858"/>
      <c r="D6" s="858"/>
      <c r="E6" s="858"/>
      <c r="F6" s="858"/>
      <c r="G6" s="858"/>
      <c r="H6" s="858"/>
      <c r="I6" s="858"/>
      <c r="J6" s="858"/>
      <c r="K6" s="858"/>
      <c r="L6" s="856"/>
      <c r="M6" s="858"/>
      <c r="N6" s="858"/>
      <c r="O6" s="858"/>
      <c r="P6" s="858"/>
      <c r="Q6" s="858"/>
      <c r="R6" s="858"/>
      <c r="S6" s="858"/>
      <c r="T6" s="858"/>
      <c r="U6" s="858"/>
      <c r="V6" s="858"/>
      <c r="W6" s="948"/>
    </row>
    <row r="7" spans="1:27" ht="15" customHeight="1">
      <c r="A7" s="161" t="s">
        <v>831</v>
      </c>
      <c r="B7" s="595"/>
      <c r="C7" s="603">
        <v>36537</v>
      </c>
      <c r="D7" s="603">
        <v>7282662</v>
      </c>
      <c r="E7" s="603">
        <v>137595953</v>
      </c>
      <c r="F7" s="603">
        <v>30241</v>
      </c>
      <c r="G7" s="603">
        <v>3521035</v>
      </c>
      <c r="H7" s="603">
        <v>57945611</v>
      </c>
      <c r="I7" s="603">
        <v>20</v>
      </c>
      <c r="J7" s="603">
        <v>70049</v>
      </c>
      <c r="K7" s="603">
        <v>1678936</v>
      </c>
      <c r="L7" s="603">
        <v>319</v>
      </c>
      <c r="M7" s="603">
        <v>813270</v>
      </c>
      <c r="N7" s="603">
        <v>19904763</v>
      </c>
      <c r="O7" s="603">
        <v>5650</v>
      </c>
      <c r="P7" s="603">
        <v>2777719</v>
      </c>
      <c r="Q7" s="603">
        <v>56393402</v>
      </c>
      <c r="R7" s="603">
        <v>11</v>
      </c>
      <c r="S7" s="603">
        <v>560</v>
      </c>
      <c r="T7" s="603">
        <v>9627</v>
      </c>
      <c r="U7" s="603">
        <v>296</v>
      </c>
      <c r="V7" s="603">
        <v>100029</v>
      </c>
      <c r="W7" s="603">
        <v>1663614</v>
      </c>
    </row>
    <row r="8" spans="1:27" ht="15" customHeight="1">
      <c r="A8" s="160">
        <v>2</v>
      </c>
      <c r="B8" s="595"/>
      <c r="C8" s="603">
        <v>32826</v>
      </c>
      <c r="D8" s="603">
        <v>6604958</v>
      </c>
      <c r="E8" s="603">
        <v>126617559</v>
      </c>
      <c r="F8" s="603">
        <v>27240</v>
      </c>
      <c r="G8" s="603">
        <v>3177232</v>
      </c>
      <c r="H8" s="603">
        <v>52271882</v>
      </c>
      <c r="I8" s="603">
        <v>35</v>
      </c>
      <c r="J8" s="603">
        <v>176377</v>
      </c>
      <c r="K8" s="603">
        <v>3145029</v>
      </c>
      <c r="L8" s="603">
        <v>317</v>
      </c>
      <c r="M8" s="603">
        <v>1104716</v>
      </c>
      <c r="N8" s="603">
        <v>27501067</v>
      </c>
      <c r="O8" s="603">
        <v>4892</v>
      </c>
      <c r="P8" s="603">
        <v>2128173</v>
      </c>
      <c r="Q8" s="603">
        <v>43533572</v>
      </c>
      <c r="R8" s="603">
        <v>14</v>
      </c>
      <c r="S8" s="603">
        <v>936</v>
      </c>
      <c r="T8" s="603">
        <v>18995</v>
      </c>
      <c r="U8" s="603">
        <v>328</v>
      </c>
      <c r="V8" s="603">
        <v>17524</v>
      </c>
      <c r="W8" s="603">
        <v>147014</v>
      </c>
    </row>
    <row r="9" spans="1:27" ht="15" customHeight="1">
      <c r="A9" s="581">
        <v>3</v>
      </c>
      <c r="B9" s="595"/>
      <c r="C9" s="603">
        <v>36212</v>
      </c>
      <c r="D9" s="603">
        <v>7415101</v>
      </c>
      <c r="E9" s="603">
        <v>146256509</v>
      </c>
      <c r="F9" s="603">
        <v>30239</v>
      </c>
      <c r="G9" s="603">
        <v>3526246</v>
      </c>
      <c r="H9" s="603">
        <v>57857312</v>
      </c>
      <c r="I9" s="603">
        <v>27</v>
      </c>
      <c r="J9" s="603">
        <v>76726</v>
      </c>
      <c r="K9" s="603">
        <v>2455315</v>
      </c>
      <c r="L9" s="603">
        <v>282</v>
      </c>
      <c r="M9" s="603">
        <v>824816</v>
      </c>
      <c r="N9" s="603">
        <v>20869665</v>
      </c>
      <c r="O9" s="603">
        <v>5306</v>
      </c>
      <c r="P9" s="603">
        <v>2970261</v>
      </c>
      <c r="Q9" s="603">
        <v>64920385</v>
      </c>
      <c r="R9" s="603">
        <v>12</v>
      </c>
      <c r="S9" s="603">
        <v>770</v>
      </c>
      <c r="T9" s="603">
        <v>13775</v>
      </c>
      <c r="U9" s="603">
        <v>346</v>
      </c>
      <c r="V9" s="603">
        <v>16282</v>
      </c>
      <c r="W9" s="603">
        <v>140057</v>
      </c>
    </row>
    <row r="10" spans="1:27" ht="15" customHeight="1">
      <c r="A10" s="581">
        <v>4</v>
      </c>
      <c r="B10" s="595"/>
      <c r="C10" s="603">
        <v>35801</v>
      </c>
      <c r="D10" s="603">
        <v>7013313</v>
      </c>
      <c r="E10" s="603">
        <v>137478394</v>
      </c>
      <c r="F10" s="603">
        <v>30008</v>
      </c>
      <c r="G10" s="603">
        <v>3452340</v>
      </c>
      <c r="H10" s="603">
        <v>57465770</v>
      </c>
      <c r="I10" s="603">
        <v>24</v>
      </c>
      <c r="J10" s="603">
        <v>131235</v>
      </c>
      <c r="K10" s="603">
        <v>3405849</v>
      </c>
      <c r="L10" s="603">
        <v>329</v>
      </c>
      <c r="M10" s="603">
        <v>1178695</v>
      </c>
      <c r="N10" s="603">
        <v>28112351</v>
      </c>
      <c r="O10" s="603">
        <v>5008</v>
      </c>
      <c r="P10" s="603">
        <v>2233235</v>
      </c>
      <c r="Q10" s="603">
        <v>48208113</v>
      </c>
      <c r="R10" s="603">
        <v>13</v>
      </c>
      <c r="S10" s="603">
        <v>370</v>
      </c>
      <c r="T10" s="603">
        <v>3535</v>
      </c>
      <c r="U10" s="603">
        <v>419</v>
      </c>
      <c r="V10" s="603">
        <v>17438</v>
      </c>
      <c r="W10" s="603">
        <v>282776</v>
      </c>
    </row>
    <row r="11" spans="1:27" ht="15" customHeight="1">
      <c r="A11" s="581">
        <v>5</v>
      </c>
      <c r="B11" s="595"/>
      <c r="C11" s="603">
        <v>34108</v>
      </c>
      <c r="D11" s="603">
        <v>6455169</v>
      </c>
      <c r="E11" s="603">
        <v>148302176</v>
      </c>
      <c r="F11" s="603">
        <v>28622</v>
      </c>
      <c r="G11" s="603">
        <v>3316270</v>
      </c>
      <c r="H11" s="603">
        <v>61192632</v>
      </c>
      <c r="I11" s="603">
        <v>36</v>
      </c>
      <c r="J11" s="603">
        <v>259968</v>
      </c>
      <c r="K11" s="603">
        <v>9393639</v>
      </c>
      <c r="L11" s="603">
        <v>309</v>
      </c>
      <c r="M11" s="603">
        <v>799633</v>
      </c>
      <c r="N11" s="603">
        <v>24566625</v>
      </c>
      <c r="O11" s="603">
        <v>4683</v>
      </c>
      <c r="P11" s="603">
        <v>2045998</v>
      </c>
      <c r="Q11" s="603">
        <v>52693406</v>
      </c>
      <c r="R11" s="603">
        <v>16</v>
      </c>
      <c r="S11" s="603">
        <v>1292</v>
      </c>
      <c r="T11" s="603">
        <v>25024</v>
      </c>
      <c r="U11" s="603">
        <v>442</v>
      </c>
      <c r="V11" s="603">
        <v>32008</v>
      </c>
      <c r="W11" s="603">
        <v>430850</v>
      </c>
    </row>
    <row r="12" spans="1:27" ht="14.25" customHeight="1">
      <c r="A12" s="560"/>
      <c r="B12" s="595"/>
      <c r="C12" s="603"/>
      <c r="D12" s="603"/>
      <c r="E12" s="603"/>
      <c r="F12" s="603"/>
      <c r="G12" s="603"/>
      <c r="H12" s="603"/>
      <c r="I12" s="603"/>
      <c r="J12" s="603"/>
      <c r="K12" s="603"/>
      <c r="L12" s="603"/>
      <c r="M12" s="603"/>
      <c r="N12" s="603"/>
      <c r="O12" s="603"/>
      <c r="P12" s="603"/>
      <c r="Q12" s="603"/>
      <c r="R12" s="603"/>
      <c r="S12" s="603"/>
      <c r="T12" s="603"/>
      <c r="U12" s="603"/>
      <c r="V12" s="603"/>
      <c r="W12" s="603"/>
    </row>
    <row r="13" spans="1:27" ht="15" customHeight="1">
      <c r="A13" s="474" t="s">
        <v>1083</v>
      </c>
      <c r="B13" s="595">
        <v>3</v>
      </c>
      <c r="C13" s="679">
        <v>2808</v>
      </c>
      <c r="D13" s="679">
        <v>472001</v>
      </c>
      <c r="E13" s="679">
        <v>10333287</v>
      </c>
      <c r="F13" s="679">
        <v>2355</v>
      </c>
      <c r="G13" s="679">
        <v>271829</v>
      </c>
      <c r="H13" s="679">
        <v>4650510</v>
      </c>
      <c r="I13" s="679">
        <v>2</v>
      </c>
      <c r="J13" s="679">
        <v>184</v>
      </c>
      <c r="K13" s="679">
        <v>4835</v>
      </c>
      <c r="L13" s="679">
        <v>24</v>
      </c>
      <c r="M13" s="679">
        <v>26149</v>
      </c>
      <c r="N13" s="679">
        <v>886670</v>
      </c>
      <c r="O13" s="679">
        <v>378</v>
      </c>
      <c r="P13" s="679">
        <v>171162</v>
      </c>
      <c r="Q13" s="679">
        <v>4763146</v>
      </c>
      <c r="R13" s="680">
        <v>3</v>
      </c>
      <c r="S13" s="602">
        <v>211</v>
      </c>
      <c r="T13" s="602">
        <v>1422</v>
      </c>
      <c r="U13" s="602">
        <v>46</v>
      </c>
      <c r="V13" s="602">
        <v>2466</v>
      </c>
      <c r="W13" s="602">
        <v>26704</v>
      </c>
      <c r="Y13" s="488"/>
      <c r="Z13" s="488"/>
      <c r="AA13" s="488"/>
    </row>
    <row r="14" spans="1:27" ht="15" customHeight="1">
      <c r="A14" s="474"/>
      <c r="B14" s="595">
        <v>4</v>
      </c>
      <c r="C14" s="679">
        <v>2849</v>
      </c>
      <c r="D14" s="679">
        <v>561541</v>
      </c>
      <c r="E14" s="679">
        <v>12274375</v>
      </c>
      <c r="F14" s="679">
        <v>2396</v>
      </c>
      <c r="G14" s="679">
        <v>271574</v>
      </c>
      <c r="H14" s="679">
        <v>4982899</v>
      </c>
      <c r="I14" s="679">
        <v>8</v>
      </c>
      <c r="J14" s="679">
        <v>9019</v>
      </c>
      <c r="K14" s="679">
        <v>480062</v>
      </c>
      <c r="L14" s="679">
        <v>28</v>
      </c>
      <c r="M14" s="679">
        <v>38058</v>
      </c>
      <c r="N14" s="679">
        <v>1524120</v>
      </c>
      <c r="O14" s="679">
        <v>388</v>
      </c>
      <c r="P14" s="679">
        <v>242168</v>
      </c>
      <c r="Q14" s="679">
        <v>5283649</v>
      </c>
      <c r="R14" s="680" t="s">
        <v>1094</v>
      </c>
      <c r="S14" s="602" t="s">
        <v>1094</v>
      </c>
      <c r="T14" s="602" t="s">
        <v>1094</v>
      </c>
      <c r="U14" s="602">
        <v>29</v>
      </c>
      <c r="V14" s="602">
        <v>722</v>
      </c>
      <c r="W14" s="602">
        <v>3645</v>
      </c>
      <c r="Y14" s="488"/>
      <c r="Z14" s="488"/>
      <c r="AA14" s="488"/>
    </row>
    <row r="15" spans="1:27" ht="15" customHeight="1">
      <c r="A15" s="474"/>
      <c r="B15" s="595">
        <v>5</v>
      </c>
      <c r="C15" s="679">
        <v>2760</v>
      </c>
      <c r="D15" s="679">
        <v>509156</v>
      </c>
      <c r="E15" s="679">
        <v>12254117</v>
      </c>
      <c r="F15" s="679">
        <v>2308</v>
      </c>
      <c r="G15" s="679">
        <v>267555</v>
      </c>
      <c r="H15" s="679">
        <v>5273945</v>
      </c>
      <c r="I15" s="679">
        <v>2</v>
      </c>
      <c r="J15" s="679">
        <v>120</v>
      </c>
      <c r="K15" s="679">
        <v>2017</v>
      </c>
      <c r="L15" s="679">
        <v>24</v>
      </c>
      <c r="M15" s="679">
        <v>58277</v>
      </c>
      <c r="N15" s="679">
        <v>1664470</v>
      </c>
      <c r="O15" s="679">
        <v>392</v>
      </c>
      <c r="P15" s="679">
        <v>182360</v>
      </c>
      <c r="Q15" s="679">
        <v>5287382</v>
      </c>
      <c r="R15" s="680" t="s">
        <v>1094</v>
      </c>
      <c r="S15" s="602" t="s">
        <v>1094</v>
      </c>
      <c r="T15" s="602" t="s">
        <v>1094</v>
      </c>
      <c r="U15" s="602">
        <v>34</v>
      </c>
      <c r="V15" s="602">
        <v>844</v>
      </c>
      <c r="W15" s="602">
        <v>26303</v>
      </c>
      <c r="Y15" s="488"/>
      <c r="Z15" s="488"/>
      <c r="AA15" s="488"/>
    </row>
    <row r="16" spans="1:27" ht="15" customHeight="1">
      <c r="A16" s="474"/>
      <c r="B16" s="595">
        <v>6</v>
      </c>
      <c r="C16" s="679">
        <v>2860</v>
      </c>
      <c r="D16" s="679">
        <v>620612</v>
      </c>
      <c r="E16" s="679">
        <v>13767367</v>
      </c>
      <c r="F16" s="679">
        <v>2375</v>
      </c>
      <c r="G16" s="679">
        <v>278904</v>
      </c>
      <c r="H16" s="679">
        <v>5264735</v>
      </c>
      <c r="I16" s="679" t="s">
        <v>225</v>
      </c>
      <c r="J16" s="679" t="s">
        <v>225</v>
      </c>
      <c r="K16" s="679" t="s">
        <v>225</v>
      </c>
      <c r="L16" s="679">
        <v>34</v>
      </c>
      <c r="M16" s="679">
        <v>169204</v>
      </c>
      <c r="N16" s="679">
        <v>3623303</v>
      </c>
      <c r="O16" s="679">
        <v>403</v>
      </c>
      <c r="P16" s="679">
        <v>170651</v>
      </c>
      <c r="Q16" s="679">
        <v>4868564</v>
      </c>
      <c r="R16" s="680">
        <v>1</v>
      </c>
      <c r="S16" s="602">
        <v>85</v>
      </c>
      <c r="T16" s="602">
        <v>1300</v>
      </c>
      <c r="U16" s="602">
        <v>47</v>
      </c>
      <c r="V16" s="602">
        <v>1768</v>
      </c>
      <c r="W16" s="602">
        <v>9465</v>
      </c>
      <c r="Y16" s="488"/>
      <c r="Z16" s="488"/>
      <c r="AA16" s="488"/>
    </row>
    <row r="17" spans="1:27" ht="15" customHeight="1">
      <c r="A17" s="474"/>
      <c r="B17" s="595">
        <v>7</v>
      </c>
      <c r="C17" s="679">
        <v>2744</v>
      </c>
      <c r="D17" s="679">
        <v>433184</v>
      </c>
      <c r="E17" s="679">
        <v>9836706</v>
      </c>
      <c r="F17" s="679">
        <v>2330</v>
      </c>
      <c r="G17" s="679">
        <v>273620</v>
      </c>
      <c r="H17" s="679">
        <v>5253691</v>
      </c>
      <c r="I17" s="679">
        <v>3</v>
      </c>
      <c r="J17" s="679">
        <v>1001</v>
      </c>
      <c r="K17" s="679">
        <v>27400</v>
      </c>
      <c r="L17" s="679">
        <v>14</v>
      </c>
      <c r="M17" s="679">
        <v>39792</v>
      </c>
      <c r="N17" s="679">
        <v>1427650</v>
      </c>
      <c r="O17" s="679">
        <v>362</v>
      </c>
      <c r="P17" s="679">
        <v>117732</v>
      </c>
      <c r="Q17" s="679">
        <v>3112105</v>
      </c>
      <c r="R17" s="680">
        <v>1</v>
      </c>
      <c r="S17" s="602">
        <v>84</v>
      </c>
      <c r="T17" s="602">
        <v>2100</v>
      </c>
      <c r="U17" s="602">
        <v>34</v>
      </c>
      <c r="V17" s="602">
        <v>955</v>
      </c>
      <c r="W17" s="602">
        <v>13760</v>
      </c>
      <c r="Y17" s="488"/>
      <c r="Z17" s="488"/>
      <c r="AA17" s="488"/>
    </row>
    <row r="18" spans="1:27" ht="15" customHeight="1">
      <c r="A18" s="474"/>
      <c r="B18" s="595">
        <v>8</v>
      </c>
      <c r="C18" s="679">
        <v>3040</v>
      </c>
      <c r="D18" s="679">
        <v>607631</v>
      </c>
      <c r="E18" s="679">
        <v>13283621</v>
      </c>
      <c r="F18" s="679">
        <v>2528</v>
      </c>
      <c r="G18" s="679">
        <v>296679</v>
      </c>
      <c r="H18" s="679">
        <v>5641668</v>
      </c>
      <c r="I18" s="679">
        <v>6</v>
      </c>
      <c r="J18" s="679">
        <v>106671</v>
      </c>
      <c r="K18" s="679">
        <v>1781000</v>
      </c>
      <c r="L18" s="679">
        <v>21</v>
      </c>
      <c r="M18" s="679">
        <v>37583</v>
      </c>
      <c r="N18" s="679">
        <v>1253010</v>
      </c>
      <c r="O18" s="679">
        <v>446</v>
      </c>
      <c r="P18" s="679">
        <v>165202</v>
      </c>
      <c r="Q18" s="679">
        <v>4586475</v>
      </c>
      <c r="R18" s="680">
        <v>3</v>
      </c>
      <c r="S18" s="602">
        <v>381</v>
      </c>
      <c r="T18" s="602">
        <v>10292</v>
      </c>
      <c r="U18" s="602">
        <v>36</v>
      </c>
      <c r="V18" s="602">
        <v>1115</v>
      </c>
      <c r="W18" s="602">
        <v>11176</v>
      </c>
      <c r="Y18" s="488"/>
      <c r="Z18" s="488"/>
      <c r="AA18" s="488"/>
    </row>
    <row r="19" spans="1:27" ht="15" customHeight="1">
      <c r="A19" s="474"/>
      <c r="B19" s="595">
        <v>9</v>
      </c>
      <c r="C19" s="679">
        <v>2853</v>
      </c>
      <c r="D19" s="679">
        <v>536229</v>
      </c>
      <c r="E19" s="679">
        <v>13827020</v>
      </c>
      <c r="F19" s="679">
        <v>2388</v>
      </c>
      <c r="G19" s="679">
        <v>280420</v>
      </c>
      <c r="H19" s="679">
        <v>5349339</v>
      </c>
      <c r="I19" s="679">
        <v>3</v>
      </c>
      <c r="J19" s="679">
        <v>35297</v>
      </c>
      <c r="K19" s="679">
        <v>2221300</v>
      </c>
      <c r="L19" s="679">
        <v>29</v>
      </c>
      <c r="M19" s="679">
        <v>68647</v>
      </c>
      <c r="N19" s="679">
        <v>2716893</v>
      </c>
      <c r="O19" s="679">
        <v>394</v>
      </c>
      <c r="P19" s="679">
        <v>150699</v>
      </c>
      <c r="Q19" s="679">
        <v>3528369</v>
      </c>
      <c r="R19" s="680" t="s">
        <v>225</v>
      </c>
      <c r="S19" s="602" t="s">
        <v>225</v>
      </c>
      <c r="T19" s="602" t="s">
        <v>225</v>
      </c>
      <c r="U19" s="602">
        <v>39</v>
      </c>
      <c r="V19" s="602">
        <v>1166</v>
      </c>
      <c r="W19" s="602">
        <v>11119</v>
      </c>
      <c r="Y19" s="488"/>
      <c r="Z19" s="488"/>
      <c r="AA19" s="488"/>
    </row>
    <row r="20" spans="1:27" s="482" customFormat="1" ht="15" customHeight="1">
      <c r="A20" s="474"/>
      <c r="B20" s="595">
        <v>10</v>
      </c>
      <c r="C20" s="679">
        <v>3028</v>
      </c>
      <c r="D20" s="679">
        <v>590405</v>
      </c>
      <c r="E20" s="679">
        <v>14687935</v>
      </c>
      <c r="F20" s="679">
        <v>2489</v>
      </c>
      <c r="G20" s="679">
        <v>292238</v>
      </c>
      <c r="H20" s="679">
        <v>5558265</v>
      </c>
      <c r="I20" s="679">
        <v>1</v>
      </c>
      <c r="J20" s="679">
        <v>23</v>
      </c>
      <c r="K20" s="679">
        <v>600</v>
      </c>
      <c r="L20" s="679">
        <v>47</v>
      </c>
      <c r="M20" s="679">
        <v>132593</v>
      </c>
      <c r="N20" s="679">
        <v>3443465</v>
      </c>
      <c r="O20" s="679">
        <v>456</v>
      </c>
      <c r="P20" s="679">
        <v>164174</v>
      </c>
      <c r="Q20" s="679">
        <v>5666129</v>
      </c>
      <c r="R20" s="680" t="s">
        <v>1094</v>
      </c>
      <c r="S20" s="602" t="s">
        <v>1094</v>
      </c>
      <c r="T20" s="602" t="s">
        <v>1094</v>
      </c>
      <c r="U20" s="602">
        <v>35</v>
      </c>
      <c r="V20" s="602">
        <v>1377</v>
      </c>
      <c r="W20" s="602">
        <v>19476</v>
      </c>
      <c r="Y20" s="514"/>
      <c r="Z20" s="514"/>
      <c r="AA20" s="514"/>
    </row>
    <row r="21" spans="1:27" s="482" customFormat="1" ht="15" customHeight="1">
      <c r="A21" s="474"/>
      <c r="B21" s="595">
        <v>11</v>
      </c>
      <c r="C21" s="679">
        <v>2840</v>
      </c>
      <c r="D21" s="679">
        <v>474209</v>
      </c>
      <c r="E21" s="679">
        <v>11038758</v>
      </c>
      <c r="F21" s="679">
        <v>2404</v>
      </c>
      <c r="G21" s="679">
        <v>273982</v>
      </c>
      <c r="H21" s="679">
        <v>5074183</v>
      </c>
      <c r="I21" s="679">
        <v>1</v>
      </c>
      <c r="J21" s="679">
        <v>6553</v>
      </c>
      <c r="K21" s="679">
        <v>200000</v>
      </c>
      <c r="L21" s="679">
        <v>26</v>
      </c>
      <c r="M21" s="679">
        <v>73655</v>
      </c>
      <c r="N21" s="679">
        <v>2428717</v>
      </c>
      <c r="O21" s="679">
        <v>370</v>
      </c>
      <c r="P21" s="679">
        <v>117698</v>
      </c>
      <c r="Q21" s="679">
        <v>3309694</v>
      </c>
      <c r="R21" s="680">
        <v>3</v>
      </c>
      <c r="S21" s="602">
        <v>195</v>
      </c>
      <c r="T21" s="602">
        <v>4600</v>
      </c>
      <c r="U21" s="602">
        <v>36</v>
      </c>
      <c r="V21" s="602">
        <v>2126</v>
      </c>
      <c r="W21" s="602">
        <v>21564</v>
      </c>
      <c r="Y21" s="514"/>
      <c r="Z21" s="514"/>
      <c r="AA21" s="514"/>
    </row>
    <row r="22" spans="1:27" s="482" customFormat="1" ht="15" customHeight="1">
      <c r="A22" s="474"/>
      <c r="B22" s="595">
        <v>12</v>
      </c>
      <c r="C22" s="679">
        <v>2829</v>
      </c>
      <c r="D22" s="679">
        <v>448328</v>
      </c>
      <c r="E22" s="679">
        <v>10242767</v>
      </c>
      <c r="F22" s="679">
        <v>2403</v>
      </c>
      <c r="G22" s="679">
        <v>274691</v>
      </c>
      <c r="H22" s="679">
        <v>5167935</v>
      </c>
      <c r="I22" s="679">
        <v>3</v>
      </c>
      <c r="J22" s="679">
        <v>1539</v>
      </c>
      <c r="K22" s="679">
        <v>55380</v>
      </c>
      <c r="L22" s="679">
        <v>17</v>
      </c>
      <c r="M22" s="679">
        <v>60850</v>
      </c>
      <c r="N22" s="679">
        <v>2088700</v>
      </c>
      <c r="O22" s="679">
        <v>363</v>
      </c>
      <c r="P22" s="679">
        <v>110057</v>
      </c>
      <c r="Q22" s="679">
        <v>2911720</v>
      </c>
      <c r="R22" s="680" t="s">
        <v>1094</v>
      </c>
      <c r="S22" s="602" t="s">
        <v>1094</v>
      </c>
      <c r="T22" s="602" t="s">
        <v>1094</v>
      </c>
      <c r="U22" s="602">
        <v>43</v>
      </c>
      <c r="V22" s="602">
        <v>1191</v>
      </c>
      <c r="W22" s="602">
        <v>19032</v>
      </c>
      <c r="Y22" s="514"/>
      <c r="Z22" s="514"/>
      <c r="AA22" s="514"/>
    </row>
    <row r="23" spans="1:27" s="490" customFormat="1" ht="15" customHeight="1">
      <c r="A23" s="474" t="s">
        <v>1126</v>
      </c>
      <c r="B23" s="595">
        <v>1</v>
      </c>
      <c r="C23" s="679">
        <v>2298</v>
      </c>
      <c r="D23" s="679">
        <v>452571</v>
      </c>
      <c r="E23" s="679">
        <v>10858435</v>
      </c>
      <c r="F23" s="679">
        <v>1949</v>
      </c>
      <c r="G23" s="679">
        <v>227549</v>
      </c>
      <c r="H23" s="679">
        <v>4350511</v>
      </c>
      <c r="I23" s="679">
        <v>3</v>
      </c>
      <c r="J23" s="679">
        <v>7665</v>
      </c>
      <c r="K23" s="679">
        <v>243800</v>
      </c>
      <c r="L23" s="679">
        <v>27</v>
      </c>
      <c r="M23" s="679">
        <v>60275</v>
      </c>
      <c r="N23" s="679">
        <v>2069918</v>
      </c>
      <c r="O23" s="679">
        <v>280</v>
      </c>
      <c r="P23" s="679">
        <v>154661</v>
      </c>
      <c r="Q23" s="679">
        <v>4143167</v>
      </c>
      <c r="R23" s="680">
        <v>1</v>
      </c>
      <c r="S23" s="602">
        <v>30</v>
      </c>
      <c r="T23" s="602">
        <v>1000</v>
      </c>
      <c r="U23" s="602">
        <v>38</v>
      </c>
      <c r="V23" s="602">
        <v>2391</v>
      </c>
      <c r="W23" s="602">
        <v>50039</v>
      </c>
      <c r="Y23" s="57"/>
      <c r="Z23" s="57"/>
      <c r="AA23" s="57"/>
    </row>
    <row r="24" spans="1:27" s="490" customFormat="1" ht="15" customHeight="1">
      <c r="A24" s="474"/>
      <c r="B24" s="595">
        <v>2</v>
      </c>
      <c r="C24" s="679">
        <v>2745</v>
      </c>
      <c r="D24" s="679">
        <v>482579</v>
      </c>
      <c r="E24" s="679">
        <v>11552718</v>
      </c>
      <c r="F24" s="679">
        <v>2287</v>
      </c>
      <c r="G24" s="679">
        <v>259867</v>
      </c>
      <c r="H24" s="679">
        <v>4979239</v>
      </c>
      <c r="I24" s="679">
        <v>4</v>
      </c>
      <c r="J24" s="679">
        <v>99</v>
      </c>
      <c r="K24" s="679">
        <v>1150</v>
      </c>
      <c r="L24" s="679">
        <v>29</v>
      </c>
      <c r="M24" s="679">
        <v>85937</v>
      </c>
      <c r="N24" s="679">
        <v>2973311</v>
      </c>
      <c r="O24" s="679">
        <v>380</v>
      </c>
      <c r="P24" s="679">
        <v>135191</v>
      </c>
      <c r="Q24" s="679">
        <v>3580462</v>
      </c>
      <c r="R24" s="680">
        <v>2</v>
      </c>
      <c r="S24" s="602">
        <v>218</v>
      </c>
      <c r="T24" s="602">
        <v>6171</v>
      </c>
      <c r="U24" s="602">
        <v>43</v>
      </c>
      <c r="V24" s="602">
        <v>1267</v>
      </c>
      <c r="W24" s="602">
        <v>12385</v>
      </c>
      <c r="Y24" s="57"/>
      <c r="Z24" s="57"/>
      <c r="AA24" s="57"/>
    </row>
    <row r="25" spans="1:27" s="482" customFormat="1" ht="15" customHeight="1">
      <c r="A25" s="474"/>
      <c r="B25" s="589">
        <v>3</v>
      </c>
      <c r="C25" s="788">
        <v>2670</v>
      </c>
      <c r="D25" s="788">
        <v>514903</v>
      </c>
      <c r="E25" s="788">
        <v>13030845</v>
      </c>
      <c r="F25" s="788">
        <v>2239</v>
      </c>
      <c r="G25" s="788">
        <v>258492</v>
      </c>
      <c r="H25" s="788">
        <v>5022349</v>
      </c>
      <c r="I25" s="788">
        <v>4</v>
      </c>
      <c r="J25" s="788">
        <v>2285</v>
      </c>
      <c r="K25" s="788">
        <v>76300</v>
      </c>
      <c r="L25" s="788">
        <v>22</v>
      </c>
      <c r="M25" s="788">
        <v>73843</v>
      </c>
      <c r="N25" s="788">
        <v>2971040</v>
      </c>
      <c r="O25" s="788">
        <v>369</v>
      </c>
      <c r="P25" s="788">
        <v>179382</v>
      </c>
      <c r="Q25" s="788">
        <v>4955385</v>
      </c>
      <c r="R25" s="789">
        <v>3</v>
      </c>
      <c r="S25" s="637">
        <v>51</v>
      </c>
      <c r="T25" s="637">
        <v>140</v>
      </c>
      <c r="U25" s="637">
        <v>33</v>
      </c>
      <c r="V25" s="637">
        <v>850</v>
      </c>
      <c r="W25" s="637">
        <v>5631</v>
      </c>
      <c r="Y25" s="514"/>
      <c r="Z25" s="514"/>
      <c r="AA25" s="514"/>
    </row>
    <row r="26" spans="1:27" ht="15" customHeight="1">
      <c r="A26" s="32" t="s">
        <v>1071</v>
      </c>
      <c r="B26" s="184"/>
      <c r="C26" s="101"/>
      <c r="D26" s="101"/>
      <c r="E26" s="101"/>
      <c r="F26" s="32"/>
      <c r="G26" s="32"/>
      <c r="H26" s="32"/>
      <c r="I26" s="32"/>
      <c r="J26" s="32"/>
      <c r="K26" s="32"/>
      <c r="L26" s="32"/>
      <c r="M26" s="32"/>
      <c r="N26" s="32"/>
      <c r="O26" s="32"/>
      <c r="P26" s="32"/>
      <c r="Q26" s="32"/>
      <c r="R26" s="32"/>
      <c r="S26" s="32"/>
      <c r="T26" s="32"/>
      <c r="U26" s="32"/>
      <c r="V26" s="32"/>
      <c r="W26" s="32"/>
    </row>
    <row r="27" spans="1:27">
      <c r="C27" s="602"/>
      <c r="D27" s="602"/>
      <c r="E27" s="602"/>
      <c r="F27" s="602"/>
      <c r="G27" s="602"/>
      <c r="H27" s="602"/>
      <c r="I27" s="602"/>
      <c r="J27" s="602"/>
      <c r="K27" s="602"/>
      <c r="L27" s="602"/>
      <c r="M27" s="602"/>
      <c r="N27" s="602"/>
      <c r="O27" s="602"/>
      <c r="P27" s="602"/>
      <c r="Q27" s="602"/>
      <c r="R27" s="602"/>
      <c r="S27" s="602"/>
      <c r="T27" s="602"/>
      <c r="U27" s="602"/>
      <c r="V27" s="602"/>
      <c r="W27" s="602"/>
    </row>
    <row r="35" spans="18:22">
      <c r="V35" s="492"/>
    </row>
    <row r="37" spans="18:22">
      <c r="R37" s="492"/>
    </row>
  </sheetData>
  <mergeCells count="31">
    <mergeCell ref="A1:B1"/>
    <mergeCell ref="A2:K2"/>
    <mergeCell ref="A4:B6"/>
    <mergeCell ref="C4:E4"/>
    <mergeCell ref="F4:H4"/>
    <mergeCell ref="I4:K4"/>
    <mergeCell ref="I5:I6"/>
    <mergeCell ref="J5:J6"/>
    <mergeCell ref="K5:K6"/>
    <mergeCell ref="L4:N4"/>
    <mergeCell ref="O4:Q4"/>
    <mergeCell ref="R4:T4"/>
    <mergeCell ref="U4:W4"/>
    <mergeCell ref="C5:C6"/>
    <mergeCell ref="D5:D6"/>
    <mergeCell ref="E5:E6"/>
    <mergeCell ref="F5:F6"/>
    <mergeCell ref="G5:G6"/>
    <mergeCell ref="H5:H6"/>
    <mergeCell ref="U5:U6"/>
    <mergeCell ref="V5:V6"/>
    <mergeCell ref="W5:W6"/>
    <mergeCell ref="L5:L6"/>
    <mergeCell ref="M5:M6"/>
    <mergeCell ref="N5:N6"/>
    <mergeCell ref="T5:T6"/>
    <mergeCell ref="O5:O6"/>
    <mergeCell ref="P5:P6"/>
    <mergeCell ref="Q5:Q6"/>
    <mergeCell ref="R5:R6"/>
    <mergeCell ref="S5:S6"/>
  </mergeCells>
  <phoneticPr fontId="2"/>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8326-2FDD-4AF3-A255-E86421A7B451}">
  <sheetPr>
    <tabColor rgb="FF92D050"/>
  </sheetPr>
  <dimension ref="A1:AA30"/>
  <sheetViews>
    <sheetView zoomScaleNormal="100" workbookViewId="0">
      <selection sqref="A1:B1"/>
    </sheetView>
  </sheetViews>
  <sheetFormatPr defaultRowHeight="13.5"/>
  <cols>
    <col min="1" max="1" width="7" style="593" bestFit="1" customWidth="1"/>
    <col min="2" max="2" width="3.5" style="593" customWidth="1"/>
    <col min="3" max="3" width="7.625" style="593" customWidth="1"/>
    <col min="4" max="4" width="7.375" style="593" customWidth="1"/>
    <col min="5" max="5" width="8.125" style="593" customWidth="1"/>
    <col min="6" max="6" width="7.625" style="593" customWidth="1"/>
    <col min="7" max="7" width="7.375" style="593" customWidth="1"/>
    <col min="8" max="8" width="8.125" style="593" customWidth="1"/>
    <col min="9" max="9" width="7.625" style="593" customWidth="1"/>
    <col min="10" max="10" width="7.375" style="593" customWidth="1"/>
    <col min="11" max="11" width="8.125" style="593" customWidth="1"/>
    <col min="12" max="12" width="7.625" style="593" customWidth="1"/>
    <col min="13" max="13" width="7.375" style="593" customWidth="1"/>
    <col min="14" max="14" width="8.125" style="593" customWidth="1"/>
    <col min="15" max="16" width="9" style="593"/>
    <col min="17" max="17" width="9.125" style="593" bestFit="1" customWidth="1"/>
    <col min="18" max="19" width="9" style="593"/>
    <col min="20" max="20" width="9.125" style="593" bestFit="1" customWidth="1"/>
    <col min="21" max="16384" width="9" style="593"/>
  </cols>
  <sheetData>
    <row r="1" spans="1:15" ht="19.5" customHeight="1">
      <c r="A1" s="949" t="s">
        <v>744</v>
      </c>
      <c r="B1" s="862"/>
    </row>
    <row r="2" spans="1:15" ht="19.5" customHeight="1">
      <c r="A2" s="950" t="s">
        <v>588</v>
      </c>
      <c r="B2" s="950"/>
      <c r="C2" s="950"/>
      <c r="D2" s="950"/>
      <c r="E2" s="950"/>
      <c r="F2" s="950"/>
      <c r="G2" s="950"/>
      <c r="H2" s="950"/>
      <c r="I2" s="950"/>
      <c r="J2" s="950"/>
      <c r="K2" s="950"/>
      <c r="L2" s="950"/>
      <c r="M2" s="950"/>
      <c r="N2" s="950"/>
    </row>
    <row r="3" spans="1:15" ht="14.25" thickBot="1">
      <c r="A3" s="482"/>
      <c r="B3" s="482"/>
      <c r="C3" s="482"/>
      <c r="D3" s="482"/>
      <c r="E3" s="482"/>
      <c r="F3" s="482"/>
      <c r="G3" s="482"/>
      <c r="H3" s="482"/>
      <c r="I3" s="482"/>
      <c r="J3" s="482"/>
      <c r="K3" s="482"/>
      <c r="L3" s="482"/>
      <c r="M3" s="482"/>
      <c r="N3" s="58" t="s">
        <v>589</v>
      </c>
    </row>
    <row r="4" spans="1:15" s="61" customFormat="1" ht="14.25" thickTop="1">
      <c r="A4" s="852" t="s">
        <v>571</v>
      </c>
      <c r="B4" s="854"/>
      <c r="C4" s="952" t="s">
        <v>598</v>
      </c>
      <c r="D4" s="853"/>
      <c r="E4" s="853"/>
      <c r="F4" s="913"/>
      <c r="G4" s="913"/>
      <c r="H4" s="913"/>
      <c r="I4" s="913"/>
      <c r="J4" s="913"/>
      <c r="K4" s="913"/>
      <c r="L4" s="913"/>
      <c r="M4" s="913"/>
      <c r="N4" s="913"/>
    </row>
    <row r="5" spans="1:15" s="61" customFormat="1">
      <c r="A5" s="951"/>
      <c r="B5" s="869"/>
      <c r="C5" s="948"/>
      <c r="D5" s="855"/>
      <c r="E5" s="856"/>
      <c r="F5" s="953" t="s">
        <v>660</v>
      </c>
      <c r="G5" s="954"/>
      <c r="H5" s="955"/>
      <c r="I5" s="953" t="s">
        <v>630</v>
      </c>
      <c r="J5" s="954"/>
      <c r="K5" s="955"/>
      <c r="L5" s="953" t="s">
        <v>631</v>
      </c>
      <c r="M5" s="954"/>
      <c r="N5" s="954"/>
    </row>
    <row r="6" spans="1:15" s="61" customFormat="1" ht="13.5" customHeight="1">
      <c r="A6" s="855"/>
      <c r="B6" s="856"/>
      <c r="C6" s="523" t="s">
        <v>596</v>
      </c>
      <c r="D6" s="523" t="s">
        <v>595</v>
      </c>
      <c r="E6" s="735" t="s">
        <v>654</v>
      </c>
      <c r="F6" s="523" t="s">
        <v>596</v>
      </c>
      <c r="G6" s="523" t="s">
        <v>595</v>
      </c>
      <c r="H6" s="735" t="s">
        <v>654</v>
      </c>
      <c r="I6" s="523" t="s">
        <v>596</v>
      </c>
      <c r="J6" s="523" t="s">
        <v>595</v>
      </c>
      <c r="K6" s="735" t="s">
        <v>654</v>
      </c>
      <c r="L6" s="523" t="s">
        <v>596</v>
      </c>
      <c r="M6" s="523" t="s">
        <v>595</v>
      </c>
      <c r="N6" s="725" t="s">
        <v>654</v>
      </c>
    </row>
    <row r="7" spans="1:15" ht="15" customHeight="1">
      <c r="A7" s="160" t="s">
        <v>831</v>
      </c>
      <c r="B7" s="595"/>
      <c r="C7" s="603">
        <v>30506</v>
      </c>
      <c r="D7" s="603">
        <v>3808</v>
      </c>
      <c r="E7" s="603">
        <v>16346</v>
      </c>
      <c r="F7" s="613">
        <v>28182</v>
      </c>
      <c r="G7" s="613">
        <v>2888</v>
      </c>
      <c r="H7" s="613">
        <v>3910</v>
      </c>
      <c r="I7" s="613">
        <v>47</v>
      </c>
      <c r="J7" s="613" t="s">
        <v>225</v>
      </c>
      <c r="K7" s="613">
        <v>6599</v>
      </c>
      <c r="L7" s="613">
        <v>2268</v>
      </c>
      <c r="M7" s="613">
        <v>920</v>
      </c>
      <c r="N7" s="613">
        <v>5653</v>
      </c>
    </row>
    <row r="8" spans="1:15" ht="15" customHeight="1">
      <c r="A8" s="581">
        <v>2</v>
      </c>
      <c r="B8" s="595"/>
      <c r="C8" s="603">
        <v>27361</v>
      </c>
      <c r="D8" s="603">
        <v>3406</v>
      </c>
      <c r="E8" s="603">
        <v>17272</v>
      </c>
      <c r="F8" s="613">
        <v>25340</v>
      </c>
      <c r="G8" s="613">
        <v>2672</v>
      </c>
      <c r="H8" s="613">
        <v>3823</v>
      </c>
      <c r="I8" s="613">
        <v>40</v>
      </c>
      <c r="J8" s="613">
        <v>4</v>
      </c>
      <c r="K8" s="613">
        <v>8466</v>
      </c>
      <c r="L8" s="613">
        <v>1950</v>
      </c>
      <c r="M8" s="613">
        <v>730</v>
      </c>
      <c r="N8" s="613">
        <v>4781</v>
      </c>
    </row>
    <row r="9" spans="1:15" ht="15" customHeight="1">
      <c r="A9" s="581">
        <v>3</v>
      </c>
      <c r="B9" s="595"/>
      <c r="C9" s="603">
        <v>30575</v>
      </c>
      <c r="D9" s="603">
        <v>3335</v>
      </c>
      <c r="E9" s="603">
        <v>16244</v>
      </c>
      <c r="F9" s="613">
        <v>28419</v>
      </c>
      <c r="G9" s="613">
        <v>2735</v>
      </c>
      <c r="H9" s="613">
        <v>4134</v>
      </c>
      <c r="I9" s="613">
        <v>16</v>
      </c>
      <c r="J9" s="613">
        <v>9</v>
      </c>
      <c r="K9" s="613">
        <v>6194</v>
      </c>
      <c r="L9" s="613">
        <v>2101</v>
      </c>
      <c r="M9" s="613">
        <v>591</v>
      </c>
      <c r="N9" s="613">
        <v>5755</v>
      </c>
    </row>
    <row r="10" spans="1:15" ht="15" customHeight="1">
      <c r="A10" s="581">
        <v>4</v>
      </c>
      <c r="B10" s="595"/>
      <c r="C10" s="603">
        <v>30318</v>
      </c>
      <c r="D10" s="603">
        <v>3677</v>
      </c>
      <c r="E10" s="603">
        <v>18143</v>
      </c>
      <c r="F10" s="613">
        <v>28164</v>
      </c>
      <c r="G10" s="613">
        <v>2687</v>
      </c>
      <c r="H10" s="613">
        <v>4091</v>
      </c>
      <c r="I10" s="613">
        <v>38</v>
      </c>
      <c r="J10" s="613">
        <v>8</v>
      </c>
      <c r="K10" s="613">
        <v>8089</v>
      </c>
      <c r="L10" s="613">
        <v>2087</v>
      </c>
      <c r="M10" s="613">
        <v>972</v>
      </c>
      <c r="N10" s="613">
        <v>5718</v>
      </c>
    </row>
    <row r="11" spans="1:15" ht="15" customHeight="1">
      <c r="A11" s="581">
        <v>5</v>
      </c>
      <c r="B11" s="595"/>
      <c r="C11" s="603">
        <v>28390</v>
      </c>
      <c r="D11" s="603">
        <v>4300</v>
      </c>
      <c r="E11" s="603">
        <v>20538</v>
      </c>
      <c r="F11" s="613">
        <v>26669</v>
      </c>
      <c r="G11" s="613">
        <v>3286</v>
      </c>
      <c r="H11" s="613">
        <v>5044</v>
      </c>
      <c r="I11" s="613">
        <v>14</v>
      </c>
      <c r="J11" s="613">
        <v>14</v>
      </c>
      <c r="K11" s="613">
        <v>8645</v>
      </c>
      <c r="L11" s="613">
        <v>1671</v>
      </c>
      <c r="M11" s="613">
        <v>1000</v>
      </c>
      <c r="N11" s="613">
        <v>6036</v>
      </c>
    </row>
    <row r="12" spans="1:15" ht="15" customHeight="1">
      <c r="A12" s="562"/>
      <c r="B12" s="595"/>
      <c r="C12" s="603"/>
      <c r="D12" s="603"/>
      <c r="E12" s="603"/>
      <c r="F12" s="603"/>
      <c r="G12" s="603"/>
      <c r="H12" s="603"/>
      <c r="I12" s="603"/>
      <c r="J12" s="603"/>
      <c r="K12" s="603"/>
      <c r="L12" s="603"/>
      <c r="M12" s="603"/>
      <c r="N12" s="603"/>
    </row>
    <row r="13" spans="1:15" s="492" customFormat="1" ht="15" customHeight="1">
      <c r="A13" s="474" t="s">
        <v>1083</v>
      </c>
      <c r="B13" s="595">
        <v>3</v>
      </c>
      <c r="C13" s="602">
        <v>2327</v>
      </c>
      <c r="D13" s="602">
        <v>355</v>
      </c>
      <c r="E13" s="602">
        <v>1399</v>
      </c>
      <c r="F13" s="602">
        <v>2190</v>
      </c>
      <c r="G13" s="602">
        <v>292</v>
      </c>
      <c r="H13" s="602">
        <v>358</v>
      </c>
      <c r="I13" s="602">
        <v>1</v>
      </c>
      <c r="J13" s="602">
        <v>2</v>
      </c>
      <c r="K13" s="602">
        <v>443</v>
      </c>
      <c r="L13" s="602">
        <v>130</v>
      </c>
      <c r="M13" s="602">
        <v>61</v>
      </c>
      <c r="N13" s="602">
        <v>596</v>
      </c>
      <c r="O13" s="491"/>
    </row>
    <row r="14" spans="1:15" s="492" customFormat="1" ht="15" customHeight="1">
      <c r="A14" s="474"/>
      <c r="B14" s="595">
        <v>4</v>
      </c>
      <c r="C14" s="602">
        <v>2374</v>
      </c>
      <c r="D14" s="602">
        <v>316</v>
      </c>
      <c r="E14" s="602">
        <v>1479</v>
      </c>
      <c r="F14" s="602">
        <v>2235</v>
      </c>
      <c r="G14" s="602">
        <v>216</v>
      </c>
      <c r="H14" s="602">
        <v>355</v>
      </c>
      <c r="I14" s="602">
        <v>1</v>
      </c>
      <c r="J14" s="602" t="s">
        <v>225</v>
      </c>
      <c r="K14" s="602">
        <v>602</v>
      </c>
      <c r="L14" s="602">
        <v>134</v>
      </c>
      <c r="M14" s="602">
        <v>100</v>
      </c>
      <c r="N14" s="602">
        <v>522</v>
      </c>
      <c r="O14" s="491"/>
    </row>
    <row r="15" spans="1:15" s="492" customFormat="1" ht="15" customHeight="1">
      <c r="A15" s="474"/>
      <c r="B15" s="595">
        <v>5</v>
      </c>
      <c r="C15" s="602">
        <v>2288</v>
      </c>
      <c r="D15" s="602">
        <v>326</v>
      </c>
      <c r="E15" s="602">
        <v>1558</v>
      </c>
      <c r="F15" s="602">
        <v>2148</v>
      </c>
      <c r="G15" s="602">
        <v>281</v>
      </c>
      <c r="H15" s="602">
        <v>325</v>
      </c>
      <c r="I15" s="602" t="s">
        <v>1094</v>
      </c>
      <c r="J15" s="602" t="s">
        <v>1094</v>
      </c>
      <c r="K15" s="602">
        <v>755</v>
      </c>
      <c r="L15" s="602">
        <v>138</v>
      </c>
      <c r="M15" s="602">
        <v>45</v>
      </c>
      <c r="N15" s="602">
        <v>478</v>
      </c>
      <c r="O15" s="491"/>
    </row>
    <row r="16" spans="1:15" s="492" customFormat="1" ht="15" customHeight="1">
      <c r="A16" s="474"/>
      <c r="B16" s="595">
        <v>6</v>
      </c>
      <c r="C16" s="602">
        <v>2357</v>
      </c>
      <c r="D16" s="602">
        <v>427</v>
      </c>
      <c r="E16" s="602">
        <v>1786</v>
      </c>
      <c r="F16" s="602">
        <v>2212</v>
      </c>
      <c r="G16" s="602">
        <v>332</v>
      </c>
      <c r="H16" s="602">
        <v>392</v>
      </c>
      <c r="I16" s="602">
        <v>3</v>
      </c>
      <c r="J16" s="602" t="s">
        <v>225</v>
      </c>
      <c r="K16" s="602">
        <v>868</v>
      </c>
      <c r="L16" s="602">
        <v>141</v>
      </c>
      <c r="M16" s="602">
        <v>95</v>
      </c>
      <c r="N16" s="602">
        <v>526</v>
      </c>
      <c r="O16" s="491"/>
    </row>
    <row r="17" spans="1:27" s="492" customFormat="1" ht="15" customHeight="1">
      <c r="A17" s="474"/>
      <c r="B17" s="595">
        <v>7</v>
      </c>
      <c r="C17" s="602">
        <v>2287</v>
      </c>
      <c r="D17" s="602">
        <v>380</v>
      </c>
      <c r="E17" s="602">
        <v>1440</v>
      </c>
      <c r="F17" s="602">
        <v>2146</v>
      </c>
      <c r="G17" s="602">
        <v>303</v>
      </c>
      <c r="H17" s="602">
        <v>429</v>
      </c>
      <c r="I17" s="602" t="s">
        <v>225</v>
      </c>
      <c r="J17" s="602">
        <v>12</v>
      </c>
      <c r="K17" s="602">
        <v>452</v>
      </c>
      <c r="L17" s="602">
        <v>138</v>
      </c>
      <c r="M17" s="602">
        <v>65</v>
      </c>
      <c r="N17" s="602">
        <v>550</v>
      </c>
      <c r="O17" s="491"/>
    </row>
    <row r="18" spans="1:27" s="492" customFormat="1" ht="15" customHeight="1">
      <c r="A18" s="474"/>
      <c r="B18" s="595">
        <v>8</v>
      </c>
      <c r="C18" s="602">
        <v>2533</v>
      </c>
      <c r="D18" s="602">
        <v>425</v>
      </c>
      <c r="E18" s="602">
        <v>1577</v>
      </c>
      <c r="F18" s="602">
        <v>2369</v>
      </c>
      <c r="G18" s="602">
        <v>306</v>
      </c>
      <c r="H18" s="602">
        <v>420</v>
      </c>
      <c r="I18" s="602">
        <v>1</v>
      </c>
      <c r="J18" s="602" t="s">
        <v>225</v>
      </c>
      <c r="K18" s="602">
        <v>458</v>
      </c>
      <c r="L18" s="602">
        <v>160</v>
      </c>
      <c r="M18" s="602">
        <v>119</v>
      </c>
      <c r="N18" s="602">
        <v>521</v>
      </c>
      <c r="O18" s="491"/>
    </row>
    <row r="19" spans="1:27" s="492" customFormat="1" ht="15" customHeight="1">
      <c r="A19" s="474"/>
      <c r="B19" s="595">
        <v>9</v>
      </c>
      <c r="C19" s="602">
        <v>2370</v>
      </c>
      <c r="D19" s="602">
        <v>456</v>
      </c>
      <c r="E19" s="602">
        <v>1783</v>
      </c>
      <c r="F19" s="602">
        <v>2215</v>
      </c>
      <c r="G19" s="602">
        <v>292</v>
      </c>
      <c r="H19" s="602">
        <v>553</v>
      </c>
      <c r="I19" s="602">
        <v>1</v>
      </c>
      <c r="J19" s="602" t="s">
        <v>225</v>
      </c>
      <c r="K19" s="602">
        <v>731</v>
      </c>
      <c r="L19" s="602">
        <v>154</v>
      </c>
      <c r="M19" s="602">
        <v>164</v>
      </c>
      <c r="N19" s="602">
        <v>499</v>
      </c>
      <c r="O19" s="491"/>
    </row>
    <row r="20" spans="1:27" ht="15" customHeight="1">
      <c r="A20" s="474"/>
      <c r="B20" s="595">
        <v>10</v>
      </c>
      <c r="C20" s="602">
        <v>2432</v>
      </c>
      <c r="D20" s="602">
        <v>456</v>
      </c>
      <c r="E20" s="602">
        <v>2521</v>
      </c>
      <c r="F20" s="602">
        <v>2293</v>
      </c>
      <c r="G20" s="602">
        <v>360</v>
      </c>
      <c r="H20" s="602">
        <v>533</v>
      </c>
      <c r="I20" s="602">
        <v>3</v>
      </c>
      <c r="J20" s="602" t="s">
        <v>1094</v>
      </c>
      <c r="K20" s="602">
        <v>1214</v>
      </c>
      <c r="L20" s="602">
        <v>136</v>
      </c>
      <c r="M20" s="602">
        <v>96</v>
      </c>
      <c r="N20" s="602">
        <v>774</v>
      </c>
      <c r="O20" s="613"/>
      <c r="P20" s="613"/>
      <c r="Q20" s="613"/>
      <c r="R20" s="613"/>
      <c r="S20" s="613"/>
      <c r="T20" s="613"/>
      <c r="U20" s="613"/>
      <c r="V20" s="613"/>
      <c r="W20" s="613"/>
      <c r="Y20" s="488"/>
      <c r="Z20" s="488"/>
      <c r="AA20" s="488"/>
    </row>
    <row r="21" spans="1:27" ht="15" customHeight="1">
      <c r="A21" s="474"/>
      <c r="B21" s="595">
        <v>11</v>
      </c>
      <c r="C21" s="602">
        <v>2381</v>
      </c>
      <c r="D21" s="602">
        <v>236</v>
      </c>
      <c r="E21" s="602">
        <v>1994</v>
      </c>
      <c r="F21" s="602">
        <v>2243</v>
      </c>
      <c r="G21" s="602">
        <v>175</v>
      </c>
      <c r="H21" s="602">
        <v>494</v>
      </c>
      <c r="I21" s="602">
        <v>2</v>
      </c>
      <c r="J21" s="602" t="s">
        <v>1094</v>
      </c>
      <c r="K21" s="602">
        <v>1133</v>
      </c>
      <c r="L21" s="602">
        <v>133</v>
      </c>
      <c r="M21" s="602">
        <v>61</v>
      </c>
      <c r="N21" s="602">
        <v>367</v>
      </c>
      <c r="O21" s="613"/>
      <c r="P21" s="602"/>
      <c r="Q21" s="613"/>
      <c r="R21" s="613"/>
      <c r="S21" s="613"/>
      <c r="T21" s="602"/>
      <c r="U21" s="613"/>
      <c r="V21" s="613"/>
      <c r="W21" s="613"/>
      <c r="Y21" s="488"/>
      <c r="Z21" s="488"/>
      <c r="AA21" s="488"/>
    </row>
    <row r="22" spans="1:27" ht="15" customHeight="1">
      <c r="A22" s="474"/>
      <c r="B22" s="595">
        <v>12</v>
      </c>
      <c r="C22" s="602">
        <v>2404</v>
      </c>
      <c r="D22" s="602">
        <v>295</v>
      </c>
      <c r="E22" s="602">
        <v>1633</v>
      </c>
      <c r="F22" s="602">
        <v>2257</v>
      </c>
      <c r="G22" s="602">
        <v>273</v>
      </c>
      <c r="H22" s="602">
        <v>412</v>
      </c>
      <c r="I22" s="602" t="s">
        <v>1094</v>
      </c>
      <c r="J22" s="602" t="s">
        <v>1094</v>
      </c>
      <c r="K22" s="602">
        <v>852</v>
      </c>
      <c r="L22" s="602">
        <v>145</v>
      </c>
      <c r="M22" s="602">
        <v>22</v>
      </c>
      <c r="N22" s="602">
        <v>331</v>
      </c>
      <c r="O22" s="602"/>
      <c r="P22" s="613"/>
      <c r="Q22" s="602"/>
      <c r="R22" s="613"/>
      <c r="S22" s="613"/>
      <c r="T22" s="613"/>
      <c r="U22" s="613"/>
      <c r="V22" s="613"/>
      <c r="W22" s="613"/>
      <c r="Y22" s="488"/>
      <c r="Z22" s="488"/>
      <c r="AA22" s="488"/>
    </row>
    <row r="23" spans="1:27" ht="15" customHeight="1">
      <c r="A23" s="474" t="s">
        <v>1126</v>
      </c>
      <c r="B23" s="595">
        <v>1</v>
      </c>
      <c r="C23" s="602">
        <v>1903</v>
      </c>
      <c r="D23" s="602">
        <v>252</v>
      </c>
      <c r="E23" s="602">
        <v>1938</v>
      </c>
      <c r="F23" s="602">
        <v>1802</v>
      </c>
      <c r="G23" s="602">
        <v>219</v>
      </c>
      <c r="H23" s="602">
        <v>553</v>
      </c>
      <c r="I23" s="602">
        <v>1</v>
      </c>
      <c r="J23" s="602" t="s">
        <v>1094</v>
      </c>
      <c r="K23" s="602">
        <v>1033</v>
      </c>
      <c r="L23" s="602">
        <v>99</v>
      </c>
      <c r="M23" s="602">
        <v>33</v>
      </c>
      <c r="N23" s="602">
        <v>262</v>
      </c>
      <c r="O23" s="613"/>
      <c r="P23" s="613"/>
      <c r="Q23" s="613"/>
      <c r="R23" s="613"/>
      <c r="S23" s="613"/>
      <c r="T23" s="613"/>
      <c r="U23" s="613"/>
      <c r="V23" s="613"/>
      <c r="W23" s="613"/>
      <c r="Y23" s="488"/>
      <c r="Z23" s="488"/>
      <c r="AA23" s="488"/>
    </row>
    <row r="24" spans="1:27" s="492" customFormat="1" ht="15" customHeight="1">
      <c r="A24" s="474"/>
      <c r="B24" s="595">
        <v>2</v>
      </c>
      <c r="C24" s="602">
        <v>2253</v>
      </c>
      <c r="D24" s="602">
        <v>313</v>
      </c>
      <c r="E24" s="602">
        <v>2017</v>
      </c>
      <c r="F24" s="602">
        <v>2135</v>
      </c>
      <c r="G24" s="602">
        <v>230</v>
      </c>
      <c r="H24" s="602">
        <v>387</v>
      </c>
      <c r="I24" s="602" t="s">
        <v>1094</v>
      </c>
      <c r="J24" s="602" t="s">
        <v>1094</v>
      </c>
      <c r="K24" s="602">
        <v>1050</v>
      </c>
      <c r="L24" s="602">
        <v>114</v>
      </c>
      <c r="M24" s="602">
        <v>83</v>
      </c>
      <c r="N24" s="602">
        <v>580</v>
      </c>
      <c r="O24" s="602"/>
      <c r="P24" s="602"/>
      <c r="Q24" s="602"/>
      <c r="R24" s="602"/>
      <c r="S24" s="602"/>
      <c r="T24" s="602"/>
      <c r="U24" s="602"/>
      <c r="V24" s="602"/>
      <c r="W24" s="602"/>
      <c r="Y24" s="591"/>
      <c r="Z24" s="591"/>
      <c r="AA24" s="591"/>
    </row>
    <row r="25" spans="1:27" ht="15" customHeight="1">
      <c r="A25" s="586"/>
      <c r="B25" s="589">
        <v>3</v>
      </c>
      <c r="C25" s="637">
        <v>2215</v>
      </c>
      <c r="D25" s="637">
        <v>274</v>
      </c>
      <c r="E25" s="637">
        <v>2086</v>
      </c>
      <c r="F25" s="637">
        <v>2100</v>
      </c>
      <c r="G25" s="637">
        <v>214</v>
      </c>
      <c r="H25" s="637">
        <v>518</v>
      </c>
      <c r="I25" s="637" t="s">
        <v>1146</v>
      </c>
      <c r="J25" s="637" t="s">
        <v>1123</v>
      </c>
      <c r="K25" s="637">
        <v>998</v>
      </c>
      <c r="L25" s="637">
        <v>114</v>
      </c>
      <c r="M25" s="637">
        <v>60</v>
      </c>
      <c r="N25" s="637">
        <v>570</v>
      </c>
      <c r="O25" s="613"/>
      <c r="P25" s="613"/>
      <c r="Q25" s="613"/>
      <c r="R25" s="613"/>
      <c r="S25" s="613"/>
      <c r="T25" s="613"/>
      <c r="U25" s="613"/>
      <c r="V25" s="613"/>
      <c r="W25" s="613"/>
      <c r="Y25" s="488"/>
      <c r="Z25" s="488"/>
      <c r="AA25" s="488"/>
    </row>
    <row r="26" spans="1:27">
      <c r="A26" s="482" t="s">
        <v>842</v>
      </c>
      <c r="B26" s="490"/>
      <c r="C26" s="57"/>
      <c r="D26" s="57"/>
      <c r="E26" s="57"/>
      <c r="F26" s="490"/>
      <c r="G26" s="490"/>
      <c r="H26" s="490"/>
      <c r="I26" s="490"/>
      <c r="J26" s="490"/>
      <c r="K26" s="490"/>
      <c r="L26" s="490"/>
      <c r="M26" s="490"/>
      <c r="N26" s="490"/>
      <c r="O26" s="482"/>
    </row>
    <row r="27" spans="1:27">
      <c r="C27" s="591"/>
      <c r="D27" s="591"/>
      <c r="E27" s="602"/>
      <c r="F27" s="602"/>
      <c r="G27" s="602"/>
      <c r="H27" s="602"/>
      <c r="I27" s="602"/>
      <c r="K27" s="602"/>
      <c r="L27" s="602"/>
      <c r="M27" s="602"/>
      <c r="N27" s="602"/>
    </row>
    <row r="28" spans="1:27">
      <c r="C28" s="591"/>
      <c r="D28" s="591"/>
    </row>
    <row r="29" spans="1:27">
      <c r="C29" s="591"/>
      <c r="D29" s="591"/>
    </row>
    <row r="30" spans="1:27">
      <c r="C30" s="591"/>
      <c r="D30" s="591"/>
    </row>
  </sheetData>
  <mergeCells count="8">
    <mergeCell ref="A1:B1"/>
    <mergeCell ref="A2:N2"/>
    <mergeCell ref="A4:B6"/>
    <mergeCell ref="C4:E5"/>
    <mergeCell ref="F4:N4"/>
    <mergeCell ref="F5:H5"/>
    <mergeCell ref="I5:K5"/>
    <mergeCell ref="L5:N5"/>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0F7E-B715-4330-97A9-B3641FB45E13}">
  <sheetPr>
    <tabColor rgb="FF92D050"/>
  </sheetPr>
  <dimension ref="A1:AA27"/>
  <sheetViews>
    <sheetView zoomScaleNormal="100" workbookViewId="0">
      <selection sqref="A1:B1"/>
    </sheetView>
  </sheetViews>
  <sheetFormatPr defaultRowHeight="13.5"/>
  <cols>
    <col min="1" max="1" width="7" style="593" bestFit="1" customWidth="1"/>
    <col min="2" max="2" width="4.5" style="593" bestFit="1" customWidth="1"/>
    <col min="3" max="3" width="9.125" style="593" customWidth="1"/>
    <col min="4" max="4" width="11.125" style="593" customWidth="1"/>
    <col min="5" max="5" width="9.375" style="593" customWidth="1"/>
    <col min="6" max="6" width="11.125" style="593" customWidth="1"/>
    <col min="7" max="7" width="9.375" style="593" customWidth="1"/>
    <col min="8" max="8" width="11.125" style="593" customWidth="1"/>
    <col min="9" max="9" width="9.375" style="593" customWidth="1"/>
    <col min="10" max="10" width="11.125" style="593" customWidth="1"/>
    <col min="11" max="11" width="9.375" style="593" customWidth="1"/>
    <col min="12" max="12" width="11.125" style="593" customWidth="1"/>
    <col min="13" max="16384" width="9" style="593"/>
  </cols>
  <sheetData>
    <row r="1" spans="1:15" ht="19.5" customHeight="1">
      <c r="A1" s="949" t="s">
        <v>744</v>
      </c>
      <c r="B1" s="862"/>
    </row>
    <row r="2" spans="1:15" ht="19.5" customHeight="1">
      <c r="A2" s="863" t="s">
        <v>590</v>
      </c>
      <c r="B2" s="863"/>
      <c r="C2" s="863"/>
      <c r="D2" s="863"/>
      <c r="E2" s="863"/>
      <c r="F2" s="863"/>
      <c r="G2" s="863"/>
      <c r="H2" s="863"/>
      <c r="I2" s="863"/>
      <c r="J2" s="863"/>
      <c r="K2" s="863"/>
      <c r="L2" s="863"/>
    </row>
    <row r="3" spans="1:15" ht="14.25" thickBot="1">
      <c r="A3" s="102"/>
      <c r="B3" s="482"/>
      <c r="C3" s="102"/>
      <c r="D3" s="102"/>
      <c r="E3" s="102"/>
      <c r="F3" s="102"/>
      <c r="G3" s="102"/>
      <c r="H3" s="102"/>
      <c r="I3" s="102"/>
      <c r="J3" s="102"/>
      <c r="K3" s="102"/>
      <c r="L3" s="736" t="s">
        <v>591</v>
      </c>
    </row>
    <row r="4" spans="1:15" s="61" customFormat="1" ht="14.25" thickTop="1">
      <c r="A4" s="852" t="s">
        <v>571</v>
      </c>
      <c r="B4" s="854"/>
      <c r="C4" s="860" t="s">
        <v>598</v>
      </c>
      <c r="D4" s="924"/>
      <c r="E4" s="860" t="s">
        <v>607</v>
      </c>
      <c r="F4" s="924"/>
      <c r="G4" s="860" t="s">
        <v>608</v>
      </c>
      <c r="H4" s="924"/>
      <c r="I4" s="860" t="s">
        <v>592</v>
      </c>
      <c r="J4" s="924"/>
      <c r="K4" s="860" t="s">
        <v>593</v>
      </c>
      <c r="L4" s="913"/>
    </row>
    <row r="5" spans="1:15" s="61" customFormat="1">
      <c r="A5" s="855"/>
      <c r="B5" s="856"/>
      <c r="C5" s="251" t="s">
        <v>594</v>
      </c>
      <c r="D5" s="252" t="s">
        <v>597</v>
      </c>
      <c r="E5" s="252" t="s">
        <v>594</v>
      </c>
      <c r="F5" s="252" t="s">
        <v>597</v>
      </c>
      <c r="G5" s="252" t="s">
        <v>594</v>
      </c>
      <c r="H5" s="252" t="s">
        <v>597</v>
      </c>
      <c r="I5" s="252" t="s">
        <v>594</v>
      </c>
      <c r="J5" s="252" t="s">
        <v>597</v>
      </c>
      <c r="K5" s="252" t="s">
        <v>594</v>
      </c>
      <c r="L5" s="253" t="s">
        <v>597</v>
      </c>
    </row>
    <row r="6" spans="1:15" ht="15" customHeight="1">
      <c r="A6" s="160" t="s">
        <v>831</v>
      </c>
      <c r="B6" s="595"/>
      <c r="C6" s="603">
        <v>50660</v>
      </c>
      <c r="D6" s="603">
        <v>4350654</v>
      </c>
      <c r="E6" s="613">
        <v>15210</v>
      </c>
      <c r="F6" s="613">
        <v>1779329</v>
      </c>
      <c r="G6" s="613">
        <v>16135</v>
      </c>
      <c r="H6" s="613">
        <v>739130</v>
      </c>
      <c r="I6" s="613">
        <v>252</v>
      </c>
      <c r="J6" s="613">
        <v>12940</v>
      </c>
      <c r="K6" s="613">
        <v>19063</v>
      </c>
      <c r="L6" s="613">
        <v>1819255</v>
      </c>
    </row>
    <row r="7" spans="1:15" ht="15" customHeight="1">
      <c r="A7" s="581">
        <v>2</v>
      </c>
      <c r="B7" s="595"/>
      <c r="C7" s="603">
        <v>48039</v>
      </c>
      <c r="D7" s="603">
        <v>4097982</v>
      </c>
      <c r="E7" s="613">
        <v>13985</v>
      </c>
      <c r="F7" s="613">
        <v>1625794</v>
      </c>
      <c r="G7" s="613">
        <v>14810</v>
      </c>
      <c r="H7" s="613">
        <v>681979</v>
      </c>
      <c r="I7" s="613">
        <v>177</v>
      </c>
      <c r="J7" s="613">
        <v>10223</v>
      </c>
      <c r="K7" s="613">
        <v>19067</v>
      </c>
      <c r="L7" s="613">
        <v>1779986</v>
      </c>
    </row>
    <row r="8" spans="1:15" ht="15" customHeight="1">
      <c r="A8" s="581">
        <v>3</v>
      </c>
      <c r="B8" s="595"/>
      <c r="C8" s="603">
        <v>50154</v>
      </c>
      <c r="D8" s="603">
        <v>4354355</v>
      </c>
      <c r="E8" s="613">
        <v>16129</v>
      </c>
      <c r="F8" s="613">
        <v>1872002</v>
      </c>
      <c r="G8" s="613">
        <v>15495</v>
      </c>
      <c r="H8" s="613">
        <v>721081</v>
      </c>
      <c r="I8" s="613">
        <v>358</v>
      </c>
      <c r="J8" s="613">
        <v>16954</v>
      </c>
      <c r="K8" s="613">
        <v>18172</v>
      </c>
      <c r="L8" s="613">
        <v>1744318</v>
      </c>
    </row>
    <row r="9" spans="1:15" ht="15" customHeight="1">
      <c r="A9" s="581">
        <v>4</v>
      </c>
      <c r="B9" s="595"/>
      <c r="C9" s="603">
        <v>52138</v>
      </c>
      <c r="D9" s="603">
        <v>4424289</v>
      </c>
      <c r="E9" s="603">
        <v>14604</v>
      </c>
      <c r="F9" s="613">
        <v>1685676</v>
      </c>
      <c r="G9" s="613">
        <v>16463</v>
      </c>
      <c r="H9" s="613">
        <v>786840</v>
      </c>
      <c r="I9" s="613">
        <v>133</v>
      </c>
      <c r="J9" s="613">
        <v>7690</v>
      </c>
      <c r="K9" s="613">
        <v>20938</v>
      </c>
      <c r="L9" s="613">
        <v>1944083</v>
      </c>
    </row>
    <row r="10" spans="1:15" ht="15" customHeight="1">
      <c r="A10" s="581">
        <v>5</v>
      </c>
      <c r="B10" s="595"/>
      <c r="C10" s="603">
        <v>53228</v>
      </c>
      <c r="D10" s="603">
        <v>4319347</v>
      </c>
      <c r="E10" s="603">
        <v>12615</v>
      </c>
      <c r="F10" s="613">
        <v>1437898</v>
      </c>
      <c r="G10" s="613">
        <v>19236</v>
      </c>
      <c r="H10" s="613">
        <v>914149</v>
      </c>
      <c r="I10" s="613">
        <v>178</v>
      </c>
      <c r="J10" s="613">
        <v>9265</v>
      </c>
      <c r="K10" s="613">
        <v>21199</v>
      </c>
      <c r="L10" s="613">
        <v>1958035</v>
      </c>
      <c r="M10" s="613"/>
      <c r="N10" s="613"/>
    </row>
    <row r="11" spans="1:15" ht="17.25" customHeight="1">
      <c r="A11" s="562"/>
      <c r="B11" s="595"/>
      <c r="C11" s="603"/>
      <c r="D11" s="299"/>
      <c r="E11" s="299"/>
      <c r="F11" s="299"/>
      <c r="G11" s="299"/>
      <c r="H11" s="299"/>
      <c r="I11" s="299"/>
      <c r="J11" s="299"/>
      <c r="K11" s="299"/>
      <c r="L11" s="299"/>
    </row>
    <row r="12" spans="1:15" ht="15" customHeight="1">
      <c r="A12" s="474" t="s">
        <v>1083</v>
      </c>
      <c r="B12" s="595">
        <v>3</v>
      </c>
      <c r="C12" s="602">
        <v>4081</v>
      </c>
      <c r="D12" s="602">
        <v>333180</v>
      </c>
      <c r="E12" s="602">
        <v>1027</v>
      </c>
      <c r="F12" s="602">
        <v>118579</v>
      </c>
      <c r="G12" s="602">
        <v>1557</v>
      </c>
      <c r="H12" s="602">
        <v>77822</v>
      </c>
      <c r="I12" s="602">
        <v>2</v>
      </c>
      <c r="J12" s="602">
        <v>269</v>
      </c>
      <c r="K12" s="602">
        <v>1495</v>
      </c>
      <c r="L12" s="602">
        <v>136510</v>
      </c>
      <c r="N12" s="488"/>
      <c r="O12" s="488"/>
    </row>
    <row r="13" spans="1:15" ht="15" customHeight="1">
      <c r="A13" s="474"/>
      <c r="B13" s="595">
        <v>4</v>
      </c>
      <c r="C13" s="613">
        <v>4169</v>
      </c>
      <c r="D13" s="613">
        <v>338391</v>
      </c>
      <c r="E13" s="613">
        <v>964</v>
      </c>
      <c r="F13" s="602">
        <v>110911</v>
      </c>
      <c r="G13" s="602">
        <v>1577</v>
      </c>
      <c r="H13" s="602">
        <v>74179</v>
      </c>
      <c r="I13" s="602">
        <v>5</v>
      </c>
      <c r="J13" s="602">
        <v>1037</v>
      </c>
      <c r="K13" s="602">
        <v>1623</v>
      </c>
      <c r="L13" s="613">
        <v>152264</v>
      </c>
      <c r="N13" s="488"/>
      <c r="O13" s="488"/>
    </row>
    <row r="14" spans="1:15" ht="15" customHeight="1">
      <c r="A14" s="474"/>
      <c r="B14" s="595">
        <v>5</v>
      </c>
      <c r="C14" s="613">
        <v>4172</v>
      </c>
      <c r="D14" s="613">
        <v>348165</v>
      </c>
      <c r="E14" s="613">
        <v>1072</v>
      </c>
      <c r="F14" s="602">
        <v>121311</v>
      </c>
      <c r="G14" s="602">
        <v>1451</v>
      </c>
      <c r="H14" s="602">
        <v>72284</v>
      </c>
      <c r="I14" s="602">
        <v>29</v>
      </c>
      <c r="J14" s="602">
        <v>1277</v>
      </c>
      <c r="K14" s="602">
        <v>1620</v>
      </c>
      <c r="L14" s="613">
        <v>153293</v>
      </c>
      <c r="N14" s="488"/>
      <c r="O14" s="488"/>
    </row>
    <row r="15" spans="1:15" ht="15" customHeight="1">
      <c r="A15" s="474"/>
      <c r="B15" s="595">
        <v>6</v>
      </c>
      <c r="C15" s="613">
        <v>4570</v>
      </c>
      <c r="D15" s="613">
        <v>372208</v>
      </c>
      <c r="E15" s="613">
        <v>1103</v>
      </c>
      <c r="F15" s="602">
        <v>126397</v>
      </c>
      <c r="G15" s="602">
        <v>1611</v>
      </c>
      <c r="H15" s="602">
        <v>78594</v>
      </c>
      <c r="I15" s="602">
        <v>26</v>
      </c>
      <c r="J15" s="602">
        <v>1286</v>
      </c>
      <c r="K15" s="602">
        <v>1830</v>
      </c>
      <c r="L15" s="613">
        <v>165931</v>
      </c>
      <c r="N15" s="488"/>
      <c r="O15" s="488"/>
    </row>
    <row r="16" spans="1:15" ht="15" customHeight="1">
      <c r="A16" s="474"/>
      <c r="B16" s="595">
        <v>7</v>
      </c>
      <c r="C16" s="602">
        <v>4107</v>
      </c>
      <c r="D16" s="602">
        <v>343016</v>
      </c>
      <c r="E16" s="602">
        <v>1099</v>
      </c>
      <c r="F16" s="602">
        <v>124136</v>
      </c>
      <c r="G16" s="602">
        <v>1600</v>
      </c>
      <c r="H16" s="602">
        <v>78187</v>
      </c>
      <c r="I16" s="602">
        <v>2</v>
      </c>
      <c r="J16" s="602">
        <v>219</v>
      </c>
      <c r="K16" s="602">
        <v>1406</v>
      </c>
      <c r="L16" s="602">
        <v>140474</v>
      </c>
      <c r="N16" s="488"/>
      <c r="O16" s="488"/>
    </row>
    <row r="17" spans="1:27" ht="15" customHeight="1">
      <c r="A17" s="474"/>
      <c r="B17" s="595">
        <v>8</v>
      </c>
      <c r="C17" s="602">
        <v>4535</v>
      </c>
      <c r="D17" s="602">
        <v>375847</v>
      </c>
      <c r="E17" s="602">
        <v>1181</v>
      </c>
      <c r="F17" s="602">
        <v>134959</v>
      </c>
      <c r="G17" s="602">
        <v>1642</v>
      </c>
      <c r="H17" s="602">
        <v>77495</v>
      </c>
      <c r="I17" s="602">
        <v>4</v>
      </c>
      <c r="J17" s="602">
        <v>614</v>
      </c>
      <c r="K17" s="602">
        <v>1708</v>
      </c>
      <c r="L17" s="602">
        <v>162779</v>
      </c>
      <c r="N17" s="488"/>
      <c r="O17" s="488"/>
      <c r="P17" s="492"/>
    </row>
    <row r="18" spans="1:27" ht="15" customHeight="1">
      <c r="A18" s="474"/>
      <c r="B18" s="595">
        <v>9</v>
      </c>
      <c r="C18" s="602">
        <v>4609</v>
      </c>
      <c r="D18" s="602">
        <v>366399</v>
      </c>
      <c r="E18" s="602">
        <v>1067</v>
      </c>
      <c r="F18" s="602">
        <v>120019</v>
      </c>
      <c r="G18" s="602">
        <v>1780</v>
      </c>
      <c r="H18" s="602">
        <v>84024</v>
      </c>
      <c r="I18" s="602">
        <v>11</v>
      </c>
      <c r="J18" s="602">
        <v>705</v>
      </c>
      <c r="K18" s="602">
        <v>1751</v>
      </c>
      <c r="L18" s="602">
        <v>161651</v>
      </c>
      <c r="N18" s="488"/>
      <c r="O18" s="488"/>
    </row>
    <row r="19" spans="1:27" ht="15" customHeight="1">
      <c r="A19" s="474"/>
      <c r="B19" s="595">
        <v>10</v>
      </c>
      <c r="C19" s="602">
        <v>5409</v>
      </c>
      <c r="D19" s="602">
        <v>409861</v>
      </c>
      <c r="E19" s="602">
        <v>1037</v>
      </c>
      <c r="F19" s="602">
        <v>117273</v>
      </c>
      <c r="G19" s="602">
        <v>2113</v>
      </c>
      <c r="H19" s="602">
        <v>94799</v>
      </c>
      <c r="I19" s="602">
        <v>12</v>
      </c>
      <c r="J19" s="602">
        <v>462</v>
      </c>
      <c r="K19" s="602">
        <v>2247</v>
      </c>
      <c r="L19" s="602">
        <v>197327</v>
      </c>
      <c r="M19" s="613"/>
      <c r="N19" s="478"/>
      <c r="O19" s="479"/>
      <c r="P19" s="480"/>
      <c r="Q19" s="477"/>
      <c r="R19" s="613"/>
      <c r="S19" s="613"/>
      <c r="T19" s="613"/>
      <c r="U19" s="613"/>
      <c r="V19" s="613"/>
      <c r="W19" s="613"/>
      <c r="Y19" s="488"/>
      <c r="Z19" s="488"/>
      <c r="AA19" s="488"/>
    </row>
    <row r="20" spans="1:27" ht="15" customHeight="1">
      <c r="A20" s="474"/>
      <c r="B20" s="595">
        <v>11</v>
      </c>
      <c r="C20" s="602">
        <v>4611</v>
      </c>
      <c r="D20" s="602">
        <v>369355</v>
      </c>
      <c r="E20" s="602">
        <v>985</v>
      </c>
      <c r="F20" s="602">
        <v>112740</v>
      </c>
      <c r="G20" s="602">
        <v>1572</v>
      </c>
      <c r="H20" s="602">
        <v>78781</v>
      </c>
      <c r="I20" s="602">
        <v>79</v>
      </c>
      <c r="J20" s="602">
        <v>2273</v>
      </c>
      <c r="K20" s="602">
        <v>1975</v>
      </c>
      <c r="L20" s="602">
        <v>175561</v>
      </c>
      <c r="M20" s="613"/>
      <c r="N20" s="478"/>
      <c r="O20" s="479"/>
      <c r="P20" s="480"/>
      <c r="Q20" s="477"/>
      <c r="R20" s="613"/>
      <c r="S20" s="613"/>
      <c r="T20" s="613"/>
      <c r="U20" s="613"/>
      <c r="V20" s="613"/>
      <c r="W20" s="613"/>
      <c r="Y20" s="488"/>
      <c r="Z20" s="488"/>
      <c r="AA20" s="488"/>
    </row>
    <row r="21" spans="1:27" ht="15" customHeight="1">
      <c r="A21" s="474"/>
      <c r="B21" s="595">
        <v>12</v>
      </c>
      <c r="C21" s="602">
        <v>4332</v>
      </c>
      <c r="D21" s="602">
        <v>356493</v>
      </c>
      <c r="E21" s="602">
        <v>1040</v>
      </c>
      <c r="F21" s="602">
        <v>117167</v>
      </c>
      <c r="G21" s="602">
        <v>1376</v>
      </c>
      <c r="H21" s="602">
        <v>60255</v>
      </c>
      <c r="I21" s="602">
        <v>3</v>
      </c>
      <c r="J21" s="602">
        <v>461</v>
      </c>
      <c r="K21" s="602">
        <v>1913</v>
      </c>
      <c r="L21" s="602">
        <v>178610</v>
      </c>
      <c r="M21" s="613"/>
      <c r="N21" s="478"/>
      <c r="O21" s="479"/>
      <c r="P21" s="480"/>
      <c r="Q21" s="477"/>
      <c r="R21" s="613"/>
      <c r="S21" s="613"/>
      <c r="T21" s="613"/>
      <c r="U21" s="613"/>
      <c r="V21" s="613"/>
      <c r="W21" s="613"/>
      <c r="Y21" s="488"/>
      <c r="Z21" s="488"/>
      <c r="AA21" s="488"/>
    </row>
    <row r="22" spans="1:27" s="492" customFormat="1" ht="15" customHeight="1">
      <c r="A22" s="474" t="s">
        <v>1126</v>
      </c>
      <c r="B22" s="595">
        <v>1</v>
      </c>
      <c r="C22" s="602">
        <v>4093</v>
      </c>
      <c r="D22" s="602">
        <v>302900</v>
      </c>
      <c r="E22" s="602">
        <v>809</v>
      </c>
      <c r="F22" s="602">
        <v>91165</v>
      </c>
      <c r="G22" s="602">
        <v>1632</v>
      </c>
      <c r="H22" s="602">
        <v>66054</v>
      </c>
      <c r="I22" s="602">
        <v>1</v>
      </c>
      <c r="J22" s="602">
        <v>138</v>
      </c>
      <c r="K22" s="602">
        <v>1651</v>
      </c>
      <c r="L22" s="602">
        <v>145543</v>
      </c>
      <c r="M22" s="602"/>
      <c r="N22" s="478"/>
      <c r="O22" s="479"/>
      <c r="P22" s="480"/>
      <c r="Q22" s="480"/>
      <c r="R22" s="602"/>
      <c r="S22" s="602"/>
      <c r="T22" s="602"/>
      <c r="U22" s="602"/>
      <c r="V22" s="602"/>
      <c r="W22" s="602"/>
      <c r="Y22" s="591"/>
      <c r="Z22" s="591"/>
      <c r="AA22" s="591"/>
    </row>
    <row r="23" spans="1:27" ht="15" customHeight="1">
      <c r="A23" s="474"/>
      <c r="B23" s="595">
        <v>2</v>
      </c>
      <c r="C23" s="602">
        <v>4583</v>
      </c>
      <c r="D23" s="602">
        <v>358814</v>
      </c>
      <c r="E23" s="602">
        <v>1055</v>
      </c>
      <c r="F23" s="602">
        <v>117981</v>
      </c>
      <c r="G23" s="602">
        <v>1479</v>
      </c>
      <c r="H23" s="602">
        <v>71212</v>
      </c>
      <c r="I23" s="602">
        <v>4</v>
      </c>
      <c r="J23" s="602">
        <v>301</v>
      </c>
      <c r="K23" s="602">
        <v>2045</v>
      </c>
      <c r="L23" s="602">
        <v>169320</v>
      </c>
      <c r="M23" s="602"/>
      <c r="N23" s="478"/>
      <c r="O23" s="479"/>
      <c r="P23" s="480"/>
      <c r="Q23" s="477"/>
      <c r="R23" s="613"/>
      <c r="S23" s="613"/>
      <c r="T23" s="613"/>
      <c r="U23" s="613"/>
      <c r="V23" s="613"/>
      <c r="W23" s="613"/>
      <c r="Y23" s="488"/>
      <c r="Z23" s="488"/>
      <c r="AA23" s="488"/>
    </row>
    <row r="24" spans="1:27" ht="15" customHeight="1">
      <c r="A24" s="586"/>
      <c r="B24" s="589">
        <v>3</v>
      </c>
      <c r="C24" s="637">
        <v>4575</v>
      </c>
      <c r="D24" s="637">
        <v>346370</v>
      </c>
      <c r="E24" s="637">
        <v>930</v>
      </c>
      <c r="F24" s="637">
        <v>106082</v>
      </c>
      <c r="G24" s="637">
        <v>1830</v>
      </c>
      <c r="H24" s="637">
        <v>86316</v>
      </c>
      <c r="I24" s="637">
        <v>1</v>
      </c>
      <c r="J24" s="637">
        <v>210</v>
      </c>
      <c r="K24" s="637">
        <v>1814</v>
      </c>
      <c r="L24" s="637">
        <v>153762</v>
      </c>
      <c r="M24" s="613"/>
      <c r="N24" s="478"/>
      <c r="O24" s="479"/>
      <c r="P24" s="480"/>
      <c r="Q24" s="477"/>
      <c r="R24" s="613"/>
      <c r="S24" s="613"/>
      <c r="T24" s="613"/>
      <c r="U24" s="613"/>
      <c r="V24" s="613"/>
      <c r="W24" s="613"/>
      <c r="Y24" s="488"/>
      <c r="Z24" s="488"/>
      <c r="AA24" s="488"/>
    </row>
    <row r="25" spans="1:27" ht="15" customHeight="1">
      <c r="A25" s="482" t="s">
        <v>842</v>
      </c>
      <c r="B25" s="490"/>
      <c r="C25" s="101"/>
      <c r="D25" s="101"/>
      <c r="E25" s="32"/>
      <c r="F25" s="32"/>
      <c r="G25" s="32"/>
      <c r="H25" s="32"/>
      <c r="I25" s="32"/>
      <c r="J25" s="32"/>
      <c r="K25" s="32"/>
      <c r="L25" s="32"/>
      <c r="N25" s="478"/>
      <c r="O25" s="479"/>
      <c r="P25" s="480"/>
      <c r="Q25" s="477"/>
    </row>
    <row r="26" spans="1:27">
      <c r="C26" s="602"/>
      <c r="D26" s="605"/>
      <c r="E26" s="605"/>
      <c r="F26" s="605"/>
      <c r="G26" s="605"/>
      <c r="H26" s="605"/>
      <c r="I26" s="605"/>
      <c r="J26" s="605"/>
      <c r="K26" s="605"/>
      <c r="L26" s="605"/>
      <c r="N26" s="478"/>
      <c r="O26" s="479"/>
      <c r="P26" s="480"/>
      <c r="Q26" s="477"/>
    </row>
    <row r="27" spans="1:27">
      <c r="N27" s="478"/>
      <c r="O27" s="479"/>
      <c r="P27" s="480"/>
      <c r="Q27" s="477"/>
    </row>
  </sheetData>
  <mergeCells count="8">
    <mergeCell ref="A1:B1"/>
    <mergeCell ref="A2:L2"/>
    <mergeCell ref="A4:B5"/>
    <mergeCell ref="C4:D4"/>
    <mergeCell ref="E4:F4"/>
    <mergeCell ref="G4:H4"/>
    <mergeCell ref="I4:J4"/>
    <mergeCell ref="K4:L4"/>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CFBF-B978-4E6B-98FE-732EF367DFD8}">
  <sheetPr>
    <tabColor rgb="FF92D050"/>
    <pageSetUpPr fitToPage="1"/>
  </sheetPr>
  <dimension ref="A1:M52"/>
  <sheetViews>
    <sheetView zoomScale="85" zoomScaleNormal="85" workbookViewId="0">
      <selection sqref="A1:B1"/>
    </sheetView>
  </sheetViews>
  <sheetFormatPr defaultRowHeight="13.5"/>
  <cols>
    <col min="1" max="1" width="2.125" style="100" customWidth="1"/>
    <col min="2" max="2" width="14.625" style="100" customWidth="1"/>
    <col min="3" max="3" width="16.125" style="424" customWidth="1"/>
    <col min="4" max="4" width="1" style="424" customWidth="1"/>
    <col min="5" max="5" width="2.125" style="424" customWidth="1"/>
    <col min="6" max="6" width="14.625" style="424" customWidth="1"/>
    <col min="7" max="7" width="16.125" style="424" customWidth="1"/>
    <col min="8" max="8" width="0.875" style="424" customWidth="1"/>
    <col min="9" max="9" width="2.125" style="424" customWidth="1"/>
    <col min="10" max="10" width="16.625" style="424" customWidth="1"/>
    <col min="11" max="11" width="16.125" style="424" customWidth="1"/>
    <col min="12" max="12" width="10.25" style="100" bestFit="1" customWidth="1"/>
    <col min="13" max="16384" width="9" style="100"/>
  </cols>
  <sheetData>
    <row r="1" spans="1:12" ht="19.5" customHeight="1">
      <c r="A1" s="958" t="s">
        <v>745</v>
      </c>
      <c r="B1" s="862"/>
      <c r="C1" s="420"/>
    </row>
    <row r="2" spans="1:12" ht="19.5" customHeight="1">
      <c r="A2" s="959" t="s">
        <v>1154</v>
      </c>
      <c r="B2" s="959"/>
      <c r="C2" s="959"/>
      <c r="D2" s="959"/>
      <c r="E2" s="959"/>
      <c r="F2" s="959"/>
      <c r="G2" s="959"/>
      <c r="H2" s="959"/>
      <c r="I2" s="959"/>
      <c r="J2" s="959"/>
      <c r="K2" s="959"/>
    </row>
    <row r="3" spans="1:12" ht="15" customHeight="1" thickBot="1">
      <c r="A3" s="254" t="s">
        <v>804</v>
      </c>
      <c r="B3" s="255"/>
      <c r="C3" s="421"/>
      <c r="D3" s="425"/>
      <c r="E3" s="425"/>
      <c r="F3" s="425"/>
      <c r="G3" s="425"/>
      <c r="H3" s="425"/>
      <c r="I3" s="425"/>
      <c r="J3" s="609"/>
      <c r="K3" s="435" t="s">
        <v>104</v>
      </c>
    </row>
    <row r="4" spans="1:12" ht="15" customHeight="1" thickTop="1">
      <c r="A4" s="961" t="s">
        <v>840</v>
      </c>
      <c r="B4" s="962"/>
      <c r="C4" s="422" t="s">
        <v>317</v>
      </c>
      <c r="D4" s="438"/>
      <c r="E4" s="956" t="s">
        <v>407</v>
      </c>
      <c r="F4" s="960"/>
      <c r="G4" s="422" t="s">
        <v>317</v>
      </c>
      <c r="H4" s="438"/>
      <c r="I4" s="956" t="s">
        <v>407</v>
      </c>
      <c r="J4" s="960"/>
      <c r="K4" s="422" t="s">
        <v>317</v>
      </c>
      <c r="L4" s="180" t="s">
        <v>738</v>
      </c>
    </row>
    <row r="5" spans="1:12" ht="15" customHeight="1">
      <c r="A5" s="256" t="s">
        <v>267</v>
      </c>
      <c r="B5" s="153"/>
      <c r="C5" s="427">
        <v>8040091</v>
      </c>
      <c r="D5" s="423"/>
      <c r="E5" s="439" t="s">
        <v>268</v>
      </c>
      <c r="F5" s="440"/>
      <c r="G5" s="790">
        <v>32512182</v>
      </c>
      <c r="H5" s="423"/>
      <c r="I5" s="441"/>
      <c r="J5" s="442"/>
      <c r="K5" s="436"/>
      <c r="L5" s="343"/>
    </row>
    <row r="6" spans="1:12" ht="15" customHeight="1">
      <c r="A6" s="86"/>
      <c r="B6" s="153"/>
      <c r="C6" s="427"/>
      <c r="D6" s="423"/>
      <c r="E6" s="443"/>
      <c r="F6" s="440"/>
      <c r="G6" s="790"/>
      <c r="H6" s="423"/>
      <c r="I6" s="443"/>
      <c r="J6" s="444" t="s">
        <v>314</v>
      </c>
      <c r="K6" s="791">
        <v>116518</v>
      </c>
    </row>
    <row r="7" spans="1:12" ht="15" customHeight="1">
      <c r="A7" s="86"/>
      <c r="B7" s="154" t="s">
        <v>269</v>
      </c>
      <c r="C7" s="427">
        <v>1583538</v>
      </c>
      <c r="D7" s="423"/>
      <c r="E7" s="443"/>
      <c r="F7" s="444" t="s">
        <v>270</v>
      </c>
      <c r="G7" s="790">
        <v>556470</v>
      </c>
      <c r="H7" s="423"/>
      <c r="I7" s="443"/>
      <c r="J7" s="444" t="s">
        <v>315</v>
      </c>
      <c r="K7" s="791">
        <v>48763</v>
      </c>
    </row>
    <row r="8" spans="1:12" ht="15" customHeight="1">
      <c r="A8" s="86"/>
      <c r="B8" s="154" t="s">
        <v>271</v>
      </c>
      <c r="C8" s="427">
        <v>358204</v>
      </c>
      <c r="D8" s="423"/>
      <c r="E8" s="443"/>
      <c r="F8" s="444" t="s">
        <v>272</v>
      </c>
      <c r="G8" s="790">
        <v>1221533</v>
      </c>
      <c r="H8" s="423"/>
      <c r="I8" s="443"/>
      <c r="J8" s="444" t="s">
        <v>316</v>
      </c>
      <c r="K8" s="791">
        <v>44385</v>
      </c>
    </row>
    <row r="9" spans="1:12" ht="15" customHeight="1">
      <c r="A9" s="86"/>
      <c r="B9" s="154" t="s">
        <v>273</v>
      </c>
      <c r="C9" s="427">
        <v>637980</v>
      </c>
      <c r="D9" s="423"/>
      <c r="E9" s="443"/>
      <c r="F9" s="444" t="s">
        <v>773</v>
      </c>
      <c r="G9" s="790">
        <v>779443</v>
      </c>
      <c r="H9" s="423"/>
      <c r="I9" s="443"/>
      <c r="J9" s="445"/>
      <c r="K9" s="790"/>
    </row>
    <row r="10" spans="1:12" ht="15" customHeight="1">
      <c r="A10" s="86"/>
      <c r="B10" s="154" t="s">
        <v>274</v>
      </c>
      <c r="C10" s="427">
        <v>336273</v>
      </c>
      <c r="D10" s="423"/>
      <c r="E10" s="443"/>
      <c r="F10" s="444" t="s">
        <v>275</v>
      </c>
      <c r="G10" s="790">
        <v>2056112</v>
      </c>
      <c r="H10" s="423"/>
      <c r="I10" s="446" t="s">
        <v>318</v>
      </c>
      <c r="J10" s="440"/>
      <c r="K10" s="790">
        <v>582770</v>
      </c>
    </row>
    <row r="11" spans="1:12" ht="15" customHeight="1">
      <c r="A11" s="86"/>
      <c r="B11" s="154" t="s">
        <v>276</v>
      </c>
      <c r="C11" s="427">
        <v>331306</v>
      </c>
      <c r="D11" s="423"/>
      <c r="E11" s="443"/>
      <c r="F11" s="444" t="s">
        <v>277</v>
      </c>
      <c r="G11" s="790">
        <v>710410</v>
      </c>
      <c r="H11" s="423"/>
      <c r="I11" s="447"/>
      <c r="J11" s="440"/>
      <c r="K11" s="792"/>
    </row>
    <row r="12" spans="1:12" ht="15" customHeight="1">
      <c r="A12" s="86"/>
      <c r="B12" s="154"/>
      <c r="C12" s="427"/>
      <c r="D12" s="448"/>
      <c r="E12" s="449"/>
      <c r="F12" s="444"/>
      <c r="G12" s="790"/>
      <c r="H12" s="423"/>
      <c r="I12" s="446" t="s">
        <v>697</v>
      </c>
      <c r="J12" s="440"/>
      <c r="K12" s="790">
        <v>1503981</v>
      </c>
    </row>
    <row r="13" spans="1:12" ht="15" customHeight="1">
      <c r="A13" s="86"/>
      <c r="B13" s="154" t="s">
        <v>319</v>
      </c>
      <c r="C13" s="427">
        <v>136664</v>
      </c>
      <c r="D13" s="423"/>
      <c r="E13" s="443"/>
      <c r="F13" s="444" t="s">
        <v>278</v>
      </c>
      <c r="G13" s="790">
        <v>704635</v>
      </c>
      <c r="H13" s="423"/>
      <c r="I13" s="447"/>
      <c r="J13" s="440"/>
      <c r="K13" s="790"/>
    </row>
    <row r="14" spans="1:12" ht="15" customHeight="1">
      <c r="A14" s="86"/>
      <c r="B14" s="154" t="s">
        <v>279</v>
      </c>
      <c r="C14" s="791">
        <v>448347</v>
      </c>
      <c r="D14" s="423"/>
      <c r="E14" s="443"/>
      <c r="F14" s="444" t="s">
        <v>280</v>
      </c>
      <c r="G14" s="790">
        <v>754254</v>
      </c>
      <c r="H14" s="423"/>
      <c r="I14" s="446" t="s">
        <v>689</v>
      </c>
      <c r="J14" s="440"/>
      <c r="K14" s="790">
        <v>3432051</v>
      </c>
      <c r="L14" s="180"/>
    </row>
    <row r="15" spans="1:12" ht="15" customHeight="1">
      <c r="A15" s="86"/>
      <c r="B15" s="154" t="s">
        <v>320</v>
      </c>
      <c r="C15" s="791">
        <v>139670</v>
      </c>
      <c r="D15" s="423"/>
      <c r="E15" s="443"/>
      <c r="F15" s="444" t="s">
        <v>281</v>
      </c>
      <c r="G15" s="790">
        <v>961436</v>
      </c>
      <c r="H15" s="423"/>
      <c r="I15" s="443"/>
      <c r="J15" s="445"/>
      <c r="K15" s="790"/>
    </row>
    <row r="16" spans="1:12" ht="15" customHeight="1">
      <c r="A16" s="86"/>
      <c r="B16" s="154" t="s">
        <v>321</v>
      </c>
      <c r="C16" s="427">
        <v>108516</v>
      </c>
      <c r="D16" s="423"/>
      <c r="E16" s="443"/>
      <c r="F16" s="444" t="s">
        <v>282</v>
      </c>
      <c r="G16" s="790">
        <v>432897</v>
      </c>
      <c r="H16" s="423"/>
      <c r="I16" s="446" t="s">
        <v>245</v>
      </c>
      <c r="J16" s="450"/>
      <c r="K16" s="790">
        <f>K17+K18</f>
        <v>1264800</v>
      </c>
      <c r="L16" s="180"/>
    </row>
    <row r="17" spans="1:12" ht="15" customHeight="1">
      <c r="A17" s="86"/>
      <c r="B17" s="154" t="s">
        <v>283</v>
      </c>
      <c r="C17" s="427">
        <v>414938</v>
      </c>
      <c r="D17" s="423"/>
      <c r="E17" s="443"/>
      <c r="F17" s="444" t="s">
        <v>284</v>
      </c>
      <c r="G17" s="790">
        <v>687150</v>
      </c>
      <c r="H17" s="423"/>
      <c r="I17" s="443"/>
      <c r="J17" s="445" t="s">
        <v>246</v>
      </c>
      <c r="K17" s="790">
        <v>778100</v>
      </c>
      <c r="L17" s="180"/>
    </row>
    <row r="18" spans="1:12" ht="15" customHeight="1">
      <c r="A18" s="86"/>
      <c r="B18" s="154"/>
      <c r="C18" s="427"/>
      <c r="D18" s="448"/>
      <c r="E18" s="449"/>
      <c r="F18" s="444"/>
      <c r="G18" s="790"/>
      <c r="H18" s="423"/>
      <c r="I18" s="443"/>
      <c r="J18" s="445" t="s">
        <v>247</v>
      </c>
      <c r="K18" s="790">
        <v>486700</v>
      </c>
      <c r="L18" s="180"/>
    </row>
    <row r="19" spans="1:12" ht="15" customHeight="1">
      <c r="A19" s="86"/>
      <c r="B19" s="154" t="s">
        <v>323</v>
      </c>
      <c r="C19" s="427">
        <v>75098</v>
      </c>
      <c r="D19" s="423"/>
      <c r="E19" s="443"/>
      <c r="F19" s="444" t="s">
        <v>285</v>
      </c>
      <c r="G19" s="790">
        <v>187797</v>
      </c>
      <c r="H19" s="423"/>
      <c r="I19" s="443"/>
      <c r="J19" s="444"/>
      <c r="K19" s="451"/>
    </row>
    <row r="20" spans="1:12" ht="15" customHeight="1" thickBot="1">
      <c r="A20" s="86"/>
      <c r="B20" s="154" t="s">
        <v>286</v>
      </c>
      <c r="C20" s="427">
        <v>29687</v>
      </c>
      <c r="D20" s="423"/>
      <c r="E20" s="443"/>
      <c r="F20" s="444" t="s">
        <v>287</v>
      </c>
      <c r="G20" s="790">
        <v>173121</v>
      </c>
      <c r="H20" s="423"/>
      <c r="I20" s="452"/>
      <c r="J20" s="453"/>
      <c r="K20" s="454"/>
    </row>
    <row r="21" spans="1:12" ht="15" customHeight="1" thickTop="1">
      <c r="A21" s="86"/>
      <c r="B21" s="154" t="s">
        <v>325</v>
      </c>
      <c r="C21" s="427">
        <v>3167</v>
      </c>
      <c r="D21" s="423"/>
      <c r="E21" s="443"/>
      <c r="F21" s="444" t="s">
        <v>11</v>
      </c>
      <c r="G21" s="790">
        <v>169311</v>
      </c>
      <c r="H21" s="423"/>
      <c r="I21" s="443"/>
      <c r="J21" s="455"/>
      <c r="K21" s="425"/>
    </row>
    <row r="22" spans="1:12" ht="15" customHeight="1">
      <c r="A22" s="86"/>
      <c r="B22" s="154" t="s">
        <v>326</v>
      </c>
      <c r="C22" s="427">
        <v>6927</v>
      </c>
      <c r="D22" s="423"/>
      <c r="E22" s="443"/>
      <c r="F22" s="444" t="s">
        <v>449</v>
      </c>
      <c r="G22" s="790">
        <v>146713</v>
      </c>
      <c r="H22" s="456"/>
      <c r="I22" s="423"/>
      <c r="J22" s="455"/>
      <c r="K22" s="425"/>
    </row>
    <row r="23" spans="1:12" ht="15" customHeight="1">
      <c r="A23" s="86"/>
      <c r="B23" s="154" t="s">
        <v>327</v>
      </c>
      <c r="C23" s="427">
        <v>8223</v>
      </c>
      <c r="D23" s="423"/>
      <c r="E23" s="443"/>
      <c r="F23" s="444" t="s">
        <v>288</v>
      </c>
      <c r="G23" s="790">
        <v>1860818</v>
      </c>
      <c r="H23" s="423"/>
      <c r="I23" s="443"/>
      <c r="J23" s="455"/>
      <c r="K23" s="425"/>
    </row>
    <row r="24" spans="1:12" ht="15" customHeight="1">
      <c r="A24" s="86"/>
      <c r="B24" s="154"/>
      <c r="C24" s="427"/>
      <c r="D24" s="448"/>
      <c r="E24" s="449"/>
      <c r="F24" s="444"/>
      <c r="G24" s="790"/>
      <c r="H24" s="423"/>
      <c r="I24" s="443"/>
      <c r="J24" s="455"/>
      <c r="K24" s="425"/>
    </row>
    <row r="25" spans="1:12" ht="15" customHeight="1">
      <c r="A25" s="86"/>
      <c r="B25" s="154" t="s">
        <v>328</v>
      </c>
      <c r="C25" s="791">
        <v>3133</v>
      </c>
      <c r="D25" s="423"/>
      <c r="E25" s="443"/>
      <c r="F25" s="444" t="s">
        <v>289</v>
      </c>
      <c r="G25" s="790">
        <v>517052</v>
      </c>
      <c r="H25" s="423"/>
      <c r="I25" s="443"/>
      <c r="J25" s="455"/>
      <c r="K25" s="425"/>
    </row>
    <row r="26" spans="1:12" ht="13.5" customHeight="1">
      <c r="A26" s="86"/>
      <c r="B26" s="154" t="s">
        <v>329</v>
      </c>
      <c r="C26" s="427">
        <v>1921</v>
      </c>
      <c r="D26" s="423"/>
      <c r="E26" s="443"/>
      <c r="F26" s="444" t="s">
        <v>290</v>
      </c>
      <c r="G26" s="790">
        <v>2377097</v>
      </c>
      <c r="H26" s="423"/>
      <c r="I26" s="457"/>
    </row>
    <row r="27" spans="1:12" ht="15" customHeight="1">
      <c r="A27" s="86"/>
      <c r="B27" s="154" t="s">
        <v>330</v>
      </c>
      <c r="C27" s="427">
        <v>4072</v>
      </c>
      <c r="D27" s="423"/>
      <c r="E27" s="443"/>
      <c r="F27" s="444" t="s">
        <v>291</v>
      </c>
      <c r="G27" s="790">
        <v>973882</v>
      </c>
      <c r="H27" s="423"/>
      <c r="I27" s="458"/>
      <c r="J27" s="455"/>
      <c r="K27" s="435"/>
    </row>
    <row r="28" spans="1:12" ht="15" customHeight="1" thickBot="1">
      <c r="A28" s="86"/>
      <c r="B28" s="154" t="s">
        <v>331</v>
      </c>
      <c r="C28" s="427">
        <v>18421</v>
      </c>
      <c r="D28" s="423"/>
      <c r="E28" s="443"/>
      <c r="F28" s="444" t="s">
        <v>292</v>
      </c>
      <c r="G28" s="790">
        <v>2201306</v>
      </c>
      <c r="H28" s="423"/>
      <c r="I28" s="459" t="s">
        <v>322</v>
      </c>
      <c r="J28" s="455"/>
      <c r="K28" s="435" t="s">
        <v>609</v>
      </c>
    </row>
    <row r="29" spans="1:12" ht="15" customHeight="1" thickTop="1">
      <c r="A29" s="86"/>
      <c r="B29" s="154" t="s">
        <v>293</v>
      </c>
      <c r="C29" s="427">
        <v>102804</v>
      </c>
      <c r="D29" s="423"/>
      <c r="E29" s="443"/>
      <c r="F29" s="444" t="s">
        <v>299</v>
      </c>
      <c r="G29" s="790">
        <v>1405771</v>
      </c>
      <c r="H29" s="423"/>
      <c r="I29" s="956" t="s">
        <v>407</v>
      </c>
      <c r="J29" s="957"/>
      <c r="K29" s="422" t="s">
        <v>610</v>
      </c>
    </row>
    <row r="30" spans="1:12" ht="15" customHeight="1">
      <c r="A30" s="86"/>
      <c r="B30" s="154"/>
      <c r="C30" s="427"/>
      <c r="D30" s="448"/>
      <c r="E30" s="449"/>
      <c r="F30" s="444"/>
      <c r="G30" s="790"/>
      <c r="H30" s="423"/>
      <c r="I30" s="441"/>
      <c r="J30" s="460"/>
      <c r="K30" s="461"/>
    </row>
    <row r="31" spans="1:12" ht="15" customHeight="1">
      <c r="A31" s="86"/>
      <c r="B31" s="154" t="s">
        <v>613</v>
      </c>
      <c r="C31" s="791">
        <v>355208</v>
      </c>
      <c r="D31" s="423"/>
      <c r="E31" s="443"/>
      <c r="F31" s="444" t="s">
        <v>301</v>
      </c>
      <c r="G31" s="790">
        <v>571385</v>
      </c>
      <c r="H31" s="423"/>
      <c r="I31" s="446" t="s">
        <v>324</v>
      </c>
      <c r="J31" s="440"/>
      <c r="K31" s="427">
        <f>K32+K35+K39</f>
        <v>180066</v>
      </c>
    </row>
    <row r="32" spans="1:12" ht="15" customHeight="1">
      <c r="A32" s="86"/>
      <c r="B32" s="154" t="s">
        <v>300</v>
      </c>
      <c r="C32" s="427">
        <v>716505</v>
      </c>
      <c r="D32" s="423"/>
      <c r="E32" s="443"/>
      <c r="F32" s="444" t="s">
        <v>303</v>
      </c>
      <c r="G32" s="790">
        <v>699642</v>
      </c>
      <c r="H32" s="423"/>
      <c r="I32" s="443"/>
      <c r="J32" s="450" t="s">
        <v>611</v>
      </c>
      <c r="K32" s="427">
        <f>K33</f>
        <v>37033</v>
      </c>
      <c r="L32" s="343"/>
    </row>
    <row r="33" spans="1:13" ht="15" customHeight="1">
      <c r="A33" s="86"/>
      <c r="B33" s="154" t="s">
        <v>302</v>
      </c>
      <c r="C33" s="427">
        <v>240352</v>
      </c>
      <c r="D33" s="423"/>
      <c r="E33" s="443"/>
      <c r="F33" s="444" t="s">
        <v>305</v>
      </c>
      <c r="G33" s="790">
        <v>912850</v>
      </c>
      <c r="H33" s="423"/>
      <c r="I33" s="443"/>
      <c r="J33" s="462" t="s">
        <v>110</v>
      </c>
      <c r="K33" s="427">
        <v>37033</v>
      </c>
    </row>
    <row r="34" spans="1:13" ht="15" customHeight="1">
      <c r="A34" s="86"/>
      <c r="B34" s="154" t="s">
        <v>304</v>
      </c>
      <c r="C34" s="427">
        <v>551628</v>
      </c>
      <c r="D34" s="423"/>
      <c r="E34" s="443"/>
      <c r="F34" s="444" t="s">
        <v>306</v>
      </c>
      <c r="G34" s="790">
        <v>756134</v>
      </c>
      <c r="H34" s="423"/>
      <c r="I34" s="443"/>
      <c r="J34" s="444"/>
      <c r="K34" s="790"/>
    </row>
    <row r="35" spans="1:13" ht="15" customHeight="1">
      <c r="A35" s="86"/>
      <c r="B35" s="154" t="s">
        <v>332</v>
      </c>
      <c r="C35" s="427">
        <v>256579</v>
      </c>
      <c r="D35" s="423"/>
      <c r="E35" s="443"/>
      <c r="F35" s="444" t="s">
        <v>307</v>
      </c>
      <c r="G35" s="790">
        <v>1709627</v>
      </c>
      <c r="H35" s="423"/>
      <c r="I35" s="443"/>
      <c r="J35" s="450" t="s">
        <v>614</v>
      </c>
      <c r="K35" s="427">
        <f>K36+K37</f>
        <v>141115</v>
      </c>
    </row>
    <row r="36" spans="1:13" ht="15" customHeight="1">
      <c r="A36" s="86"/>
      <c r="B36" s="155"/>
      <c r="C36" s="427"/>
      <c r="D36" s="448"/>
      <c r="E36" s="449"/>
      <c r="F36" s="444"/>
      <c r="G36" s="790"/>
      <c r="H36" s="423"/>
      <c r="I36" s="443"/>
      <c r="J36" s="462" t="s">
        <v>615</v>
      </c>
      <c r="K36" s="427">
        <v>72413</v>
      </c>
      <c r="L36" s="343"/>
      <c r="M36" s="343"/>
    </row>
    <row r="37" spans="1:13" ht="15" customHeight="1">
      <c r="A37" s="86"/>
      <c r="B37" s="154" t="s">
        <v>333</v>
      </c>
      <c r="C37" s="427">
        <v>238201</v>
      </c>
      <c r="D37" s="423"/>
      <c r="E37" s="443"/>
      <c r="F37" s="444" t="s">
        <v>309</v>
      </c>
      <c r="G37" s="790">
        <v>632627</v>
      </c>
      <c r="H37" s="423"/>
      <c r="I37" s="443"/>
      <c r="J37" s="462" t="s">
        <v>616</v>
      </c>
      <c r="K37" s="427">
        <v>68702</v>
      </c>
      <c r="L37" s="343"/>
      <c r="M37" s="343"/>
    </row>
    <row r="38" spans="1:13" ht="15" customHeight="1">
      <c r="A38" s="86"/>
      <c r="B38" s="154" t="s">
        <v>308</v>
      </c>
      <c r="C38" s="427">
        <v>714173</v>
      </c>
      <c r="D38" s="423"/>
      <c r="E38" s="443"/>
      <c r="F38" s="444" t="s">
        <v>310</v>
      </c>
      <c r="G38" s="790">
        <v>428752</v>
      </c>
      <c r="H38" s="423"/>
      <c r="I38" s="443"/>
      <c r="J38" s="444"/>
      <c r="K38" s="791"/>
    </row>
    <row r="39" spans="1:13" ht="15" customHeight="1">
      <c r="A39" s="86"/>
      <c r="B39" s="154" t="s">
        <v>334</v>
      </c>
      <c r="C39" s="427">
        <v>89396</v>
      </c>
      <c r="D39" s="423"/>
      <c r="E39" s="443"/>
      <c r="F39" s="444" t="s">
        <v>311</v>
      </c>
      <c r="G39" s="790">
        <v>509413</v>
      </c>
      <c r="H39" s="423"/>
      <c r="I39" s="446"/>
      <c r="J39" s="462" t="s">
        <v>441</v>
      </c>
      <c r="K39" s="427" ph="1">
        <v>1918</v>
      </c>
    </row>
    <row r="40" spans="1:13" ht="15" customHeight="1">
      <c r="A40" s="86"/>
      <c r="B40" s="154" t="s">
        <v>335</v>
      </c>
      <c r="C40" s="427">
        <v>107249</v>
      </c>
      <c r="D40" s="423"/>
      <c r="E40" s="443"/>
      <c r="F40" s="444" t="s">
        <v>312</v>
      </c>
      <c r="G40" s="790">
        <v>417211</v>
      </c>
      <c r="H40" s="423"/>
      <c r="I40" s="446"/>
      <c r="J40" s="440"/>
      <c r="K40" s="793"/>
    </row>
    <row r="41" spans="1:13" ht="15" customHeight="1">
      <c r="A41" s="257"/>
      <c r="B41" s="619" t="s">
        <v>895</v>
      </c>
      <c r="C41" s="794">
        <v>21911</v>
      </c>
      <c r="D41" s="463"/>
      <c r="E41" s="464"/>
      <c r="F41" s="465" t="s">
        <v>313</v>
      </c>
      <c r="G41" s="794">
        <v>393557</v>
      </c>
      <c r="H41" s="463"/>
      <c r="I41" s="466" t="s">
        <v>318</v>
      </c>
      <c r="J41" s="467"/>
      <c r="K41" s="794">
        <v>172366</v>
      </c>
    </row>
    <row r="42" spans="1:13" ht="15" customHeight="1">
      <c r="A42" s="683" t="s">
        <v>1086</v>
      </c>
      <c r="B42" s="683"/>
      <c r="C42" s="427"/>
      <c r="D42" s="423"/>
      <c r="E42" s="423"/>
      <c r="F42" s="445"/>
      <c r="G42" s="423"/>
      <c r="H42" s="423"/>
      <c r="I42" s="423"/>
      <c r="J42" s="437"/>
      <c r="K42" s="437"/>
    </row>
    <row r="43" spans="1:13" ht="15" customHeight="1">
      <c r="A43" s="86" t="s">
        <v>1087</v>
      </c>
      <c r="C43" s="427"/>
    </row>
    <row r="44" spans="1:13" s="433" customFormat="1" ht="15" customHeight="1">
      <c r="A44" s="87" t="s">
        <v>676</v>
      </c>
      <c r="B44" s="87"/>
      <c r="C44" s="427"/>
      <c r="D44" s="425"/>
      <c r="E44" s="425"/>
      <c r="F44" s="425"/>
      <c r="G44" s="424"/>
      <c r="H44" s="424"/>
      <c r="I44" s="425"/>
      <c r="J44" s="437"/>
      <c r="K44" s="437"/>
    </row>
    <row r="45" spans="1:13">
      <c r="A45" s="86" t="s">
        <v>779</v>
      </c>
      <c r="B45" s="86"/>
      <c r="C45" s="423"/>
      <c r="D45" s="425"/>
      <c r="E45" s="425"/>
      <c r="F45" s="425"/>
      <c r="I45" s="425"/>
      <c r="J45" s="425"/>
      <c r="K45" s="437"/>
    </row>
    <row r="46" spans="1:13">
      <c r="A46" s="258" t="s">
        <v>1065</v>
      </c>
      <c r="B46" s="88"/>
      <c r="D46" s="426"/>
      <c r="E46" s="426"/>
      <c r="F46" s="426"/>
      <c r="G46" s="426"/>
      <c r="H46" s="426"/>
      <c r="I46" s="426"/>
      <c r="J46" s="426"/>
      <c r="K46" s="426"/>
    </row>
    <row r="47" spans="1:13">
      <c r="A47" s="258"/>
      <c r="B47" s="88"/>
      <c r="C47" s="425"/>
      <c r="D47" s="420"/>
      <c r="E47" s="420"/>
    </row>
    <row r="48" spans="1:13">
      <c r="A48" s="258"/>
      <c r="B48" s="88"/>
      <c r="C48" s="425"/>
      <c r="D48" s="420"/>
      <c r="E48" s="420"/>
    </row>
    <row r="49" spans="2:3">
      <c r="B49" s="150"/>
      <c r="C49" s="426"/>
    </row>
    <row r="50" spans="2:3">
      <c r="C50" s="420"/>
    </row>
    <row r="51" spans="2:3">
      <c r="C51" s="420"/>
    </row>
    <row r="52" spans="2:3">
      <c r="C52" s="420"/>
    </row>
  </sheetData>
  <mergeCells count="6">
    <mergeCell ref="I29:J29"/>
    <mergeCell ref="A1:B1"/>
    <mergeCell ref="A2:K2"/>
    <mergeCell ref="E4:F4"/>
    <mergeCell ref="A4:B4"/>
    <mergeCell ref="I4:J4"/>
  </mergeCells>
  <phoneticPr fontId="2"/>
  <pageMargins left="0.78740157480314965" right="0.78740157480314965" top="0.78740157480314965" bottom="0.98425196850393704" header="0.51181102362204722" footer="0.51181102362204722"/>
  <pageSetup paperSize="9" scale="84"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92D050"/>
  </sheetPr>
  <dimension ref="A1:P4054"/>
  <sheetViews>
    <sheetView zoomScaleNormal="100" workbookViewId="0">
      <selection sqref="A1:B1"/>
    </sheetView>
  </sheetViews>
  <sheetFormatPr defaultRowHeight="13.5"/>
  <cols>
    <col min="1" max="1" width="7" style="593" bestFit="1" customWidth="1"/>
    <col min="2" max="2" width="6.625" style="593" customWidth="1"/>
    <col min="3" max="3" width="10" style="593" customWidth="1"/>
    <col min="4" max="5" width="10.625" style="593" customWidth="1"/>
    <col min="6" max="7" width="10" style="593" customWidth="1"/>
    <col min="8" max="8" width="10.625" style="593" customWidth="1"/>
    <col min="9" max="9" width="10" style="593" customWidth="1"/>
    <col min="10" max="10" width="10.625" style="593" customWidth="1"/>
    <col min="11" max="11" width="9" style="593"/>
    <col min="12" max="12" width="10.625" style="593" customWidth="1"/>
    <col min="13" max="16384" width="9" style="593"/>
  </cols>
  <sheetData>
    <row r="1" spans="1:16" s="100" customFormat="1" ht="19.5" customHeight="1">
      <c r="A1" s="963" t="s">
        <v>745</v>
      </c>
      <c r="B1" s="964"/>
    </row>
    <row r="2" spans="1:16" ht="19.5" customHeight="1">
      <c r="A2" s="863" t="s">
        <v>518</v>
      </c>
      <c r="B2" s="863"/>
      <c r="C2" s="863"/>
      <c r="D2" s="863"/>
      <c r="E2" s="863"/>
      <c r="F2" s="863"/>
      <c r="G2" s="863"/>
      <c r="H2" s="863"/>
      <c r="I2" s="863"/>
      <c r="J2" s="863"/>
      <c r="K2" s="863"/>
      <c r="L2" s="863"/>
    </row>
    <row r="3" spans="1:16" ht="6" customHeight="1">
      <c r="A3" s="63"/>
      <c r="B3" s="63"/>
      <c r="C3" s="63"/>
      <c r="D3" s="63"/>
      <c r="E3" s="63"/>
      <c r="F3" s="63"/>
      <c r="G3" s="63"/>
      <c r="H3" s="63"/>
      <c r="I3" s="63"/>
    </row>
    <row r="4" spans="1:16" ht="14.25" thickBot="1">
      <c r="A4" s="482"/>
      <c r="B4" s="482"/>
      <c r="C4" s="482"/>
      <c r="D4" s="482"/>
      <c r="E4" s="482"/>
      <c r="F4" s="482"/>
      <c r="G4" s="482"/>
      <c r="H4" s="58"/>
      <c r="L4" s="58" t="s">
        <v>772</v>
      </c>
    </row>
    <row r="5" spans="1:16" s="17" customFormat="1" ht="21" customHeight="1" thickTop="1">
      <c r="A5" s="965" t="s">
        <v>565</v>
      </c>
      <c r="B5" s="966"/>
      <c r="C5" s="971" t="s">
        <v>875</v>
      </c>
      <c r="D5" s="972"/>
      <c r="E5" s="972"/>
      <c r="F5" s="972"/>
      <c r="G5" s="972"/>
      <c r="H5" s="972"/>
      <c r="I5" s="972"/>
      <c r="J5" s="973"/>
      <c r="K5" s="974" t="s">
        <v>876</v>
      </c>
      <c r="L5" s="975"/>
      <c r="M5" s="795"/>
      <c r="N5" s="61"/>
      <c r="O5" s="61"/>
      <c r="P5" s="61"/>
    </row>
    <row r="6" spans="1:16" s="17" customFormat="1" ht="21" customHeight="1">
      <c r="A6" s="967"/>
      <c r="B6" s="968"/>
      <c r="C6" s="980" t="s">
        <v>564</v>
      </c>
      <c r="D6" s="981"/>
      <c r="E6" s="984" t="s">
        <v>877</v>
      </c>
      <c r="F6" s="985"/>
      <c r="G6" s="985"/>
      <c r="H6" s="992" t="s">
        <v>877</v>
      </c>
      <c r="I6" s="986" t="s">
        <v>878</v>
      </c>
      <c r="J6" s="987"/>
      <c r="K6" s="976"/>
      <c r="L6" s="977"/>
      <c r="M6" s="795"/>
      <c r="N6" s="61"/>
      <c r="O6" s="61"/>
      <c r="P6" s="61"/>
    </row>
    <row r="7" spans="1:16" s="17" customFormat="1" ht="20.85" customHeight="1">
      <c r="A7" s="967"/>
      <c r="B7" s="968"/>
      <c r="C7" s="982"/>
      <c r="D7" s="983"/>
      <c r="E7" s="734" t="s">
        <v>564</v>
      </c>
      <c r="F7" s="796" t="s">
        <v>519</v>
      </c>
      <c r="G7" s="797" t="s">
        <v>520</v>
      </c>
      <c r="H7" s="993"/>
      <c r="I7" s="978"/>
      <c r="J7" s="988"/>
      <c r="K7" s="978"/>
      <c r="L7" s="979"/>
      <c r="M7" s="795"/>
      <c r="N7" s="61"/>
      <c r="O7" s="61"/>
      <c r="P7" s="61"/>
    </row>
    <row r="8" spans="1:16" s="17" customFormat="1" ht="21" customHeight="1">
      <c r="A8" s="969"/>
      <c r="B8" s="970"/>
      <c r="C8" s="798" t="s">
        <v>879</v>
      </c>
      <c r="D8" s="799" t="s">
        <v>880</v>
      </c>
      <c r="E8" s="989" t="s">
        <v>879</v>
      </c>
      <c r="F8" s="990"/>
      <c r="G8" s="991"/>
      <c r="H8" s="799" t="s">
        <v>880</v>
      </c>
      <c r="I8" s="800" t="s">
        <v>879</v>
      </c>
      <c r="J8" s="799" t="s">
        <v>880</v>
      </c>
      <c r="K8" s="800" t="s">
        <v>879</v>
      </c>
      <c r="L8" s="797" t="s">
        <v>880</v>
      </c>
      <c r="M8" s="795"/>
      <c r="N8" s="61"/>
      <c r="O8" s="61"/>
      <c r="P8" s="61"/>
    </row>
    <row r="9" spans="1:16" ht="15" customHeight="1">
      <c r="A9" s="578" t="s">
        <v>1080</v>
      </c>
      <c r="B9" s="595"/>
      <c r="C9" s="603">
        <v>235518</v>
      </c>
      <c r="D9" s="603">
        <v>1296505</v>
      </c>
      <c r="E9" s="613" t="s">
        <v>444</v>
      </c>
      <c r="F9" s="603">
        <v>45011</v>
      </c>
      <c r="G9" s="603">
        <v>190507</v>
      </c>
      <c r="H9" s="613" t="s">
        <v>444</v>
      </c>
      <c r="I9" s="613" t="s">
        <v>444</v>
      </c>
      <c r="J9" s="613" t="s">
        <v>444</v>
      </c>
      <c r="K9" s="603">
        <v>13006</v>
      </c>
      <c r="L9" s="603">
        <v>1188917</v>
      </c>
    </row>
    <row r="10" spans="1:16" ht="15" customHeight="1">
      <c r="A10" s="160" t="s">
        <v>831</v>
      </c>
      <c r="B10" s="595"/>
      <c r="C10" s="603">
        <v>235885</v>
      </c>
      <c r="D10" s="603">
        <v>1238437</v>
      </c>
      <c r="E10" s="613" t="s">
        <v>444</v>
      </c>
      <c r="F10" s="603">
        <v>50657</v>
      </c>
      <c r="G10" s="603">
        <v>185229</v>
      </c>
      <c r="H10" s="613" t="s">
        <v>444</v>
      </c>
      <c r="I10" s="613" t="s">
        <v>444</v>
      </c>
      <c r="J10" s="613" t="s">
        <v>444</v>
      </c>
      <c r="K10" s="603">
        <v>10981</v>
      </c>
      <c r="L10" s="603">
        <v>1160407</v>
      </c>
    </row>
    <row r="11" spans="1:16" ht="15" customHeight="1">
      <c r="A11" s="160">
        <v>2</v>
      </c>
      <c r="B11" s="595"/>
      <c r="C11" s="603">
        <v>171959</v>
      </c>
      <c r="D11" s="603">
        <v>925765</v>
      </c>
      <c r="E11" s="613">
        <v>171678</v>
      </c>
      <c r="F11" s="603">
        <v>42221</v>
      </c>
      <c r="G11" s="603">
        <v>129457</v>
      </c>
      <c r="H11" s="613">
        <v>895461</v>
      </c>
      <c r="I11" s="613">
        <v>281</v>
      </c>
      <c r="J11" s="613">
        <v>30304</v>
      </c>
      <c r="K11" s="603">
        <v>5780</v>
      </c>
      <c r="L11" s="603">
        <v>164181</v>
      </c>
    </row>
    <row r="12" spans="1:16" ht="15" customHeight="1">
      <c r="A12" s="160">
        <v>3</v>
      </c>
      <c r="B12" s="595"/>
      <c r="C12" s="603">
        <v>190638</v>
      </c>
      <c r="D12" s="603">
        <v>1063687</v>
      </c>
      <c r="E12" s="613">
        <v>190257</v>
      </c>
      <c r="F12" s="603">
        <v>45345</v>
      </c>
      <c r="G12" s="603">
        <v>144912</v>
      </c>
      <c r="H12" s="613">
        <v>1008647</v>
      </c>
      <c r="I12" s="613">
        <v>381</v>
      </c>
      <c r="J12" s="613">
        <v>55040</v>
      </c>
      <c r="K12" s="603">
        <v>7711</v>
      </c>
      <c r="L12" s="603">
        <v>227577</v>
      </c>
    </row>
    <row r="13" spans="1:16" ht="15" customHeight="1">
      <c r="A13" s="504">
        <v>4</v>
      </c>
      <c r="B13" s="595"/>
      <c r="C13" s="603">
        <v>207711</v>
      </c>
      <c r="D13" s="603">
        <v>1225185</v>
      </c>
      <c r="E13" s="603">
        <v>206891</v>
      </c>
      <c r="F13" s="603">
        <v>48678</v>
      </c>
      <c r="G13" s="603">
        <v>158213</v>
      </c>
      <c r="H13" s="603">
        <v>1093611</v>
      </c>
      <c r="I13" s="57">
        <v>820</v>
      </c>
      <c r="J13" s="613">
        <v>131574</v>
      </c>
      <c r="K13" s="603">
        <v>8294</v>
      </c>
      <c r="L13" s="603">
        <v>380069</v>
      </c>
    </row>
    <row r="14" spans="1:16" ht="15" customHeight="1">
      <c r="A14" s="504"/>
      <c r="B14" s="595"/>
      <c r="C14" s="603"/>
      <c r="D14" s="603"/>
      <c r="E14" s="603"/>
      <c r="F14" s="603" t="s">
        <v>881</v>
      </c>
      <c r="G14" s="603"/>
      <c r="H14" s="603"/>
      <c r="I14" s="57"/>
      <c r="J14" s="492"/>
      <c r="K14" s="603"/>
      <c r="L14" s="603"/>
    </row>
    <row r="15" spans="1:16" ht="15" customHeight="1">
      <c r="A15" s="506" t="s">
        <v>1093</v>
      </c>
      <c r="B15" s="596">
        <v>2</v>
      </c>
      <c r="C15" s="602">
        <v>15576</v>
      </c>
      <c r="D15" s="602">
        <v>91216</v>
      </c>
      <c r="E15" s="602">
        <v>15501</v>
      </c>
      <c r="F15" s="602">
        <v>3745</v>
      </c>
      <c r="G15" s="602">
        <v>11756</v>
      </c>
      <c r="H15" s="602">
        <v>79088</v>
      </c>
      <c r="I15" s="491">
        <v>75</v>
      </c>
      <c r="J15" s="289">
        <v>12128</v>
      </c>
      <c r="K15" s="602">
        <v>632</v>
      </c>
      <c r="L15" s="602">
        <v>25967</v>
      </c>
    </row>
    <row r="16" spans="1:16" ht="15" customHeight="1">
      <c r="B16" s="596">
        <v>3</v>
      </c>
      <c r="C16" s="602">
        <v>17392</v>
      </c>
      <c r="D16" s="602">
        <v>115747</v>
      </c>
      <c r="E16" s="602">
        <v>17291</v>
      </c>
      <c r="F16" s="602">
        <v>3715</v>
      </c>
      <c r="G16" s="602">
        <v>13576</v>
      </c>
      <c r="H16" s="602">
        <v>91158</v>
      </c>
      <c r="I16" s="491">
        <v>101</v>
      </c>
      <c r="J16" s="289">
        <v>24588</v>
      </c>
      <c r="K16" s="602">
        <v>709</v>
      </c>
      <c r="L16" s="602">
        <v>37214</v>
      </c>
    </row>
    <row r="17" spans="1:16" ht="15" customHeight="1">
      <c r="A17" s="474"/>
      <c r="B17" s="596">
        <v>4</v>
      </c>
      <c r="C17" s="602">
        <v>18019</v>
      </c>
      <c r="D17" s="602">
        <v>119770</v>
      </c>
      <c r="E17" s="602">
        <v>17934</v>
      </c>
      <c r="F17" s="602">
        <v>4354</v>
      </c>
      <c r="G17" s="602">
        <v>13580</v>
      </c>
      <c r="H17" s="602">
        <v>104378</v>
      </c>
      <c r="I17" s="491">
        <v>85</v>
      </c>
      <c r="J17" s="289">
        <v>15391</v>
      </c>
      <c r="K17" s="602">
        <v>720</v>
      </c>
      <c r="L17" s="602">
        <v>29554</v>
      </c>
    </row>
    <row r="18" spans="1:16" ht="15" customHeight="1">
      <c r="A18" s="474"/>
      <c r="B18" s="596">
        <v>5</v>
      </c>
      <c r="C18" s="602">
        <v>18966</v>
      </c>
      <c r="D18" s="602">
        <v>128299</v>
      </c>
      <c r="E18" s="602">
        <v>18876</v>
      </c>
      <c r="F18" s="602">
        <v>4638</v>
      </c>
      <c r="G18" s="602">
        <v>14238</v>
      </c>
      <c r="H18" s="602">
        <v>114187</v>
      </c>
      <c r="I18" s="491">
        <v>90</v>
      </c>
      <c r="J18" s="289">
        <v>14112</v>
      </c>
      <c r="K18" s="602">
        <v>868</v>
      </c>
      <c r="L18" s="602">
        <v>47733</v>
      </c>
    </row>
    <row r="19" spans="1:16" ht="15" customHeight="1">
      <c r="A19" s="474"/>
      <c r="B19" s="596">
        <v>6</v>
      </c>
      <c r="C19" s="602">
        <v>19263</v>
      </c>
      <c r="D19" s="602">
        <v>124368</v>
      </c>
      <c r="E19" s="602">
        <v>19182</v>
      </c>
      <c r="F19" s="602">
        <v>4674</v>
      </c>
      <c r="G19" s="602">
        <v>14508</v>
      </c>
      <c r="H19" s="602">
        <v>112946</v>
      </c>
      <c r="I19" s="491">
        <v>80</v>
      </c>
      <c r="J19" s="289">
        <v>11421</v>
      </c>
      <c r="K19" s="602">
        <v>972</v>
      </c>
      <c r="L19" s="602">
        <v>66904</v>
      </c>
    </row>
    <row r="20" spans="1:16" ht="15" customHeight="1">
      <c r="A20" s="474"/>
      <c r="B20" s="596">
        <v>7</v>
      </c>
      <c r="C20" s="602">
        <v>18747</v>
      </c>
      <c r="D20" s="602">
        <v>135369</v>
      </c>
      <c r="E20" s="602">
        <v>18657</v>
      </c>
      <c r="F20" s="602">
        <v>4466</v>
      </c>
      <c r="G20" s="602">
        <v>14191</v>
      </c>
      <c r="H20" s="602">
        <v>120991</v>
      </c>
      <c r="I20" s="491">
        <v>90</v>
      </c>
      <c r="J20" s="289">
        <v>14377</v>
      </c>
      <c r="K20" s="602">
        <v>881</v>
      </c>
      <c r="L20" s="602">
        <v>59631</v>
      </c>
      <c r="P20" s="492"/>
    </row>
    <row r="21" spans="1:16" ht="15" customHeight="1">
      <c r="A21" s="474"/>
      <c r="B21" s="596">
        <v>8</v>
      </c>
      <c r="C21" s="602">
        <v>17313</v>
      </c>
      <c r="D21" s="602">
        <v>117596</v>
      </c>
      <c r="E21" s="602">
        <v>17203</v>
      </c>
      <c r="F21" s="602">
        <v>4179</v>
      </c>
      <c r="G21" s="602">
        <v>13024</v>
      </c>
      <c r="H21" s="602">
        <v>100648</v>
      </c>
      <c r="I21" s="491">
        <v>110</v>
      </c>
      <c r="J21" s="289">
        <v>16948</v>
      </c>
      <c r="K21" s="602">
        <v>711</v>
      </c>
      <c r="L21" s="602">
        <v>32832</v>
      </c>
    </row>
    <row r="22" spans="1:16" ht="15" customHeight="1">
      <c r="A22" s="474"/>
      <c r="B22" s="596">
        <v>9</v>
      </c>
      <c r="C22" s="602">
        <v>18180</v>
      </c>
      <c r="D22" s="602">
        <v>128280</v>
      </c>
      <c r="E22" s="602">
        <v>18076</v>
      </c>
      <c r="F22" s="602">
        <v>4448</v>
      </c>
      <c r="G22" s="602">
        <v>13628</v>
      </c>
      <c r="H22" s="602">
        <v>106983</v>
      </c>
      <c r="I22" s="491">
        <v>104</v>
      </c>
      <c r="J22" s="289">
        <v>21297</v>
      </c>
      <c r="K22" s="602">
        <v>802</v>
      </c>
      <c r="L22" s="602">
        <v>27797</v>
      </c>
      <c r="O22" s="492"/>
    </row>
    <row r="23" spans="1:16" ht="15" customHeight="1">
      <c r="A23" s="474"/>
      <c r="B23" s="596">
        <v>10</v>
      </c>
      <c r="C23" s="602">
        <v>18819</v>
      </c>
      <c r="D23" s="602">
        <v>130979</v>
      </c>
      <c r="E23" s="602">
        <v>18719</v>
      </c>
      <c r="F23" s="602">
        <v>4554</v>
      </c>
      <c r="G23" s="602">
        <v>14165</v>
      </c>
      <c r="H23" s="602">
        <v>109505</v>
      </c>
      <c r="I23" s="491">
        <v>100</v>
      </c>
      <c r="J23" s="289">
        <v>21473</v>
      </c>
      <c r="K23" s="602">
        <v>955</v>
      </c>
      <c r="L23" s="602">
        <v>42116</v>
      </c>
    </row>
    <row r="24" spans="1:16" ht="15" customHeight="1">
      <c r="A24" s="474"/>
      <c r="B24" s="596">
        <v>11</v>
      </c>
      <c r="C24" s="602">
        <v>18179</v>
      </c>
      <c r="D24" s="602">
        <v>122481</v>
      </c>
      <c r="E24" s="602">
        <v>18081</v>
      </c>
      <c r="F24" s="602">
        <v>4433</v>
      </c>
      <c r="G24" s="602">
        <v>13648</v>
      </c>
      <c r="H24" s="602">
        <v>106399</v>
      </c>
      <c r="I24" s="491">
        <v>98</v>
      </c>
      <c r="J24" s="289">
        <v>16082</v>
      </c>
      <c r="K24" s="602">
        <v>945</v>
      </c>
      <c r="L24" s="602">
        <v>32030</v>
      </c>
      <c r="N24" s="492"/>
      <c r="O24" s="492"/>
    </row>
    <row r="25" spans="1:16" s="492" customFormat="1" ht="15" customHeight="1">
      <c r="A25" s="474"/>
      <c r="B25" s="596">
        <v>12</v>
      </c>
      <c r="C25" s="602">
        <v>17795</v>
      </c>
      <c r="D25" s="602">
        <v>113236</v>
      </c>
      <c r="E25" s="602">
        <v>17701</v>
      </c>
      <c r="F25" s="602">
        <v>4296</v>
      </c>
      <c r="G25" s="602">
        <v>13405</v>
      </c>
      <c r="H25" s="602">
        <v>94697</v>
      </c>
      <c r="I25" s="491">
        <v>95</v>
      </c>
      <c r="J25" s="289">
        <v>18539</v>
      </c>
      <c r="K25" s="602">
        <v>793</v>
      </c>
      <c r="L25" s="602">
        <v>45206</v>
      </c>
    </row>
    <row r="26" spans="1:16" ht="15" customHeight="1">
      <c r="A26" s="474" t="s">
        <v>1137</v>
      </c>
      <c r="B26" s="596">
        <v>1</v>
      </c>
      <c r="C26" s="602">
        <v>16775</v>
      </c>
      <c r="D26" s="602">
        <v>107988</v>
      </c>
      <c r="E26" s="602">
        <v>16687</v>
      </c>
      <c r="F26" s="602">
        <v>4206</v>
      </c>
      <c r="G26" s="602">
        <v>12480</v>
      </c>
      <c r="H26" s="602">
        <v>94165</v>
      </c>
      <c r="I26" s="491">
        <v>89</v>
      </c>
      <c r="J26" s="289">
        <v>13823</v>
      </c>
      <c r="K26" s="602">
        <v>661</v>
      </c>
      <c r="L26" s="602">
        <v>48047</v>
      </c>
      <c r="M26" s="492"/>
      <c r="N26" s="492"/>
    </row>
    <row r="27" spans="1:16" ht="15" customHeight="1">
      <c r="A27" s="586"/>
      <c r="B27" s="801">
        <v>2</v>
      </c>
      <c r="C27" s="637">
        <v>17441</v>
      </c>
      <c r="D27" s="637">
        <v>98856</v>
      </c>
      <c r="E27" s="637">
        <v>17347</v>
      </c>
      <c r="F27" s="637">
        <v>4255</v>
      </c>
      <c r="G27" s="637">
        <v>13092</v>
      </c>
      <c r="H27" s="637">
        <v>82757</v>
      </c>
      <c r="I27" s="802">
        <v>94</v>
      </c>
      <c r="J27" s="803">
        <v>16099</v>
      </c>
      <c r="K27" s="637">
        <v>676</v>
      </c>
      <c r="L27" s="637">
        <v>74088</v>
      </c>
    </row>
    <row r="28" spans="1:16" ht="15" customHeight="1">
      <c r="A28" s="519" t="s">
        <v>640</v>
      </c>
      <c r="B28" s="482"/>
      <c r="C28" s="519"/>
      <c r="D28" s="519"/>
      <c r="E28" s="519"/>
      <c r="F28" s="519"/>
      <c r="G28" s="519"/>
      <c r="H28" s="519"/>
      <c r="I28" s="490"/>
    </row>
    <row r="29" spans="1:16" ht="15" customHeight="1">
      <c r="A29" s="519" t="s">
        <v>874</v>
      </c>
      <c r="B29" s="490"/>
      <c r="C29" s="490"/>
      <c r="D29" s="490"/>
      <c r="E29" s="490"/>
      <c r="F29" s="490"/>
      <c r="G29" s="490"/>
      <c r="H29" s="490"/>
      <c r="I29" s="490"/>
    </row>
    <row r="30" spans="1:16">
      <c r="A30" s="519" t="s">
        <v>899</v>
      </c>
      <c r="C30" s="488"/>
      <c r="D30" s="488"/>
      <c r="E30" s="488"/>
      <c r="F30" s="488"/>
      <c r="G30" s="488"/>
      <c r="H30" s="488"/>
      <c r="I30" s="488"/>
    </row>
    <row r="31" spans="1:16">
      <c r="A31" s="519" t="s">
        <v>897</v>
      </c>
      <c r="C31" s="488"/>
      <c r="D31" s="488"/>
      <c r="E31" s="488"/>
      <c r="F31" s="488"/>
      <c r="G31" s="488"/>
      <c r="H31" s="488"/>
      <c r="I31" s="488"/>
    </row>
    <row r="32" spans="1:16">
      <c r="A32" s="593" t="s">
        <v>882</v>
      </c>
      <c r="C32" s="488"/>
      <c r="D32" s="488"/>
      <c r="E32" s="488"/>
      <c r="F32" s="488"/>
      <c r="G32" s="488"/>
      <c r="H32" s="488"/>
      <c r="I32" s="488"/>
    </row>
    <row r="33" spans="3:9">
      <c r="C33" s="488"/>
      <c r="D33" s="488"/>
      <c r="E33" s="488"/>
      <c r="F33" s="488"/>
      <c r="G33" s="488"/>
      <c r="H33" s="488"/>
      <c r="I33" s="488"/>
    </row>
    <row r="34" spans="3:9">
      <c r="C34" s="488"/>
      <c r="D34" s="488"/>
      <c r="E34" s="488"/>
      <c r="F34" s="488"/>
      <c r="G34" s="488"/>
      <c r="H34" s="488"/>
      <c r="I34" s="488"/>
    </row>
    <row r="35" spans="3:9">
      <c r="C35" s="488"/>
      <c r="D35" s="488"/>
      <c r="E35" s="488"/>
      <c r="F35" s="488"/>
      <c r="G35" s="488"/>
      <c r="H35" s="488"/>
      <c r="I35" s="488"/>
    </row>
    <row r="36" spans="3:9">
      <c r="C36" s="488"/>
      <c r="D36" s="488"/>
      <c r="E36" s="488"/>
      <c r="F36" s="488"/>
      <c r="G36" s="488"/>
      <c r="H36" s="488"/>
      <c r="I36" s="488"/>
    </row>
    <row r="37" spans="3:9">
      <c r="C37" s="488"/>
      <c r="D37" s="488"/>
      <c r="E37" s="488"/>
      <c r="F37" s="488"/>
      <c r="G37" s="488"/>
      <c r="H37" s="488"/>
      <c r="I37" s="488"/>
    </row>
    <row r="38" spans="3:9">
      <c r="C38" s="488"/>
      <c r="D38" s="488"/>
      <c r="E38" s="488"/>
      <c r="F38" s="488"/>
      <c r="G38" s="488"/>
      <c r="H38" s="488"/>
      <c r="I38" s="488"/>
    </row>
    <row r="39" spans="3:9">
      <c r="C39" s="488"/>
      <c r="D39" s="488"/>
      <c r="E39" s="488"/>
      <c r="F39" s="488"/>
      <c r="G39" s="488"/>
      <c r="H39" s="488"/>
      <c r="I39" s="488"/>
    </row>
    <row r="40" spans="3:9">
      <c r="C40" s="488"/>
      <c r="D40" s="488"/>
      <c r="E40" s="488"/>
      <c r="F40" s="488"/>
      <c r="G40" s="488"/>
      <c r="H40" s="488"/>
      <c r="I40" s="488"/>
    </row>
    <row r="41" spans="3:9">
      <c r="C41" s="488"/>
      <c r="D41" s="488"/>
      <c r="E41" s="488"/>
      <c r="F41" s="488"/>
      <c r="G41" s="488"/>
      <c r="H41" s="488"/>
      <c r="I41" s="488"/>
    </row>
    <row r="42" spans="3:9">
      <c r="C42" s="488"/>
      <c r="D42" s="488"/>
      <c r="E42" s="488"/>
      <c r="F42" s="488"/>
      <c r="G42" s="488"/>
      <c r="H42" s="488"/>
      <c r="I42" s="488"/>
    </row>
    <row r="43" spans="3:9">
      <c r="C43" s="488"/>
      <c r="D43" s="488"/>
      <c r="E43" s="488"/>
      <c r="F43" s="488"/>
      <c r="G43" s="488"/>
      <c r="H43" s="488"/>
      <c r="I43" s="488"/>
    </row>
    <row r="44" spans="3:9">
      <c r="C44" s="488"/>
      <c r="D44" s="488"/>
      <c r="E44" s="488"/>
      <c r="F44" s="488"/>
      <c r="G44" s="488"/>
      <c r="H44" s="488"/>
      <c r="I44" s="488"/>
    </row>
    <row r="45" spans="3:9">
      <c r="C45" s="488"/>
      <c r="D45" s="488"/>
      <c r="E45" s="488"/>
      <c r="F45" s="488"/>
      <c r="G45" s="488"/>
      <c r="H45" s="488"/>
      <c r="I45" s="488"/>
    </row>
    <row r="46" spans="3:9">
      <c r="C46" s="488"/>
      <c r="D46" s="488"/>
      <c r="E46" s="488"/>
      <c r="F46" s="488"/>
      <c r="G46" s="488"/>
      <c r="H46" s="488"/>
      <c r="I46" s="488"/>
    </row>
    <row r="47" spans="3:9">
      <c r="C47" s="488"/>
      <c r="D47" s="488"/>
      <c r="E47" s="488"/>
      <c r="F47" s="488"/>
      <c r="G47" s="488"/>
      <c r="H47" s="488"/>
      <c r="I47" s="488"/>
    </row>
    <row r="48" spans="3:9">
      <c r="C48" s="488"/>
      <c r="D48" s="488"/>
      <c r="E48" s="488"/>
      <c r="F48" s="488"/>
      <c r="G48" s="488"/>
      <c r="H48" s="488"/>
      <c r="I48" s="488"/>
    </row>
    <row r="49" spans="3:9">
      <c r="C49" s="488"/>
      <c r="D49" s="488"/>
      <c r="E49" s="488"/>
      <c r="F49" s="488"/>
      <c r="G49" s="488"/>
      <c r="H49" s="488"/>
      <c r="I49" s="488"/>
    </row>
    <row r="50" spans="3:9">
      <c r="C50" s="488"/>
      <c r="D50" s="488"/>
      <c r="E50" s="488"/>
      <c r="F50" s="488"/>
      <c r="G50" s="488"/>
      <c r="H50" s="488"/>
      <c r="I50" s="488"/>
    </row>
    <row r="51" spans="3:9">
      <c r="C51" s="488"/>
      <c r="D51" s="488"/>
      <c r="E51" s="488"/>
      <c r="F51" s="488"/>
      <c r="G51" s="488"/>
      <c r="H51" s="488"/>
      <c r="I51" s="488"/>
    </row>
    <row r="4054" spans="1:1">
      <c r="A4054" s="593" t="s">
        <v>389</v>
      </c>
    </row>
  </sheetData>
  <mergeCells count="10">
    <mergeCell ref="A1:B1"/>
    <mergeCell ref="A5:B8"/>
    <mergeCell ref="C5:J5"/>
    <mergeCell ref="K5:L7"/>
    <mergeCell ref="C6:D7"/>
    <mergeCell ref="E6:G6"/>
    <mergeCell ref="I6:J7"/>
    <mergeCell ref="E8:G8"/>
    <mergeCell ref="H6:H7"/>
    <mergeCell ref="A2:L2"/>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tabColor rgb="FF92D050"/>
    <pageSetUpPr fitToPage="1"/>
  </sheetPr>
  <dimension ref="A1:AD37"/>
  <sheetViews>
    <sheetView zoomScaleNormal="100" workbookViewId="0">
      <selection sqref="A1:B1"/>
    </sheetView>
  </sheetViews>
  <sheetFormatPr defaultRowHeight="13.5"/>
  <cols>
    <col min="1" max="1" width="6.75" style="593" customWidth="1"/>
    <col min="2" max="2" width="4.625" style="593" bestFit="1" customWidth="1"/>
    <col min="3" max="3" width="11.75" style="593" bestFit="1" customWidth="1"/>
    <col min="4" max="4" width="10.625" style="593" bestFit="1" customWidth="1"/>
    <col min="5" max="5" width="10.375" style="593" bestFit="1" customWidth="1"/>
    <col min="6" max="6" width="11.625" style="593" bestFit="1" customWidth="1"/>
    <col min="7" max="7" width="11.75" style="593" bestFit="1" customWidth="1"/>
    <col min="8" max="8" width="9.625" style="593" bestFit="1" customWidth="1"/>
    <col min="9" max="9" width="8.625" style="593" bestFit="1" customWidth="1"/>
    <col min="10" max="10" width="9.375" style="593" customWidth="1"/>
    <col min="11" max="11" width="11.75" style="593" bestFit="1" customWidth="1"/>
    <col min="12" max="12" width="10.375" style="593" bestFit="1" customWidth="1"/>
    <col min="13" max="13" width="9.875" style="593" customWidth="1"/>
    <col min="14" max="16" width="9" style="593"/>
    <col min="17" max="17" width="10" style="593" bestFit="1" customWidth="1"/>
    <col min="18" max="18" width="9" style="593"/>
    <col min="19" max="19" width="10" style="593" bestFit="1" customWidth="1"/>
    <col min="20" max="20" width="9" style="593"/>
    <col min="21" max="21" width="9.625" style="593" customWidth="1"/>
    <col min="22" max="22" width="12" style="593" customWidth="1"/>
    <col min="23" max="23" width="10.875" style="593" customWidth="1"/>
    <col min="24" max="24" width="10.625" style="593" customWidth="1"/>
    <col min="25" max="25" width="10.25" style="593" customWidth="1"/>
    <col min="26" max="26" width="9.5" style="593" customWidth="1"/>
    <col min="27" max="27" width="11.125" style="593" customWidth="1"/>
    <col min="28" max="28" width="10.875" style="593" customWidth="1"/>
    <col min="29" max="16384" width="9" style="593"/>
  </cols>
  <sheetData>
    <row r="1" spans="1:13" s="100" customFormat="1" ht="19.5" customHeight="1">
      <c r="A1" s="958" t="s">
        <v>745</v>
      </c>
      <c r="B1" s="862"/>
    </row>
    <row r="2" spans="1:13" ht="19.5" customHeight="1">
      <c r="A2" s="863" t="s">
        <v>517</v>
      </c>
      <c r="B2" s="863"/>
      <c r="C2" s="863"/>
      <c r="D2" s="863"/>
      <c r="E2" s="863"/>
      <c r="F2" s="863"/>
      <c r="G2" s="863"/>
      <c r="H2" s="863"/>
      <c r="I2" s="863"/>
      <c r="J2" s="863"/>
      <c r="K2" s="863"/>
    </row>
    <row r="3" spans="1:13" ht="14.25" thickBot="1">
      <c r="A3" s="490"/>
      <c r="B3" s="490"/>
      <c r="C3" s="490"/>
      <c r="D3" s="482"/>
      <c r="E3" s="482"/>
      <c r="F3" s="482"/>
      <c r="G3" s="259"/>
      <c r="H3" s="259"/>
      <c r="I3" s="259"/>
      <c r="J3" s="482"/>
      <c r="K3" s="168" t="s">
        <v>617</v>
      </c>
    </row>
    <row r="4" spans="1:13" s="61" customFormat="1" ht="13.5" customHeight="1" thickTop="1">
      <c r="A4" s="852" t="s">
        <v>561</v>
      </c>
      <c r="B4" s="926"/>
      <c r="C4" s="857" t="s">
        <v>625</v>
      </c>
      <c r="D4" s="857" t="s">
        <v>618</v>
      </c>
      <c r="E4" s="857" t="s">
        <v>619</v>
      </c>
      <c r="F4" s="860" t="s">
        <v>620</v>
      </c>
      <c r="G4" s="924"/>
      <c r="H4" s="931" t="s">
        <v>562</v>
      </c>
      <c r="I4" s="931" t="s">
        <v>563</v>
      </c>
      <c r="J4" s="857" t="s">
        <v>621</v>
      </c>
      <c r="K4" s="952" t="s">
        <v>622</v>
      </c>
    </row>
    <row r="5" spans="1:13" s="61" customFormat="1">
      <c r="A5" s="927"/>
      <c r="B5" s="928"/>
      <c r="C5" s="858"/>
      <c r="D5" s="858"/>
      <c r="E5" s="858"/>
      <c r="F5" s="715" t="s">
        <v>623</v>
      </c>
      <c r="G5" s="715" t="s">
        <v>624</v>
      </c>
      <c r="H5" s="858"/>
      <c r="I5" s="858"/>
      <c r="J5" s="858"/>
      <c r="K5" s="948"/>
    </row>
    <row r="6" spans="1:13" ht="15" customHeight="1">
      <c r="A6" s="160" t="s">
        <v>831</v>
      </c>
      <c r="B6" s="595"/>
      <c r="C6" s="602">
        <v>4054015</v>
      </c>
      <c r="D6" s="602">
        <v>319118</v>
      </c>
      <c r="E6" s="602">
        <v>10306</v>
      </c>
      <c r="F6" s="602">
        <v>1095551</v>
      </c>
      <c r="G6" s="602">
        <v>1103080</v>
      </c>
      <c r="H6" s="602">
        <v>68432</v>
      </c>
      <c r="I6" s="602">
        <v>8891</v>
      </c>
      <c r="J6" s="602">
        <v>101162</v>
      </c>
      <c r="K6" s="602">
        <v>1347475</v>
      </c>
    </row>
    <row r="7" spans="1:13" ht="15" customHeight="1">
      <c r="A7" s="160">
        <v>2</v>
      </c>
      <c r="B7" s="595"/>
      <c r="C7" s="602">
        <v>4069372</v>
      </c>
      <c r="D7" s="602">
        <v>321215</v>
      </c>
      <c r="E7" s="602">
        <v>10149</v>
      </c>
      <c r="F7" s="602">
        <v>1110766</v>
      </c>
      <c r="G7" s="602">
        <v>1078640</v>
      </c>
      <c r="H7" s="602">
        <v>69614</v>
      </c>
      <c r="I7" s="602">
        <v>8852</v>
      </c>
      <c r="J7" s="602">
        <v>102927</v>
      </c>
      <c r="K7" s="602">
        <v>1367209</v>
      </c>
    </row>
    <row r="8" spans="1:13" ht="15" customHeight="1">
      <c r="A8" s="160">
        <v>3</v>
      </c>
      <c r="B8" s="595"/>
      <c r="C8" s="602">
        <v>4084851</v>
      </c>
      <c r="D8" s="602">
        <v>323598</v>
      </c>
      <c r="E8" s="602">
        <v>9977</v>
      </c>
      <c r="F8" s="602">
        <v>1127699</v>
      </c>
      <c r="G8" s="602">
        <v>1052385</v>
      </c>
      <c r="H8" s="602">
        <v>70590</v>
      </c>
      <c r="I8" s="602">
        <v>8821</v>
      </c>
      <c r="J8" s="602">
        <v>106665</v>
      </c>
      <c r="K8" s="602">
        <v>1385116</v>
      </c>
    </row>
    <row r="9" spans="1:13" ht="15" customHeight="1">
      <c r="A9" s="160">
        <v>4</v>
      </c>
      <c r="B9" s="595"/>
      <c r="C9" s="602">
        <v>4102111</v>
      </c>
      <c r="D9" s="602">
        <v>325630</v>
      </c>
      <c r="E9" s="602">
        <v>9881</v>
      </c>
      <c r="F9" s="602">
        <v>1138708</v>
      </c>
      <c r="G9" s="602">
        <v>1028001</v>
      </c>
      <c r="H9" s="602">
        <v>71465</v>
      </c>
      <c r="I9" s="602">
        <v>8763</v>
      </c>
      <c r="J9" s="602">
        <v>110702</v>
      </c>
      <c r="K9" s="602">
        <v>1408961</v>
      </c>
    </row>
    <row r="10" spans="1:13" s="492" customFormat="1" ht="14.25" customHeight="1">
      <c r="A10" s="160">
        <v>5</v>
      </c>
      <c r="B10" s="595"/>
      <c r="C10" s="602">
        <v>4126500</v>
      </c>
      <c r="D10" s="602">
        <v>329012</v>
      </c>
      <c r="E10" s="602">
        <v>9834</v>
      </c>
      <c r="F10" s="602">
        <v>1160613</v>
      </c>
      <c r="G10" s="602">
        <v>1001379</v>
      </c>
      <c r="H10" s="602">
        <v>72623</v>
      </c>
      <c r="I10" s="602">
        <v>8749</v>
      </c>
      <c r="J10" s="602">
        <v>112911</v>
      </c>
      <c r="K10" s="602">
        <v>1431379</v>
      </c>
      <c r="L10" s="591"/>
      <c r="M10" s="591"/>
    </row>
    <row r="11" spans="1:13" ht="15" customHeight="1">
      <c r="A11" s="19"/>
      <c r="B11" s="595"/>
      <c r="C11" s="603"/>
      <c r="D11" s="603"/>
      <c r="E11" s="603"/>
      <c r="F11" s="603"/>
      <c r="G11" s="603"/>
      <c r="H11" s="603"/>
      <c r="I11" s="603"/>
      <c r="J11" s="603"/>
      <c r="K11" s="603"/>
    </row>
    <row r="12" spans="1:13" s="492" customFormat="1" ht="14.25" customHeight="1">
      <c r="A12" s="474" t="s">
        <v>1083</v>
      </c>
      <c r="B12" s="595">
        <v>3</v>
      </c>
      <c r="C12" s="602">
        <v>4093418</v>
      </c>
      <c r="D12" s="602">
        <v>326448</v>
      </c>
      <c r="E12" s="602">
        <v>9827</v>
      </c>
      <c r="F12" s="602">
        <v>1142069</v>
      </c>
      <c r="G12" s="602">
        <v>1017969</v>
      </c>
      <c r="H12" s="602">
        <v>71739</v>
      </c>
      <c r="I12" s="602">
        <v>8766</v>
      </c>
      <c r="J12" s="602">
        <v>109745</v>
      </c>
      <c r="K12" s="602">
        <v>1406855</v>
      </c>
      <c r="L12" s="591"/>
      <c r="M12" s="591"/>
    </row>
    <row r="13" spans="1:13" s="492" customFormat="1" ht="14.25" customHeight="1">
      <c r="A13" s="474"/>
      <c r="B13" s="595">
        <v>4</v>
      </c>
      <c r="C13" s="602">
        <v>4098451</v>
      </c>
      <c r="D13" s="602">
        <v>326739</v>
      </c>
      <c r="E13" s="602">
        <v>9807</v>
      </c>
      <c r="F13" s="602">
        <v>1143291</v>
      </c>
      <c r="G13" s="602">
        <v>1016122</v>
      </c>
      <c r="H13" s="602">
        <v>71841</v>
      </c>
      <c r="I13" s="602">
        <v>8763</v>
      </c>
      <c r="J13" s="602">
        <v>110237</v>
      </c>
      <c r="K13" s="602">
        <v>1411651</v>
      </c>
      <c r="L13" s="591"/>
      <c r="M13" s="591"/>
    </row>
    <row r="14" spans="1:13" s="492" customFormat="1" ht="14.25" customHeight="1">
      <c r="A14" s="474"/>
      <c r="B14" s="595">
        <v>5</v>
      </c>
      <c r="C14" s="602">
        <v>4100658</v>
      </c>
      <c r="D14" s="602">
        <v>327068</v>
      </c>
      <c r="E14" s="602">
        <v>9793</v>
      </c>
      <c r="F14" s="602">
        <v>1144496</v>
      </c>
      <c r="G14" s="602">
        <v>1013911</v>
      </c>
      <c r="H14" s="602">
        <v>71883</v>
      </c>
      <c r="I14" s="602">
        <v>8755</v>
      </c>
      <c r="J14" s="602">
        <v>110541</v>
      </c>
      <c r="K14" s="602">
        <v>1414211</v>
      </c>
      <c r="L14" s="591"/>
      <c r="M14" s="591"/>
    </row>
    <row r="15" spans="1:13" s="492" customFormat="1" ht="14.25" customHeight="1">
      <c r="A15" s="474"/>
      <c r="B15" s="595">
        <v>6</v>
      </c>
      <c r="C15" s="602">
        <v>4104505</v>
      </c>
      <c r="D15" s="602">
        <v>327518</v>
      </c>
      <c r="E15" s="602">
        <v>9788</v>
      </c>
      <c r="F15" s="602">
        <v>1146828</v>
      </c>
      <c r="G15" s="602">
        <v>1011906</v>
      </c>
      <c r="H15" s="602">
        <v>71980</v>
      </c>
      <c r="I15" s="602">
        <v>8756</v>
      </c>
      <c r="J15" s="602">
        <v>110945</v>
      </c>
      <c r="K15" s="602">
        <v>1416784</v>
      </c>
      <c r="L15" s="591"/>
      <c r="M15" s="591"/>
    </row>
    <row r="16" spans="1:13" s="492" customFormat="1" ht="14.25" customHeight="1">
      <c r="A16" s="474"/>
      <c r="B16" s="595">
        <v>7</v>
      </c>
      <c r="C16" s="602">
        <v>4108826</v>
      </c>
      <c r="D16" s="602">
        <v>327708</v>
      </c>
      <c r="E16" s="602">
        <v>9790</v>
      </c>
      <c r="F16" s="602">
        <v>1149747</v>
      </c>
      <c r="G16" s="602">
        <v>1010308</v>
      </c>
      <c r="H16" s="602">
        <v>72081</v>
      </c>
      <c r="I16" s="602">
        <v>8761</v>
      </c>
      <c r="J16" s="602">
        <v>111466</v>
      </c>
      <c r="K16" s="602">
        <v>1418965</v>
      </c>
      <c r="L16" s="591"/>
      <c r="M16" s="591"/>
    </row>
    <row r="17" spans="1:30" s="492" customFormat="1" ht="14.25" customHeight="1">
      <c r="A17" s="474"/>
      <c r="B17" s="595">
        <v>8</v>
      </c>
      <c r="C17" s="602">
        <v>4111596</v>
      </c>
      <c r="D17" s="602">
        <v>328141</v>
      </c>
      <c r="E17" s="602">
        <v>9802</v>
      </c>
      <c r="F17" s="602">
        <v>1151213</v>
      </c>
      <c r="G17" s="602">
        <v>1008569</v>
      </c>
      <c r="H17" s="602">
        <v>72239</v>
      </c>
      <c r="I17" s="602">
        <v>8761</v>
      </c>
      <c r="J17" s="602">
        <v>111771</v>
      </c>
      <c r="K17" s="602">
        <v>1421100</v>
      </c>
      <c r="L17" s="591"/>
      <c r="M17" s="591"/>
    </row>
    <row r="18" spans="1:30" s="492" customFormat="1" ht="14.25" customHeight="1">
      <c r="A18" s="474"/>
      <c r="B18" s="595">
        <v>9</v>
      </c>
      <c r="C18" s="602">
        <v>4117825</v>
      </c>
      <c r="D18" s="602">
        <v>328553</v>
      </c>
      <c r="E18" s="602">
        <v>9798</v>
      </c>
      <c r="F18" s="602">
        <v>1154274</v>
      </c>
      <c r="G18" s="602">
        <v>1007152</v>
      </c>
      <c r="H18" s="602">
        <v>72411</v>
      </c>
      <c r="I18" s="602">
        <v>8754</v>
      </c>
      <c r="J18" s="602">
        <v>112147</v>
      </c>
      <c r="K18" s="602">
        <v>1424736</v>
      </c>
      <c r="L18" s="591"/>
      <c r="M18" s="591"/>
    </row>
    <row r="19" spans="1:30" s="492" customFormat="1" ht="14.25" customHeight="1">
      <c r="A19" s="474"/>
      <c r="B19" s="184">
        <v>10</v>
      </c>
      <c r="C19" s="611">
        <v>4120404</v>
      </c>
      <c r="D19" s="602">
        <v>328484</v>
      </c>
      <c r="E19" s="602">
        <v>9809</v>
      </c>
      <c r="F19" s="602">
        <v>1155902</v>
      </c>
      <c r="G19" s="602">
        <v>1005081</v>
      </c>
      <c r="H19" s="602">
        <v>72490</v>
      </c>
      <c r="I19" s="602">
        <v>8744</v>
      </c>
      <c r="J19" s="602">
        <v>112502</v>
      </c>
      <c r="K19" s="602">
        <v>1427392</v>
      </c>
      <c r="L19" s="591"/>
      <c r="M19" s="591"/>
    </row>
    <row r="20" spans="1:30" s="492" customFormat="1" ht="14.25" customHeight="1">
      <c r="A20" s="474"/>
      <c r="B20" s="595">
        <v>11</v>
      </c>
      <c r="C20" s="602">
        <v>4124818</v>
      </c>
      <c r="D20" s="602">
        <v>328743</v>
      </c>
      <c r="E20" s="602">
        <v>9808</v>
      </c>
      <c r="F20" s="602">
        <v>1158749</v>
      </c>
      <c r="G20" s="602">
        <v>1003524</v>
      </c>
      <c r="H20" s="602">
        <v>72512</v>
      </c>
      <c r="I20" s="602">
        <v>8751</v>
      </c>
      <c r="J20" s="602">
        <v>112780</v>
      </c>
      <c r="K20" s="602">
        <v>1429951</v>
      </c>
      <c r="L20" s="591"/>
      <c r="M20" s="591"/>
    </row>
    <row r="21" spans="1:30" s="492" customFormat="1" ht="14.25" customHeight="1">
      <c r="A21" s="474"/>
      <c r="B21" s="595">
        <v>12</v>
      </c>
      <c r="C21" s="602">
        <v>4126500</v>
      </c>
      <c r="D21" s="602">
        <v>329012</v>
      </c>
      <c r="E21" s="602">
        <v>9834</v>
      </c>
      <c r="F21" s="602">
        <v>1160613</v>
      </c>
      <c r="G21" s="602">
        <v>1001379</v>
      </c>
      <c r="H21" s="602">
        <v>72623</v>
      </c>
      <c r="I21" s="602">
        <v>8749</v>
      </c>
      <c r="J21" s="602">
        <v>112911</v>
      </c>
      <c r="K21" s="602">
        <v>1431379</v>
      </c>
      <c r="L21" s="591"/>
      <c r="M21" s="591"/>
    </row>
    <row r="22" spans="1:30" s="492" customFormat="1" ht="14.25" customHeight="1">
      <c r="A22" s="474" t="s">
        <v>1126</v>
      </c>
      <c r="B22" s="595">
        <v>1</v>
      </c>
      <c r="C22" s="602">
        <v>4126440</v>
      </c>
      <c r="D22" s="602">
        <v>328962</v>
      </c>
      <c r="E22" s="602">
        <v>9822</v>
      </c>
      <c r="F22" s="602">
        <v>1162324</v>
      </c>
      <c r="G22" s="602">
        <v>998580</v>
      </c>
      <c r="H22" s="602">
        <v>72694</v>
      </c>
      <c r="I22" s="602">
        <v>8734</v>
      </c>
      <c r="J22" s="602">
        <v>112932</v>
      </c>
      <c r="K22" s="602">
        <v>1432392</v>
      </c>
      <c r="L22" s="591"/>
      <c r="M22" s="591"/>
    </row>
    <row r="23" spans="1:30" s="492" customFormat="1" ht="14.25" customHeight="1">
      <c r="A23" s="474"/>
      <c r="B23" s="595">
        <v>2</v>
      </c>
      <c r="C23" s="602">
        <v>4123953</v>
      </c>
      <c r="D23" s="602">
        <v>328934</v>
      </c>
      <c r="E23" s="602">
        <v>9824</v>
      </c>
      <c r="F23" s="602">
        <v>1163653</v>
      </c>
      <c r="G23" s="602">
        <v>995008</v>
      </c>
      <c r="H23" s="602">
        <v>72776</v>
      </c>
      <c r="I23" s="602">
        <v>8735</v>
      </c>
      <c r="J23" s="602">
        <v>113094</v>
      </c>
      <c r="K23" s="602">
        <v>1431929</v>
      </c>
      <c r="L23" s="591"/>
      <c r="M23" s="591"/>
    </row>
    <row r="24" spans="1:30" s="492" customFormat="1" ht="14.25" customHeight="1">
      <c r="A24" s="474"/>
      <c r="B24" s="589">
        <v>3</v>
      </c>
      <c r="C24" s="637">
        <v>4107892</v>
      </c>
      <c r="D24" s="637">
        <v>328286</v>
      </c>
      <c r="E24" s="637">
        <v>9799</v>
      </c>
      <c r="F24" s="637">
        <v>1163160</v>
      </c>
      <c r="G24" s="637">
        <v>989186</v>
      </c>
      <c r="H24" s="637">
        <v>72768</v>
      </c>
      <c r="I24" s="637">
        <v>8736</v>
      </c>
      <c r="J24" s="637">
        <v>112279</v>
      </c>
      <c r="K24" s="637">
        <v>1423678</v>
      </c>
      <c r="L24" s="591"/>
      <c r="M24" s="591"/>
    </row>
    <row r="25" spans="1:30" ht="15" customHeight="1">
      <c r="A25" s="32" t="s">
        <v>84</v>
      </c>
      <c r="B25" s="212"/>
      <c r="C25" s="101"/>
      <c r="D25" s="101"/>
      <c r="E25" s="32"/>
      <c r="F25" s="101"/>
      <c r="G25" s="32"/>
      <c r="H25" s="32"/>
      <c r="I25" s="32"/>
      <c r="J25" s="32"/>
      <c r="K25" s="32"/>
      <c r="L25" s="492"/>
      <c r="M25" s="492"/>
    </row>
    <row r="26" spans="1:30" s="482" customFormat="1">
      <c r="A26" s="482" t="s">
        <v>872</v>
      </c>
      <c r="U26" s="184"/>
      <c r="V26" s="57"/>
      <c r="W26" s="490"/>
      <c r="X26" s="490"/>
      <c r="Y26" s="57"/>
      <c r="Z26" s="490"/>
      <c r="AA26" s="490"/>
      <c r="AB26" s="490"/>
      <c r="AC26" s="490"/>
      <c r="AD26" s="490"/>
    </row>
    <row r="27" spans="1:30">
      <c r="A27" s="490" t="s">
        <v>887</v>
      </c>
      <c r="B27" s="492"/>
      <c r="C27" s="591"/>
      <c r="D27" s="591"/>
      <c r="E27" s="591"/>
      <c r="F27" s="591"/>
      <c r="G27" s="591"/>
      <c r="H27" s="591"/>
      <c r="I27" s="591"/>
      <c r="J27" s="591"/>
      <c r="K27" s="591"/>
      <c r="U27" s="592"/>
      <c r="V27" s="591"/>
      <c r="W27" s="492"/>
      <c r="X27" s="492"/>
      <c r="Y27" s="591"/>
      <c r="Z27" s="492"/>
      <c r="AA27" s="492"/>
      <c r="AB27" s="492"/>
      <c r="AC27" s="492"/>
      <c r="AD27" s="492"/>
    </row>
    <row r="28" spans="1:30">
      <c r="A28" s="592"/>
      <c r="B28" s="592"/>
      <c r="C28" s="591"/>
      <c r="D28" s="591"/>
      <c r="E28" s="591"/>
      <c r="F28" s="591"/>
      <c r="G28" s="591"/>
      <c r="H28" s="591"/>
      <c r="I28" s="591"/>
      <c r="J28" s="591"/>
      <c r="K28" s="591"/>
      <c r="U28" s="592"/>
      <c r="V28" s="591"/>
      <c r="W28" s="492"/>
      <c r="X28" s="492"/>
      <c r="Y28" s="591"/>
      <c r="Z28" s="492"/>
      <c r="AA28" s="492"/>
      <c r="AB28" s="492"/>
      <c r="AC28" s="492"/>
      <c r="AD28" s="492"/>
    </row>
    <row r="29" spans="1:30">
      <c r="A29" s="592"/>
      <c r="B29" s="592"/>
      <c r="C29" s="591"/>
      <c r="D29" s="591"/>
      <c r="E29" s="591"/>
      <c r="F29" s="591"/>
      <c r="G29" s="591"/>
      <c r="H29" s="591"/>
      <c r="I29" s="591"/>
      <c r="J29" s="591"/>
      <c r="K29" s="591"/>
      <c r="U29" s="592"/>
      <c r="V29" s="591"/>
      <c r="W29" s="591"/>
      <c r="X29" s="591"/>
      <c r="Y29" s="591"/>
      <c r="Z29" s="591"/>
      <c r="AA29" s="591"/>
      <c r="AB29" s="492"/>
      <c r="AC29" s="492"/>
      <c r="AD29" s="492"/>
    </row>
    <row r="30" spans="1:30">
      <c r="A30" s="592"/>
      <c r="B30" s="592"/>
      <c r="C30" s="591"/>
      <c r="D30" s="591"/>
      <c r="E30" s="591"/>
      <c r="F30" s="591"/>
      <c r="G30" s="591"/>
      <c r="H30" s="591"/>
      <c r="I30" s="591"/>
      <c r="J30" s="591"/>
      <c r="K30" s="591"/>
      <c r="U30" s="592"/>
      <c r="V30" s="591"/>
      <c r="W30" s="591"/>
      <c r="X30" s="591"/>
      <c r="Y30" s="591"/>
      <c r="Z30" s="591"/>
      <c r="AA30" s="591"/>
      <c r="AB30" s="492"/>
      <c r="AC30" s="492"/>
      <c r="AD30" s="492"/>
    </row>
    <row r="31" spans="1:30">
      <c r="A31" s="592"/>
      <c r="B31" s="592"/>
      <c r="C31" s="591"/>
      <c r="D31" s="591"/>
      <c r="E31" s="591"/>
      <c r="F31" s="591"/>
      <c r="G31" s="591"/>
      <c r="H31" s="591"/>
      <c r="I31" s="591"/>
      <c r="J31" s="591"/>
      <c r="K31" s="591"/>
      <c r="U31" s="592"/>
      <c r="V31" s="591"/>
      <c r="W31" s="591"/>
      <c r="X31" s="591"/>
      <c r="Y31" s="591"/>
      <c r="Z31" s="591"/>
      <c r="AA31" s="591"/>
      <c r="AB31" s="492"/>
      <c r="AC31" s="492"/>
      <c r="AD31" s="492"/>
    </row>
    <row r="32" spans="1:30">
      <c r="A32" s="592"/>
      <c r="B32" s="592"/>
      <c r="C32" s="591"/>
      <c r="D32" s="591"/>
      <c r="E32" s="591"/>
      <c r="F32" s="591"/>
      <c r="G32" s="591"/>
      <c r="H32" s="591"/>
      <c r="I32" s="591"/>
      <c r="J32" s="591"/>
      <c r="K32" s="591"/>
      <c r="U32" s="592"/>
      <c r="V32" s="591"/>
      <c r="W32" s="591"/>
      <c r="X32" s="591"/>
      <c r="Y32" s="591"/>
      <c r="Z32" s="591"/>
      <c r="AA32" s="591"/>
      <c r="AB32" s="492"/>
      <c r="AC32" s="492"/>
      <c r="AD32" s="492"/>
    </row>
    <row r="33" spans="1:30">
      <c r="A33" s="592"/>
      <c r="B33" s="592"/>
      <c r="C33" s="591"/>
      <c r="D33" s="591"/>
      <c r="E33" s="591"/>
      <c r="F33" s="591"/>
      <c r="G33" s="591"/>
      <c r="H33" s="591"/>
      <c r="I33" s="591"/>
      <c r="J33" s="591"/>
      <c r="K33" s="591"/>
      <c r="U33" s="492"/>
      <c r="V33" s="591"/>
      <c r="W33" s="591"/>
      <c r="X33" s="591"/>
      <c r="Y33" s="591"/>
      <c r="Z33" s="591"/>
      <c r="AA33" s="591"/>
      <c r="AB33" s="492"/>
      <c r="AC33" s="492"/>
      <c r="AD33" s="492"/>
    </row>
    <row r="34" spans="1:30">
      <c r="A34" s="592"/>
      <c r="B34" s="592"/>
      <c r="C34" s="591"/>
      <c r="D34" s="591"/>
      <c r="E34" s="591"/>
      <c r="F34" s="591"/>
      <c r="G34" s="591"/>
      <c r="H34" s="591"/>
      <c r="I34" s="591"/>
      <c r="J34" s="591"/>
      <c r="K34" s="591"/>
      <c r="U34" s="592"/>
      <c r="V34" s="591"/>
      <c r="W34" s="591"/>
      <c r="X34" s="591"/>
      <c r="Y34" s="591"/>
      <c r="Z34" s="591"/>
      <c r="AA34" s="591"/>
      <c r="AB34" s="492"/>
      <c r="AC34" s="492"/>
      <c r="AD34" s="492"/>
    </row>
    <row r="35" spans="1:30">
      <c r="A35" s="592"/>
      <c r="B35" s="592"/>
      <c r="C35" s="591"/>
      <c r="D35" s="591"/>
      <c r="E35" s="591"/>
      <c r="F35" s="591"/>
      <c r="G35" s="591"/>
      <c r="H35" s="591"/>
      <c r="I35" s="591"/>
      <c r="J35" s="591"/>
      <c r="K35" s="591"/>
      <c r="U35" s="592"/>
      <c r="V35" s="591"/>
      <c r="W35" s="591"/>
      <c r="X35" s="591"/>
      <c r="Y35" s="591"/>
      <c r="Z35" s="591"/>
      <c r="AA35" s="591"/>
      <c r="AB35" s="492"/>
      <c r="AC35" s="492"/>
      <c r="AD35" s="492"/>
    </row>
    <row r="36" spans="1:30">
      <c r="A36" s="492"/>
      <c r="B36" s="492"/>
      <c r="C36" s="492"/>
      <c r="D36" s="492"/>
      <c r="E36" s="492"/>
      <c r="F36" s="492"/>
      <c r="G36" s="492"/>
      <c r="H36" s="492"/>
      <c r="I36" s="492"/>
      <c r="J36" s="492"/>
      <c r="K36" s="492"/>
      <c r="U36" s="492"/>
      <c r="V36" s="492"/>
      <c r="W36" s="492"/>
      <c r="X36" s="492"/>
      <c r="Y36" s="492"/>
      <c r="Z36" s="492"/>
      <c r="AA36" s="492"/>
      <c r="AB36" s="492"/>
      <c r="AC36" s="492"/>
      <c r="AD36" s="492"/>
    </row>
    <row r="37" spans="1:30">
      <c r="M37" s="492"/>
      <c r="N37" s="492"/>
      <c r="O37" s="492"/>
      <c r="P37" s="492"/>
      <c r="Q37" s="492"/>
      <c r="R37" s="492"/>
      <c r="S37" s="492"/>
    </row>
  </sheetData>
  <mergeCells count="11">
    <mergeCell ref="A1:B1"/>
    <mergeCell ref="F4:G4"/>
    <mergeCell ref="A2:K2"/>
    <mergeCell ref="A4:B5"/>
    <mergeCell ref="C4:C5"/>
    <mergeCell ref="D4:D5"/>
    <mergeCell ref="E4:E5"/>
    <mergeCell ref="H4:H5"/>
    <mergeCell ref="I4:I5"/>
    <mergeCell ref="J4:J5"/>
    <mergeCell ref="K4:K5"/>
  </mergeCells>
  <phoneticPr fontId="2"/>
  <printOptions horizontalCentered="1"/>
  <pageMargins left="0.25" right="0.25" top="0.75" bottom="0.75" header="0.3" footer="0.3"/>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tabColor rgb="FF92D050"/>
  </sheetPr>
  <dimension ref="A1:M39"/>
  <sheetViews>
    <sheetView zoomScaleNormal="100" workbookViewId="0">
      <selection sqref="A1:C1"/>
    </sheetView>
  </sheetViews>
  <sheetFormatPr defaultRowHeight="13.5"/>
  <cols>
    <col min="1" max="1" width="6.5" style="593" customWidth="1"/>
    <col min="2" max="2" width="3.125" style="593" customWidth="1"/>
    <col min="3" max="3" width="13.125" style="593" customWidth="1"/>
    <col min="4" max="4" width="11.625" style="593" customWidth="1"/>
    <col min="5" max="8" width="13.125" style="593" customWidth="1"/>
    <col min="9" max="9" width="12" style="593" customWidth="1"/>
    <col min="10" max="10" width="10.625" style="593" customWidth="1"/>
    <col min="11" max="11" width="8.125" style="593" customWidth="1"/>
    <col min="12" max="16384" width="9" style="593"/>
  </cols>
  <sheetData>
    <row r="1" spans="1:11" ht="19.5" customHeight="1">
      <c r="A1" s="994" t="s">
        <v>752</v>
      </c>
      <c r="B1" s="964"/>
      <c r="C1" s="964"/>
      <c r="D1" s="482"/>
      <c r="E1" s="482"/>
      <c r="F1" s="482"/>
      <c r="G1" s="482"/>
      <c r="H1" s="482"/>
      <c r="I1" s="482"/>
    </row>
    <row r="2" spans="1:11" ht="19.5" customHeight="1">
      <c r="A2" s="863" t="s">
        <v>778</v>
      </c>
      <c r="B2" s="863"/>
      <c r="C2" s="863"/>
      <c r="D2" s="863"/>
      <c r="E2" s="863"/>
      <c r="F2" s="863"/>
      <c r="G2" s="863"/>
      <c r="H2" s="863"/>
      <c r="I2" s="863"/>
      <c r="J2" s="863"/>
      <c r="K2" s="863"/>
    </row>
    <row r="3" spans="1:11" ht="14.25" thickBot="1">
      <c r="A3" s="482"/>
      <c r="B3" s="482"/>
      <c r="C3" s="482"/>
      <c r="D3" s="482"/>
      <c r="E3" s="482"/>
      <c r="F3" s="482"/>
      <c r="G3" s="482"/>
      <c r="H3" s="482"/>
      <c r="I3" s="482"/>
      <c r="J3" s="482"/>
      <c r="K3" s="58" t="s">
        <v>400</v>
      </c>
    </row>
    <row r="4" spans="1:11" s="61" customFormat="1" ht="14.25" thickTop="1">
      <c r="A4" s="852" t="s">
        <v>381</v>
      </c>
      <c r="B4" s="854"/>
      <c r="C4" s="860" t="s">
        <v>233</v>
      </c>
      <c r="D4" s="913"/>
      <c r="E4" s="913"/>
      <c r="F4" s="913"/>
      <c r="G4" s="913"/>
      <c r="H4" s="924"/>
      <c r="I4" s="860" t="s">
        <v>234</v>
      </c>
      <c r="J4" s="913"/>
      <c r="K4" s="913"/>
    </row>
    <row r="5" spans="1:11" s="61" customFormat="1">
      <c r="A5" s="868"/>
      <c r="B5" s="869"/>
      <c r="C5" s="995" t="s">
        <v>14</v>
      </c>
      <c r="D5" s="726"/>
      <c r="E5" s="728" t="s">
        <v>235</v>
      </c>
      <c r="F5" s="728" t="s">
        <v>236</v>
      </c>
      <c r="G5" s="728" t="s">
        <v>237</v>
      </c>
      <c r="H5" s="727" t="s">
        <v>58</v>
      </c>
      <c r="I5" s="995" t="s">
        <v>14</v>
      </c>
      <c r="J5" s="726"/>
      <c r="K5" s="995" t="s">
        <v>238</v>
      </c>
    </row>
    <row r="6" spans="1:11" s="61" customFormat="1">
      <c r="A6" s="855"/>
      <c r="B6" s="856"/>
      <c r="C6" s="948"/>
      <c r="D6" s="735" t="s">
        <v>239</v>
      </c>
      <c r="E6" s="715" t="s">
        <v>241</v>
      </c>
      <c r="F6" s="715" t="s">
        <v>241</v>
      </c>
      <c r="G6" s="715" t="s">
        <v>241</v>
      </c>
      <c r="H6" s="715" t="s">
        <v>241</v>
      </c>
      <c r="I6" s="948"/>
      <c r="J6" s="735" t="s">
        <v>239</v>
      </c>
      <c r="K6" s="948"/>
    </row>
    <row r="7" spans="1:11">
      <c r="A7" s="504" t="s">
        <v>883</v>
      </c>
      <c r="B7" s="485"/>
      <c r="C7" s="489">
        <v>637798</v>
      </c>
      <c r="D7" s="614">
        <v>1743</v>
      </c>
      <c r="E7" s="614">
        <v>351166</v>
      </c>
      <c r="F7" s="614">
        <v>108840</v>
      </c>
      <c r="G7" s="614">
        <v>132325</v>
      </c>
      <c r="H7" s="602">
        <v>45467</v>
      </c>
      <c r="I7" s="614">
        <v>41829</v>
      </c>
      <c r="J7" s="614">
        <v>114</v>
      </c>
      <c r="K7" s="614">
        <v>150</v>
      </c>
    </row>
    <row r="8" spans="1:11">
      <c r="A8" s="484">
        <v>2</v>
      </c>
      <c r="B8" s="485"/>
      <c r="C8" s="614">
        <v>635058</v>
      </c>
      <c r="D8" s="614">
        <v>1740</v>
      </c>
      <c r="E8" s="614">
        <v>350309</v>
      </c>
      <c r="F8" s="614">
        <v>108456</v>
      </c>
      <c r="G8" s="614">
        <v>131546</v>
      </c>
      <c r="H8" s="602">
        <v>44747</v>
      </c>
      <c r="I8" s="614">
        <v>40459</v>
      </c>
      <c r="J8" s="614">
        <v>111</v>
      </c>
      <c r="K8" s="614">
        <v>146</v>
      </c>
    </row>
    <row r="9" spans="1:11">
      <c r="A9" s="484">
        <v>3</v>
      </c>
      <c r="B9" s="485"/>
      <c r="C9" s="614">
        <v>635176</v>
      </c>
      <c r="D9" s="614">
        <v>1740</v>
      </c>
      <c r="E9" s="614">
        <v>351126</v>
      </c>
      <c r="F9" s="614">
        <v>109224</v>
      </c>
      <c r="G9" s="614">
        <v>131856</v>
      </c>
      <c r="H9" s="602">
        <v>42970</v>
      </c>
      <c r="I9" s="614">
        <v>39963</v>
      </c>
      <c r="J9" s="614">
        <v>109</v>
      </c>
      <c r="K9" s="614">
        <v>148</v>
      </c>
    </row>
    <row r="10" spans="1:11">
      <c r="A10" s="484">
        <v>4</v>
      </c>
      <c r="B10" s="485"/>
      <c r="C10" s="614">
        <v>636922</v>
      </c>
      <c r="D10" s="614">
        <v>1745</v>
      </c>
      <c r="E10" s="614">
        <v>352861</v>
      </c>
      <c r="F10" s="614">
        <v>109168</v>
      </c>
      <c r="G10" s="614">
        <v>131844</v>
      </c>
      <c r="H10" s="602">
        <v>43049</v>
      </c>
      <c r="I10" s="614">
        <v>38225</v>
      </c>
      <c r="J10" s="614">
        <v>105</v>
      </c>
      <c r="K10" s="614">
        <v>149</v>
      </c>
    </row>
    <row r="11" spans="1:11">
      <c r="A11" s="484">
        <v>5</v>
      </c>
      <c r="B11" s="485"/>
      <c r="C11" s="614">
        <v>634187</v>
      </c>
      <c r="D11" s="614">
        <v>1733</v>
      </c>
      <c r="E11" s="614">
        <v>351239</v>
      </c>
      <c r="F11" s="614">
        <v>108092</v>
      </c>
      <c r="G11" s="614">
        <v>132038</v>
      </c>
      <c r="H11" s="602">
        <v>42818</v>
      </c>
      <c r="I11" s="614">
        <v>37804</v>
      </c>
      <c r="J11" s="614">
        <v>103</v>
      </c>
      <c r="K11" s="614">
        <v>149</v>
      </c>
    </row>
    <row r="12" spans="1:11">
      <c r="A12" s="504"/>
      <c r="B12" s="595"/>
      <c r="C12" s="288"/>
      <c r="D12" s="289"/>
      <c r="E12" s="289"/>
      <c r="F12" s="289"/>
      <c r="G12" s="289"/>
      <c r="H12" s="289"/>
      <c r="I12" s="289"/>
      <c r="J12" s="289"/>
      <c r="K12" s="289"/>
    </row>
    <row r="13" spans="1:11">
      <c r="A13" s="506" t="s">
        <v>1084</v>
      </c>
      <c r="B13" s="596">
        <v>4</v>
      </c>
      <c r="C13" s="472">
        <v>51522</v>
      </c>
      <c r="D13" s="472">
        <v>1717</v>
      </c>
      <c r="E13" s="472">
        <v>28577</v>
      </c>
      <c r="F13" s="472">
        <v>8840</v>
      </c>
      <c r="G13" s="472">
        <v>10676</v>
      </c>
      <c r="H13" s="472">
        <v>3429</v>
      </c>
      <c r="I13" s="472">
        <v>3091</v>
      </c>
      <c r="J13" s="472">
        <v>103</v>
      </c>
      <c r="K13" s="472">
        <v>149</v>
      </c>
    </row>
    <row r="14" spans="1:11">
      <c r="A14" s="506"/>
      <c r="B14" s="596">
        <v>5</v>
      </c>
      <c r="C14" s="472">
        <v>53303</v>
      </c>
      <c r="D14" s="472">
        <v>1719</v>
      </c>
      <c r="E14" s="472">
        <v>29529</v>
      </c>
      <c r="F14" s="472">
        <v>9138</v>
      </c>
      <c r="G14" s="472">
        <v>11049</v>
      </c>
      <c r="H14" s="472">
        <v>3586</v>
      </c>
      <c r="I14" s="472">
        <v>3008</v>
      </c>
      <c r="J14" s="472">
        <v>97</v>
      </c>
      <c r="K14" s="472">
        <v>149</v>
      </c>
    </row>
    <row r="15" spans="1:11" ht="13.5" customHeight="1">
      <c r="A15" s="506"/>
      <c r="B15" s="596">
        <v>6</v>
      </c>
      <c r="C15" s="472">
        <v>52124</v>
      </c>
      <c r="D15" s="472">
        <v>1737</v>
      </c>
      <c r="E15" s="472">
        <v>28885</v>
      </c>
      <c r="F15" s="472">
        <v>8908</v>
      </c>
      <c r="G15" s="472">
        <v>10802</v>
      </c>
      <c r="H15" s="472">
        <v>3529</v>
      </c>
      <c r="I15" s="472">
        <v>3230</v>
      </c>
      <c r="J15" s="472">
        <v>108</v>
      </c>
      <c r="K15" s="472">
        <v>149</v>
      </c>
    </row>
    <row r="16" spans="1:11" ht="13.5" customHeight="1">
      <c r="A16" s="506"/>
      <c r="B16" s="596">
        <v>7</v>
      </c>
      <c r="C16" s="472">
        <v>54506</v>
      </c>
      <c r="D16" s="472">
        <v>1758</v>
      </c>
      <c r="E16" s="472">
        <v>30091</v>
      </c>
      <c r="F16" s="472">
        <v>9262</v>
      </c>
      <c r="G16" s="472">
        <v>11379</v>
      </c>
      <c r="H16" s="472">
        <v>3774</v>
      </c>
      <c r="I16" s="472">
        <v>3572</v>
      </c>
      <c r="J16" s="472">
        <v>115</v>
      </c>
      <c r="K16" s="472">
        <v>149</v>
      </c>
    </row>
    <row r="17" spans="1:13" ht="13.5" customHeight="1">
      <c r="A17" s="506"/>
      <c r="B17" s="596">
        <v>8</v>
      </c>
      <c r="C17" s="472">
        <v>54686</v>
      </c>
      <c r="D17" s="472">
        <v>1764</v>
      </c>
      <c r="E17" s="472">
        <v>30261</v>
      </c>
      <c r="F17" s="472">
        <v>9221</v>
      </c>
      <c r="G17" s="472">
        <v>11395</v>
      </c>
      <c r="H17" s="472">
        <v>3809</v>
      </c>
      <c r="I17" s="472">
        <v>3220</v>
      </c>
      <c r="J17" s="472">
        <v>104</v>
      </c>
      <c r="K17" s="472">
        <v>149</v>
      </c>
    </row>
    <row r="18" spans="1:13" ht="13.5" customHeight="1">
      <c r="A18" s="188"/>
      <c r="B18" s="596">
        <v>9</v>
      </c>
      <c r="C18" s="693">
        <v>52067</v>
      </c>
      <c r="D18" s="693">
        <v>1736</v>
      </c>
      <c r="E18" s="693">
        <v>28750</v>
      </c>
      <c r="F18" s="693">
        <v>8807</v>
      </c>
      <c r="G18" s="693">
        <v>10905</v>
      </c>
      <c r="H18" s="693">
        <v>3605</v>
      </c>
      <c r="I18" s="693">
        <v>3386</v>
      </c>
      <c r="J18" s="693">
        <v>113</v>
      </c>
      <c r="K18" s="693">
        <v>147</v>
      </c>
      <c r="M18" s="260"/>
    </row>
    <row r="19" spans="1:13" ht="13.5" customHeight="1">
      <c r="A19" s="188"/>
      <c r="B19" s="596">
        <v>10</v>
      </c>
      <c r="C19" s="693">
        <v>53562</v>
      </c>
      <c r="D19" s="693">
        <v>1728</v>
      </c>
      <c r="E19" s="693">
        <v>29645</v>
      </c>
      <c r="F19" s="693">
        <v>9116</v>
      </c>
      <c r="G19" s="693">
        <v>11170</v>
      </c>
      <c r="H19" s="693">
        <v>3631</v>
      </c>
      <c r="I19" s="693">
        <v>3227</v>
      </c>
      <c r="J19" s="693">
        <v>104</v>
      </c>
      <c r="K19" s="693">
        <v>147</v>
      </c>
      <c r="M19" s="260"/>
    </row>
    <row r="20" spans="1:13" ht="13.5" customHeight="1">
      <c r="A20" s="188"/>
      <c r="B20" s="596">
        <v>11</v>
      </c>
      <c r="C20" s="693">
        <v>51868</v>
      </c>
      <c r="D20" s="693">
        <v>1729</v>
      </c>
      <c r="E20" s="693">
        <v>28795</v>
      </c>
      <c r="F20" s="693">
        <v>8845</v>
      </c>
      <c r="G20" s="693">
        <v>10744</v>
      </c>
      <c r="H20" s="693">
        <v>3485</v>
      </c>
      <c r="I20" s="693">
        <v>3036</v>
      </c>
      <c r="J20" s="693">
        <v>101</v>
      </c>
      <c r="K20" s="693">
        <v>147</v>
      </c>
      <c r="M20" s="260"/>
    </row>
    <row r="21" spans="1:13" ht="13.5" customHeight="1">
      <c r="A21" s="188"/>
      <c r="B21" s="596">
        <v>12</v>
      </c>
      <c r="C21" s="693">
        <v>54127</v>
      </c>
      <c r="D21" s="693">
        <v>1746</v>
      </c>
      <c r="E21" s="693">
        <v>30067</v>
      </c>
      <c r="F21" s="693">
        <v>9246</v>
      </c>
      <c r="G21" s="693">
        <v>11215</v>
      </c>
      <c r="H21" s="693">
        <v>3560</v>
      </c>
      <c r="I21" s="693">
        <v>3034</v>
      </c>
      <c r="J21" s="693">
        <v>98</v>
      </c>
      <c r="K21" s="693">
        <v>149</v>
      </c>
      <c r="M21" s="260"/>
    </row>
    <row r="22" spans="1:13" ht="13.5" customHeight="1">
      <c r="A22" s="506" t="s">
        <v>1127</v>
      </c>
      <c r="B22" s="596">
        <v>1</v>
      </c>
      <c r="C22" s="693">
        <v>53623</v>
      </c>
      <c r="D22" s="693">
        <v>1730</v>
      </c>
      <c r="E22" s="693">
        <v>29789</v>
      </c>
      <c r="F22" s="693">
        <v>9148</v>
      </c>
      <c r="G22" s="693">
        <v>11166</v>
      </c>
      <c r="H22" s="693">
        <v>3521</v>
      </c>
      <c r="I22" s="693">
        <v>3053</v>
      </c>
      <c r="J22" s="693">
        <v>98</v>
      </c>
      <c r="K22" s="693">
        <v>149</v>
      </c>
      <c r="M22" s="260"/>
    </row>
    <row r="23" spans="1:13" ht="13.5" customHeight="1">
      <c r="A23" s="506"/>
      <c r="B23" s="596">
        <v>2</v>
      </c>
      <c r="C23" s="693">
        <v>49602</v>
      </c>
      <c r="D23" s="693">
        <v>1710</v>
      </c>
      <c r="E23" s="693">
        <v>27338</v>
      </c>
      <c r="F23" s="693">
        <v>8498</v>
      </c>
      <c r="G23" s="693">
        <v>10447</v>
      </c>
      <c r="H23" s="693">
        <v>3318</v>
      </c>
      <c r="I23" s="693">
        <v>2821</v>
      </c>
      <c r="J23" s="693">
        <v>97</v>
      </c>
      <c r="K23" s="693">
        <v>148</v>
      </c>
      <c r="M23" s="260"/>
    </row>
    <row r="24" spans="1:13" ht="13.5" customHeight="1">
      <c r="A24" s="506"/>
      <c r="B24" s="596">
        <v>3</v>
      </c>
      <c r="C24" s="693">
        <v>53196</v>
      </c>
      <c r="D24" s="693">
        <v>1716</v>
      </c>
      <c r="E24" s="693">
        <v>29512</v>
      </c>
      <c r="F24" s="693">
        <v>9064</v>
      </c>
      <c r="G24" s="693">
        <v>11090</v>
      </c>
      <c r="H24" s="693">
        <v>3530</v>
      </c>
      <c r="I24" s="693">
        <v>3124</v>
      </c>
      <c r="J24" s="693">
        <v>101</v>
      </c>
      <c r="K24" s="693">
        <v>149</v>
      </c>
      <c r="M24" s="260"/>
    </row>
    <row r="25" spans="1:13">
      <c r="A25" s="506"/>
      <c r="B25" s="596">
        <v>4</v>
      </c>
      <c r="C25" s="693">
        <v>50742</v>
      </c>
      <c r="D25" s="693">
        <v>1691</v>
      </c>
      <c r="E25" s="693">
        <v>28129</v>
      </c>
      <c r="F25" s="693">
        <v>8663</v>
      </c>
      <c r="G25" s="693">
        <v>10581</v>
      </c>
      <c r="H25" s="693">
        <v>3368</v>
      </c>
      <c r="I25" s="693">
        <v>3104</v>
      </c>
      <c r="J25" s="693">
        <v>103</v>
      </c>
      <c r="K25" s="693">
        <v>149</v>
      </c>
    </row>
    <row r="26" spans="1:13">
      <c r="A26" s="75" t="s">
        <v>22</v>
      </c>
      <c r="B26" s="55"/>
      <c r="C26" s="85"/>
      <c r="D26" s="85"/>
      <c r="E26" s="85"/>
      <c r="F26" s="85"/>
      <c r="G26" s="85"/>
      <c r="H26" s="85"/>
      <c r="I26" s="85"/>
      <c r="J26" s="85"/>
      <c r="K26" s="85"/>
    </row>
    <row r="27" spans="1:13">
      <c r="A27" s="490" t="s">
        <v>12</v>
      </c>
      <c r="B27" s="490"/>
      <c r="C27" s="490"/>
      <c r="D27" s="490"/>
      <c r="E27" s="490"/>
      <c r="F27" s="482"/>
      <c r="G27" s="490"/>
      <c r="H27" s="490"/>
      <c r="I27" s="490"/>
      <c r="J27" s="490"/>
      <c r="K27" s="490"/>
    </row>
    <row r="28" spans="1:13">
      <c r="A28" s="490" t="s">
        <v>13</v>
      </c>
      <c r="B28" s="490"/>
      <c r="C28" s="490"/>
      <c r="D28" s="490"/>
      <c r="E28" s="490"/>
      <c r="F28" s="482"/>
      <c r="G28" s="490"/>
      <c r="H28" s="490"/>
      <c r="I28" s="490"/>
      <c r="J28" s="490"/>
      <c r="K28" s="490"/>
    </row>
    <row r="29" spans="1:13">
      <c r="A29" s="261" t="s">
        <v>693</v>
      </c>
      <c r="B29" s="482"/>
      <c r="C29" s="261"/>
      <c r="D29" s="261"/>
      <c r="E29" s="261"/>
      <c r="F29" s="482"/>
      <c r="G29" s="261"/>
      <c r="H29" s="261"/>
      <c r="I29" s="261"/>
      <c r="J29" s="261"/>
      <c r="K29" s="261"/>
    </row>
    <row r="30" spans="1:13">
      <c r="A30" s="261" t="s">
        <v>694</v>
      </c>
      <c r="B30" s="482"/>
      <c r="C30" s="261"/>
      <c r="D30" s="261"/>
      <c r="E30" s="261"/>
      <c r="F30" s="261"/>
      <c r="G30" s="261"/>
      <c r="H30" s="261"/>
      <c r="I30" s="261"/>
      <c r="J30" s="261"/>
      <c r="K30" s="261"/>
    </row>
    <row r="31" spans="1:13">
      <c r="A31" s="261" t="s">
        <v>656</v>
      </c>
      <c r="B31" s="261"/>
      <c r="C31" s="482"/>
      <c r="D31" s="261"/>
      <c r="E31" s="261"/>
      <c r="F31" s="261"/>
      <c r="G31" s="261"/>
      <c r="H31" s="261"/>
      <c r="I31" s="261"/>
      <c r="J31" s="261"/>
      <c r="K31" s="261"/>
    </row>
    <row r="32" spans="1:13">
      <c r="A32" s="261" t="s">
        <v>657</v>
      </c>
      <c r="B32" s="482"/>
      <c r="C32" s="261"/>
      <c r="D32" s="261"/>
      <c r="E32" s="261"/>
      <c r="F32" s="261"/>
      <c r="G32" s="261"/>
      <c r="H32" s="261"/>
      <c r="I32" s="261"/>
      <c r="J32" s="261"/>
      <c r="K32" s="261"/>
    </row>
    <row r="33" spans="1:11">
      <c r="A33" s="261" t="s">
        <v>440</v>
      </c>
      <c r="B33" s="261"/>
      <c r="C33" s="482"/>
      <c r="D33" s="261"/>
      <c r="E33" s="261"/>
      <c r="F33" s="261"/>
      <c r="G33" s="261"/>
      <c r="H33" s="261"/>
      <c r="I33" s="261"/>
      <c r="J33" s="261"/>
      <c r="K33" s="261"/>
    </row>
    <row r="34" spans="1:11">
      <c r="A34" s="490" t="s">
        <v>352</v>
      </c>
      <c r="B34" s="261"/>
      <c r="C34" s="261"/>
      <c r="D34" s="261"/>
      <c r="E34" s="261"/>
      <c r="F34" s="261"/>
      <c r="G34" s="261"/>
      <c r="H34" s="261"/>
      <c r="I34" s="261"/>
      <c r="J34" s="261"/>
      <c r="K34" s="261"/>
    </row>
    <row r="35" spans="1:11">
      <c r="A35" s="261" t="s">
        <v>692</v>
      </c>
      <c r="B35" s="482"/>
      <c r="C35" s="261"/>
      <c r="D35" s="261"/>
      <c r="E35" s="261"/>
      <c r="F35" s="261"/>
      <c r="G35" s="261"/>
      <c r="H35" s="261"/>
      <c r="I35" s="261"/>
      <c r="J35" s="261"/>
      <c r="K35" s="261"/>
    </row>
    <row r="36" spans="1:11">
      <c r="A36" s="262"/>
      <c r="B36" s="262"/>
      <c r="C36" s="262"/>
      <c r="D36" s="262"/>
      <c r="F36" s="262"/>
      <c r="G36" s="262"/>
      <c r="H36" s="262"/>
      <c r="I36" s="262"/>
      <c r="J36" s="262"/>
      <c r="K36" s="262"/>
    </row>
    <row r="38" spans="1:11">
      <c r="C38" s="473"/>
      <c r="D38" s="473"/>
      <c r="E38" s="473"/>
      <c r="F38" s="473"/>
      <c r="G38" s="473"/>
      <c r="H38" s="473"/>
      <c r="I38" s="473"/>
      <c r="J38" s="473"/>
      <c r="K38" s="473"/>
    </row>
    <row r="39" spans="1:11">
      <c r="C39" s="260"/>
      <c r="D39" s="260"/>
      <c r="E39" s="260"/>
      <c r="F39" s="260"/>
      <c r="G39" s="260"/>
      <c r="H39" s="260"/>
      <c r="I39" s="260"/>
      <c r="J39" s="260"/>
      <c r="K39" s="260"/>
    </row>
  </sheetData>
  <mergeCells count="8">
    <mergeCell ref="A1:C1"/>
    <mergeCell ref="A2:K2"/>
    <mergeCell ref="C5:C6"/>
    <mergeCell ref="I5:I6"/>
    <mergeCell ref="I4:K4"/>
    <mergeCell ref="C4:H4"/>
    <mergeCell ref="A4:B6"/>
    <mergeCell ref="K5:K6"/>
  </mergeCells>
  <phoneticPr fontId="2"/>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tabColor rgb="FF92D050"/>
  </sheetPr>
  <dimension ref="A1:Q34"/>
  <sheetViews>
    <sheetView zoomScaleNormal="100" workbookViewId="0">
      <selection sqref="A1:B1"/>
    </sheetView>
  </sheetViews>
  <sheetFormatPr defaultRowHeight="13.5"/>
  <cols>
    <col min="1" max="1" width="6.875" style="593" customWidth="1"/>
    <col min="2" max="2" width="4.5" style="593" bestFit="1" customWidth="1"/>
    <col min="3" max="3" width="10.625" style="593" bestFit="1" customWidth="1"/>
    <col min="4" max="6" width="10.5" style="593" bestFit="1" customWidth="1"/>
    <col min="7" max="8" width="11.125" style="593" bestFit="1" customWidth="1"/>
    <col min="9" max="9" width="9.5" style="593" bestFit="1" customWidth="1"/>
    <col min="10" max="10" width="8.75" style="593" bestFit="1" customWidth="1"/>
    <col min="11" max="11" width="9.5" style="593" customWidth="1"/>
    <col min="12" max="12" width="10.5" style="593" bestFit="1" customWidth="1"/>
    <col min="13" max="13" width="11.75" style="593" customWidth="1"/>
    <col min="14" max="15" width="10.375" style="593" bestFit="1" customWidth="1"/>
    <col min="16" max="21" width="13.375" style="593" customWidth="1"/>
    <col min="22" max="22" width="9.5" style="593" bestFit="1" customWidth="1"/>
    <col min="23" max="16384" width="9" style="593"/>
  </cols>
  <sheetData>
    <row r="1" spans="1:17" ht="19.5" customHeight="1">
      <c r="A1" s="861" t="s">
        <v>1067</v>
      </c>
      <c r="B1" s="862"/>
      <c r="C1" s="482"/>
      <c r="D1" s="482"/>
      <c r="E1" s="482"/>
      <c r="F1" s="482"/>
      <c r="G1" s="482"/>
      <c r="H1" s="482"/>
      <c r="I1" s="482"/>
      <c r="J1" s="482"/>
      <c r="K1" s="482"/>
      <c r="L1" s="482"/>
      <c r="M1" s="482"/>
    </row>
    <row r="2" spans="1:17" ht="19.5" customHeight="1">
      <c r="A2" s="863" t="s">
        <v>443</v>
      </c>
      <c r="B2" s="863"/>
      <c r="C2" s="863"/>
      <c r="D2" s="863"/>
      <c r="E2" s="863"/>
      <c r="F2" s="863"/>
      <c r="G2" s="863"/>
      <c r="H2" s="863"/>
      <c r="I2" s="863"/>
      <c r="J2" s="863"/>
      <c r="K2" s="863"/>
      <c r="L2" s="863"/>
      <c r="M2" s="863"/>
    </row>
    <row r="3" spans="1:17" ht="14.25" thickBot="1">
      <c r="A3" s="482"/>
      <c r="B3" s="482"/>
      <c r="C3" s="482"/>
      <c r="D3" s="482"/>
      <c r="E3" s="482"/>
      <c r="F3" s="482"/>
      <c r="G3" s="482"/>
      <c r="H3" s="482"/>
      <c r="I3" s="482"/>
      <c r="J3" s="741"/>
      <c r="K3" s="63"/>
      <c r="L3" s="63"/>
      <c r="M3" s="58" t="s">
        <v>411</v>
      </c>
    </row>
    <row r="4" spans="1:17" ht="14.25" customHeight="1" thickTop="1">
      <c r="A4" s="852" t="s">
        <v>561</v>
      </c>
      <c r="B4" s="854"/>
      <c r="C4" s="1003" t="s">
        <v>73</v>
      </c>
      <c r="D4" s="1004"/>
      <c r="E4" s="1004"/>
      <c r="F4" s="1004"/>
      <c r="G4" s="1004"/>
      <c r="H4" s="1004"/>
      <c r="I4" s="1004"/>
      <c r="J4" s="1004"/>
      <c r="K4" s="1004"/>
      <c r="L4" s="1005"/>
      <c r="M4" s="179" t="s">
        <v>691</v>
      </c>
    </row>
    <row r="5" spans="1:17">
      <c r="A5" s="868"/>
      <c r="B5" s="869"/>
      <c r="C5" s="76" t="s">
        <v>15</v>
      </c>
      <c r="D5" s="729"/>
      <c r="E5" s="729"/>
      <c r="F5" s="729"/>
      <c r="G5" s="729"/>
      <c r="H5" s="729"/>
      <c r="I5" s="729"/>
      <c r="J5" s="864" t="s">
        <v>412</v>
      </c>
      <c r="K5" s="1002" t="s">
        <v>566</v>
      </c>
      <c r="L5" s="997" t="s">
        <v>413</v>
      </c>
      <c r="M5" s="263" t="s">
        <v>690</v>
      </c>
    </row>
    <row r="6" spans="1:17">
      <c r="A6" s="868"/>
      <c r="B6" s="869"/>
      <c r="C6" s="77"/>
      <c r="D6" s="1000" t="s">
        <v>632</v>
      </c>
      <c r="E6" s="172"/>
      <c r="F6" s="78"/>
      <c r="G6" s="79"/>
      <c r="H6" s="1006" t="s">
        <v>636</v>
      </c>
      <c r="I6" s="1006" t="s">
        <v>637</v>
      </c>
      <c r="J6" s="996"/>
      <c r="K6" s="996"/>
      <c r="L6" s="998"/>
      <c r="M6" s="264" t="s">
        <v>688</v>
      </c>
    </row>
    <row r="7" spans="1:17" ht="4.5" customHeight="1">
      <c r="A7" s="868"/>
      <c r="B7" s="869"/>
      <c r="C7" s="77"/>
      <c r="D7" s="1001"/>
      <c r="E7" s="173"/>
      <c r="F7" s="80"/>
      <c r="G7" s="1006" t="s">
        <v>635</v>
      </c>
      <c r="H7" s="1010"/>
      <c r="I7" s="1010"/>
      <c r="J7" s="996"/>
      <c r="K7" s="996"/>
      <c r="L7" s="998"/>
      <c r="M7" s="1008" t="s">
        <v>687</v>
      </c>
    </row>
    <row r="8" spans="1:17">
      <c r="A8" s="855"/>
      <c r="B8" s="856"/>
      <c r="C8" s="81"/>
      <c r="D8" s="81"/>
      <c r="E8" s="82" t="s">
        <v>633</v>
      </c>
      <c r="F8" s="83" t="s">
        <v>634</v>
      </c>
      <c r="G8" s="1007"/>
      <c r="H8" s="81"/>
      <c r="I8" s="84" t="s">
        <v>569</v>
      </c>
      <c r="J8" s="923"/>
      <c r="K8" s="923"/>
      <c r="L8" s="999"/>
      <c r="M8" s="1009"/>
    </row>
    <row r="9" spans="1:17" ht="15" customHeight="1">
      <c r="A9" s="188" t="s">
        <v>1080</v>
      </c>
      <c r="B9" s="595"/>
      <c r="C9" s="602">
        <v>305012</v>
      </c>
      <c r="D9" s="602">
        <v>296670</v>
      </c>
      <c r="E9" s="602">
        <v>198184</v>
      </c>
      <c r="F9" s="602">
        <v>96331</v>
      </c>
      <c r="G9" s="602">
        <v>243801</v>
      </c>
      <c r="H9" s="602">
        <v>7544</v>
      </c>
      <c r="I9" s="602">
        <v>797</v>
      </c>
      <c r="J9" s="602">
        <v>4862</v>
      </c>
      <c r="K9" s="602">
        <v>1847</v>
      </c>
      <c r="L9" s="296">
        <v>160797</v>
      </c>
      <c r="M9" s="602">
        <v>7912</v>
      </c>
    </row>
    <row r="10" spans="1:17" ht="15" customHeight="1">
      <c r="A10" s="160" t="s">
        <v>831</v>
      </c>
      <c r="B10" s="595"/>
      <c r="C10" s="602">
        <v>315101</v>
      </c>
      <c r="D10" s="602">
        <v>306562</v>
      </c>
      <c r="E10" s="602">
        <v>209508</v>
      </c>
      <c r="F10" s="602">
        <v>94723</v>
      </c>
      <c r="G10" s="602">
        <v>251173</v>
      </c>
      <c r="H10" s="602">
        <v>7911</v>
      </c>
      <c r="I10" s="602">
        <v>627</v>
      </c>
      <c r="J10" s="602">
        <v>4461</v>
      </c>
      <c r="K10" s="602">
        <v>1992</v>
      </c>
      <c r="L10" s="296">
        <v>161284</v>
      </c>
      <c r="M10" s="295">
        <v>7635</v>
      </c>
    </row>
    <row r="11" spans="1:17" ht="15" customHeight="1">
      <c r="A11" s="474">
        <v>2</v>
      </c>
      <c r="B11" s="595"/>
      <c r="C11" s="602">
        <v>339697</v>
      </c>
      <c r="D11" s="602">
        <v>331194</v>
      </c>
      <c r="E11" s="602">
        <v>236076</v>
      </c>
      <c r="F11" s="602">
        <v>92619</v>
      </c>
      <c r="G11" s="602">
        <v>266563</v>
      </c>
      <c r="H11" s="602">
        <v>7856</v>
      </c>
      <c r="I11" s="602">
        <v>646</v>
      </c>
      <c r="J11" s="602">
        <v>4660</v>
      </c>
      <c r="K11" s="602">
        <v>1975</v>
      </c>
      <c r="L11" s="296">
        <v>165704</v>
      </c>
      <c r="M11" s="295">
        <v>15180</v>
      </c>
    </row>
    <row r="12" spans="1:17" ht="15" customHeight="1">
      <c r="A12" s="474">
        <v>3</v>
      </c>
      <c r="B12" s="595"/>
      <c r="C12" s="602">
        <v>354406</v>
      </c>
      <c r="D12" s="602">
        <v>345389</v>
      </c>
      <c r="E12" s="602">
        <v>252886</v>
      </c>
      <c r="F12" s="602">
        <v>90339</v>
      </c>
      <c r="G12" s="602">
        <v>276966</v>
      </c>
      <c r="H12" s="602">
        <v>8382</v>
      </c>
      <c r="I12" s="602">
        <v>634</v>
      </c>
      <c r="J12" s="602">
        <v>3755</v>
      </c>
      <c r="K12" s="602">
        <v>1873</v>
      </c>
      <c r="L12" s="602">
        <v>166426</v>
      </c>
      <c r="M12" s="295">
        <v>15844</v>
      </c>
    </row>
    <row r="13" spans="1:17" ht="15" customHeight="1">
      <c r="A13" s="474">
        <v>4</v>
      </c>
      <c r="B13" s="595"/>
      <c r="C13" s="602">
        <v>362878</v>
      </c>
      <c r="D13" s="602">
        <v>352478</v>
      </c>
      <c r="E13" s="602">
        <v>264931</v>
      </c>
      <c r="F13" s="602">
        <v>85710</v>
      </c>
      <c r="G13" s="602">
        <v>284483</v>
      </c>
      <c r="H13" s="602">
        <v>9604</v>
      </c>
      <c r="I13" s="602">
        <v>794</v>
      </c>
      <c r="J13" s="602">
        <v>2751</v>
      </c>
      <c r="K13" s="602">
        <v>1847</v>
      </c>
      <c r="L13" s="602">
        <v>171957</v>
      </c>
      <c r="M13" s="295">
        <v>14971</v>
      </c>
    </row>
    <row r="14" spans="1:17" ht="15" customHeight="1">
      <c r="A14" s="504"/>
      <c r="B14" s="595"/>
      <c r="C14" s="603"/>
      <c r="D14" s="603"/>
      <c r="E14" s="603"/>
      <c r="F14" s="603"/>
      <c r="G14" s="603"/>
      <c r="H14" s="603"/>
      <c r="I14" s="603"/>
      <c r="J14" s="603"/>
      <c r="K14" s="603"/>
      <c r="L14" s="603"/>
      <c r="M14" s="297"/>
    </row>
    <row r="15" spans="1:17" ht="15" customHeight="1">
      <c r="A15" s="474" t="s">
        <v>1083</v>
      </c>
      <c r="B15" s="595">
        <v>3</v>
      </c>
      <c r="C15" s="611">
        <v>364826</v>
      </c>
      <c r="D15" s="602">
        <v>351379</v>
      </c>
      <c r="E15" s="602">
        <v>264005</v>
      </c>
      <c r="F15" s="602">
        <v>85555</v>
      </c>
      <c r="G15" s="602">
        <v>282083</v>
      </c>
      <c r="H15" s="602">
        <v>12649</v>
      </c>
      <c r="I15" s="602">
        <v>796</v>
      </c>
      <c r="J15" s="602">
        <v>1221</v>
      </c>
      <c r="K15" s="602">
        <v>1829</v>
      </c>
      <c r="L15" s="296">
        <v>172718</v>
      </c>
      <c r="M15" s="295">
        <v>14668</v>
      </c>
      <c r="N15" s="9"/>
      <c r="O15" s="9"/>
      <c r="P15" s="9"/>
      <c r="Q15" s="9"/>
    </row>
    <row r="16" spans="1:17" ht="15" customHeight="1">
      <c r="A16" s="474"/>
      <c r="B16" s="595">
        <v>4</v>
      </c>
      <c r="C16" s="611">
        <v>364722</v>
      </c>
      <c r="D16" s="602">
        <v>355238</v>
      </c>
      <c r="E16" s="602">
        <v>268321</v>
      </c>
      <c r="F16" s="602">
        <v>85123</v>
      </c>
      <c r="G16" s="602">
        <v>283616</v>
      </c>
      <c r="H16" s="602">
        <v>8723</v>
      </c>
      <c r="I16" s="602">
        <v>760</v>
      </c>
      <c r="J16" s="602">
        <v>1631</v>
      </c>
      <c r="K16" s="602">
        <v>1764</v>
      </c>
      <c r="L16" s="296">
        <v>172348</v>
      </c>
      <c r="M16" s="295">
        <v>14557</v>
      </c>
      <c r="N16" s="9"/>
      <c r="O16" s="9"/>
      <c r="P16" s="9"/>
      <c r="Q16" s="9"/>
    </row>
    <row r="17" spans="1:17" ht="15" customHeight="1">
      <c r="A17" s="474"/>
      <c r="B17" s="595">
        <v>5</v>
      </c>
      <c r="C17" s="611">
        <v>363370</v>
      </c>
      <c r="D17" s="602">
        <v>352156</v>
      </c>
      <c r="E17" s="602">
        <v>265318</v>
      </c>
      <c r="F17" s="602">
        <v>85050</v>
      </c>
      <c r="G17" s="602">
        <v>281682</v>
      </c>
      <c r="H17" s="602">
        <v>10125</v>
      </c>
      <c r="I17" s="602">
        <v>1088</v>
      </c>
      <c r="J17" s="602">
        <v>2374</v>
      </c>
      <c r="K17" s="602">
        <v>1810</v>
      </c>
      <c r="L17" s="296">
        <v>172469</v>
      </c>
      <c r="M17" s="295">
        <v>14332</v>
      </c>
      <c r="N17" s="9"/>
      <c r="O17" s="9"/>
      <c r="P17" s="9"/>
      <c r="Q17" s="9"/>
    </row>
    <row r="18" spans="1:17" ht="15" customHeight="1">
      <c r="A18" s="474"/>
      <c r="B18" s="595">
        <v>6</v>
      </c>
      <c r="C18" s="611">
        <v>367683</v>
      </c>
      <c r="D18" s="602">
        <v>356384</v>
      </c>
      <c r="E18" s="602">
        <v>269817</v>
      </c>
      <c r="F18" s="602">
        <v>84694</v>
      </c>
      <c r="G18" s="602">
        <v>285900</v>
      </c>
      <c r="H18" s="602">
        <v>10497</v>
      </c>
      <c r="I18" s="602">
        <v>800</v>
      </c>
      <c r="J18" s="602">
        <v>2698</v>
      </c>
      <c r="K18" s="602">
        <v>1849</v>
      </c>
      <c r="L18" s="296">
        <v>172691</v>
      </c>
      <c r="M18" s="295">
        <v>14108</v>
      </c>
      <c r="N18" s="9"/>
      <c r="O18" s="9"/>
      <c r="P18" s="9"/>
      <c r="Q18" s="9"/>
    </row>
    <row r="19" spans="1:17" ht="15" customHeight="1">
      <c r="A19" s="474"/>
      <c r="B19" s="595">
        <v>7</v>
      </c>
      <c r="C19" s="611">
        <v>365783</v>
      </c>
      <c r="D19" s="602">
        <v>354975</v>
      </c>
      <c r="E19" s="602">
        <v>268943</v>
      </c>
      <c r="F19" s="602">
        <v>84129</v>
      </c>
      <c r="G19" s="602">
        <v>285471</v>
      </c>
      <c r="H19" s="602">
        <v>9928</v>
      </c>
      <c r="I19" s="602">
        <v>877</v>
      </c>
      <c r="J19" s="602">
        <v>2157</v>
      </c>
      <c r="K19" s="602">
        <v>1727</v>
      </c>
      <c r="L19" s="296">
        <v>172859</v>
      </c>
      <c r="M19" s="295">
        <v>13887</v>
      </c>
      <c r="N19" s="9"/>
      <c r="O19" s="9"/>
      <c r="P19" s="9"/>
      <c r="Q19" s="9"/>
    </row>
    <row r="20" spans="1:17" ht="15" customHeight="1">
      <c r="A20" s="474"/>
      <c r="B20" s="595">
        <v>8</v>
      </c>
      <c r="C20" s="611">
        <v>367263</v>
      </c>
      <c r="D20" s="602">
        <v>356504</v>
      </c>
      <c r="E20" s="602">
        <v>270738</v>
      </c>
      <c r="F20" s="602">
        <v>84022</v>
      </c>
      <c r="G20" s="602">
        <v>286152</v>
      </c>
      <c r="H20" s="602">
        <v>9896</v>
      </c>
      <c r="I20" s="602">
        <v>861</v>
      </c>
      <c r="J20" s="602">
        <v>2682</v>
      </c>
      <c r="K20" s="602">
        <v>1720</v>
      </c>
      <c r="L20" s="296">
        <v>172851</v>
      </c>
      <c r="M20" s="295">
        <v>13695</v>
      </c>
      <c r="N20" s="9"/>
      <c r="O20" s="9"/>
      <c r="P20" s="9"/>
      <c r="Q20" s="9"/>
    </row>
    <row r="21" spans="1:17" ht="15" customHeight="1">
      <c r="A21" s="474"/>
      <c r="B21" s="595">
        <v>9</v>
      </c>
      <c r="C21" s="611">
        <v>367417</v>
      </c>
      <c r="D21" s="602">
        <v>357076</v>
      </c>
      <c r="E21" s="602">
        <v>271766</v>
      </c>
      <c r="F21" s="602">
        <v>83517</v>
      </c>
      <c r="G21" s="602">
        <v>285055</v>
      </c>
      <c r="H21" s="602">
        <v>9559</v>
      </c>
      <c r="I21" s="602">
        <v>780</v>
      </c>
      <c r="J21" s="602">
        <v>1944</v>
      </c>
      <c r="K21" s="602">
        <v>1706</v>
      </c>
      <c r="L21" s="296">
        <v>173891</v>
      </c>
      <c r="M21" s="295">
        <v>13615</v>
      </c>
      <c r="N21" s="9"/>
      <c r="O21" s="9"/>
      <c r="P21" s="9"/>
      <c r="Q21" s="9"/>
    </row>
    <row r="22" spans="1:17" ht="15" customHeight="1">
      <c r="A22" s="474"/>
      <c r="B22" s="595">
        <v>10</v>
      </c>
      <c r="C22" s="611">
        <v>366514</v>
      </c>
      <c r="D22" s="602">
        <v>357104</v>
      </c>
      <c r="E22" s="602">
        <v>272049</v>
      </c>
      <c r="F22" s="602">
        <v>83258</v>
      </c>
      <c r="G22" s="602">
        <v>285648</v>
      </c>
      <c r="H22" s="602">
        <v>8585</v>
      </c>
      <c r="I22" s="602">
        <v>823</v>
      </c>
      <c r="J22" s="602">
        <v>1717</v>
      </c>
      <c r="K22" s="602">
        <v>1762</v>
      </c>
      <c r="L22" s="296">
        <v>173353</v>
      </c>
      <c r="M22" s="295">
        <v>13465</v>
      </c>
      <c r="N22" s="9"/>
      <c r="O22" s="9"/>
      <c r="P22" s="9"/>
      <c r="Q22" s="9"/>
    </row>
    <row r="23" spans="1:17" ht="15" customHeight="1">
      <c r="A23" s="474"/>
      <c r="B23" s="595">
        <v>11</v>
      </c>
      <c r="C23" s="611">
        <v>365437</v>
      </c>
      <c r="D23" s="602">
        <v>355369</v>
      </c>
      <c r="E23" s="602">
        <v>270803</v>
      </c>
      <c r="F23" s="602">
        <v>82796</v>
      </c>
      <c r="G23" s="602">
        <v>284101</v>
      </c>
      <c r="H23" s="602">
        <v>9119</v>
      </c>
      <c r="I23" s="602">
        <v>946</v>
      </c>
      <c r="J23" s="602">
        <v>2367</v>
      </c>
      <c r="K23" s="602">
        <v>1791</v>
      </c>
      <c r="L23" s="296">
        <v>173657</v>
      </c>
      <c r="M23" s="295">
        <v>13327</v>
      </c>
      <c r="N23" s="9"/>
      <c r="O23" s="9"/>
      <c r="P23" s="9"/>
      <c r="Q23" s="9"/>
    </row>
    <row r="24" spans="1:17" ht="15" customHeight="1">
      <c r="A24" s="474"/>
      <c r="B24" s="595">
        <v>12</v>
      </c>
      <c r="C24" s="611">
        <v>370287</v>
      </c>
      <c r="D24" s="602">
        <v>360965</v>
      </c>
      <c r="E24" s="602">
        <v>276640</v>
      </c>
      <c r="F24" s="602">
        <v>82585</v>
      </c>
      <c r="G24" s="602">
        <v>289165</v>
      </c>
      <c r="H24" s="602">
        <v>8533</v>
      </c>
      <c r="I24" s="602">
        <v>786</v>
      </c>
      <c r="J24" s="602">
        <v>1914</v>
      </c>
      <c r="K24" s="602">
        <v>1675</v>
      </c>
      <c r="L24" s="296">
        <v>174389</v>
      </c>
      <c r="M24" s="295">
        <v>13258</v>
      </c>
      <c r="N24" s="9"/>
      <c r="O24" s="9"/>
      <c r="P24" s="9"/>
      <c r="Q24" s="9"/>
    </row>
    <row r="25" spans="1:17" s="492" customFormat="1" ht="15" customHeight="1">
      <c r="A25" s="474" t="s">
        <v>1126</v>
      </c>
      <c r="B25" s="595">
        <v>1</v>
      </c>
      <c r="C25" s="611">
        <v>367479</v>
      </c>
      <c r="D25" s="602">
        <v>358157</v>
      </c>
      <c r="E25" s="602">
        <v>274968</v>
      </c>
      <c r="F25" s="602">
        <v>81442</v>
      </c>
      <c r="G25" s="602">
        <v>287418</v>
      </c>
      <c r="H25" s="602">
        <v>8489</v>
      </c>
      <c r="I25" s="602">
        <v>831</v>
      </c>
      <c r="J25" s="602">
        <v>2165</v>
      </c>
      <c r="K25" s="602">
        <v>1786</v>
      </c>
      <c r="L25" s="296">
        <v>174208</v>
      </c>
      <c r="M25" s="295">
        <v>13106</v>
      </c>
      <c r="N25" s="9"/>
      <c r="O25" s="9"/>
      <c r="P25" s="9"/>
      <c r="Q25" s="9"/>
    </row>
    <row r="26" spans="1:17" s="492" customFormat="1" ht="15" customHeight="1">
      <c r="A26" s="474"/>
      <c r="B26" s="595">
        <v>2</v>
      </c>
      <c r="C26" s="611">
        <v>368102</v>
      </c>
      <c r="D26" s="602">
        <v>358509</v>
      </c>
      <c r="E26" s="602">
        <v>273384</v>
      </c>
      <c r="F26" s="602">
        <v>83394</v>
      </c>
      <c r="G26" s="602">
        <v>288021</v>
      </c>
      <c r="H26" s="602">
        <v>8670</v>
      </c>
      <c r="I26" s="602">
        <v>920</v>
      </c>
      <c r="J26" s="602">
        <v>2264</v>
      </c>
      <c r="K26" s="602">
        <v>1738</v>
      </c>
      <c r="L26" s="296">
        <v>174521</v>
      </c>
      <c r="M26" s="295">
        <v>12934</v>
      </c>
      <c r="N26" s="9"/>
      <c r="O26" s="9"/>
      <c r="P26" s="9"/>
      <c r="Q26" s="9"/>
    </row>
    <row r="27" spans="1:17" ht="15" customHeight="1">
      <c r="A27" s="474"/>
      <c r="B27" s="589">
        <v>3</v>
      </c>
      <c r="C27" s="804">
        <v>373630</v>
      </c>
      <c r="D27" s="637">
        <v>360789</v>
      </c>
      <c r="E27" s="637">
        <v>275155</v>
      </c>
      <c r="F27" s="637">
        <v>83893</v>
      </c>
      <c r="G27" s="637">
        <v>287547</v>
      </c>
      <c r="H27" s="637">
        <v>11972</v>
      </c>
      <c r="I27" s="637">
        <v>867</v>
      </c>
      <c r="J27" s="637">
        <v>847</v>
      </c>
      <c r="K27" s="637">
        <v>1669</v>
      </c>
      <c r="L27" s="805">
        <v>176232</v>
      </c>
      <c r="M27" s="806">
        <v>12770</v>
      </c>
      <c r="N27" s="9"/>
      <c r="O27" s="9"/>
      <c r="P27" s="9"/>
      <c r="Q27" s="9"/>
    </row>
    <row r="28" spans="1:17" ht="15" customHeight="1">
      <c r="A28" s="588" t="s">
        <v>700</v>
      </c>
      <c r="B28" s="490"/>
      <c r="C28" s="482"/>
      <c r="D28" s="482"/>
      <c r="E28" s="482"/>
      <c r="F28" s="482"/>
      <c r="G28" s="482"/>
      <c r="H28" s="482"/>
      <c r="I28" s="482"/>
      <c r="J28" s="482"/>
      <c r="K28" s="482"/>
      <c r="L28" s="482"/>
      <c r="M28" s="482"/>
    </row>
    <row r="29" spans="1:17" ht="15" customHeight="1">
      <c r="A29" s="482" t="s">
        <v>629</v>
      </c>
      <c r="B29" s="482"/>
      <c r="C29" s="482"/>
      <c r="D29" s="482"/>
      <c r="E29" s="482"/>
      <c r="F29" s="482"/>
      <c r="G29" s="482"/>
      <c r="H29" s="482"/>
      <c r="I29" s="482"/>
      <c r="J29" s="482"/>
      <c r="K29" s="482"/>
      <c r="L29" s="482"/>
      <c r="M29" s="482"/>
    </row>
    <row r="30" spans="1:17" ht="15" customHeight="1">
      <c r="A30" s="482" t="s">
        <v>198</v>
      </c>
      <c r="B30" s="482"/>
      <c r="C30" s="482"/>
      <c r="D30" s="482"/>
      <c r="E30" s="482"/>
      <c r="F30" s="482"/>
      <c r="G30" s="482"/>
      <c r="H30" s="482"/>
      <c r="I30" s="482"/>
      <c r="J30" s="482"/>
      <c r="K30" s="482"/>
      <c r="L30" s="482"/>
      <c r="M30" s="482"/>
    </row>
    <row r="31" spans="1:17">
      <c r="A31" s="482" t="s">
        <v>515</v>
      </c>
    </row>
    <row r="34" spans="3:13">
      <c r="C34" s="473"/>
      <c r="D34" s="473"/>
      <c r="E34" s="473"/>
      <c r="F34" s="473"/>
      <c r="G34" s="473"/>
      <c r="H34" s="473"/>
      <c r="I34" s="473"/>
      <c r="J34" s="473"/>
      <c r="K34" s="473"/>
      <c r="L34" s="473"/>
      <c r="M34" s="473"/>
    </row>
  </sheetData>
  <mergeCells count="12">
    <mergeCell ref="A4:B8"/>
    <mergeCell ref="J5:J8"/>
    <mergeCell ref="L5:L8"/>
    <mergeCell ref="D6:D7"/>
    <mergeCell ref="A1:B1"/>
    <mergeCell ref="K5:K8"/>
    <mergeCell ref="A2:M2"/>
    <mergeCell ref="C4:L4"/>
    <mergeCell ref="G7:G8"/>
    <mergeCell ref="M7:M8"/>
    <mergeCell ref="H6:H7"/>
    <mergeCell ref="I6:I7"/>
  </mergeCells>
  <phoneticPr fontId="2"/>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tabColor rgb="FF92D050"/>
  </sheetPr>
  <dimension ref="A1:V52"/>
  <sheetViews>
    <sheetView zoomScaleNormal="100" zoomScaleSheetLayoutView="75" workbookViewId="0">
      <selection sqref="A1:E1"/>
    </sheetView>
  </sheetViews>
  <sheetFormatPr defaultRowHeight="13.5"/>
  <cols>
    <col min="1" max="1" width="6.75" style="593" customWidth="1"/>
    <col min="2" max="2" width="3.125" style="593" customWidth="1"/>
    <col min="3" max="4" width="8.625" style="593" customWidth="1"/>
    <col min="5" max="5" width="6.75" style="593" customWidth="1"/>
    <col min="6" max="6" width="8.375" style="593" customWidth="1"/>
    <col min="7" max="7" width="10.375" style="593" customWidth="1"/>
    <col min="8" max="9" width="8.625" style="593" customWidth="1"/>
    <col min="10" max="10" width="10.375" style="593" customWidth="1"/>
    <col min="11" max="11" width="8.75" style="593" customWidth="1"/>
    <col min="12" max="15" width="9" style="593"/>
    <col min="16" max="16" width="10.25" style="593" bestFit="1" customWidth="1"/>
    <col min="17" max="17" width="9.25" style="593" bestFit="1" customWidth="1"/>
    <col min="18" max="16384" width="9" style="593"/>
  </cols>
  <sheetData>
    <row r="1" spans="1:22" ht="19.5" customHeight="1">
      <c r="A1" s="861" t="s">
        <v>746</v>
      </c>
      <c r="B1" s="862"/>
      <c r="C1" s="862"/>
      <c r="D1" s="862"/>
      <c r="E1" s="862"/>
      <c r="F1" s="482"/>
      <c r="G1" s="482"/>
      <c r="H1" s="482"/>
      <c r="I1" s="482"/>
      <c r="J1" s="482"/>
      <c r="K1" s="482"/>
      <c r="L1" s="482"/>
    </row>
    <row r="2" spans="1:22" ht="19.5" customHeight="1">
      <c r="A2" s="863" t="s">
        <v>380</v>
      </c>
      <c r="B2" s="863"/>
      <c r="C2" s="863"/>
      <c r="D2" s="863"/>
      <c r="E2" s="863"/>
      <c r="F2" s="863"/>
      <c r="G2" s="863"/>
      <c r="H2" s="863"/>
      <c r="I2" s="863"/>
      <c r="J2" s="863"/>
      <c r="K2" s="863"/>
      <c r="L2" s="863"/>
    </row>
    <row r="3" spans="1:22" ht="14.25" thickBot="1">
      <c r="A3" s="482"/>
      <c r="B3" s="482"/>
      <c r="C3" s="482"/>
      <c r="D3" s="482"/>
      <c r="E3" s="482"/>
      <c r="F3" s="482"/>
      <c r="G3" s="482"/>
      <c r="H3" s="482"/>
      <c r="I3" s="482"/>
      <c r="J3" s="482"/>
      <c r="K3" s="482"/>
      <c r="L3" s="24"/>
    </row>
    <row r="4" spans="1:22" s="61" customFormat="1" ht="14.25" thickTop="1">
      <c r="A4" s="852" t="s">
        <v>383</v>
      </c>
      <c r="B4" s="854"/>
      <c r="C4" s="931" t="s">
        <v>18</v>
      </c>
      <c r="D4" s="931" t="s">
        <v>19</v>
      </c>
      <c r="E4" s="857" t="s">
        <v>16</v>
      </c>
      <c r="F4" s="860" t="s">
        <v>34</v>
      </c>
      <c r="G4" s="913"/>
      <c r="H4" s="924"/>
      <c r="I4" s="860" t="s">
        <v>35</v>
      </c>
      <c r="J4" s="924"/>
      <c r="K4" s="716" t="s">
        <v>725</v>
      </c>
      <c r="L4" s="716" t="s">
        <v>726</v>
      </c>
    </row>
    <row r="5" spans="1:22" s="61" customFormat="1">
      <c r="A5" s="868"/>
      <c r="B5" s="869"/>
      <c r="C5" s="938"/>
      <c r="D5" s="938"/>
      <c r="E5" s="938"/>
      <c r="F5" s="1011" t="s">
        <v>21</v>
      </c>
      <c r="G5" s="1011" t="s">
        <v>24</v>
      </c>
      <c r="H5" s="945" t="s">
        <v>20</v>
      </c>
      <c r="I5" s="1011" t="s">
        <v>21</v>
      </c>
      <c r="J5" s="1011" t="s">
        <v>24</v>
      </c>
      <c r="K5" s="1011" t="s">
        <v>21</v>
      </c>
      <c r="L5" s="995" t="s">
        <v>21</v>
      </c>
    </row>
    <row r="6" spans="1:22" s="61" customFormat="1" ht="13.5" customHeight="1">
      <c r="A6" s="855"/>
      <c r="B6" s="856"/>
      <c r="C6" s="858"/>
      <c r="D6" s="858"/>
      <c r="E6" s="858"/>
      <c r="F6" s="858"/>
      <c r="G6" s="858"/>
      <c r="H6" s="858"/>
      <c r="I6" s="858"/>
      <c r="J6" s="858"/>
      <c r="K6" s="858"/>
      <c r="L6" s="948"/>
    </row>
    <row r="7" spans="1:22">
      <c r="A7" s="265"/>
      <c r="B7" s="266"/>
      <c r="C7" s="168" t="s">
        <v>105</v>
      </c>
      <c r="D7" s="168" t="s">
        <v>106</v>
      </c>
      <c r="E7" s="168" t="s">
        <v>727</v>
      </c>
      <c r="F7" s="168" t="s">
        <v>106</v>
      </c>
      <c r="G7" s="168" t="s">
        <v>353</v>
      </c>
      <c r="H7" s="168" t="s">
        <v>107</v>
      </c>
      <c r="I7" s="168" t="s">
        <v>17</v>
      </c>
      <c r="J7" s="168" t="s">
        <v>353</v>
      </c>
      <c r="K7" s="168" t="s">
        <v>106</v>
      </c>
      <c r="L7" s="168" t="s">
        <v>106</v>
      </c>
    </row>
    <row r="8" spans="1:22">
      <c r="A8" s="484" t="s">
        <v>1131</v>
      </c>
      <c r="B8" s="595"/>
      <c r="C8" s="602">
        <v>74538</v>
      </c>
      <c r="D8" s="602">
        <v>97130</v>
      </c>
      <c r="E8" s="169">
        <v>1.33</v>
      </c>
      <c r="F8" s="602">
        <v>86200</v>
      </c>
      <c r="G8" s="602">
        <v>4413293</v>
      </c>
      <c r="H8" s="602">
        <v>51198</v>
      </c>
      <c r="I8" s="602">
        <v>79259</v>
      </c>
      <c r="J8" s="298">
        <v>6134548</v>
      </c>
      <c r="K8" s="602">
        <v>85186</v>
      </c>
      <c r="L8" s="602">
        <v>5477</v>
      </c>
      <c r="P8" s="492"/>
    </row>
    <row r="9" spans="1:22" ht="13.5" customHeight="1">
      <c r="A9" s="504" t="s">
        <v>1056</v>
      </c>
      <c r="B9" s="595"/>
      <c r="C9" s="602">
        <v>75418</v>
      </c>
      <c r="D9" s="602">
        <v>97106</v>
      </c>
      <c r="E9" s="169">
        <v>1.32</v>
      </c>
      <c r="F9" s="602">
        <v>85787</v>
      </c>
      <c r="G9" s="602">
        <v>4361971</v>
      </c>
      <c r="H9" s="602">
        <v>50847</v>
      </c>
      <c r="I9" s="602">
        <v>79848</v>
      </c>
      <c r="J9" s="298">
        <v>6313698</v>
      </c>
      <c r="K9" s="602">
        <v>85227</v>
      </c>
      <c r="L9" s="602">
        <v>5112</v>
      </c>
    </row>
    <row r="10" spans="1:22">
      <c r="A10" s="504">
        <v>2</v>
      </c>
      <c r="B10" s="595"/>
      <c r="C10" s="602">
        <v>76349.5</v>
      </c>
      <c r="D10" s="602">
        <v>97128.666666666672</v>
      </c>
      <c r="E10" s="169">
        <v>1.3208333333333335</v>
      </c>
      <c r="F10" s="602">
        <v>85795</v>
      </c>
      <c r="G10" s="602">
        <v>4397796.5</v>
      </c>
      <c r="H10" s="602">
        <v>51242.083333333336</v>
      </c>
      <c r="I10" s="602">
        <v>78783.083333333328</v>
      </c>
      <c r="J10" s="298">
        <v>6271890.75</v>
      </c>
      <c r="K10" s="602">
        <v>85125.833333333328</v>
      </c>
      <c r="L10" s="602">
        <v>4764.416666666667</v>
      </c>
    </row>
    <row r="11" spans="1:22">
      <c r="A11" s="504">
        <v>3</v>
      </c>
      <c r="B11" s="595"/>
      <c r="C11" s="602">
        <v>77287</v>
      </c>
      <c r="D11" s="602">
        <v>97189</v>
      </c>
      <c r="E11" s="169">
        <v>1.32</v>
      </c>
      <c r="F11" s="602">
        <v>85637</v>
      </c>
      <c r="G11" s="602">
        <v>4419136</v>
      </c>
      <c r="H11" s="602">
        <v>51584</v>
      </c>
      <c r="I11" s="602">
        <v>79080</v>
      </c>
      <c r="J11" s="298">
        <v>6231395</v>
      </c>
      <c r="K11" s="602">
        <v>85586</v>
      </c>
      <c r="L11" s="602">
        <v>4394</v>
      </c>
    </row>
    <row r="12" spans="1:22">
      <c r="A12" s="504">
        <v>4</v>
      </c>
      <c r="B12" s="595"/>
      <c r="C12" s="602">
        <v>78360</v>
      </c>
      <c r="D12" s="602">
        <v>97590</v>
      </c>
      <c r="E12" s="169">
        <v>1.33</v>
      </c>
      <c r="F12" s="602">
        <v>85831</v>
      </c>
      <c r="G12" s="602">
        <v>4419111</v>
      </c>
      <c r="H12" s="602">
        <v>51486</v>
      </c>
      <c r="I12" s="602">
        <v>79870</v>
      </c>
      <c r="J12" s="298">
        <v>6331672</v>
      </c>
      <c r="K12" s="602">
        <v>85889</v>
      </c>
      <c r="L12" s="602">
        <v>4091</v>
      </c>
    </row>
    <row r="13" spans="1:22">
      <c r="A13" s="504"/>
      <c r="B13" s="595"/>
      <c r="C13" s="602"/>
      <c r="D13" s="602"/>
      <c r="E13" s="169"/>
      <c r="F13" s="602"/>
      <c r="G13" s="602"/>
      <c r="H13" s="602"/>
      <c r="I13" s="602"/>
      <c r="J13" s="298"/>
      <c r="K13" s="602"/>
      <c r="L13" s="602"/>
    </row>
    <row r="14" spans="1:22">
      <c r="A14" s="474" t="s">
        <v>905</v>
      </c>
      <c r="B14" s="595">
        <v>12</v>
      </c>
      <c r="C14" s="298">
        <v>78726</v>
      </c>
      <c r="D14" s="411">
        <v>97931</v>
      </c>
      <c r="E14" s="412">
        <v>1.34</v>
      </c>
      <c r="F14" s="411">
        <v>87216</v>
      </c>
      <c r="G14" s="298">
        <v>5545509</v>
      </c>
      <c r="H14" s="411">
        <v>63584</v>
      </c>
      <c r="I14" s="411">
        <v>80291</v>
      </c>
      <c r="J14" s="411">
        <v>6881471</v>
      </c>
      <c r="K14" s="411">
        <v>86346</v>
      </c>
      <c r="L14" s="411">
        <v>4073</v>
      </c>
      <c r="N14" s="408"/>
    </row>
    <row r="15" spans="1:22">
      <c r="A15" s="474" t="s">
        <v>1079</v>
      </c>
      <c r="B15" s="595">
        <v>1</v>
      </c>
      <c r="C15" s="298">
        <v>78684</v>
      </c>
      <c r="D15" s="411">
        <v>97903</v>
      </c>
      <c r="E15" s="412">
        <v>1.34</v>
      </c>
      <c r="F15" s="411">
        <v>86406</v>
      </c>
      <c r="G15" s="298">
        <v>4445079</v>
      </c>
      <c r="H15" s="411">
        <v>51444</v>
      </c>
      <c r="I15" s="411">
        <v>79915</v>
      </c>
      <c r="J15" s="411">
        <v>6567223</v>
      </c>
      <c r="K15" s="411">
        <v>86263</v>
      </c>
      <c r="L15" s="411">
        <v>4084</v>
      </c>
      <c r="N15" s="408"/>
      <c r="V15" s="492"/>
    </row>
    <row r="16" spans="1:22">
      <c r="A16" s="474"/>
      <c r="B16" s="595">
        <v>2</v>
      </c>
      <c r="C16" s="298">
        <v>78692</v>
      </c>
      <c r="D16" s="411">
        <v>97866</v>
      </c>
      <c r="E16" s="412">
        <v>1.34</v>
      </c>
      <c r="F16" s="411">
        <v>86299</v>
      </c>
      <c r="G16" s="298">
        <v>4439432</v>
      </c>
      <c r="H16" s="411">
        <v>51442</v>
      </c>
      <c r="I16" s="411">
        <v>79778</v>
      </c>
      <c r="J16" s="411">
        <v>6113077</v>
      </c>
      <c r="K16" s="411">
        <v>86252</v>
      </c>
      <c r="L16" s="411">
        <v>4086</v>
      </c>
      <c r="N16" s="408"/>
    </row>
    <row r="17" spans="1:16" ht="13.5" customHeight="1">
      <c r="A17" s="474"/>
      <c r="B17" s="595">
        <v>3</v>
      </c>
      <c r="C17" s="298">
        <v>79036</v>
      </c>
      <c r="D17" s="411">
        <v>98338</v>
      </c>
      <c r="E17" s="412">
        <v>1.34</v>
      </c>
      <c r="F17" s="411">
        <v>86616</v>
      </c>
      <c r="G17" s="298">
        <v>4393424</v>
      </c>
      <c r="H17" s="411">
        <v>50723</v>
      </c>
      <c r="I17" s="411">
        <v>80627</v>
      </c>
      <c r="J17" s="411">
        <v>6197766</v>
      </c>
      <c r="K17" s="411">
        <v>86660</v>
      </c>
      <c r="L17" s="411">
        <v>4289</v>
      </c>
      <c r="N17" s="408"/>
    </row>
    <row r="18" spans="1:16" ht="13.5" customHeight="1">
      <c r="A18" s="474"/>
      <c r="B18" s="595">
        <v>4</v>
      </c>
      <c r="C18" s="298">
        <v>78904</v>
      </c>
      <c r="D18" s="411">
        <v>97913</v>
      </c>
      <c r="E18" s="412">
        <v>1.34</v>
      </c>
      <c r="F18" s="411">
        <v>84974</v>
      </c>
      <c r="G18" s="298">
        <v>4279843</v>
      </c>
      <c r="H18" s="411">
        <v>50367</v>
      </c>
      <c r="I18" s="411">
        <v>80035</v>
      </c>
      <c r="J18" s="411">
        <v>5727496</v>
      </c>
      <c r="K18" s="411">
        <v>86040</v>
      </c>
      <c r="L18" s="411">
        <v>3988</v>
      </c>
      <c r="N18" s="408"/>
    </row>
    <row r="19" spans="1:16" ht="13.5" customHeight="1">
      <c r="A19" s="474"/>
      <c r="B19" s="595">
        <v>5</v>
      </c>
      <c r="C19" s="298">
        <v>79195</v>
      </c>
      <c r="D19" s="411">
        <v>98126</v>
      </c>
      <c r="E19" s="412">
        <v>1.34</v>
      </c>
      <c r="F19" s="411">
        <v>85308</v>
      </c>
      <c r="G19" s="298">
        <v>4231488</v>
      </c>
      <c r="H19" s="411">
        <v>49602</v>
      </c>
      <c r="I19" s="411">
        <v>80461</v>
      </c>
      <c r="J19" s="411">
        <v>7123622</v>
      </c>
      <c r="K19" s="411">
        <v>86190</v>
      </c>
      <c r="L19" s="411">
        <v>3902</v>
      </c>
      <c r="N19" s="408"/>
    </row>
    <row r="20" spans="1:16" ht="13.5" customHeight="1">
      <c r="A20" s="474"/>
      <c r="B20" s="595">
        <v>6</v>
      </c>
      <c r="C20" s="298">
        <v>79348</v>
      </c>
      <c r="D20" s="411">
        <v>98193</v>
      </c>
      <c r="E20" s="412">
        <v>1.34</v>
      </c>
      <c r="F20" s="411">
        <v>85110</v>
      </c>
      <c r="G20" s="298">
        <v>4241574</v>
      </c>
      <c r="H20" s="411">
        <v>49836</v>
      </c>
      <c r="I20" s="411">
        <v>80708</v>
      </c>
      <c r="J20" s="411">
        <v>6448957</v>
      </c>
      <c r="K20" s="411">
        <v>86211</v>
      </c>
      <c r="L20" s="411">
        <v>3842</v>
      </c>
      <c r="N20" s="408"/>
    </row>
    <row r="21" spans="1:16" ht="13.5" customHeight="1">
      <c r="A21" s="474"/>
      <c r="B21" s="595">
        <v>7</v>
      </c>
      <c r="C21" s="298">
        <v>79533</v>
      </c>
      <c r="D21" s="411">
        <v>98359</v>
      </c>
      <c r="E21" s="412">
        <v>1.34</v>
      </c>
      <c r="F21" s="411">
        <v>85248</v>
      </c>
      <c r="G21" s="298">
        <v>4257299</v>
      </c>
      <c r="H21" s="411">
        <v>49940</v>
      </c>
      <c r="I21" s="411">
        <v>80550</v>
      </c>
      <c r="J21" s="411">
        <v>6990715</v>
      </c>
      <c r="K21" s="411">
        <v>86198</v>
      </c>
      <c r="L21" s="411">
        <v>3841</v>
      </c>
      <c r="N21" s="408"/>
    </row>
    <row r="22" spans="1:16" ht="13.5" customHeight="1">
      <c r="A22" s="474"/>
      <c r="B22" s="595">
        <v>8</v>
      </c>
      <c r="C22" s="298">
        <v>79712</v>
      </c>
      <c r="D22" s="411">
        <v>98571</v>
      </c>
      <c r="E22" s="412">
        <v>1.34</v>
      </c>
      <c r="F22" s="411">
        <v>85427</v>
      </c>
      <c r="G22" s="298">
        <v>4271344</v>
      </c>
      <c r="H22" s="411">
        <v>50000</v>
      </c>
      <c r="I22" s="411">
        <v>80782</v>
      </c>
      <c r="J22" s="411">
        <v>6501116</v>
      </c>
      <c r="K22" s="411">
        <v>86203</v>
      </c>
      <c r="L22" s="411">
        <v>3862</v>
      </c>
      <c r="N22" s="408"/>
    </row>
    <row r="23" spans="1:16" ht="13.5" customHeight="1">
      <c r="A23" s="474"/>
      <c r="B23" s="595">
        <v>9</v>
      </c>
      <c r="C23" s="298">
        <v>79733</v>
      </c>
      <c r="D23" s="411">
        <v>98497</v>
      </c>
      <c r="E23" s="412">
        <v>1.34</v>
      </c>
      <c r="F23" s="411">
        <v>85766</v>
      </c>
      <c r="G23" s="298">
        <v>4252310</v>
      </c>
      <c r="H23" s="411">
        <v>49580</v>
      </c>
      <c r="I23" s="411">
        <v>80649</v>
      </c>
      <c r="J23" s="411">
        <v>7118500</v>
      </c>
      <c r="K23" s="411">
        <v>86384</v>
      </c>
      <c r="L23" s="411">
        <v>3860</v>
      </c>
      <c r="N23" s="408"/>
    </row>
    <row r="24" spans="1:16" ht="13.5" customHeight="1">
      <c r="A24" s="474"/>
      <c r="B24" s="595">
        <v>10</v>
      </c>
      <c r="C24" s="706">
        <v>79868</v>
      </c>
      <c r="D24" s="411">
        <v>98666</v>
      </c>
      <c r="E24" s="412">
        <v>1.35</v>
      </c>
      <c r="F24" s="411">
        <v>86306</v>
      </c>
      <c r="G24" s="298">
        <v>4335026</v>
      </c>
      <c r="H24" s="411">
        <v>50228</v>
      </c>
      <c r="I24" s="411">
        <v>81299</v>
      </c>
      <c r="J24" s="411">
        <v>6845237</v>
      </c>
      <c r="K24" s="411">
        <v>86687</v>
      </c>
      <c r="L24" s="411">
        <v>3887</v>
      </c>
      <c r="N24" s="408"/>
    </row>
    <row r="25" spans="1:16" ht="13.5" customHeight="1">
      <c r="A25" s="474"/>
      <c r="B25" s="595">
        <v>11</v>
      </c>
      <c r="C25" s="298">
        <v>79903</v>
      </c>
      <c r="D25" s="411">
        <v>98667</v>
      </c>
      <c r="E25" s="412">
        <v>1.35</v>
      </c>
      <c r="F25" s="411">
        <v>87661</v>
      </c>
      <c r="G25" s="298">
        <v>4537911</v>
      </c>
      <c r="H25" s="411">
        <v>51767</v>
      </c>
      <c r="I25" s="411">
        <v>81174</v>
      </c>
      <c r="J25" s="411">
        <v>6912004</v>
      </c>
      <c r="K25" s="411">
        <v>86892</v>
      </c>
      <c r="L25" s="411">
        <v>3879</v>
      </c>
      <c r="N25" s="408"/>
      <c r="O25" s="408"/>
      <c r="P25" s="408"/>
    </row>
    <row r="26" spans="1:16" ht="13.5" customHeight="1">
      <c r="A26" s="474"/>
      <c r="B26" s="589">
        <v>12</v>
      </c>
      <c r="C26" s="298">
        <v>79932</v>
      </c>
      <c r="D26" s="411">
        <v>98681</v>
      </c>
      <c r="E26" s="412">
        <v>1.35</v>
      </c>
      <c r="F26" s="411">
        <v>87464</v>
      </c>
      <c r="G26" s="298">
        <v>5635664</v>
      </c>
      <c r="H26" s="411">
        <v>64434.099652428427</v>
      </c>
      <c r="I26" s="411">
        <v>81683</v>
      </c>
      <c r="J26" s="411">
        <v>6956094</v>
      </c>
      <c r="K26" s="411">
        <v>86848</v>
      </c>
      <c r="L26" s="411">
        <v>3894</v>
      </c>
      <c r="N26" s="566"/>
      <c r="O26" s="566"/>
      <c r="P26" s="566"/>
    </row>
    <row r="27" spans="1:16">
      <c r="A27" s="32" t="s">
        <v>382</v>
      </c>
      <c r="B27" s="55"/>
      <c r="C27" s="91"/>
      <c r="D27" s="91"/>
      <c r="E27" s="92"/>
      <c r="F27" s="91"/>
      <c r="G27" s="91"/>
      <c r="H27" s="91"/>
      <c r="I27" s="91"/>
      <c r="J27" s="91"/>
      <c r="K27" s="91"/>
      <c r="L27" s="91"/>
    </row>
    <row r="28" spans="1:16">
      <c r="A28" s="490" t="s">
        <v>713</v>
      </c>
      <c r="B28" s="482"/>
      <c r="C28" s="490"/>
      <c r="D28" s="490"/>
      <c r="E28" s="490"/>
      <c r="F28" s="490"/>
      <c r="G28" s="490"/>
      <c r="H28" s="490"/>
      <c r="I28" s="490"/>
      <c r="J28" s="490"/>
    </row>
    <row r="29" spans="1:16">
      <c r="A29" s="482" t="s">
        <v>802</v>
      </c>
      <c r="B29" s="482"/>
      <c r="C29" s="482"/>
      <c r="D29" s="482"/>
      <c r="E29" s="482"/>
      <c r="F29" s="482"/>
      <c r="G29" s="482"/>
      <c r="H29" s="482"/>
      <c r="I29" s="482"/>
      <c r="J29" s="482"/>
    </row>
    <row r="30" spans="1:16">
      <c r="A30" s="482" t="s">
        <v>516</v>
      </c>
      <c r="B30" s="482"/>
      <c r="C30" s="56"/>
      <c r="D30" s="482"/>
      <c r="E30" s="482"/>
      <c r="F30" s="482"/>
      <c r="G30" s="482"/>
      <c r="H30" s="482"/>
      <c r="I30" s="482"/>
      <c r="J30" s="482"/>
    </row>
    <row r="31" spans="1:16">
      <c r="E31" s="474"/>
    </row>
    <row r="32" spans="1:16" s="492" customFormat="1">
      <c r="C32" s="346"/>
      <c r="D32" s="346"/>
      <c r="E32" s="346"/>
      <c r="F32" s="346"/>
      <c r="G32" s="346"/>
      <c r="H32" s="346"/>
      <c r="I32" s="346"/>
      <c r="J32" s="346"/>
      <c r="K32" s="346"/>
      <c r="L32" s="346"/>
    </row>
    <row r="33" spans="1:12" s="492" customFormat="1">
      <c r="C33" s="267"/>
      <c r="D33" s="267"/>
      <c r="E33" s="267"/>
      <c r="F33" s="267"/>
      <c r="G33" s="267"/>
      <c r="H33" s="267"/>
      <c r="I33" s="267"/>
      <c r="J33" s="267"/>
      <c r="K33" s="267"/>
      <c r="L33" s="267"/>
    </row>
    <row r="34" spans="1:12" s="492" customFormat="1">
      <c r="C34" s="268"/>
      <c r="D34" s="268"/>
      <c r="E34" s="269"/>
      <c r="F34" s="268"/>
      <c r="G34" s="268"/>
      <c r="H34" s="268"/>
      <c r="I34" s="268"/>
      <c r="J34" s="268"/>
      <c r="K34" s="268"/>
      <c r="L34" s="268"/>
    </row>
    <row r="35" spans="1:12" s="492" customFormat="1">
      <c r="C35" s="268"/>
      <c r="D35" s="268"/>
      <c r="E35" s="269"/>
      <c r="F35" s="268"/>
      <c r="G35" s="268"/>
      <c r="H35" s="268"/>
      <c r="I35" s="268"/>
      <c r="J35" s="268"/>
      <c r="K35" s="268"/>
      <c r="L35" s="268"/>
    </row>
    <row r="36" spans="1:12" s="492" customFormat="1">
      <c r="C36" s="268"/>
      <c r="D36" s="268"/>
      <c r="E36" s="269"/>
      <c r="F36" s="268"/>
      <c r="G36" s="268"/>
      <c r="H36" s="268"/>
      <c r="I36" s="268"/>
      <c r="J36" s="268"/>
      <c r="K36" s="268"/>
      <c r="L36" s="268"/>
    </row>
    <row r="37" spans="1:12" s="492" customFormat="1">
      <c r="A37" s="592"/>
      <c r="B37" s="592"/>
      <c r="C37" s="268"/>
      <c r="D37" s="268"/>
      <c r="E37" s="269"/>
      <c r="F37" s="268"/>
      <c r="G37" s="268"/>
      <c r="H37" s="268"/>
      <c r="I37" s="268"/>
      <c r="J37" s="268"/>
      <c r="K37" s="268"/>
      <c r="L37" s="268"/>
    </row>
    <row r="38" spans="1:12" s="492" customFormat="1">
      <c r="A38" s="592"/>
      <c r="B38" s="592"/>
      <c r="C38" s="268"/>
      <c r="D38" s="268"/>
      <c r="E38" s="269"/>
      <c r="F38" s="268"/>
      <c r="G38" s="268"/>
      <c r="H38" s="268"/>
      <c r="I38" s="268"/>
      <c r="J38" s="268"/>
      <c r="K38" s="268"/>
      <c r="L38" s="268"/>
    </row>
    <row r="39" spans="1:12" s="492" customFormat="1">
      <c r="C39" s="268"/>
      <c r="D39" s="268"/>
      <c r="E39" s="71"/>
      <c r="F39" s="268"/>
      <c r="G39" s="268"/>
      <c r="H39" s="268"/>
      <c r="I39" s="268"/>
      <c r="J39" s="268"/>
      <c r="K39" s="268"/>
      <c r="L39" s="268"/>
    </row>
    <row r="40" spans="1:12" s="492" customFormat="1">
      <c r="C40" s="268"/>
      <c r="D40" s="268"/>
      <c r="E40" s="71"/>
      <c r="F40" s="268"/>
      <c r="G40" s="268"/>
      <c r="H40" s="268"/>
      <c r="I40" s="268"/>
      <c r="J40" s="268"/>
      <c r="K40" s="268"/>
      <c r="L40" s="268"/>
    </row>
    <row r="41" spans="1:12" s="492" customFormat="1"/>
    <row r="42" spans="1:12" s="492" customFormat="1"/>
    <row r="43" spans="1:12" s="492" customFormat="1"/>
    <row r="44" spans="1:12" s="492" customFormat="1"/>
    <row r="45" spans="1:12" s="492" customFormat="1"/>
    <row r="46" spans="1:12" s="492" customFormat="1"/>
    <row r="47" spans="1:12" s="492" customFormat="1"/>
    <row r="48" spans="1:12" s="492" customFormat="1"/>
    <row r="49" spans="3:12" s="492" customFormat="1"/>
    <row r="50" spans="3:12" s="492" customFormat="1"/>
    <row r="51" spans="3:12" s="492" customFormat="1"/>
    <row r="52" spans="3:12">
      <c r="C52" s="492"/>
      <c r="D52" s="492"/>
      <c r="E52" s="492"/>
      <c r="F52" s="492"/>
      <c r="G52" s="492"/>
      <c r="H52" s="492"/>
      <c r="I52" s="492"/>
      <c r="J52" s="492"/>
      <c r="K52" s="492"/>
      <c r="L52" s="49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2"/>
  <printOptions horizontalCentered="1"/>
  <pageMargins left="0.59055118110236227" right="0.59055118110236227" top="0.78740157480314965" bottom="0.98425196850393704"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tabColor rgb="FF92D050"/>
    <pageSetUpPr fitToPage="1"/>
  </sheetPr>
  <dimension ref="A1:O30"/>
  <sheetViews>
    <sheetView zoomScaleNormal="100" workbookViewId="0">
      <selection sqref="A1:D1"/>
    </sheetView>
  </sheetViews>
  <sheetFormatPr defaultRowHeight="13.5"/>
  <cols>
    <col min="1" max="1" width="6.5" style="593" customWidth="1"/>
    <col min="2" max="2" width="3.125" style="593" customWidth="1"/>
    <col min="3" max="3" width="12" style="593" customWidth="1"/>
    <col min="4" max="4" width="10" style="593" customWidth="1"/>
    <col min="5" max="5" width="9.875" style="593" customWidth="1"/>
    <col min="6" max="6" width="10.125" style="593" customWidth="1"/>
    <col min="7" max="7" width="12.5" style="593" customWidth="1"/>
    <col min="8" max="8" width="8.875" style="593" customWidth="1"/>
    <col min="9" max="9" width="10.75" style="593" customWidth="1"/>
    <col min="10" max="16384" width="9" style="593"/>
  </cols>
  <sheetData>
    <row r="1" spans="1:13" ht="19.5" customHeight="1">
      <c r="A1" s="861" t="s">
        <v>746</v>
      </c>
      <c r="B1" s="862"/>
      <c r="C1" s="862"/>
      <c r="D1" s="862"/>
      <c r="E1" s="482"/>
      <c r="F1" s="482"/>
      <c r="G1" s="482"/>
      <c r="H1" s="482"/>
      <c r="I1" s="482"/>
      <c r="J1" s="482"/>
      <c r="K1" s="482"/>
      <c r="L1" s="482"/>
    </row>
    <row r="2" spans="1:13" ht="19.5" customHeight="1">
      <c r="A2" s="950" t="s">
        <v>75</v>
      </c>
      <c r="B2" s="950"/>
      <c r="C2" s="950"/>
      <c r="D2" s="950"/>
      <c r="E2" s="950"/>
      <c r="F2" s="950"/>
      <c r="G2" s="950"/>
      <c r="H2" s="950"/>
      <c r="I2" s="950"/>
    </row>
    <row r="3" spans="1:13" ht="14.25" thickBot="1">
      <c r="A3" s="490"/>
      <c r="B3" s="490"/>
      <c r="C3" s="490"/>
      <c r="D3" s="490"/>
      <c r="E3" s="490"/>
      <c r="F3" s="490"/>
      <c r="G3" s="168"/>
      <c r="H3" s="490"/>
      <c r="I3" s="594" t="s">
        <v>224</v>
      </c>
    </row>
    <row r="4" spans="1:13" s="17" customFormat="1" ht="13.5" customHeight="1" thickTop="1">
      <c r="A4" s="852" t="s">
        <v>572</v>
      </c>
      <c r="B4" s="854"/>
      <c r="C4" s="860" t="s">
        <v>76</v>
      </c>
      <c r="D4" s="913"/>
      <c r="E4" s="913"/>
      <c r="F4" s="913"/>
      <c r="G4" s="924"/>
      <c r="H4" s="913" t="s">
        <v>77</v>
      </c>
      <c r="I4" s="913"/>
    </row>
    <row r="5" spans="1:13" s="17" customFormat="1">
      <c r="A5" s="951"/>
      <c r="B5" s="869"/>
      <c r="C5" s="953" t="s">
        <v>78</v>
      </c>
      <c r="D5" s="954"/>
      <c r="E5" s="954"/>
      <c r="F5" s="955"/>
      <c r="G5" s="720" t="s">
        <v>98</v>
      </c>
      <c r="H5" s="1015" t="s">
        <v>121</v>
      </c>
      <c r="I5" s="875" t="s">
        <v>79</v>
      </c>
    </row>
    <row r="6" spans="1:13" s="17" customFormat="1">
      <c r="A6" s="868"/>
      <c r="B6" s="869"/>
      <c r="C6" s="1011" t="s">
        <v>564</v>
      </c>
      <c r="D6" s="953" t="s">
        <v>36</v>
      </c>
      <c r="E6" s="955"/>
      <c r="F6" s="1011" t="s">
        <v>25</v>
      </c>
      <c r="G6" s="1013" t="s">
        <v>408</v>
      </c>
      <c r="H6" s="869"/>
      <c r="I6" s="868"/>
      <c r="M6" s="593"/>
    </row>
    <row r="7" spans="1:13" s="17" customFormat="1">
      <c r="A7" s="855"/>
      <c r="B7" s="856"/>
      <c r="C7" s="858"/>
      <c r="D7" s="735" t="s">
        <v>26</v>
      </c>
      <c r="E7" s="735" t="s">
        <v>27</v>
      </c>
      <c r="F7" s="858"/>
      <c r="G7" s="1014"/>
      <c r="H7" s="856"/>
      <c r="I7" s="855"/>
    </row>
    <row r="8" spans="1:13">
      <c r="A8" s="160" t="s">
        <v>1108</v>
      </c>
      <c r="B8" s="595"/>
      <c r="C8" s="611">
        <v>1447510</v>
      </c>
      <c r="D8" s="602">
        <v>870933</v>
      </c>
      <c r="E8" s="602">
        <v>564309</v>
      </c>
      <c r="F8" s="602">
        <v>12268</v>
      </c>
      <c r="G8" s="668">
        <v>4</v>
      </c>
      <c r="H8" s="602">
        <v>89787</v>
      </c>
      <c r="I8" s="602">
        <v>1228911</v>
      </c>
    </row>
    <row r="9" spans="1:13">
      <c r="A9" s="502">
        <v>30</v>
      </c>
      <c r="B9" s="595"/>
      <c r="C9" s="611">
        <v>1417133</v>
      </c>
      <c r="D9" s="602">
        <v>852220</v>
      </c>
      <c r="E9" s="602">
        <v>552780</v>
      </c>
      <c r="F9" s="602">
        <v>12133</v>
      </c>
      <c r="G9" s="602">
        <v>2</v>
      </c>
      <c r="H9" s="602">
        <v>97557</v>
      </c>
      <c r="I9" s="602">
        <v>1261678</v>
      </c>
    </row>
    <row r="10" spans="1:13">
      <c r="A10" s="502" t="s">
        <v>1078</v>
      </c>
      <c r="B10" s="595"/>
      <c r="C10" s="602">
        <v>1396102</v>
      </c>
      <c r="D10" s="602">
        <v>845461</v>
      </c>
      <c r="E10" s="602">
        <v>538711</v>
      </c>
      <c r="F10" s="602">
        <v>11930</v>
      </c>
      <c r="G10" s="602">
        <v>2</v>
      </c>
      <c r="H10" s="602">
        <v>104229</v>
      </c>
      <c r="I10" s="602">
        <v>1285665</v>
      </c>
    </row>
    <row r="11" spans="1:13">
      <c r="A11" s="160">
        <v>2</v>
      </c>
      <c r="B11" s="595"/>
      <c r="C11" s="602">
        <v>1386893</v>
      </c>
      <c r="D11" s="602">
        <v>851530</v>
      </c>
      <c r="E11" s="602">
        <v>523883</v>
      </c>
      <c r="F11" s="602">
        <v>11480</v>
      </c>
      <c r="G11" s="602">
        <v>1</v>
      </c>
      <c r="H11" s="602">
        <v>108645</v>
      </c>
      <c r="I11" s="602">
        <v>1290184</v>
      </c>
    </row>
    <row r="12" spans="1:13">
      <c r="A12" s="160">
        <v>3</v>
      </c>
      <c r="B12" s="595"/>
      <c r="C12" s="602">
        <v>1364094</v>
      </c>
      <c r="D12" s="602">
        <v>844724</v>
      </c>
      <c r="E12" s="602">
        <v>507605</v>
      </c>
      <c r="F12" s="602">
        <v>11765</v>
      </c>
      <c r="G12" s="602">
        <v>1</v>
      </c>
      <c r="H12" s="602">
        <v>113735</v>
      </c>
      <c r="I12" s="602">
        <v>1304281</v>
      </c>
    </row>
    <row r="13" spans="1:13">
      <c r="A13" s="185"/>
      <c r="B13" s="595"/>
      <c r="C13" s="602"/>
      <c r="D13" s="602"/>
      <c r="E13" s="602"/>
      <c r="F13" s="602"/>
      <c r="G13" s="602"/>
      <c r="H13" s="602"/>
      <c r="I13" s="602"/>
    </row>
    <row r="14" spans="1:13">
      <c r="A14" s="474" t="s">
        <v>902</v>
      </c>
      <c r="B14" s="595">
        <v>12</v>
      </c>
      <c r="C14" s="611">
        <v>1320362</v>
      </c>
      <c r="D14" s="602">
        <v>820596</v>
      </c>
      <c r="E14" s="602">
        <v>487867</v>
      </c>
      <c r="F14" s="602">
        <v>11899</v>
      </c>
      <c r="G14" s="602">
        <v>1</v>
      </c>
      <c r="H14" s="602">
        <v>117713</v>
      </c>
      <c r="I14" s="602">
        <v>1338394</v>
      </c>
      <c r="J14" s="492"/>
    </row>
    <row r="15" spans="1:13">
      <c r="A15" s="474" t="s">
        <v>1083</v>
      </c>
      <c r="B15" s="595">
        <v>1</v>
      </c>
      <c r="C15" s="611">
        <v>1320653</v>
      </c>
      <c r="D15" s="602">
        <v>823087</v>
      </c>
      <c r="E15" s="602">
        <v>485660</v>
      </c>
      <c r="F15" s="602">
        <v>11906</v>
      </c>
      <c r="G15" s="602">
        <v>1</v>
      </c>
      <c r="H15" s="602">
        <v>118240</v>
      </c>
      <c r="I15" s="602">
        <v>1340208</v>
      </c>
      <c r="J15" s="492"/>
    </row>
    <row r="16" spans="1:13">
      <c r="A16" s="474"/>
      <c r="B16" s="595">
        <v>2</v>
      </c>
      <c r="C16" s="611">
        <v>1321309</v>
      </c>
      <c r="D16" s="602">
        <v>825016</v>
      </c>
      <c r="E16" s="602">
        <v>484325</v>
      </c>
      <c r="F16" s="602">
        <v>11968</v>
      </c>
      <c r="G16" s="602">
        <v>1</v>
      </c>
      <c r="H16" s="602">
        <v>118731</v>
      </c>
      <c r="I16" s="602">
        <v>1320799</v>
      </c>
      <c r="J16" s="492"/>
    </row>
    <row r="17" spans="1:15">
      <c r="A17" s="474"/>
      <c r="B17" s="595">
        <v>3</v>
      </c>
      <c r="C17" s="611">
        <v>1322423</v>
      </c>
      <c r="D17" s="602">
        <v>827437</v>
      </c>
      <c r="E17" s="602">
        <v>482933</v>
      </c>
      <c r="F17" s="602">
        <v>12053</v>
      </c>
      <c r="G17" s="602">
        <v>1</v>
      </c>
      <c r="H17" s="602">
        <v>119078</v>
      </c>
      <c r="I17" s="602">
        <v>1319028</v>
      </c>
      <c r="J17" s="492"/>
    </row>
    <row r="18" spans="1:15">
      <c r="A18" s="474"/>
      <c r="B18" s="595">
        <v>4</v>
      </c>
      <c r="C18" s="611">
        <v>1288715</v>
      </c>
      <c r="D18" s="602">
        <v>796988</v>
      </c>
      <c r="E18" s="602">
        <v>479567</v>
      </c>
      <c r="F18" s="602">
        <v>12160</v>
      </c>
      <c r="G18" s="602">
        <v>1</v>
      </c>
      <c r="H18" s="602">
        <v>119655</v>
      </c>
      <c r="I18" s="602">
        <v>1336884</v>
      </c>
      <c r="J18" s="492"/>
    </row>
    <row r="19" spans="1:15">
      <c r="A19" s="474"/>
      <c r="B19" s="595">
        <v>5</v>
      </c>
      <c r="C19" s="611">
        <v>1281974</v>
      </c>
      <c r="D19" s="602">
        <v>792324</v>
      </c>
      <c r="E19" s="602">
        <v>477611</v>
      </c>
      <c r="F19" s="602">
        <v>12039</v>
      </c>
      <c r="G19" s="602">
        <v>1</v>
      </c>
      <c r="H19" s="602">
        <v>120036</v>
      </c>
      <c r="I19" s="602">
        <v>1340532</v>
      </c>
      <c r="J19" s="492"/>
      <c r="O19" s="492"/>
    </row>
    <row r="20" spans="1:15">
      <c r="A20" s="474"/>
      <c r="B20" s="595">
        <v>6</v>
      </c>
      <c r="C20" s="611">
        <v>1281018</v>
      </c>
      <c r="D20" s="602">
        <v>792337</v>
      </c>
      <c r="E20" s="602">
        <v>476675</v>
      </c>
      <c r="F20" s="602">
        <v>12006</v>
      </c>
      <c r="G20" s="602">
        <v>1</v>
      </c>
      <c r="H20" s="602">
        <v>120565</v>
      </c>
      <c r="I20" s="602">
        <v>1343403</v>
      </c>
      <c r="J20" s="492"/>
    </row>
    <row r="21" spans="1:15">
      <c r="A21" s="474"/>
      <c r="B21" s="595">
        <v>7</v>
      </c>
      <c r="C21" s="611">
        <v>1280588</v>
      </c>
      <c r="D21" s="602">
        <v>793876</v>
      </c>
      <c r="E21" s="602">
        <v>474751</v>
      </c>
      <c r="F21" s="602">
        <v>11961</v>
      </c>
      <c r="G21" s="602">
        <v>1</v>
      </c>
      <c r="H21" s="602">
        <v>121092</v>
      </c>
      <c r="I21" s="602">
        <v>1344560</v>
      </c>
      <c r="J21" s="492"/>
    </row>
    <row r="22" spans="1:15">
      <c r="A22" s="474"/>
      <c r="B22" s="595">
        <v>8</v>
      </c>
      <c r="C22" s="611">
        <v>1282789</v>
      </c>
      <c r="D22" s="602">
        <v>797416</v>
      </c>
      <c r="E22" s="602">
        <v>473368</v>
      </c>
      <c r="F22" s="602">
        <v>12005</v>
      </c>
      <c r="G22" s="602">
        <v>1</v>
      </c>
      <c r="H22" s="602">
        <v>121774</v>
      </c>
      <c r="I22" s="602">
        <v>1344267</v>
      </c>
      <c r="J22" s="492"/>
      <c r="M22" s="492"/>
    </row>
    <row r="23" spans="1:15">
      <c r="A23" s="474"/>
      <c r="B23" s="595">
        <v>9</v>
      </c>
      <c r="C23" s="611">
        <v>1283995</v>
      </c>
      <c r="D23" s="602">
        <v>800128</v>
      </c>
      <c r="E23" s="602">
        <v>471803</v>
      </c>
      <c r="F23" s="602">
        <v>12064</v>
      </c>
      <c r="G23" s="602">
        <v>1</v>
      </c>
      <c r="H23" s="602">
        <v>122286</v>
      </c>
      <c r="I23" s="602">
        <v>1343870</v>
      </c>
      <c r="J23" s="492"/>
    </row>
    <row r="24" spans="1:15" s="492" customFormat="1">
      <c r="A24" s="474"/>
      <c r="B24" s="595">
        <v>10</v>
      </c>
      <c r="C24" s="611">
        <v>1285440</v>
      </c>
      <c r="D24" s="602">
        <v>803620</v>
      </c>
      <c r="E24" s="602">
        <v>469663</v>
      </c>
      <c r="F24" s="602">
        <v>12157</v>
      </c>
      <c r="G24" s="602">
        <v>1</v>
      </c>
      <c r="H24" s="602">
        <v>122936</v>
      </c>
      <c r="I24" s="602">
        <v>1343906</v>
      </c>
    </row>
    <row r="25" spans="1:15">
      <c r="A25" s="474"/>
      <c r="B25" s="595">
        <v>11</v>
      </c>
      <c r="C25" s="611">
        <v>1285575</v>
      </c>
      <c r="D25" s="602">
        <v>804990</v>
      </c>
      <c r="E25" s="602">
        <v>468326</v>
      </c>
      <c r="F25" s="602">
        <v>12259</v>
      </c>
      <c r="G25" s="602">
        <v>1</v>
      </c>
      <c r="H25" s="602">
        <v>123518</v>
      </c>
      <c r="I25" s="602">
        <v>1345649</v>
      </c>
      <c r="J25" s="492"/>
    </row>
    <row r="26" spans="1:15">
      <c r="A26" s="586"/>
      <c r="B26" s="589">
        <v>12</v>
      </c>
      <c r="C26" s="804">
        <v>1286218</v>
      </c>
      <c r="D26" s="637">
        <v>807197</v>
      </c>
      <c r="E26" s="637">
        <v>466739</v>
      </c>
      <c r="F26" s="637">
        <v>12282</v>
      </c>
      <c r="G26" s="637">
        <v>1</v>
      </c>
      <c r="H26" s="637">
        <v>123981</v>
      </c>
      <c r="I26" s="637">
        <v>1346133</v>
      </c>
      <c r="J26" s="492"/>
    </row>
    <row r="27" spans="1:15">
      <c r="A27" s="1012" t="s">
        <v>1113</v>
      </c>
      <c r="B27" s="1012"/>
      <c r="C27" s="1012"/>
      <c r="D27" s="1012"/>
      <c r="E27" s="1012"/>
      <c r="F27" s="1012"/>
      <c r="G27" s="1012"/>
      <c r="H27" s="1012"/>
      <c r="I27" s="1012"/>
    </row>
    <row r="28" spans="1:15">
      <c r="A28" s="490"/>
      <c r="C28" s="602"/>
      <c r="D28" s="602"/>
      <c r="E28" s="602"/>
      <c r="F28" s="602"/>
      <c r="G28" s="602"/>
      <c r="H28" s="602"/>
      <c r="I28" s="602"/>
    </row>
    <row r="29" spans="1:15">
      <c r="C29" s="473"/>
      <c r="D29" s="473"/>
      <c r="E29" s="473"/>
      <c r="F29" s="473"/>
      <c r="G29" s="473"/>
      <c r="H29" s="473"/>
      <c r="I29" s="473"/>
    </row>
    <row r="30" spans="1:15">
      <c r="I30" s="492"/>
    </row>
  </sheetData>
  <mergeCells count="13">
    <mergeCell ref="A27:I27"/>
    <mergeCell ref="A1:D1"/>
    <mergeCell ref="A2:I2"/>
    <mergeCell ref="F6:F7"/>
    <mergeCell ref="G6:G7"/>
    <mergeCell ref="H4:I4"/>
    <mergeCell ref="C4:G4"/>
    <mergeCell ref="C5:F5"/>
    <mergeCell ref="A4:B7"/>
    <mergeCell ref="C6:C7"/>
    <mergeCell ref="D6:E6"/>
    <mergeCell ref="H5:H7"/>
    <mergeCell ref="I5:I7"/>
  </mergeCells>
  <phoneticPr fontId="2"/>
  <printOptions horizontalCentered="1"/>
  <pageMargins left="0" right="0" top="0.94488188976377963" bottom="0" header="0.31496062992125984" footer="0.31496062992125984"/>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tabColor rgb="FF92D050"/>
    <pageSetUpPr fitToPage="1"/>
  </sheetPr>
  <dimension ref="A1:T33"/>
  <sheetViews>
    <sheetView zoomScaleNormal="100" workbookViewId="0">
      <selection sqref="A1:D1"/>
    </sheetView>
  </sheetViews>
  <sheetFormatPr defaultRowHeight="13.5"/>
  <cols>
    <col min="1" max="1" width="7.25" style="593" customWidth="1"/>
    <col min="2" max="2" width="3.125" style="593" customWidth="1"/>
    <col min="3" max="3" width="12.75" style="593" bestFit="1" customWidth="1"/>
    <col min="4" max="4" width="11.75" style="593" customWidth="1"/>
    <col min="5" max="7" width="9.5" style="593" customWidth="1"/>
    <col min="8" max="8" width="11" style="593" customWidth="1"/>
    <col min="9" max="9" width="9.5" style="593" customWidth="1"/>
    <col min="10" max="10" width="10.625" style="593" customWidth="1"/>
    <col min="11" max="11" width="9.5" style="593" customWidth="1"/>
    <col min="12" max="12" width="10.625" style="593" customWidth="1"/>
    <col min="13" max="13" width="9.5" style="593" customWidth="1"/>
    <col min="14" max="14" width="10.625" style="593" customWidth="1"/>
    <col min="15" max="15" width="10.5" style="593" customWidth="1"/>
    <col min="16" max="16" width="10.625" style="593" customWidth="1"/>
    <col min="17" max="16384" width="9" style="593"/>
  </cols>
  <sheetData>
    <row r="1" spans="1:20" ht="19.5" customHeight="1">
      <c r="A1" s="861" t="s">
        <v>746</v>
      </c>
      <c r="B1" s="862"/>
      <c r="C1" s="862"/>
      <c r="D1" s="862"/>
      <c r="E1" s="482"/>
      <c r="F1" s="482"/>
      <c r="G1" s="482"/>
      <c r="H1" s="482"/>
      <c r="I1" s="482"/>
      <c r="J1" s="482"/>
      <c r="K1" s="482"/>
      <c r="L1" s="482"/>
      <c r="M1" s="482"/>
      <c r="N1" s="482"/>
      <c r="O1" s="482"/>
      <c r="P1" s="482"/>
    </row>
    <row r="2" spans="1:20" ht="19.5" customHeight="1">
      <c r="A2" s="863" t="s">
        <v>80</v>
      </c>
      <c r="B2" s="863"/>
      <c r="C2" s="863"/>
      <c r="D2" s="863"/>
      <c r="E2" s="863"/>
      <c r="F2" s="863"/>
      <c r="G2" s="863"/>
      <c r="H2" s="863"/>
      <c r="I2" s="863"/>
      <c r="J2" s="863"/>
      <c r="K2" s="863"/>
      <c r="L2" s="863"/>
      <c r="M2" s="863"/>
      <c r="N2" s="863"/>
      <c r="O2" s="863"/>
    </row>
    <row r="3" spans="1:20" ht="14.25" thickBot="1">
      <c r="A3" s="482"/>
      <c r="B3" s="482"/>
      <c r="C3" s="482"/>
      <c r="D3" s="482"/>
      <c r="E3" s="482"/>
      <c r="F3" s="482"/>
      <c r="G3" s="482"/>
      <c r="H3" s="482"/>
      <c r="I3" s="482"/>
      <c r="J3" s="482"/>
      <c r="K3" s="482"/>
      <c r="L3" s="482"/>
      <c r="M3" s="482"/>
      <c r="N3" s="482"/>
      <c r="O3" s="482"/>
      <c r="P3" s="58" t="s">
        <v>347</v>
      </c>
    </row>
    <row r="4" spans="1:20" ht="14.25" customHeight="1" thickTop="1">
      <c r="A4" s="852" t="s">
        <v>565</v>
      </c>
      <c r="B4" s="854"/>
      <c r="C4" s="931" t="s">
        <v>100</v>
      </c>
      <c r="D4" s="876" t="s">
        <v>32</v>
      </c>
      <c r="E4" s="877"/>
      <c r="F4" s="877"/>
      <c r="G4" s="877"/>
      <c r="H4" s="877"/>
      <c r="I4" s="877"/>
      <c r="J4" s="877"/>
      <c r="K4" s="877"/>
      <c r="L4" s="877"/>
      <c r="M4" s="877"/>
      <c r="N4" s="877"/>
      <c r="O4" s="877"/>
      <c r="P4" s="877"/>
    </row>
    <row r="5" spans="1:20">
      <c r="A5" s="868"/>
      <c r="B5" s="869"/>
      <c r="C5" s="938"/>
      <c r="D5" s="1018" t="s">
        <v>33</v>
      </c>
      <c r="E5" s="1019"/>
      <c r="F5" s="1019"/>
      <c r="G5" s="1019"/>
      <c r="H5" s="1019"/>
      <c r="I5" s="1019"/>
      <c r="J5" s="1019"/>
      <c r="K5" s="1019"/>
      <c r="L5" s="1019"/>
      <c r="M5" s="1019"/>
      <c r="N5" s="1019"/>
      <c r="O5" s="995" t="s">
        <v>349</v>
      </c>
      <c r="P5" s="875"/>
    </row>
    <row r="6" spans="1:20">
      <c r="A6" s="868"/>
      <c r="B6" s="869"/>
      <c r="C6" s="938"/>
      <c r="D6" s="1016" t="s">
        <v>723</v>
      </c>
      <c r="E6" s="1017"/>
      <c r="F6" s="1018" t="s">
        <v>29</v>
      </c>
      <c r="G6" s="1020"/>
      <c r="H6" s="1018" t="s">
        <v>348</v>
      </c>
      <c r="I6" s="1020"/>
      <c r="J6" s="1018" t="s">
        <v>30</v>
      </c>
      <c r="K6" s="1020"/>
      <c r="L6" s="953" t="s">
        <v>351</v>
      </c>
      <c r="M6" s="955"/>
      <c r="N6" s="727" t="s">
        <v>350</v>
      </c>
      <c r="O6" s="948"/>
      <c r="P6" s="855"/>
    </row>
    <row r="7" spans="1:20">
      <c r="A7" s="855"/>
      <c r="B7" s="856"/>
      <c r="C7" s="858"/>
      <c r="D7" s="182" t="s">
        <v>28</v>
      </c>
      <c r="E7" s="182" t="s">
        <v>24</v>
      </c>
      <c r="F7" s="182" t="s">
        <v>28</v>
      </c>
      <c r="G7" s="182" t="s">
        <v>24</v>
      </c>
      <c r="H7" s="182" t="s">
        <v>28</v>
      </c>
      <c r="I7" s="182" t="s">
        <v>24</v>
      </c>
      <c r="J7" s="182" t="s">
        <v>28</v>
      </c>
      <c r="K7" s="182" t="s">
        <v>24</v>
      </c>
      <c r="L7" s="735" t="s">
        <v>28</v>
      </c>
      <c r="M7" s="735" t="s">
        <v>24</v>
      </c>
      <c r="N7" s="735" t="s">
        <v>24</v>
      </c>
      <c r="O7" s="735" t="s">
        <v>28</v>
      </c>
      <c r="P7" s="713" t="s">
        <v>24</v>
      </c>
    </row>
    <row r="8" spans="1:20">
      <c r="A8" s="484" t="s">
        <v>1102</v>
      </c>
      <c r="B8" s="485"/>
      <c r="C8" s="620">
        <v>1884032</v>
      </c>
      <c r="D8" s="621">
        <v>29467740</v>
      </c>
      <c r="E8" s="621">
        <v>604556.62061900005</v>
      </c>
      <c r="F8" s="621">
        <v>359823</v>
      </c>
      <c r="G8" s="621">
        <v>204892.340861</v>
      </c>
      <c r="H8" s="621">
        <v>15221973</v>
      </c>
      <c r="I8" s="621">
        <v>224835.61057200001</v>
      </c>
      <c r="J8" s="621">
        <v>3757909</v>
      </c>
      <c r="K8" s="621">
        <v>44859.010069000004</v>
      </c>
      <c r="L8" s="621">
        <v>10128035</v>
      </c>
      <c r="M8" s="621">
        <v>120943.116691</v>
      </c>
      <c r="N8" s="621">
        <v>9026.542426</v>
      </c>
      <c r="O8" s="621">
        <v>915902</v>
      </c>
      <c r="P8" s="621">
        <v>8940.7850280000002</v>
      </c>
    </row>
    <row r="9" spans="1:20">
      <c r="A9" s="504">
        <v>30</v>
      </c>
      <c r="B9" s="485"/>
      <c r="C9" s="620">
        <v>1802763</v>
      </c>
      <c r="D9" s="621">
        <v>28727450</v>
      </c>
      <c r="E9" s="621">
        <v>589594.60970699997</v>
      </c>
      <c r="F9" s="621">
        <v>347828</v>
      </c>
      <c r="G9" s="621">
        <v>201293.05861099999</v>
      </c>
      <c r="H9" s="621">
        <v>14793468</v>
      </c>
      <c r="I9" s="621">
        <v>222823.663386</v>
      </c>
      <c r="J9" s="621">
        <v>3662536</v>
      </c>
      <c r="K9" s="621">
        <v>43320.991456999996</v>
      </c>
      <c r="L9" s="621">
        <v>9923618</v>
      </c>
      <c r="M9" s="621">
        <v>113432.516238</v>
      </c>
      <c r="N9" s="621">
        <v>8724.3800150000006</v>
      </c>
      <c r="O9" s="621">
        <v>857080</v>
      </c>
      <c r="P9" s="621">
        <v>8241.6232149999996</v>
      </c>
    </row>
    <row r="10" spans="1:20">
      <c r="A10" s="560" t="s">
        <v>898</v>
      </c>
      <c r="B10" s="485"/>
      <c r="C10" s="622">
        <v>1742386</v>
      </c>
      <c r="D10" s="621">
        <v>27838687</v>
      </c>
      <c r="E10" s="621">
        <v>580115.39095399994</v>
      </c>
      <c r="F10" s="621">
        <v>333092</v>
      </c>
      <c r="G10" s="621">
        <v>197575.41575700001</v>
      </c>
      <c r="H10" s="621">
        <v>14249277</v>
      </c>
      <c r="I10" s="621">
        <v>219692.23605100001</v>
      </c>
      <c r="J10" s="621">
        <v>3624997</v>
      </c>
      <c r="K10" s="621">
        <v>42368.604891000003</v>
      </c>
      <c r="L10" s="621">
        <v>9631321</v>
      </c>
      <c r="M10" s="621">
        <v>111987.239132</v>
      </c>
      <c r="N10" s="621">
        <v>8491.8951230000002</v>
      </c>
      <c r="O10" s="621">
        <v>809611</v>
      </c>
      <c r="P10" s="621">
        <v>7728.9653189999999</v>
      </c>
    </row>
    <row r="11" spans="1:20">
      <c r="A11" s="484">
        <v>2</v>
      </c>
      <c r="B11" s="485"/>
      <c r="C11" s="621">
        <v>1716135</v>
      </c>
      <c r="D11" s="621">
        <v>24701919</v>
      </c>
      <c r="E11" s="621">
        <v>550684.96949199995</v>
      </c>
      <c r="F11" s="621">
        <v>310780</v>
      </c>
      <c r="G11" s="621">
        <v>190409.23212299999</v>
      </c>
      <c r="H11" s="621">
        <v>12593964</v>
      </c>
      <c r="I11" s="621">
        <v>206155.423599</v>
      </c>
      <c r="J11" s="621">
        <v>3129109</v>
      </c>
      <c r="K11" s="621">
        <v>39130.087377000003</v>
      </c>
      <c r="L11" s="621">
        <v>8668066</v>
      </c>
      <c r="M11" s="621">
        <v>106897.20100099999</v>
      </c>
      <c r="N11" s="621">
        <v>8093.0253919999996</v>
      </c>
      <c r="O11" s="621">
        <v>666611</v>
      </c>
      <c r="P11" s="621">
        <v>6586.4565780000003</v>
      </c>
    </row>
    <row r="12" spans="1:20">
      <c r="A12" s="484">
        <v>3</v>
      </c>
      <c r="B12" s="485"/>
      <c r="C12" s="621">
        <v>1659631</v>
      </c>
      <c r="D12" s="621">
        <v>25891919</v>
      </c>
      <c r="E12" s="621">
        <v>575728.73002500006</v>
      </c>
      <c r="F12" s="621">
        <v>311416</v>
      </c>
      <c r="G12" s="621">
        <v>196900.81315900001</v>
      </c>
      <c r="H12" s="621">
        <v>13203489</v>
      </c>
      <c r="I12" s="621">
        <v>220691.81185299999</v>
      </c>
      <c r="J12" s="621">
        <v>3352385</v>
      </c>
      <c r="K12" s="621">
        <v>41307.144345000001</v>
      </c>
      <c r="L12" s="621">
        <v>9024629</v>
      </c>
      <c r="M12" s="621">
        <v>108851.28088599999</v>
      </c>
      <c r="N12" s="621">
        <v>7977.6797820000002</v>
      </c>
      <c r="O12" s="621">
        <v>686436</v>
      </c>
      <c r="P12" s="621">
        <v>6698.449928</v>
      </c>
    </row>
    <row r="13" spans="1:20">
      <c r="A13" s="560"/>
      <c r="B13" s="485"/>
      <c r="C13" s="620"/>
      <c r="D13" s="621"/>
      <c r="E13" s="621"/>
      <c r="F13" s="621"/>
      <c r="G13" s="621"/>
      <c r="H13" s="621"/>
      <c r="I13" s="621"/>
      <c r="J13" s="621"/>
      <c r="K13" s="621"/>
      <c r="L13" s="621"/>
      <c r="M13" s="621"/>
      <c r="N13" s="621"/>
      <c r="O13" s="621"/>
      <c r="P13" s="621"/>
    </row>
    <row r="14" spans="1:20">
      <c r="A14" s="506" t="s">
        <v>905</v>
      </c>
      <c r="B14" s="485">
        <v>12</v>
      </c>
      <c r="C14" s="623">
        <v>1597908</v>
      </c>
      <c r="D14" s="623">
        <v>2167230</v>
      </c>
      <c r="E14" s="623">
        <v>46882.835865000001</v>
      </c>
      <c r="F14" s="623">
        <v>22802</v>
      </c>
      <c r="G14" s="623">
        <v>15066.339108</v>
      </c>
      <c r="H14" s="623">
        <v>1100939</v>
      </c>
      <c r="I14" s="623">
        <v>18472.099007000001</v>
      </c>
      <c r="J14" s="623">
        <v>277512</v>
      </c>
      <c r="K14" s="623">
        <v>3361.1861119999999</v>
      </c>
      <c r="L14" s="623">
        <v>765977</v>
      </c>
      <c r="M14" s="623">
        <v>9394.7556390000009</v>
      </c>
      <c r="N14" s="623">
        <v>588.45599900000002</v>
      </c>
      <c r="O14" s="623">
        <v>55266</v>
      </c>
      <c r="P14" s="621">
        <v>519.27875600000004</v>
      </c>
    </row>
    <row r="15" spans="1:20" ht="14.25" customHeight="1">
      <c r="A15" s="474" t="s">
        <v>1079</v>
      </c>
      <c r="B15" s="485">
        <v>1</v>
      </c>
      <c r="C15" s="623">
        <v>1587708</v>
      </c>
      <c r="D15" s="623">
        <v>2012705</v>
      </c>
      <c r="E15" s="623">
        <v>45499.077640000003</v>
      </c>
      <c r="F15" s="623">
        <v>22405</v>
      </c>
      <c r="G15" s="623">
        <v>15803.441983999999</v>
      </c>
      <c r="H15" s="623">
        <v>1022693</v>
      </c>
      <c r="I15" s="623">
        <v>17650.228891999999</v>
      </c>
      <c r="J15" s="623">
        <v>261652</v>
      </c>
      <c r="K15" s="623">
        <v>3052.724913</v>
      </c>
      <c r="L15" s="623">
        <v>705955</v>
      </c>
      <c r="M15" s="623">
        <v>8384.3390209999998</v>
      </c>
      <c r="N15" s="623">
        <v>608.34283000000005</v>
      </c>
      <c r="O15" s="623">
        <v>53873</v>
      </c>
      <c r="P15" s="621">
        <v>524.00537399999996</v>
      </c>
    </row>
    <row r="16" spans="1:20" ht="14.25" customHeight="1">
      <c r="A16" s="474"/>
      <c r="B16" s="485">
        <v>2</v>
      </c>
      <c r="C16" s="623">
        <v>1578378</v>
      </c>
      <c r="D16" s="623">
        <v>1998478</v>
      </c>
      <c r="E16" s="623">
        <v>44755.321802999999</v>
      </c>
      <c r="F16" s="623">
        <v>23963</v>
      </c>
      <c r="G16" s="623">
        <v>15757.751780000001</v>
      </c>
      <c r="H16" s="623">
        <v>1013554</v>
      </c>
      <c r="I16" s="623">
        <v>16903.006569000001</v>
      </c>
      <c r="J16" s="623">
        <v>260857</v>
      </c>
      <c r="K16" s="623">
        <v>3170.0089189999999</v>
      </c>
      <c r="L16" s="623">
        <v>700104</v>
      </c>
      <c r="M16" s="623">
        <v>8308.2108489999991</v>
      </c>
      <c r="N16" s="623">
        <v>616.34368600000005</v>
      </c>
      <c r="O16" s="623">
        <v>53296</v>
      </c>
      <c r="P16" s="621">
        <v>510.880042</v>
      </c>
      <c r="T16" s="492"/>
    </row>
    <row r="17" spans="1:19" ht="14.25" customHeight="1">
      <c r="A17" s="474"/>
      <c r="B17" s="485">
        <v>3</v>
      </c>
      <c r="C17" s="623">
        <v>1568956</v>
      </c>
      <c r="D17" s="623">
        <v>2224777</v>
      </c>
      <c r="E17" s="623">
        <v>49654.728947000003</v>
      </c>
      <c r="F17" s="623">
        <v>25269</v>
      </c>
      <c r="G17" s="623">
        <v>16877.443106999999</v>
      </c>
      <c r="H17" s="623">
        <v>1123819</v>
      </c>
      <c r="I17" s="623">
        <v>18929.685887</v>
      </c>
      <c r="J17" s="623">
        <v>281807</v>
      </c>
      <c r="K17" s="623">
        <v>3533.876827</v>
      </c>
      <c r="L17" s="623">
        <v>793882</v>
      </c>
      <c r="M17" s="623">
        <v>9657.1488809999992</v>
      </c>
      <c r="N17" s="623">
        <v>656.57424500000002</v>
      </c>
      <c r="O17" s="623">
        <v>52250</v>
      </c>
      <c r="P17" s="621">
        <v>507.15344499999998</v>
      </c>
    </row>
    <row r="18" spans="1:19" ht="14.25" customHeight="1">
      <c r="A18" s="474"/>
      <c r="B18" s="485">
        <v>4</v>
      </c>
      <c r="C18" s="623">
        <v>1582604</v>
      </c>
      <c r="D18" s="623">
        <v>2080222</v>
      </c>
      <c r="E18" s="623">
        <v>45940.236354000001</v>
      </c>
      <c r="F18" s="623">
        <v>24222</v>
      </c>
      <c r="G18" s="623">
        <v>15853.218704999999</v>
      </c>
      <c r="H18" s="623">
        <v>1048260</v>
      </c>
      <c r="I18" s="623">
        <v>17454.210439999999</v>
      </c>
      <c r="J18" s="623">
        <v>274419</v>
      </c>
      <c r="K18" s="623">
        <v>3328.0401099999999</v>
      </c>
      <c r="L18" s="623">
        <v>733321</v>
      </c>
      <c r="M18" s="623">
        <v>8679.6326549999994</v>
      </c>
      <c r="N18" s="623">
        <v>625.13444400000003</v>
      </c>
      <c r="O18" s="623">
        <v>56598</v>
      </c>
      <c r="P18" s="621">
        <v>477.012047</v>
      </c>
    </row>
    <row r="19" spans="1:19" ht="14.25" customHeight="1">
      <c r="A19" s="474"/>
      <c r="B19" s="485">
        <v>5</v>
      </c>
      <c r="C19" s="623">
        <v>1574580</v>
      </c>
      <c r="D19" s="623">
        <v>2081698</v>
      </c>
      <c r="E19" s="623">
        <v>46458.538624000001</v>
      </c>
      <c r="F19" s="623">
        <v>24401</v>
      </c>
      <c r="G19" s="623">
        <v>16117.375108</v>
      </c>
      <c r="H19" s="623">
        <v>1050851</v>
      </c>
      <c r="I19" s="623">
        <v>17901.644153000001</v>
      </c>
      <c r="J19" s="623">
        <v>272596</v>
      </c>
      <c r="K19" s="623">
        <v>3315.9982530000002</v>
      </c>
      <c r="L19" s="623">
        <v>733850</v>
      </c>
      <c r="M19" s="623">
        <v>8484.558841</v>
      </c>
      <c r="N19" s="623">
        <v>638.96226899999999</v>
      </c>
      <c r="O19" s="623">
        <v>53346</v>
      </c>
      <c r="P19" s="621">
        <v>517.799261</v>
      </c>
    </row>
    <row r="20" spans="1:19">
      <c r="A20" s="474"/>
      <c r="B20" s="485">
        <v>6</v>
      </c>
      <c r="C20" s="623">
        <v>1567154</v>
      </c>
      <c r="D20" s="623">
        <v>2137761</v>
      </c>
      <c r="E20" s="623">
        <v>47252.020192000004</v>
      </c>
      <c r="F20" s="623">
        <v>24978</v>
      </c>
      <c r="G20" s="623">
        <v>16135.981065</v>
      </c>
      <c r="H20" s="623">
        <v>1079385</v>
      </c>
      <c r="I20" s="623">
        <v>18309.894721000001</v>
      </c>
      <c r="J20" s="623">
        <v>280924</v>
      </c>
      <c r="K20" s="623">
        <v>3495.4159629999999</v>
      </c>
      <c r="L20" s="623">
        <v>752474</v>
      </c>
      <c r="M20" s="623">
        <v>8681.5678950000001</v>
      </c>
      <c r="N20" s="623">
        <v>629.16054799999995</v>
      </c>
      <c r="O20" s="623">
        <v>53625</v>
      </c>
      <c r="P20" s="621">
        <v>510.88303400000001</v>
      </c>
    </row>
    <row r="21" spans="1:19">
      <c r="A21" s="474"/>
      <c r="B21" s="485">
        <v>7</v>
      </c>
      <c r="C21" s="623">
        <v>1555997</v>
      </c>
      <c r="D21" s="623">
        <v>2100836</v>
      </c>
      <c r="E21" s="623">
        <v>46370.364004000003</v>
      </c>
      <c r="F21" s="623">
        <v>24704</v>
      </c>
      <c r="G21" s="623">
        <v>15855.417310000001</v>
      </c>
      <c r="H21" s="623">
        <v>1060494</v>
      </c>
      <c r="I21" s="623">
        <v>17884.651899</v>
      </c>
      <c r="J21" s="623">
        <v>273164</v>
      </c>
      <c r="K21" s="623">
        <v>3316.5092260000001</v>
      </c>
      <c r="L21" s="623">
        <v>742474</v>
      </c>
      <c r="M21" s="623">
        <v>8668.4160919999995</v>
      </c>
      <c r="N21" s="623">
        <v>645.36947699999996</v>
      </c>
      <c r="O21" s="623">
        <v>54669</v>
      </c>
      <c r="P21" s="621">
        <v>512.90310199999999</v>
      </c>
    </row>
    <row r="22" spans="1:19">
      <c r="A22" s="474"/>
      <c r="B22" s="485">
        <v>8</v>
      </c>
      <c r="C22" s="623">
        <v>1548564</v>
      </c>
      <c r="D22" s="623">
        <v>2009576</v>
      </c>
      <c r="E22" s="623">
        <v>46279.102555999998</v>
      </c>
      <c r="F22" s="623">
        <v>24403</v>
      </c>
      <c r="G22" s="623">
        <v>16002.716452999999</v>
      </c>
      <c r="H22" s="623">
        <v>1016952</v>
      </c>
      <c r="I22" s="623">
        <v>17823.829037</v>
      </c>
      <c r="J22" s="623">
        <v>253219</v>
      </c>
      <c r="K22" s="623">
        <v>2955.9088769999998</v>
      </c>
      <c r="L22" s="623">
        <v>715002</v>
      </c>
      <c r="M22" s="623">
        <v>8869.9040459999997</v>
      </c>
      <c r="N22" s="623">
        <v>626.74414300000001</v>
      </c>
      <c r="O22" s="623">
        <v>53273</v>
      </c>
      <c r="P22" s="621">
        <v>500.42425800000001</v>
      </c>
      <c r="S22" s="492"/>
    </row>
    <row r="23" spans="1:19">
      <c r="A23" s="474"/>
      <c r="B23" s="485">
        <v>9</v>
      </c>
      <c r="C23" s="694">
        <v>1541963</v>
      </c>
      <c r="D23" s="623">
        <v>2061791</v>
      </c>
      <c r="E23" s="623">
        <v>45490.775516000002</v>
      </c>
      <c r="F23" s="623">
        <v>23583</v>
      </c>
      <c r="G23" s="623">
        <v>15313.050943</v>
      </c>
      <c r="H23" s="623">
        <v>1044029</v>
      </c>
      <c r="I23" s="623">
        <v>17699.157175</v>
      </c>
      <c r="J23" s="623">
        <v>263881</v>
      </c>
      <c r="K23" s="623">
        <v>3179.4335179999998</v>
      </c>
      <c r="L23" s="623">
        <v>730298</v>
      </c>
      <c r="M23" s="623">
        <v>8690.1017400000001</v>
      </c>
      <c r="N23" s="623">
        <v>609.03214000000003</v>
      </c>
      <c r="O23" s="623">
        <v>53157</v>
      </c>
      <c r="P23" s="621">
        <v>515.03761199999997</v>
      </c>
    </row>
    <row r="24" spans="1:19">
      <c r="A24" s="474"/>
      <c r="B24" s="485">
        <v>10</v>
      </c>
      <c r="C24" s="623">
        <v>1538277</v>
      </c>
      <c r="D24" s="623">
        <v>2132896</v>
      </c>
      <c r="E24" s="623">
        <v>47432.025346000002</v>
      </c>
      <c r="F24" s="623">
        <v>24358</v>
      </c>
      <c r="G24" s="623">
        <v>16268.988995</v>
      </c>
      <c r="H24" s="623">
        <v>1077444</v>
      </c>
      <c r="I24" s="623">
        <v>18258.113721000002</v>
      </c>
      <c r="J24" s="623">
        <v>277941</v>
      </c>
      <c r="K24" s="623">
        <v>3420.1107259999999</v>
      </c>
      <c r="L24" s="623">
        <v>753153</v>
      </c>
      <c r="M24" s="623">
        <v>8852.4795250000006</v>
      </c>
      <c r="N24" s="623">
        <v>632.33237899999995</v>
      </c>
      <c r="O24" s="623">
        <v>51843</v>
      </c>
      <c r="P24" s="621">
        <v>527.40712099999996</v>
      </c>
    </row>
    <row r="25" spans="1:19">
      <c r="A25" s="474"/>
      <c r="B25" s="485">
        <v>11</v>
      </c>
      <c r="C25" s="623">
        <v>1530760</v>
      </c>
      <c r="D25" s="623">
        <v>2053510</v>
      </c>
      <c r="E25" s="623">
        <v>45255.819165000001</v>
      </c>
      <c r="F25" s="623">
        <v>24071</v>
      </c>
      <c r="G25" s="623">
        <v>15465.010907</v>
      </c>
      <c r="H25" s="623">
        <v>1038891</v>
      </c>
      <c r="I25" s="623">
        <v>17622.139805999999</v>
      </c>
      <c r="J25" s="623">
        <v>265644</v>
      </c>
      <c r="K25" s="623">
        <v>3192.2639509999999</v>
      </c>
      <c r="L25" s="623">
        <v>724904</v>
      </c>
      <c r="M25" s="623">
        <v>8371.8932939999995</v>
      </c>
      <c r="N25" s="623">
        <v>604.51120700000001</v>
      </c>
      <c r="O25" s="623">
        <v>52632</v>
      </c>
      <c r="P25" s="621">
        <v>518.36681799999997</v>
      </c>
      <c r="Q25" s="492"/>
    </row>
    <row r="26" spans="1:19">
      <c r="A26" s="586"/>
      <c r="B26" s="807">
        <v>12</v>
      </c>
      <c r="C26" s="808">
        <v>1523792</v>
      </c>
      <c r="D26" s="808">
        <v>2148318</v>
      </c>
      <c r="E26" s="808">
        <v>46449.285462</v>
      </c>
      <c r="F26" s="808">
        <v>23531</v>
      </c>
      <c r="G26" s="808">
        <v>15234.830556999999</v>
      </c>
      <c r="H26" s="808">
        <v>1082313</v>
      </c>
      <c r="I26" s="808">
        <v>18048.370364999999</v>
      </c>
      <c r="J26" s="808">
        <v>273889</v>
      </c>
      <c r="K26" s="808">
        <v>3268.3966489999998</v>
      </c>
      <c r="L26" s="808">
        <v>768585</v>
      </c>
      <c r="M26" s="808">
        <v>9284.7596529999992</v>
      </c>
      <c r="N26" s="808">
        <v>612.92823799999996</v>
      </c>
      <c r="O26" s="808">
        <v>52120</v>
      </c>
      <c r="P26" s="809">
        <v>489.99645800000002</v>
      </c>
    </row>
    <row r="27" spans="1:19">
      <c r="A27" s="738" t="s">
        <v>851</v>
      </c>
      <c r="B27" s="184"/>
      <c r="C27" s="491"/>
      <c r="D27" s="491"/>
      <c r="E27" s="491"/>
      <c r="F27" s="491"/>
      <c r="G27" s="491"/>
      <c r="H27" s="491"/>
      <c r="I27" s="57"/>
      <c r="J27" s="57"/>
      <c r="K27" s="57"/>
      <c r="L27" s="57"/>
      <c r="M27" s="57"/>
      <c r="N27" s="57"/>
      <c r="O27" s="490"/>
      <c r="P27" s="488"/>
    </row>
    <row r="28" spans="1:19">
      <c r="A28" s="490" t="s">
        <v>696</v>
      </c>
      <c r="B28" s="490"/>
      <c r="C28" s="490"/>
      <c r="D28" s="490"/>
      <c r="E28" s="490"/>
      <c r="F28" s="490"/>
      <c r="G28" s="490"/>
      <c r="H28" s="490"/>
      <c r="I28" s="490"/>
      <c r="J28" s="490"/>
      <c r="K28" s="490"/>
      <c r="L28" s="490"/>
      <c r="M28" s="490"/>
      <c r="N28" s="490"/>
      <c r="O28" s="490"/>
      <c r="P28" s="492"/>
    </row>
    <row r="29" spans="1:19">
      <c r="A29" s="519" t="s">
        <v>724</v>
      </c>
      <c r="B29" s="490"/>
      <c r="C29" s="490"/>
      <c r="D29" s="490"/>
      <c r="E29" s="490"/>
      <c r="F29" s="490"/>
      <c r="G29" s="490"/>
      <c r="H29" s="490"/>
      <c r="I29" s="490"/>
      <c r="J29" s="490"/>
      <c r="K29" s="490"/>
      <c r="L29" s="490"/>
      <c r="M29" s="490"/>
      <c r="N29" s="490"/>
      <c r="O29" s="490"/>
    </row>
    <row r="30" spans="1:19" ht="14.25" customHeight="1">
      <c r="A30" s="34" t="s">
        <v>869</v>
      </c>
      <c r="B30" s="34"/>
      <c r="C30" s="34"/>
      <c r="D30" s="34"/>
      <c r="E30" s="34"/>
      <c r="F30" s="34"/>
      <c r="G30" s="34"/>
      <c r="H30" s="34"/>
      <c r="I30" s="493"/>
      <c r="J30" s="493"/>
      <c r="K30" s="493"/>
      <c r="L30" s="493"/>
      <c r="M30" s="493"/>
      <c r="N30" s="493"/>
      <c r="O30" s="493"/>
    </row>
    <row r="31" spans="1:19">
      <c r="C31" s="473"/>
      <c r="D31" s="473"/>
      <c r="E31" s="473"/>
      <c r="F31" s="473"/>
      <c r="G31" s="473"/>
      <c r="H31" s="473"/>
      <c r="I31" s="473"/>
      <c r="J31" s="473"/>
      <c r="K31" s="473"/>
      <c r="L31" s="473"/>
      <c r="M31" s="473"/>
      <c r="N31" s="473"/>
      <c r="O31" s="473"/>
    </row>
    <row r="33" spans="3:15">
      <c r="C33" s="473"/>
      <c r="D33" s="473"/>
      <c r="E33" s="473"/>
      <c r="F33" s="473"/>
      <c r="G33" s="473"/>
      <c r="H33" s="473"/>
      <c r="I33" s="473"/>
      <c r="J33" s="473"/>
      <c r="K33" s="473"/>
      <c r="L33" s="473"/>
      <c r="M33" s="473"/>
      <c r="N33" s="473"/>
      <c r="O33" s="473"/>
    </row>
  </sheetData>
  <mergeCells count="12">
    <mergeCell ref="A1:D1"/>
    <mergeCell ref="A2:O2"/>
    <mergeCell ref="A4:B7"/>
    <mergeCell ref="C4:C7"/>
    <mergeCell ref="D4:P4"/>
    <mergeCell ref="D6:E6"/>
    <mergeCell ref="D5:N5"/>
    <mergeCell ref="O5:P6"/>
    <mergeCell ref="F6:G6"/>
    <mergeCell ref="H6:I6"/>
    <mergeCell ref="J6:K6"/>
    <mergeCell ref="L6:M6"/>
  </mergeCells>
  <phoneticPr fontId="2"/>
  <printOptions horizontalCentered="1"/>
  <pageMargins left="0.39370078740157483" right="0.39370078740157483" top="0.78740157480314965" bottom="0.98425196850393704" header="0.51181102362204722" footer="0.51181102362204722"/>
  <pageSetup paperSize="9" scale="91"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tabColor rgb="FF92D050"/>
  </sheetPr>
  <dimension ref="A1:BK1345"/>
  <sheetViews>
    <sheetView zoomScale="90" zoomScaleNormal="90" workbookViewId="0">
      <selection sqref="A1:D1"/>
    </sheetView>
  </sheetViews>
  <sheetFormatPr defaultRowHeight="13.5"/>
  <cols>
    <col min="1" max="1" width="6.875" style="14" customWidth="1"/>
    <col min="2" max="2" width="4.5" style="14" bestFit="1" customWidth="1"/>
    <col min="3" max="3" width="9.625" style="14" customWidth="1"/>
    <col min="4" max="4" width="10.75" style="14" customWidth="1"/>
    <col min="5" max="5" width="11.5" style="14" bestFit="1" customWidth="1"/>
    <col min="6" max="6" width="11.875" style="14" customWidth="1"/>
    <col min="7" max="7" width="10.875" style="14" customWidth="1"/>
    <col min="8" max="8" width="12" style="14" customWidth="1"/>
    <col min="9" max="9" width="10.75" style="14" customWidth="1"/>
    <col min="10" max="10" width="11.875" style="14" customWidth="1"/>
    <col min="11" max="11" width="10.75" style="14" customWidth="1"/>
    <col min="12" max="12" width="11.75" style="14" customWidth="1"/>
    <col min="13" max="13" width="10" style="14" bestFit="1" customWidth="1"/>
    <col min="14" max="14" width="9" style="14"/>
    <col min="15" max="15" width="11" style="14" bestFit="1" customWidth="1"/>
    <col min="16" max="16" width="9.875" style="14" customWidth="1"/>
    <col min="17" max="17" width="10" style="14" bestFit="1" customWidth="1"/>
    <col min="18" max="18" width="7.875" style="14" bestFit="1" customWidth="1"/>
    <col min="19" max="20" width="9" style="14"/>
    <col min="21" max="21" width="7.125" style="14" customWidth="1"/>
    <col min="22" max="22" width="7.875" style="14" customWidth="1"/>
    <col min="23" max="24" width="8" style="14" bestFit="1" customWidth="1"/>
    <col min="25" max="25" width="7" style="14" bestFit="1" customWidth="1"/>
    <col min="26" max="26" width="6.75" style="14" bestFit="1" customWidth="1"/>
    <col min="27" max="27" width="6" style="14" bestFit="1" customWidth="1"/>
    <col min="28" max="28" width="6.75" style="14" bestFit="1" customWidth="1"/>
    <col min="29" max="29" width="6" style="14" bestFit="1" customWidth="1"/>
    <col min="30" max="30" width="6.75" style="14" bestFit="1" customWidth="1"/>
    <col min="31" max="31" width="8.625" style="14" customWidth="1"/>
    <col min="32" max="32" width="8.75" style="14" customWidth="1"/>
    <col min="33" max="33" width="9" style="14"/>
    <col min="34" max="34" width="9.625" style="14" customWidth="1"/>
    <col min="35" max="35" width="7.5" style="14" customWidth="1"/>
    <col min="36" max="37" width="8" style="14" bestFit="1" customWidth="1"/>
    <col min="38" max="38" width="6.75" style="14" bestFit="1" customWidth="1"/>
    <col min="39" max="40" width="7" style="14" bestFit="1" customWidth="1"/>
    <col min="41" max="41" width="6.75" style="14" bestFit="1" customWidth="1"/>
    <col min="42" max="43" width="7" style="14" bestFit="1" customWidth="1"/>
    <col min="44" max="44" width="6.875" style="14" customWidth="1"/>
    <col min="45" max="46" width="7" style="14" bestFit="1" customWidth="1"/>
    <col min="47" max="47" width="9" style="14"/>
    <col min="48" max="48" width="10" style="14" customWidth="1"/>
    <col min="49" max="50" width="4.875" style="14" bestFit="1" customWidth="1"/>
    <col min="51" max="51" width="7.375" style="14" bestFit="1" customWidth="1"/>
    <col min="52" max="52" width="6.25" style="14" customWidth="1"/>
    <col min="53" max="54" width="8.375" style="14" bestFit="1" customWidth="1"/>
    <col min="55" max="55" width="7.375" style="14" bestFit="1" customWidth="1"/>
    <col min="56" max="56" width="8.375" style="14" bestFit="1" customWidth="1"/>
    <col min="57" max="58" width="7" style="14" bestFit="1" customWidth="1"/>
    <col min="59" max="60" width="6" style="14" bestFit="1" customWidth="1"/>
    <col min="61" max="62" width="7" style="14" bestFit="1" customWidth="1"/>
    <col min="63" max="16384" width="9" style="14"/>
  </cols>
  <sheetData>
    <row r="1" spans="1:18" ht="19.5" customHeight="1">
      <c r="A1" s="861" t="s">
        <v>746</v>
      </c>
      <c r="B1" s="862"/>
      <c r="C1" s="862"/>
      <c r="D1" s="862"/>
      <c r="E1" s="23"/>
      <c r="F1" s="23"/>
      <c r="G1" s="23"/>
      <c r="H1" s="23"/>
      <c r="I1" s="23"/>
      <c r="J1" s="23"/>
      <c r="K1" s="23"/>
      <c r="L1" s="23"/>
    </row>
    <row r="2" spans="1:18" ht="19.5" customHeight="1">
      <c r="A2" s="863" t="s">
        <v>670</v>
      </c>
      <c r="B2" s="863"/>
      <c r="C2" s="863"/>
      <c r="D2" s="863"/>
      <c r="E2" s="863"/>
      <c r="F2" s="863"/>
      <c r="G2" s="863"/>
      <c r="H2" s="863"/>
      <c r="I2" s="863"/>
      <c r="J2" s="863"/>
      <c r="K2" s="863"/>
      <c r="L2" s="863"/>
    </row>
    <row r="3" spans="1:18" ht="14.25" thickBot="1">
      <c r="A3" s="23"/>
      <c r="B3" s="23"/>
      <c r="C3" s="23"/>
      <c r="D3" s="23"/>
      <c r="E3" s="23"/>
      <c r="F3" s="23"/>
      <c r="G3" s="23"/>
      <c r="H3" s="23"/>
      <c r="I3" s="102"/>
      <c r="J3" s="350"/>
      <c r="K3" s="350"/>
      <c r="L3" s="249" t="s">
        <v>37</v>
      </c>
    </row>
    <row r="4" spans="1:18" s="61" customFormat="1" ht="14.25" thickTop="1">
      <c r="A4" s="852" t="s">
        <v>565</v>
      </c>
      <c r="B4" s="854"/>
      <c r="C4" s="931" t="s">
        <v>121</v>
      </c>
      <c r="D4" s="931" t="s">
        <v>384</v>
      </c>
      <c r="E4" s="860" t="s">
        <v>795</v>
      </c>
      <c r="F4" s="1023"/>
      <c r="G4" s="1023"/>
      <c r="H4" s="1023"/>
      <c r="I4" s="860" t="s">
        <v>796</v>
      </c>
      <c r="J4" s="1023"/>
      <c r="K4" s="1023"/>
      <c r="L4" s="1023"/>
    </row>
    <row r="5" spans="1:18" s="61" customFormat="1">
      <c r="A5" s="868"/>
      <c r="B5" s="869"/>
      <c r="C5" s="938"/>
      <c r="D5" s="938"/>
      <c r="E5" s="953" t="s">
        <v>797</v>
      </c>
      <c r="F5" s="1022"/>
      <c r="G5" s="953" t="s">
        <v>798</v>
      </c>
      <c r="H5" s="1022"/>
      <c r="I5" s="953" t="s">
        <v>797</v>
      </c>
      <c r="J5" s="1024"/>
      <c r="K5" s="953" t="s">
        <v>798</v>
      </c>
      <c r="L5" s="1024"/>
      <c r="M5" s="64"/>
    </row>
    <row r="6" spans="1:18" s="61" customFormat="1">
      <c r="A6" s="855"/>
      <c r="B6" s="856"/>
      <c r="C6" s="858"/>
      <c r="D6" s="858"/>
      <c r="E6" s="213" t="s">
        <v>28</v>
      </c>
      <c r="F6" s="213" t="s">
        <v>24</v>
      </c>
      <c r="G6" s="213" t="s">
        <v>28</v>
      </c>
      <c r="H6" s="213" t="s">
        <v>24</v>
      </c>
      <c r="I6" s="213" t="s">
        <v>28</v>
      </c>
      <c r="J6" s="170" t="s">
        <v>24</v>
      </c>
      <c r="K6" s="213" t="s">
        <v>28</v>
      </c>
      <c r="L6" s="170" t="s">
        <v>24</v>
      </c>
      <c r="P6" s="64"/>
    </row>
    <row r="7" spans="1:18" ht="15" customHeight="1">
      <c r="A7" s="484" t="s">
        <v>1147</v>
      </c>
      <c r="B7" s="595"/>
      <c r="C7" s="602">
        <v>94278</v>
      </c>
      <c r="D7" s="602">
        <v>821776</v>
      </c>
      <c r="E7" s="602">
        <v>16344301</v>
      </c>
      <c r="F7" s="602">
        <v>182150246.04899999</v>
      </c>
      <c r="G7" s="602">
        <v>54587</v>
      </c>
      <c r="H7" s="602">
        <v>14129035.067</v>
      </c>
      <c r="I7" s="602">
        <v>5057</v>
      </c>
      <c r="J7" s="602">
        <v>68632.820999999996</v>
      </c>
      <c r="K7" s="482">
        <v>15</v>
      </c>
      <c r="L7" s="351">
        <v>4246.3490000000002</v>
      </c>
    </row>
    <row r="8" spans="1:18" ht="15" customHeight="1">
      <c r="A8" s="160" t="s">
        <v>892</v>
      </c>
      <c r="B8" s="595"/>
      <c r="C8" s="602">
        <v>100999</v>
      </c>
      <c r="D8" s="602">
        <v>865617</v>
      </c>
      <c r="E8" s="602">
        <v>17083300</v>
      </c>
      <c r="F8" s="602">
        <v>195012749.27599993</v>
      </c>
      <c r="G8" s="602">
        <v>59209</v>
      </c>
      <c r="H8" s="602">
        <v>15391464.002999999</v>
      </c>
      <c r="I8" s="602">
        <v>5108</v>
      </c>
      <c r="J8" s="602">
        <v>60950.767</v>
      </c>
      <c r="K8" s="482">
        <v>17</v>
      </c>
      <c r="L8" s="351">
        <v>3540.3629999999998</v>
      </c>
    </row>
    <row r="9" spans="1:18" ht="15" customHeight="1">
      <c r="A9" s="160">
        <v>2</v>
      </c>
      <c r="B9" s="595"/>
      <c r="C9" s="602">
        <v>105398</v>
      </c>
      <c r="D9" s="602">
        <v>877117</v>
      </c>
      <c r="E9" s="602">
        <v>15506499</v>
      </c>
      <c r="F9" s="602">
        <v>192169330.66999999</v>
      </c>
      <c r="G9" s="602">
        <v>65291</v>
      </c>
      <c r="H9" s="602">
        <v>16628741.296</v>
      </c>
      <c r="I9" s="602">
        <v>3454</v>
      </c>
      <c r="J9" s="602">
        <v>54917.055000000008</v>
      </c>
      <c r="K9" s="482">
        <v>27</v>
      </c>
      <c r="L9" s="351">
        <v>5964.8620000000001</v>
      </c>
    </row>
    <row r="10" spans="1:18" s="483" customFormat="1" ht="15" customHeight="1">
      <c r="A10" s="160">
        <v>3</v>
      </c>
      <c r="B10" s="595"/>
      <c r="C10" s="602">
        <v>110460</v>
      </c>
      <c r="D10" s="602">
        <v>889610</v>
      </c>
      <c r="E10" s="602">
        <v>16998525</v>
      </c>
      <c r="F10" s="602">
        <v>211181424</v>
      </c>
      <c r="G10" s="602">
        <v>74066</v>
      </c>
      <c r="H10" s="602">
        <v>17676887</v>
      </c>
      <c r="I10" s="602">
        <v>3693</v>
      </c>
      <c r="J10" s="602">
        <v>46744.257000000005</v>
      </c>
      <c r="K10" s="482">
        <v>9</v>
      </c>
      <c r="L10" s="351">
        <v>2356.2960000000003</v>
      </c>
      <c r="P10" s="492"/>
    </row>
    <row r="11" spans="1:18" s="483" customFormat="1" ht="15" customHeight="1">
      <c r="A11" s="160">
        <v>4</v>
      </c>
      <c r="B11" s="595"/>
      <c r="C11" s="602">
        <v>115111</v>
      </c>
      <c r="D11" s="602">
        <v>870603</v>
      </c>
      <c r="E11" s="602">
        <v>17710199</v>
      </c>
      <c r="F11" s="602">
        <v>216094497</v>
      </c>
      <c r="G11" s="602">
        <v>103141</v>
      </c>
      <c r="H11" s="602">
        <v>19699703</v>
      </c>
      <c r="I11" s="602">
        <v>3832</v>
      </c>
      <c r="J11" s="602">
        <v>56723</v>
      </c>
      <c r="K11" s="482">
        <v>36</v>
      </c>
      <c r="L11" s="351">
        <v>5391</v>
      </c>
    </row>
    <row r="12" spans="1:18">
      <c r="A12" s="158"/>
      <c r="B12" s="31"/>
      <c r="C12" s="603"/>
      <c r="D12" s="287"/>
      <c r="E12" s="289"/>
      <c r="F12" s="289"/>
      <c r="G12" s="289"/>
      <c r="H12" s="289"/>
      <c r="I12" s="289"/>
      <c r="J12" s="289"/>
      <c r="K12" s="23"/>
      <c r="L12" s="351"/>
    </row>
    <row r="13" spans="1:18" s="483" customFormat="1">
      <c r="A13" s="506" t="s">
        <v>1093</v>
      </c>
      <c r="B13" s="595">
        <v>1</v>
      </c>
      <c r="C13" s="602">
        <v>114194</v>
      </c>
      <c r="D13" s="602">
        <v>870698</v>
      </c>
      <c r="E13" s="614">
        <v>1409484</v>
      </c>
      <c r="F13" s="614">
        <v>17419769.533</v>
      </c>
      <c r="G13" s="614">
        <v>8463</v>
      </c>
      <c r="H13" s="614">
        <v>1731633.246</v>
      </c>
      <c r="I13" s="579">
        <v>290</v>
      </c>
      <c r="J13" s="579">
        <v>3916.8080000000004</v>
      </c>
      <c r="K13" s="491">
        <v>5</v>
      </c>
      <c r="L13" s="602">
        <v>546.11300000000006</v>
      </c>
      <c r="M13" s="492"/>
      <c r="R13" s="492"/>
    </row>
    <row r="14" spans="1:18" s="483" customFormat="1">
      <c r="A14" s="506"/>
      <c r="B14" s="595">
        <v>2</v>
      </c>
      <c r="C14" s="602">
        <v>114693</v>
      </c>
      <c r="D14" s="602">
        <v>871310</v>
      </c>
      <c r="E14" s="614">
        <v>1442754</v>
      </c>
      <c r="F14" s="614">
        <v>17372674.561000001</v>
      </c>
      <c r="G14" s="614">
        <v>8630</v>
      </c>
      <c r="H14" s="614">
        <v>1511444.8320000002</v>
      </c>
      <c r="I14" s="579">
        <v>300</v>
      </c>
      <c r="J14" s="579">
        <v>3759.4780000000001</v>
      </c>
      <c r="K14" s="491">
        <v>3</v>
      </c>
      <c r="L14" s="602">
        <v>1084.7149999999999</v>
      </c>
      <c r="M14" s="492"/>
    </row>
    <row r="15" spans="1:18" s="483" customFormat="1">
      <c r="A15" s="506"/>
      <c r="B15" s="595">
        <v>3</v>
      </c>
      <c r="C15" s="602">
        <v>115111</v>
      </c>
      <c r="D15" s="602">
        <v>870603</v>
      </c>
      <c r="E15" s="614">
        <v>1663735</v>
      </c>
      <c r="F15" s="614">
        <v>19835039.059999999</v>
      </c>
      <c r="G15" s="614">
        <v>9477</v>
      </c>
      <c r="H15" s="614">
        <v>1852048.5419999999</v>
      </c>
      <c r="I15" s="579">
        <v>341</v>
      </c>
      <c r="J15" s="579">
        <v>4038.473</v>
      </c>
      <c r="K15" s="491">
        <v>6</v>
      </c>
      <c r="L15" s="602">
        <v>551.87300000000005</v>
      </c>
      <c r="M15" s="492"/>
    </row>
    <row r="16" spans="1:18" s="483" customFormat="1">
      <c r="A16" s="506"/>
      <c r="B16" s="595">
        <v>4</v>
      </c>
      <c r="C16" s="602">
        <v>115622</v>
      </c>
      <c r="D16" s="602">
        <v>880488</v>
      </c>
      <c r="E16" s="614">
        <v>1449749</v>
      </c>
      <c r="F16" s="614">
        <v>17609785.860999998</v>
      </c>
      <c r="G16" s="614">
        <v>6730</v>
      </c>
      <c r="H16" s="614">
        <v>1486870.9820000001</v>
      </c>
      <c r="I16" s="632">
        <v>321</v>
      </c>
      <c r="J16" s="579">
        <v>3088.7109999999993</v>
      </c>
      <c r="K16" s="491">
        <v>2</v>
      </c>
      <c r="L16" s="602">
        <v>209.381</v>
      </c>
      <c r="M16" s="492"/>
    </row>
    <row r="17" spans="1:17" s="483" customFormat="1">
      <c r="A17" s="474"/>
      <c r="B17" s="595">
        <v>5</v>
      </c>
      <c r="C17" s="602">
        <v>116086</v>
      </c>
      <c r="D17" s="602">
        <v>882181</v>
      </c>
      <c r="E17" s="614">
        <v>1494216</v>
      </c>
      <c r="F17" s="614">
        <v>17923061.672000002</v>
      </c>
      <c r="G17" s="614">
        <v>6525</v>
      </c>
      <c r="H17" s="614">
        <v>1555392.4169999999</v>
      </c>
      <c r="I17" s="579">
        <v>345</v>
      </c>
      <c r="J17" s="579">
        <v>2618.3539999999998</v>
      </c>
      <c r="K17" s="491">
        <v>3</v>
      </c>
      <c r="L17" s="602">
        <v>427.38600000000002</v>
      </c>
      <c r="M17" s="492"/>
    </row>
    <row r="18" spans="1:17" s="483" customFormat="1">
      <c r="A18" s="474"/>
      <c r="B18" s="595">
        <v>6</v>
      </c>
      <c r="C18" s="602">
        <v>116533</v>
      </c>
      <c r="D18" s="602">
        <v>884943</v>
      </c>
      <c r="E18" s="614">
        <v>1560304</v>
      </c>
      <c r="F18" s="614">
        <v>18568930</v>
      </c>
      <c r="G18" s="614">
        <v>6536</v>
      </c>
      <c r="H18" s="614">
        <v>1596949</v>
      </c>
      <c r="I18" s="579">
        <v>304</v>
      </c>
      <c r="J18" s="579">
        <v>3250.6530000000002</v>
      </c>
      <c r="K18" s="491">
        <v>1</v>
      </c>
      <c r="L18" s="602">
        <v>150.304</v>
      </c>
      <c r="M18" s="492"/>
    </row>
    <row r="19" spans="1:17" s="483" customFormat="1">
      <c r="A19" s="474"/>
      <c r="B19" s="595">
        <v>7</v>
      </c>
      <c r="C19" s="602">
        <v>117080</v>
      </c>
      <c r="D19" s="602">
        <v>885607</v>
      </c>
      <c r="E19" s="614">
        <v>1560601</v>
      </c>
      <c r="F19" s="614">
        <v>18650700.853999998</v>
      </c>
      <c r="G19" s="614">
        <v>5967</v>
      </c>
      <c r="H19" s="614">
        <v>1533791.2039999999</v>
      </c>
      <c r="I19" s="579">
        <v>297</v>
      </c>
      <c r="J19" s="579">
        <v>5785.0459999999994</v>
      </c>
      <c r="K19" s="491">
        <v>3</v>
      </c>
      <c r="L19" s="602">
        <v>556.61</v>
      </c>
      <c r="M19" s="492"/>
    </row>
    <row r="20" spans="1:17" s="593" customFormat="1">
      <c r="A20" s="474"/>
      <c r="B20" s="595">
        <v>8</v>
      </c>
      <c r="C20" s="602">
        <v>117726</v>
      </c>
      <c r="D20" s="602">
        <v>885967</v>
      </c>
      <c r="E20" s="614">
        <v>1463270</v>
      </c>
      <c r="F20" s="614">
        <v>18564456</v>
      </c>
      <c r="G20" s="614">
        <v>6270</v>
      </c>
      <c r="H20" s="614">
        <v>1580329</v>
      </c>
      <c r="I20" s="579">
        <v>319</v>
      </c>
      <c r="J20" s="579">
        <v>5284</v>
      </c>
      <c r="K20" s="491">
        <v>4</v>
      </c>
      <c r="L20" s="602">
        <v>1020</v>
      </c>
      <c r="M20" s="492"/>
      <c r="N20" s="557"/>
    </row>
    <row r="21" spans="1:17" s="593" customFormat="1">
      <c r="A21" s="474"/>
      <c r="B21" s="595">
        <v>9</v>
      </c>
      <c r="C21" s="602">
        <v>118267</v>
      </c>
      <c r="D21" s="602">
        <v>887332</v>
      </c>
      <c r="E21" s="614">
        <v>1523036</v>
      </c>
      <c r="F21" s="614">
        <v>18696226</v>
      </c>
      <c r="G21" s="614">
        <v>6137</v>
      </c>
      <c r="H21" s="614">
        <v>1515083</v>
      </c>
      <c r="I21" s="579">
        <v>276</v>
      </c>
      <c r="J21" s="579">
        <v>2649</v>
      </c>
      <c r="K21" s="491">
        <v>3</v>
      </c>
      <c r="L21" s="602">
        <v>456</v>
      </c>
      <c r="M21" s="492"/>
      <c r="N21" s="557"/>
      <c r="O21" s="492"/>
    </row>
    <row r="22" spans="1:17" s="593" customFormat="1">
      <c r="A22" s="474"/>
      <c r="B22" s="595">
        <v>10</v>
      </c>
      <c r="C22" s="602">
        <v>118883</v>
      </c>
      <c r="D22" s="602">
        <v>888473</v>
      </c>
      <c r="E22" s="614">
        <v>1578909</v>
      </c>
      <c r="F22" s="614">
        <v>18860051</v>
      </c>
      <c r="G22" s="614">
        <v>6741</v>
      </c>
      <c r="H22" s="614">
        <v>1684533</v>
      </c>
      <c r="I22" s="579">
        <v>303</v>
      </c>
      <c r="J22" s="579">
        <v>5092</v>
      </c>
      <c r="K22" s="491">
        <v>3</v>
      </c>
      <c r="L22" s="602">
        <v>576</v>
      </c>
      <c r="M22" s="492"/>
      <c r="N22" s="557"/>
      <c r="Q22" s="492"/>
    </row>
    <row r="23" spans="1:17" s="492" customFormat="1">
      <c r="A23" s="474"/>
      <c r="B23" s="595">
        <v>11</v>
      </c>
      <c r="C23" s="602">
        <v>119458</v>
      </c>
      <c r="D23" s="602">
        <v>891226</v>
      </c>
      <c r="E23" s="614">
        <v>1543249</v>
      </c>
      <c r="F23" s="614">
        <v>18242160</v>
      </c>
      <c r="G23" s="614">
        <v>6756</v>
      </c>
      <c r="H23" s="614">
        <v>1684423</v>
      </c>
      <c r="I23" s="579">
        <v>344</v>
      </c>
      <c r="J23" s="579">
        <v>7064</v>
      </c>
      <c r="K23" s="491">
        <v>1</v>
      </c>
      <c r="L23" s="602">
        <v>288</v>
      </c>
      <c r="N23" s="557"/>
    </row>
    <row r="24" spans="1:17" s="593" customFormat="1">
      <c r="A24" s="474"/>
      <c r="B24" s="595">
        <v>12</v>
      </c>
      <c r="C24" s="602">
        <v>119970</v>
      </c>
      <c r="D24" s="602">
        <v>892602</v>
      </c>
      <c r="E24" s="614">
        <v>1655575</v>
      </c>
      <c r="F24" s="614">
        <v>19170189</v>
      </c>
      <c r="G24" s="614">
        <v>6718</v>
      </c>
      <c r="H24" s="614">
        <v>1673331</v>
      </c>
      <c r="I24" s="579">
        <v>376</v>
      </c>
      <c r="J24" s="579">
        <v>3247</v>
      </c>
      <c r="K24" s="491">
        <v>1</v>
      </c>
      <c r="L24" s="602">
        <v>222</v>
      </c>
      <c r="M24" s="492"/>
      <c r="N24" s="557"/>
    </row>
    <row r="25" spans="1:17" s="593" customFormat="1">
      <c r="A25" s="586" t="s">
        <v>1171</v>
      </c>
      <c r="B25" s="589">
        <v>1</v>
      </c>
      <c r="C25" s="637">
        <v>120541</v>
      </c>
      <c r="D25" s="637">
        <v>892184</v>
      </c>
      <c r="E25" s="810">
        <v>1549803</v>
      </c>
      <c r="F25" s="810">
        <v>18517061</v>
      </c>
      <c r="G25" s="810">
        <v>6823</v>
      </c>
      <c r="H25" s="810">
        <v>1833407</v>
      </c>
      <c r="I25" s="811">
        <v>305</v>
      </c>
      <c r="J25" s="811">
        <v>2570</v>
      </c>
      <c r="K25" s="802">
        <v>1</v>
      </c>
      <c r="L25" s="637">
        <v>165</v>
      </c>
      <c r="M25" s="492"/>
      <c r="N25" s="557"/>
    </row>
    <row r="26" spans="1:17" s="483" customFormat="1">
      <c r="A26" s="32" t="s">
        <v>856</v>
      </c>
      <c r="B26" s="32"/>
      <c r="C26" s="32"/>
      <c r="D26" s="32"/>
      <c r="E26" s="32"/>
      <c r="F26" s="32"/>
      <c r="G26" s="32"/>
      <c r="H26" s="32"/>
      <c r="I26" s="32"/>
      <c r="J26" s="490"/>
      <c r="K26" s="492"/>
      <c r="L26" s="492"/>
      <c r="M26" s="492"/>
      <c r="N26" s="546"/>
    </row>
    <row r="27" spans="1:17" s="483" customFormat="1">
      <c r="A27" s="495" t="s">
        <v>843</v>
      </c>
      <c r="B27" s="482"/>
      <c r="C27" s="482"/>
      <c r="D27" s="482"/>
      <c r="E27" s="482"/>
      <c r="F27" s="482"/>
      <c r="G27" s="482"/>
      <c r="H27" s="482"/>
      <c r="I27" s="482"/>
      <c r="J27" s="482"/>
      <c r="M27" s="492"/>
      <c r="N27" s="556"/>
    </row>
    <row r="28" spans="1:17" s="492" customFormat="1">
      <c r="A28" s="495" t="s">
        <v>844</v>
      </c>
      <c r="B28" s="482"/>
      <c r="C28" s="482"/>
      <c r="D28" s="482"/>
      <c r="E28" s="482"/>
      <c r="F28" s="482"/>
      <c r="G28" s="482"/>
      <c r="H28" s="482"/>
      <c r="I28" s="482"/>
      <c r="J28" s="490"/>
      <c r="K28" s="483"/>
      <c r="L28" s="483"/>
    </row>
    <row r="29" spans="1:17" s="492" customFormat="1">
      <c r="A29" s="495" t="s">
        <v>845</v>
      </c>
    </row>
    <row r="30" spans="1:17" s="492" customFormat="1">
      <c r="A30" s="495" t="s">
        <v>846</v>
      </c>
      <c r="G30" s="156"/>
    </row>
    <row r="31" spans="1:17" s="492" customFormat="1">
      <c r="A31" s="612"/>
      <c r="B31" s="592"/>
      <c r="C31" s="591"/>
      <c r="D31" s="591"/>
      <c r="E31" s="591"/>
      <c r="F31" s="591"/>
      <c r="G31" s="591"/>
      <c r="H31" s="591"/>
      <c r="I31" s="591"/>
      <c r="J31" s="591"/>
    </row>
    <row r="32" spans="1:17" s="2" customFormat="1">
      <c r="A32" s="7"/>
      <c r="B32" s="7"/>
      <c r="C32" s="3"/>
      <c r="D32" s="3"/>
      <c r="E32" s="3"/>
      <c r="F32" s="3"/>
      <c r="G32" s="3"/>
      <c r="H32" s="106"/>
      <c r="I32" s="3"/>
      <c r="J32" s="3"/>
    </row>
    <row r="33" spans="1:10" s="2" customFormat="1">
      <c r="A33" s="7"/>
      <c r="B33" s="7"/>
      <c r="C33" s="3"/>
      <c r="D33" s="3"/>
      <c r="E33" s="3"/>
      <c r="F33" s="3"/>
      <c r="G33" s="3"/>
      <c r="H33" s="3"/>
      <c r="I33" s="3"/>
      <c r="J33" s="3"/>
    </row>
    <row r="34" spans="1:10" s="2" customFormat="1">
      <c r="A34" s="7"/>
      <c r="B34" s="7"/>
      <c r="C34" s="3"/>
      <c r="D34" s="3"/>
      <c r="E34" s="3"/>
      <c r="F34" s="3"/>
      <c r="G34" s="3"/>
      <c r="H34" s="3"/>
      <c r="I34" s="3"/>
      <c r="J34" s="3"/>
    </row>
    <row r="35" spans="1:10" s="2" customFormat="1">
      <c r="A35" s="7"/>
      <c r="B35" s="7"/>
      <c r="C35" s="3"/>
      <c r="D35" s="3"/>
      <c r="E35" s="3"/>
      <c r="F35" s="3"/>
      <c r="G35" s="3"/>
      <c r="H35" s="3"/>
      <c r="I35" s="3"/>
      <c r="J35" s="3"/>
    </row>
    <row r="36" spans="1:10" s="2" customFormat="1">
      <c r="A36" s="7"/>
      <c r="B36" s="7"/>
      <c r="C36" s="3"/>
      <c r="D36" s="3"/>
      <c r="E36" s="3"/>
      <c r="F36" s="3"/>
      <c r="G36" s="3"/>
      <c r="H36" s="3"/>
      <c r="I36" s="3"/>
      <c r="J36" s="3"/>
    </row>
    <row r="37" spans="1:10" s="2" customFormat="1">
      <c r="C37" s="3"/>
      <c r="D37" s="3"/>
      <c r="E37" s="3"/>
      <c r="F37" s="3"/>
      <c r="G37" s="3"/>
      <c r="H37" s="3"/>
      <c r="I37" s="3"/>
      <c r="J37" s="3"/>
    </row>
    <row r="38" spans="1:10" s="2" customFormat="1">
      <c r="A38" s="7"/>
      <c r="B38" s="7"/>
      <c r="C38" s="3"/>
      <c r="D38" s="3"/>
      <c r="E38" s="3"/>
      <c r="F38" s="3"/>
      <c r="G38" s="3"/>
      <c r="H38" s="3"/>
      <c r="I38" s="3"/>
      <c r="J38" s="3"/>
    </row>
    <row r="39" spans="1:10" s="2" customFormat="1">
      <c r="A39" s="7"/>
      <c r="B39" s="7"/>
      <c r="C39" s="3"/>
      <c r="D39" s="3"/>
      <c r="E39" s="3"/>
      <c r="F39" s="3"/>
      <c r="G39" s="3"/>
      <c r="H39" s="3"/>
      <c r="I39" s="3"/>
      <c r="J39" s="3"/>
    </row>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pans="33:35" s="2" customFormat="1"/>
    <row r="66" spans="33:35" s="2" customFormat="1"/>
    <row r="67" spans="33:35" s="2" customFormat="1"/>
    <row r="68" spans="33:35" s="2" customFormat="1"/>
    <row r="69" spans="33:35" s="2" customFormat="1"/>
    <row r="70" spans="33:35" s="2" customFormat="1"/>
    <row r="71" spans="33:35" s="2" customFormat="1"/>
    <row r="72" spans="33:35" s="2" customFormat="1"/>
    <row r="73" spans="33:35" s="2" customFormat="1"/>
    <row r="74" spans="33:35" s="2" customFormat="1">
      <c r="AG74" s="3"/>
      <c r="AH74" s="3"/>
      <c r="AI74" s="3"/>
    </row>
    <row r="75" spans="33:35" s="2" customFormat="1">
      <c r="AG75" s="3"/>
      <c r="AH75" s="3"/>
      <c r="AI75" s="3"/>
    </row>
    <row r="76" spans="33:35" s="2" customFormat="1">
      <c r="AG76" s="3"/>
      <c r="AH76" s="3"/>
      <c r="AI76" s="3"/>
    </row>
    <row r="77" spans="33:35" s="2" customFormat="1">
      <c r="AG77" s="3"/>
      <c r="AH77" s="3"/>
      <c r="AI77" s="3"/>
    </row>
    <row r="78" spans="33:35" s="2" customFormat="1"/>
    <row r="79" spans="33:35" s="2" customFormat="1"/>
    <row r="80" spans="33:35"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48:63" s="2" customFormat="1"/>
    <row r="98" spans="48:63" s="2" customFormat="1"/>
    <row r="99" spans="48:63" s="2" customFormat="1"/>
    <row r="100" spans="48:63" s="2" customFormat="1"/>
    <row r="101" spans="48:63" s="2" customFormat="1" ht="21">
      <c r="AV101" s="4"/>
      <c r="AZ101" s="5"/>
      <c r="BA101" s="6"/>
    </row>
    <row r="102" spans="48:63" s="2" customFormat="1"/>
    <row r="103" spans="48:63" s="2" customFormat="1">
      <c r="AW103" s="1021"/>
      <c r="AX103" s="1021"/>
      <c r="AY103" s="1021"/>
      <c r="AZ103" s="1021"/>
      <c r="BA103" s="1021"/>
      <c r="BB103" s="1021"/>
      <c r="BC103" s="1021"/>
      <c r="BD103" s="1021"/>
      <c r="BE103" s="1021"/>
      <c r="BF103" s="1021"/>
      <c r="BG103" s="1021"/>
      <c r="BH103" s="1021"/>
      <c r="BI103" s="1021"/>
      <c r="BJ103" s="1021"/>
    </row>
    <row r="104" spans="48:63" s="2" customFormat="1">
      <c r="AW104" s="1021"/>
      <c r="AX104" s="1021"/>
      <c r="AY104" s="1021"/>
      <c r="AZ104" s="1021"/>
      <c r="BA104" s="1021"/>
      <c r="BB104" s="1021"/>
      <c r="BC104" s="1021"/>
      <c r="BD104" s="1021"/>
      <c r="BE104" s="1021"/>
      <c r="BF104" s="1021"/>
      <c r="BG104" s="1021"/>
      <c r="BH104" s="1021"/>
      <c r="BI104" s="1021"/>
      <c r="BJ104" s="1021"/>
    </row>
    <row r="105" spans="48:63" s="2" customFormat="1">
      <c r="AW105" s="1021"/>
      <c r="AX105" s="1021"/>
      <c r="AY105" s="1021"/>
      <c r="AZ105" s="1021"/>
      <c r="BE105" s="1021"/>
      <c r="BF105" s="1021"/>
      <c r="BG105" s="1021"/>
      <c r="BH105" s="1021"/>
    </row>
    <row r="106" spans="48:63" s="2" customFormat="1">
      <c r="AW106" s="1"/>
      <c r="AX106" s="1"/>
      <c r="AY106" s="1"/>
      <c r="AZ106" s="1"/>
      <c r="BA106" s="1"/>
      <c r="BB106" s="1"/>
      <c r="BC106" s="1"/>
      <c r="BD106" s="1"/>
      <c r="BE106" s="1"/>
      <c r="BF106" s="1"/>
      <c r="BG106" s="1"/>
      <c r="BH106" s="1"/>
      <c r="BI106" s="1"/>
      <c r="BJ106" s="1"/>
      <c r="BK106" s="1"/>
    </row>
    <row r="107" spans="48:63" s="2" customFormat="1">
      <c r="AV107" s="7"/>
      <c r="AY107" s="8"/>
      <c r="AZ107" s="8"/>
      <c r="BA107" s="8"/>
      <c r="BB107" s="8"/>
      <c r="BC107" s="8"/>
      <c r="BD107" s="8"/>
      <c r="BE107" s="9"/>
      <c r="BF107" s="9"/>
      <c r="BG107" s="9"/>
      <c r="BH107" s="9"/>
      <c r="BI107" s="9"/>
      <c r="BJ107" s="9"/>
    </row>
    <row r="108" spans="48:63" s="2" customFormat="1">
      <c r="AV108" s="7"/>
      <c r="AY108" s="8"/>
      <c r="AZ108" s="8"/>
      <c r="BA108" s="8"/>
      <c r="BB108" s="8"/>
      <c r="BC108" s="8"/>
      <c r="BD108" s="8"/>
      <c r="BE108" s="9"/>
      <c r="BF108" s="9"/>
      <c r="BG108" s="9"/>
      <c r="BH108" s="9"/>
      <c r="BI108" s="9"/>
      <c r="BJ108" s="9"/>
    </row>
    <row r="109" spans="48:63" s="2" customFormat="1">
      <c r="AV109" s="7"/>
      <c r="AY109" s="8"/>
      <c r="AZ109" s="8"/>
      <c r="BA109" s="8"/>
      <c r="BB109" s="8"/>
      <c r="BC109" s="8"/>
      <c r="BD109" s="8"/>
      <c r="BE109" s="9"/>
      <c r="BF109" s="9"/>
      <c r="BG109" s="9"/>
      <c r="BH109" s="9"/>
      <c r="BI109" s="9"/>
      <c r="BJ109" s="9"/>
    </row>
    <row r="110" spans="48:63" s="2" customFormat="1">
      <c r="AV110" s="7"/>
      <c r="AY110" s="8"/>
      <c r="AZ110" s="8"/>
      <c r="BA110" s="8"/>
      <c r="BB110" s="8"/>
      <c r="BC110" s="8"/>
      <c r="BD110" s="8"/>
      <c r="BE110" s="9"/>
      <c r="BF110" s="9"/>
      <c r="BG110" s="9"/>
      <c r="BH110" s="9"/>
      <c r="BI110" s="9"/>
      <c r="BJ110" s="9"/>
    </row>
    <row r="111" spans="48:63" s="2" customFormat="1">
      <c r="AV111" s="7"/>
      <c r="AY111" s="8"/>
      <c r="AZ111" s="8"/>
      <c r="BA111" s="8"/>
      <c r="BB111" s="8"/>
      <c r="BC111" s="8"/>
      <c r="BD111" s="8"/>
      <c r="BE111" s="9"/>
      <c r="BF111" s="9"/>
      <c r="BG111" s="9"/>
      <c r="BH111" s="9"/>
      <c r="BI111" s="9"/>
      <c r="BJ111" s="9"/>
    </row>
    <row r="112" spans="48:63" s="2" customFormat="1">
      <c r="AV112" s="7"/>
      <c r="AY112" s="8"/>
      <c r="AZ112" s="8"/>
      <c r="BA112" s="8"/>
      <c r="BB112" s="8"/>
      <c r="BC112" s="8"/>
      <c r="BD112" s="8"/>
      <c r="BE112" s="9"/>
      <c r="BF112" s="9"/>
      <c r="BG112" s="9"/>
      <c r="BH112" s="9"/>
      <c r="BI112" s="9"/>
      <c r="BJ112" s="9"/>
    </row>
    <row r="113" spans="48:62" s="2" customFormat="1">
      <c r="AV113" s="7"/>
      <c r="AY113" s="8"/>
      <c r="AZ113" s="8"/>
      <c r="BA113" s="8"/>
      <c r="BB113" s="8"/>
      <c r="BC113" s="8"/>
      <c r="BD113" s="8"/>
      <c r="BE113" s="9"/>
      <c r="BF113" s="9"/>
      <c r="BG113" s="9"/>
      <c r="BH113" s="9"/>
      <c r="BI113" s="9"/>
      <c r="BJ113" s="9"/>
    </row>
    <row r="114" spans="48:62" s="2" customFormat="1">
      <c r="AV114" s="7"/>
      <c r="AY114" s="8"/>
      <c r="AZ114" s="8"/>
      <c r="BA114" s="8"/>
      <c r="BB114" s="8"/>
      <c r="BC114" s="8"/>
      <c r="BD114" s="8"/>
      <c r="BE114" s="9"/>
      <c r="BF114" s="9"/>
      <c r="BG114" s="9"/>
      <c r="BH114" s="9"/>
      <c r="BI114" s="9"/>
      <c r="BJ114" s="9"/>
    </row>
    <row r="115" spans="48:62" s="2" customFormat="1">
      <c r="AV115" s="7"/>
      <c r="AY115" s="8"/>
      <c r="AZ115" s="8"/>
      <c r="BA115" s="8"/>
      <c r="BB115" s="8"/>
      <c r="BC115" s="8"/>
      <c r="BD115" s="8"/>
      <c r="BE115" s="9"/>
      <c r="BF115" s="9"/>
      <c r="BG115" s="9"/>
      <c r="BH115" s="9"/>
      <c r="BI115" s="9"/>
      <c r="BJ115" s="9"/>
    </row>
    <row r="116" spans="48:62" s="2" customFormat="1">
      <c r="AY116" s="8"/>
      <c r="AZ116" s="8"/>
      <c r="BA116" s="8"/>
      <c r="BB116" s="8"/>
      <c r="BC116" s="8"/>
      <c r="BD116" s="8"/>
      <c r="BE116" s="9"/>
      <c r="BF116" s="9"/>
      <c r="BG116" s="9"/>
      <c r="BH116" s="9"/>
      <c r="BI116" s="9"/>
      <c r="BJ116" s="9"/>
    </row>
    <row r="117" spans="48:62" s="2" customFormat="1">
      <c r="AV117" s="7"/>
      <c r="AY117" s="8"/>
      <c r="AZ117" s="8"/>
      <c r="BA117" s="8"/>
      <c r="BB117" s="8"/>
      <c r="BC117" s="8"/>
      <c r="BD117" s="8"/>
      <c r="BE117" s="9"/>
      <c r="BF117" s="9"/>
      <c r="BG117" s="9"/>
      <c r="BH117" s="9"/>
      <c r="BI117" s="9"/>
      <c r="BJ117" s="9"/>
    </row>
    <row r="118" spans="48:62" s="2" customFormat="1">
      <c r="AV118" s="7"/>
      <c r="AY118" s="8"/>
      <c r="AZ118" s="8"/>
      <c r="BA118" s="8"/>
      <c r="BB118" s="8"/>
      <c r="BC118" s="8"/>
      <c r="BD118" s="8"/>
      <c r="BE118" s="9"/>
      <c r="BF118" s="9"/>
      <c r="BG118" s="9"/>
      <c r="BH118" s="9"/>
      <c r="BI118" s="9"/>
      <c r="BJ118" s="9"/>
    </row>
    <row r="119" spans="48:62" s="2" customFormat="1">
      <c r="AV119" s="7"/>
      <c r="AY119" s="8"/>
      <c r="AZ119" s="8"/>
      <c r="BA119" s="8"/>
      <c r="BB119" s="10"/>
      <c r="BC119" s="8"/>
      <c r="BD119" s="10"/>
      <c r="BE119" s="3"/>
      <c r="BF119" s="3"/>
      <c r="BG119" s="3"/>
      <c r="BH119" s="3"/>
      <c r="BI119" s="3"/>
      <c r="BJ119" s="3"/>
    </row>
    <row r="120" spans="48:62" s="2" customFormat="1"/>
    <row r="121" spans="48:62" s="2" customFormat="1"/>
    <row r="122" spans="48:62" s="2" customFormat="1"/>
    <row r="123" spans="48:62" s="2" customFormat="1"/>
    <row r="124" spans="48:62" s="2" customFormat="1"/>
    <row r="125" spans="48:62" s="2" customFormat="1"/>
    <row r="126" spans="48:62" s="2" customFormat="1"/>
    <row r="127" spans="48:62" s="2" customFormat="1"/>
    <row r="128" spans="48:62"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sheetData>
  <dataConsolidate/>
  <mergeCells count="24">
    <mergeCell ref="I4:L4"/>
    <mergeCell ref="K5:L5"/>
    <mergeCell ref="I5:J5"/>
    <mergeCell ref="G5:H5"/>
    <mergeCell ref="A2:L2"/>
    <mergeCell ref="A1:D1"/>
    <mergeCell ref="A4:B6"/>
    <mergeCell ref="C4:C6"/>
    <mergeCell ref="D4:D6"/>
    <mergeCell ref="E5:F5"/>
    <mergeCell ref="E4:H4"/>
    <mergeCell ref="BE105:BF105"/>
    <mergeCell ref="BE104:BF104"/>
    <mergeCell ref="BE103:BJ103"/>
    <mergeCell ref="BC104:BD104"/>
    <mergeCell ref="BI104:BJ104"/>
    <mergeCell ref="BG105:BH105"/>
    <mergeCell ref="BG104:BH104"/>
    <mergeCell ref="AW103:BD103"/>
    <mergeCell ref="AY104:AZ104"/>
    <mergeCell ref="AW105:AX105"/>
    <mergeCell ref="BA104:BB104"/>
    <mergeCell ref="AW104:AX104"/>
    <mergeCell ref="AY105:AZ105"/>
  </mergeCells>
  <phoneticPr fontId="2"/>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tabColor rgb="FF92D050"/>
  </sheetPr>
  <dimension ref="A1:S30"/>
  <sheetViews>
    <sheetView zoomScaleNormal="100" workbookViewId="0">
      <selection sqref="A1:D1"/>
    </sheetView>
  </sheetViews>
  <sheetFormatPr defaultRowHeight="13.5"/>
  <cols>
    <col min="1" max="1" width="7.375" style="328" customWidth="1"/>
    <col min="2" max="2" width="4.5" style="328" bestFit="1" customWidth="1"/>
    <col min="3" max="4" width="10.625" style="328" bestFit="1" customWidth="1"/>
    <col min="5" max="5" width="8.625" style="328" bestFit="1" customWidth="1"/>
    <col min="6" max="6" width="9.625" style="328" bestFit="1" customWidth="1"/>
    <col min="7" max="7" width="9.5" style="328" bestFit="1" customWidth="1"/>
    <col min="8" max="8" width="8.375" style="328" customWidth="1"/>
    <col min="9" max="13" width="9.625" style="328" bestFit="1" customWidth="1"/>
    <col min="14" max="16" width="9.375" style="328" bestFit="1" customWidth="1"/>
    <col min="17" max="16384" width="9" style="328"/>
  </cols>
  <sheetData>
    <row r="1" spans="1:19" ht="19.5" customHeight="1">
      <c r="A1" s="1025" t="s">
        <v>746</v>
      </c>
      <c r="B1" s="1026"/>
      <c r="C1" s="1026"/>
      <c r="D1" s="1026"/>
      <c r="E1" s="327"/>
      <c r="F1" s="327"/>
      <c r="G1" s="327"/>
      <c r="H1" s="327"/>
      <c r="I1" s="327"/>
      <c r="J1" s="327"/>
      <c r="K1" s="327"/>
    </row>
    <row r="2" spans="1:19" ht="19.5" customHeight="1">
      <c r="A2" s="1029" t="s">
        <v>671</v>
      </c>
      <c r="B2" s="1029"/>
      <c r="C2" s="1029"/>
      <c r="D2" s="1029"/>
      <c r="E2" s="1029"/>
      <c r="F2" s="1029"/>
      <c r="G2" s="1029"/>
      <c r="H2" s="1029"/>
      <c r="I2" s="1029"/>
      <c r="J2" s="1029"/>
      <c r="K2" s="1029"/>
      <c r="L2" s="1029"/>
      <c r="M2" s="1029"/>
    </row>
    <row r="3" spans="1:19" ht="14.25" thickBot="1">
      <c r="A3" s="327"/>
      <c r="B3" s="327"/>
      <c r="C3" s="327"/>
      <c r="D3" s="327"/>
      <c r="E3" s="327"/>
      <c r="F3" s="327"/>
      <c r="G3" s="327"/>
      <c r="H3" s="327"/>
      <c r="I3" s="327"/>
      <c r="J3" s="327"/>
      <c r="K3" s="327"/>
      <c r="L3" s="329" t="s">
        <v>214</v>
      </c>
    </row>
    <row r="4" spans="1:19" s="330" customFormat="1" ht="14.25" thickTop="1">
      <c r="A4" s="1030" t="s">
        <v>122</v>
      </c>
      <c r="B4" s="1031"/>
      <c r="C4" s="1034" t="s">
        <v>38</v>
      </c>
      <c r="D4" s="1027" t="s">
        <v>242</v>
      </c>
      <c r="E4" s="1028"/>
      <c r="F4" s="1027" t="s">
        <v>762</v>
      </c>
      <c r="G4" s="1036"/>
      <c r="H4" s="1036"/>
      <c r="I4" s="1036"/>
      <c r="J4" s="1036"/>
      <c r="K4" s="1036"/>
      <c r="L4" s="1036"/>
    </row>
    <row r="5" spans="1:19" s="330" customFormat="1">
      <c r="A5" s="1032"/>
      <c r="B5" s="1033"/>
      <c r="C5" s="1035"/>
      <c r="D5" s="331" t="s">
        <v>215</v>
      </c>
      <c r="E5" s="331" t="s">
        <v>216</v>
      </c>
      <c r="F5" s="332" t="s">
        <v>60</v>
      </c>
      <c r="G5" s="332" t="s">
        <v>61</v>
      </c>
      <c r="H5" s="333" t="s">
        <v>217</v>
      </c>
      <c r="I5" s="333" t="s">
        <v>218</v>
      </c>
      <c r="J5" s="333" t="s">
        <v>219</v>
      </c>
      <c r="K5" s="333" t="s">
        <v>220</v>
      </c>
      <c r="L5" s="334" t="s">
        <v>221</v>
      </c>
    </row>
    <row r="6" spans="1:19">
      <c r="A6" s="160" t="s">
        <v>1105</v>
      </c>
      <c r="B6" s="335"/>
      <c r="C6" s="336">
        <v>283057</v>
      </c>
      <c r="D6" s="337">
        <v>275374</v>
      </c>
      <c r="E6" s="337">
        <v>7683</v>
      </c>
      <c r="F6" s="337">
        <v>33691</v>
      </c>
      <c r="G6" s="337">
        <v>35270</v>
      </c>
      <c r="H6" s="337">
        <v>63114</v>
      </c>
      <c r="I6" s="337">
        <v>50852</v>
      </c>
      <c r="J6" s="337">
        <v>39444</v>
      </c>
      <c r="K6" s="337">
        <v>34632</v>
      </c>
      <c r="L6" s="337">
        <v>26054</v>
      </c>
      <c r="M6" s="338"/>
      <c r="N6" s="338"/>
    </row>
    <row r="7" spans="1:19">
      <c r="A7" s="502">
        <v>30</v>
      </c>
      <c r="B7" s="490"/>
      <c r="C7" s="607">
        <v>295333</v>
      </c>
      <c r="D7" s="602">
        <v>287617</v>
      </c>
      <c r="E7" s="602">
        <v>7716</v>
      </c>
      <c r="F7" s="602">
        <v>35632</v>
      </c>
      <c r="G7" s="602">
        <v>37430</v>
      </c>
      <c r="H7" s="602">
        <v>66415</v>
      </c>
      <c r="I7" s="602">
        <v>52105</v>
      </c>
      <c r="J7" s="602">
        <v>41082</v>
      </c>
      <c r="K7" s="602">
        <v>36048</v>
      </c>
      <c r="L7" s="602">
        <v>26621</v>
      </c>
      <c r="M7" s="338"/>
      <c r="N7" s="338"/>
    </row>
    <row r="8" spans="1:19">
      <c r="A8" s="160" t="s">
        <v>892</v>
      </c>
      <c r="B8" s="490"/>
      <c r="C8" s="607">
        <v>306109</v>
      </c>
      <c r="D8" s="602">
        <v>298293</v>
      </c>
      <c r="E8" s="602">
        <v>7816</v>
      </c>
      <c r="F8" s="602">
        <v>36477</v>
      </c>
      <c r="G8" s="602">
        <v>38318</v>
      </c>
      <c r="H8" s="602">
        <v>69717</v>
      </c>
      <c r="I8" s="602">
        <v>53959</v>
      </c>
      <c r="J8" s="602">
        <v>42759</v>
      </c>
      <c r="K8" s="602">
        <v>37584</v>
      </c>
      <c r="L8" s="602">
        <v>27295</v>
      </c>
      <c r="M8" s="338"/>
      <c r="N8" s="338"/>
      <c r="S8" s="703"/>
    </row>
    <row r="9" spans="1:19">
      <c r="A9" s="160">
        <v>2</v>
      </c>
      <c r="B9" s="490"/>
      <c r="C9" s="607">
        <v>316670</v>
      </c>
      <c r="D9" s="602">
        <v>308678</v>
      </c>
      <c r="E9" s="602">
        <v>7992</v>
      </c>
      <c r="F9" s="602">
        <v>37928</v>
      </c>
      <c r="G9" s="602">
        <v>38815</v>
      </c>
      <c r="H9" s="602">
        <v>73764</v>
      </c>
      <c r="I9" s="602">
        <v>55275</v>
      </c>
      <c r="J9" s="602">
        <v>45050</v>
      </c>
      <c r="K9" s="602">
        <v>39508</v>
      </c>
      <c r="L9" s="602">
        <v>26330</v>
      </c>
      <c r="M9" s="338"/>
      <c r="N9" s="338"/>
    </row>
    <row r="10" spans="1:19">
      <c r="A10" s="160">
        <v>3</v>
      </c>
      <c r="B10" s="490"/>
      <c r="C10" s="607">
        <v>327062</v>
      </c>
      <c r="D10" s="602">
        <v>318888</v>
      </c>
      <c r="E10" s="602">
        <v>8174</v>
      </c>
      <c r="F10" s="602">
        <v>40118</v>
      </c>
      <c r="G10" s="602">
        <v>39738</v>
      </c>
      <c r="H10" s="602">
        <v>76228</v>
      </c>
      <c r="I10" s="602">
        <v>56509</v>
      </c>
      <c r="J10" s="602">
        <v>46397</v>
      </c>
      <c r="K10" s="602">
        <v>41349</v>
      </c>
      <c r="L10" s="602">
        <v>26723</v>
      </c>
      <c r="M10" s="338"/>
      <c r="N10" s="338"/>
    </row>
    <row r="11" spans="1:19">
      <c r="A11" s="486"/>
      <c r="B11" s="339"/>
      <c r="C11" s="336"/>
      <c r="D11" s="337"/>
      <c r="E11" s="337"/>
      <c r="F11" s="337"/>
      <c r="G11" s="337"/>
      <c r="H11" s="337"/>
      <c r="I11" s="337"/>
      <c r="J11" s="337"/>
      <c r="K11" s="337"/>
      <c r="L11" s="337"/>
      <c r="M11" s="338"/>
      <c r="N11" s="338"/>
      <c r="O11" s="338"/>
    </row>
    <row r="12" spans="1:19" s="161" customFormat="1">
      <c r="A12" s="502" t="s">
        <v>1083</v>
      </c>
      <c r="B12" s="610">
        <v>2</v>
      </c>
      <c r="C12" s="602">
        <v>335922</v>
      </c>
      <c r="D12" s="602">
        <v>327558</v>
      </c>
      <c r="E12" s="602">
        <v>8364</v>
      </c>
      <c r="F12" s="602">
        <v>41701</v>
      </c>
      <c r="G12" s="602">
        <v>40675</v>
      </c>
      <c r="H12" s="602">
        <v>78374</v>
      </c>
      <c r="I12" s="602">
        <v>57661</v>
      </c>
      <c r="J12" s="602">
        <v>47467</v>
      </c>
      <c r="K12" s="602">
        <v>42580</v>
      </c>
      <c r="L12" s="602">
        <v>27464</v>
      </c>
      <c r="M12" s="475"/>
      <c r="N12" s="475"/>
      <c r="O12" s="475"/>
    </row>
    <row r="13" spans="1:19" s="161" customFormat="1">
      <c r="A13" s="502"/>
      <c r="B13" s="610">
        <v>3</v>
      </c>
      <c r="C13" s="602">
        <v>336810</v>
      </c>
      <c r="D13" s="602">
        <v>328436</v>
      </c>
      <c r="E13" s="602">
        <v>8374</v>
      </c>
      <c r="F13" s="602">
        <v>41699</v>
      </c>
      <c r="G13" s="602">
        <v>40749</v>
      </c>
      <c r="H13" s="602">
        <v>78513</v>
      </c>
      <c r="I13" s="602">
        <v>57738</v>
      </c>
      <c r="J13" s="602">
        <v>47677</v>
      </c>
      <c r="K13" s="602">
        <v>42892</v>
      </c>
      <c r="L13" s="602">
        <v>27542</v>
      </c>
      <c r="M13" s="475"/>
      <c r="N13" s="475"/>
      <c r="O13" s="475"/>
    </row>
    <row r="14" spans="1:19" s="161" customFormat="1">
      <c r="A14" s="474"/>
      <c r="B14" s="610">
        <v>4</v>
      </c>
      <c r="C14" s="602">
        <v>338044</v>
      </c>
      <c r="D14" s="602">
        <v>329622</v>
      </c>
      <c r="E14" s="602">
        <v>8422</v>
      </c>
      <c r="F14" s="602">
        <v>41804</v>
      </c>
      <c r="G14" s="602">
        <v>40777</v>
      </c>
      <c r="H14" s="602">
        <v>78635</v>
      </c>
      <c r="I14" s="602">
        <v>57893</v>
      </c>
      <c r="J14" s="602">
        <v>47854</v>
      </c>
      <c r="K14" s="602">
        <v>43217</v>
      </c>
      <c r="L14" s="602">
        <v>27864</v>
      </c>
      <c r="M14" s="475"/>
      <c r="N14" s="475"/>
      <c r="O14" s="475"/>
      <c r="Q14" s="692"/>
    </row>
    <row r="15" spans="1:19" s="161" customFormat="1">
      <c r="A15" s="474"/>
      <c r="B15" s="610">
        <v>5</v>
      </c>
      <c r="C15" s="602">
        <v>339401</v>
      </c>
      <c r="D15" s="602">
        <v>330920</v>
      </c>
      <c r="E15" s="602">
        <v>8481</v>
      </c>
      <c r="F15" s="602">
        <v>42017</v>
      </c>
      <c r="G15" s="602">
        <v>41041</v>
      </c>
      <c r="H15" s="602">
        <v>78874</v>
      </c>
      <c r="I15" s="602">
        <v>58108</v>
      </c>
      <c r="J15" s="602">
        <v>47978</v>
      </c>
      <c r="K15" s="602">
        <v>43390</v>
      </c>
      <c r="L15" s="602">
        <v>27993</v>
      </c>
      <c r="M15" s="475"/>
      <c r="N15" s="475"/>
      <c r="O15" s="475"/>
      <c r="R15" s="692"/>
    </row>
    <row r="16" spans="1:19" s="161" customFormat="1">
      <c r="A16" s="474"/>
      <c r="B16" s="610">
        <v>6</v>
      </c>
      <c r="C16" s="602">
        <v>341663</v>
      </c>
      <c r="D16" s="602">
        <v>333127</v>
      </c>
      <c r="E16" s="602">
        <v>8536</v>
      </c>
      <c r="F16" s="602">
        <v>42349</v>
      </c>
      <c r="G16" s="602">
        <v>41236</v>
      </c>
      <c r="H16" s="602">
        <v>79324</v>
      </c>
      <c r="I16" s="602">
        <v>58476</v>
      </c>
      <c r="J16" s="602">
        <v>48339</v>
      </c>
      <c r="K16" s="602">
        <v>43713</v>
      </c>
      <c r="L16" s="602">
        <v>28226</v>
      </c>
      <c r="M16" s="475"/>
      <c r="N16" s="267"/>
      <c r="O16" s="475"/>
    </row>
    <row r="17" spans="1:16" s="161" customFormat="1">
      <c r="A17" s="474"/>
      <c r="B17" s="610">
        <v>7</v>
      </c>
      <c r="C17" s="602">
        <v>343593</v>
      </c>
      <c r="D17" s="602">
        <v>335025</v>
      </c>
      <c r="E17" s="602">
        <v>8568</v>
      </c>
      <c r="F17" s="602">
        <v>42678</v>
      </c>
      <c r="G17" s="602">
        <v>41565</v>
      </c>
      <c r="H17" s="602">
        <v>79745</v>
      </c>
      <c r="I17" s="602">
        <v>58946</v>
      </c>
      <c r="J17" s="602">
        <v>48429</v>
      </c>
      <c r="K17" s="602">
        <v>43871</v>
      </c>
      <c r="L17" s="602">
        <v>28359</v>
      </c>
      <c r="M17" s="475"/>
      <c r="N17" s="475"/>
      <c r="O17" s="475"/>
      <c r="P17" s="692"/>
    </row>
    <row r="18" spans="1:16" s="161" customFormat="1">
      <c r="A18" s="474"/>
      <c r="B18" s="610">
        <v>8</v>
      </c>
      <c r="C18" s="602">
        <v>344552</v>
      </c>
      <c r="D18" s="602">
        <v>335964</v>
      </c>
      <c r="E18" s="602">
        <v>8588</v>
      </c>
      <c r="F18" s="602">
        <v>42934</v>
      </c>
      <c r="G18" s="602">
        <v>41797</v>
      </c>
      <c r="H18" s="602">
        <v>79924</v>
      </c>
      <c r="I18" s="602">
        <v>59179</v>
      </c>
      <c r="J18" s="602">
        <v>48511</v>
      </c>
      <c r="K18" s="602">
        <v>43810</v>
      </c>
      <c r="L18" s="602">
        <v>28397</v>
      </c>
      <c r="M18" s="475"/>
      <c r="N18" s="475"/>
      <c r="O18" s="475"/>
    </row>
    <row r="19" spans="1:16" s="161" customFormat="1">
      <c r="A19" s="474"/>
      <c r="B19" s="610">
        <v>9</v>
      </c>
      <c r="C19" s="602">
        <v>345835</v>
      </c>
      <c r="D19" s="602">
        <v>337218</v>
      </c>
      <c r="E19" s="602">
        <v>8617</v>
      </c>
      <c r="F19" s="602">
        <v>43113</v>
      </c>
      <c r="G19" s="602">
        <v>42098</v>
      </c>
      <c r="H19" s="602">
        <v>80111</v>
      </c>
      <c r="I19" s="602">
        <v>59399</v>
      </c>
      <c r="J19" s="602">
        <v>48679</v>
      </c>
      <c r="K19" s="602">
        <v>43928</v>
      </c>
      <c r="L19" s="602">
        <v>28507</v>
      </c>
      <c r="M19" s="475"/>
      <c r="N19" s="475"/>
      <c r="O19" s="475"/>
      <c r="P19" s="692"/>
    </row>
    <row r="20" spans="1:16" s="161" customFormat="1">
      <c r="A20" s="474"/>
      <c r="B20" s="610">
        <v>10</v>
      </c>
      <c r="C20" s="602">
        <v>347167</v>
      </c>
      <c r="D20" s="602">
        <v>338554</v>
      </c>
      <c r="E20" s="602">
        <v>8613</v>
      </c>
      <c r="F20" s="602">
        <v>43414</v>
      </c>
      <c r="G20" s="602">
        <v>42318</v>
      </c>
      <c r="H20" s="602">
        <v>80400</v>
      </c>
      <c r="I20" s="602">
        <v>59533</v>
      </c>
      <c r="J20" s="602">
        <v>48797</v>
      </c>
      <c r="K20" s="602">
        <v>44071</v>
      </c>
      <c r="L20" s="602">
        <v>28634</v>
      </c>
      <c r="M20" s="475"/>
      <c r="N20" s="475"/>
      <c r="O20" s="475"/>
    </row>
    <row r="21" spans="1:16" s="161" customFormat="1">
      <c r="A21" s="474"/>
      <c r="B21" s="610">
        <v>11</v>
      </c>
      <c r="C21" s="602">
        <v>347961</v>
      </c>
      <c r="D21" s="602">
        <v>339367</v>
      </c>
      <c r="E21" s="602">
        <v>8594</v>
      </c>
      <c r="F21" s="602">
        <v>43686</v>
      </c>
      <c r="G21" s="602">
        <v>42421</v>
      </c>
      <c r="H21" s="602">
        <v>80490</v>
      </c>
      <c r="I21" s="602">
        <v>59739</v>
      </c>
      <c r="J21" s="602">
        <v>48871</v>
      </c>
      <c r="K21" s="602">
        <v>44101</v>
      </c>
      <c r="L21" s="602">
        <v>28653</v>
      </c>
      <c r="M21" s="475"/>
      <c r="N21" s="475"/>
      <c r="O21" s="475"/>
    </row>
    <row r="22" spans="1:16" s="692" customFormat="1">
      <c r="A22" s="474"/>
      <c r="B22" s="610">
        <v>12</v>
      </c>
      <c r="C22" s="602">
        <v>348870</v>
      </c>
      <c r="D22" s="602">
        <v>340279</v>
      </c>
      <c r="E22" s="602">
        <v>8591</v>
      </c>
      <c r="F22" s="602">
        <v>43987</v>
      </c>
      <c r="G22" s="602">
        <v>42674</v>
      </c>
      <c r="H22" s="602">
        <v>80721</v>
      </c>
      <c r="I22" s="602">
        <v>59878</v>
      </c>
      <c r="J22" s="602">
        <v>48812</v>
      </c>
      <c r="K22" s="602">
        <v>44151</v>
      </c>
      <c r="L22" s="602">
        <v>28647</v>
      </c>
      <c r="M22" s="267"/>
      <c r="N22" s="267"/>
      <c r="O22" s="267"/>
    </row>
    <row r="23" spans="1:16" s="161" customFormat="1">
      <c r="A23" s="160" t="s">
        <v>1126</v>
      </c>
      <c r="B23" s="610">
        <v>1</v>
      </c>
      <c r="C23" s="602">
        <v>348860</v>
      </c>
      <c r="D23" s="602">
        <v>340262</v>
      </c>
      <c r="E23" s="602">
        <v>8598</v>
      </c>
      <c r="F23" s="602">
        <v>44164</v>
      </c>
      <c r="G23" s="602">
        <v>42796</v>
      </c>
      <c r="H23" s="602">
        <v>80927</v>
      </c>
      <c r="I23" s="602">
        <v>59921</v>
      </c>
      <c r="J23" s="602">
        <v>48843</v>
      </c>
      <c r="K23" s="602">
        <v>43918</v>
      </c>
      <c r="L23" s="602">
        <v>28291</v>
      </c>
      <c r="M23" s="267"/>
      <c r="N23" s="475"/>
      <c r="O23" s="475"/>
    </row>
    <row r="24" spans="1:16" s="161" customFormat="1">
      <c r="A24" s="160"/>
      <c r="B24" s="812">
        <v>2</v>
      </c>
      <c r="C24" s="637">
        <v>349317</v>
      </c>
      <c r="D24" s="637">
        <v>340717</v>
      </c>
      <c r="E24" s="637">
        <v>8600</v>
      </c>
      <c r="F24" s="637">
        <v>44343</v>
      </c>
      <c r="G24" s="637">
        <v>42936</v>
      </c>
      <c r="H24" s="637">
        <v>80980</v>
      </c>
      <c r="I24" s="637">
        <v>60162</v>
      </c>
      <c r="J24" s="637">
        <v>48809</v>
      </c>
      <c r="K24" s="637">
        <v>43807</v>
      </c>
      <c r="L24" s="637">
        <v>28280</v>
      </c>
      <c r="M24" s="475"/>
      <c r="N24" s="475"/>
      <c r="O24" s="475"/>
    </row>
    <row r="25" spans="1:16" s="161" customFormat="1">
      <c r="A25" s="704" t="s">
        <v>855</v>
      </c>
      <c r="B25" s="490"/>
      <c r="C25" s="491"/>
      <c r="D25" s="491"/>
      <c r="E25" s="491"/>
      <c r="F25" s="491"/>
      <c r="G25" s="491"/>
      <c r="H25" s="491"/>
      <c r="I25" s="491"/>
      <c r="J25" s="491"/>
      <c r="K25" s="491"/>
      <c r="L25" s="491"/>
      <c r="M25" s="491"/>
      <c r="N25" s="475"/>
      <c r="O25" s="475"/>
      <c r="P25" s="475"/>
    </row>
    <row r="26" spans="1:16">
      <c r="A26" s="340" t="s">
        <v>677</v>
      </c>
      <c r="B26" s="340"/>
      <c r="C26" s="340"/>
      <c r="D26" s="327"/>
      <c r="E26" s="327"/>
      <c r="F26" s="327"/>
      <c r="G26" s="327"/>
      <c r="H26" s="327"/>
      <c r="I26" s="327"/>
      <c r="J26" s="341"/>
      <c r="K26" s="327"/>
      <c r="L26" s="327"/>
      <c r="M26" s="327"/>
    </row>
    <row r="27" spans="1:16">
      <c r="A27" s="33" t="s">
        <v>805</v>
      </c>
      <c r="B27" s="327"/>
      <c r="C27" s="327"/>
      <c r="D27" s="327"/>
      <c r="E27" s="327"/>
      <c r="F27" s="327"/>
      <c r="G27" s="327"/>
      <c r="H27" s="327"/>
      <c r="I27" s="327"/>
      <c r="J27" s="327"/>
      <c r="K27" s="327"/>
      <c r="L27" s="341"/>
      <c r="M27" s="327"/>
    </row>
    <row r="28" spans="1:16">
      <c r="A28" s="327"/>
      <c r="B28" s="327"/>
      <c r="C28" s="342"/>
      <c r="D28" s="342"/>
      <c r="E28" s="342"/>
      <c r="F28" s="342"/>
      <c r="G28" s="342"/>
      <c r="H28" s="342"/>
      <c r="I28" s="342"/>
      <c r="J28" s="342"/>
      <c r="K28" s="342"/>
      <c r="L28" s="342"/>
    </row>
    <row r="29" spans="1:16">
      <c r="F29" s="185"/>
      <c r="G29" s="185"/>
      <c r="H29" s="185"/>
      <c r="I29" s="185"/>
      <c r="J29" s="185"/>
      <c r="K29" s="185"/>
      <c r="L29" s="185"/>
    </row>
    <row r="30" spans="1:16">
      <c r="C30" s="345"/>
      <c r="D30" s="345"/>
      <c r="E30" s="345"/>
      <c r="F30" s="345"/>
      <c r="G30" s="345"/>
      <c r="H30" s="345"/>
      <c r="I30" s="345"/>
      <c r="J30" s="345"/>
      <c r="K30" s="345"/>
      <c r="L30" s="345"/>
    </row>
  </sheetData>
  <mergeCells count="6">
    <mergeCell ref="A1:D1"/>
    <mergeCell ref="D4:E4"/>
    <mergeCell ref="A2:M2"/>
    <mergeCell ref="A4:B5"/>
    <mergeCell ref="C4:C5"/>
    <mergeCell ref="F4:L4"/>
  </mergeCells>
  <phoneticPr fontId="2"/>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tabColor rgb="FF92D050"/>
    <pageSetUpPr fitToPage="1"/>
  </sheetPr>
  <dimension ref="A1:Z29"/>
  <sheetViews>
    <sheetView zoomScaleNormal="100" workbookViewId="0">
      <selection sqref="A1:G1"/>
    </sheetView>
  </sheetViews>
  <sheetFormatPr defaultRowHeight="13.5"/>
  <cols>
    <col min="1" max="1" width="6.5" style="593" customWidth="1"/>
    <col min="2" max="2" width="3.125" style="593" customWidth="1"/>
    <col min="3" max="19" width="7.875" style="593" customWidth="1"/>
    <col min="20" max="20" width="11.375" style="593" customWidth="1"/>
    <col min="21" max="22" width="7.375" style="593" customWidth="1"/>
    <col min="23" max="23" width="5.625" style="593" customWidth="1"/>
    <col min="24" max="24" width="7.875" style="593" customWidth="1"/>
    <col min="25" max="25" width="8.625" style="593" customWidth="1"/>
    <col min="26" max="26" width="7" style="593" customWidth="1"/>
    <col min="27" max="27" width="5" style="593" customWidth="1"/>
    <col min="28" max="28" width="5.875" style="593" customWidth="1"/>
    <col min="29" max="29" width="6.75" style="593" customWidth="1"/>
    <col min="30" max="30" width="9.625" style="593" customWidth="1"/>
    <col min="31" max="31" width="5.375" style="593" customWidth="1"/>
    <col min="32" max="32" width="9" style="593"/>
    <col min="33" max="33" width="13" style="593" customWidth="1"/>
    <col min="34" max="39" width="9.5" style="593" customWidth="1"/>
    <col min="40" max="40" width="8.375" style="593" customWidth="1"/>
    <col min="41" max="41" width="7.875" style="593" customWidth="1"/>
    <col min="42" max="42" width="8.375" style="593" customWidth="1"/>
    <col min="43" max="43" width="9" style="593"/>
    <col min="44" max="44" width="12.125" style="593" customWidth="1"/>
    <col min="45" max="57" width="9" style="593"/>
    <col min="58" max="58" width="39.875" style="593" customWidth="1"/>
    <col min="59" max="60" width="4.875" style="593" customWidth="1"/>
    <col min="61" max="61" width="9" style="593"/>
    <col min="62" max="62" width="12.25" style="593" customWidth="1"/>
    <col min="63" max="64" width="10.5" style="593" customWidth="1"/>
    <col min="65" max="65" width="15.125" style="593" customWidth="1"/>
    <col min="66" max="16384" width="9" style="593"/>
  </cols>
  <sheetData>
    <row r="1" spans="1:22" ht="19.5" customHeight="1">
      <c r="A1" s="861" t="s">
        <v>746</v>
      </c>
      <c r="B1" s="862"/>
      <c r="C1" s="862"/>
      <c r="D1" s="862"/>
      <c r="E1" s="862"/>
      <c r="F1" s="862"/>
      <c r="G1" s="862"/>
      <c r="H1" s="482"/>
      <c r="I1" s="482"/>
      <c r="J1" s="482"/>
      <c r="K1" s="482"/>
      <c r="L1" s="482"/>
      <c r="M1" s="482"/>
      <c r="N1" s="482"/>
      <c r="O1" s="482"/>
      <c r="P1" s="482"/>
      <c r="Q1" s="482"/>
      <c r="R1" s="482"/>
    </row>
    <row r="2" spans="1:22" ht="19.5" customHeight="1">
      <c r="A2" s="863" t="s">
        <v>672</v>
      </c>
      <c r="B2" s="863"/>
      <c r="C2" s="863"/>
      <c r="D2" s="863"/>
      <c r="E2" s="863"/>
      <c r="F2" s="863"/>
      <c r="G2" s="863"/>
      <c r="H2" s="863"/>
      <c r="I2" s="863"/>
      <c r="J2" s="863"/>
      <c r="K2" s="863"/>
      <c r="L2" s="863"/>
      <c r="M2" s="863"/>
      <c r="N2" s="863"/>
      <c r="O2" s="863"/>
      <c r="P2" s="863"/>
      <c r="Q2" s="863"/>
      <c r="R2" s="863"/>
      <c r="S2" s="863"/>
    </row>
    <row r="3" spans="1:22" ht="14.25" thickBot="1">
      <c r="A3" s="482"/>
      <c r="B3" s="482"/>
      <c r="C3" s="482"/>
      <c r="D3" s="482"/>
      <c r="E3" s="482"/>
      <c r="F3" s="482"/>
      <c r="G3" s="482"/>
      <c r="H3" s="482"/>
      <c r="I3" s="482"/>
      <c r="J3" s="482"/>
      <c r="K3" s="482"/>
      <c r="L3" s="482"/>
      <c r="M3" s="482"/>
      <c r="N3" s="482"/>
      <c r="O3" s="482"/>
      <c r="P3" s="482"/>
      <c r="Q3" s="482"/>
      <c r="R3" s="482"/>
      <c r="S3" s="58" t="s">
        <v>210</v>
      </c>
    </row>
    <row r="4" spans="1:22" s="61" customFormat="1" ht="14.25" thickTop="1">
      <c r="A4" s="852" t="s">
        <v>409</v>
      </c>
      <c r="B4" s="854"/>
      <c r="C4" s="860" t="s">
        <v>39</v>
      </c>
      <c r="D4" s="913"/>
      <c r="E4" s="913"/>
      <c r="F4" s="913"/>
      <c r="G4" s="913"/>
      <c r="H4" s="924"/>
      <c r="I4" s="860" t="s">
        <v>40</v>
      </c>
      <c r="J4" s="913"/>
      <c r="K4" s="913"/>
      <c r="L4" s="913"/>
      <c r="M4" s="913"/>
      <c r="N4" s="924"/>
      <c r="O4" s="860" t="s">
        <v>226</v>
      </c>
      <c r="P4" s="913"/>
      <c r="Q4" s="913"/>
      <c r="R4" s="913"/>
      <c r="S4" s="913"/>
    </row>
    <row r="5" spans="1:22" s="61" customFormat="1">
      <c r="A5" s="855"/>
      <c r="B5" s="856"/>
      <c r="C5" s="714" t="s">
        <v>227</v>
      </c>
      <c r="D5" s="715" t="s">
        <v>228</v>
      </c>
      <c r="E5" s="715" t="s">
        <v>1089</v>
      </c>
      <c r="F5" s="715" t="s">
        <v>1090</v>
      </c>
      <c r="G5" s="715" t="s">
        <v>1091</v>
      </c>
      <c r="H5" s="714" t="s">
        <v>1092</v>
      </c>
      <c r="I5" s="715" t="s">
        <v>227</v>
      </c>
      <c r="J5" s="715" t="s">
        <v>228</v>
      </c>
      <c r="K5" s="715" t="s">
        <v>1089</v>
      </c>
      <c r="L5" s="715" t="s">
        <v>1090</v>
      </c>
      <c r="M5" s="715" t="s">
        <v>1091</v>
      </c>
      <c r="N5" s="714" t="s">
        <v>1092</v>
      </c>
      <c r="O5" s="715" t="s">
        <v>227</v>
      </c>
      <c r="P5" s="715" t="s">
        <v>1089</v>
      </c>
      <c r="Q5" s="715" t="s">
        <v>1090</v>
      </c>
      <c r="R5" s="715" t="s">
        <v>1091</v>
      </c>
      <c r="S5" s="725" t="s">
        <v>1092</v>
      </c>
    </row>
    <row r="6" spans="1:22">
      <c r="A6" s="484" t="s">
        <v>1170</v>
      </c>
      <c r="B6" s="595"/>
      <c r="C6" s="602">
        <v>345</v>
      </c>
      <c r="D6" s="602">
        <v>62804</v>
      </c>
      <c r="E6" s="602" t="s">
        <v>444</v>
      </c>
      <c r="F6" s="602" t="s">
        <v>444</v>
      </c>
      <c r="G6" s="613" t="s">
        <v>444</v>
      </c>
      <c r="H6" s="613" t="s">
        <v>444</v>
      </c>
      <c r="I6" s="602">
        <v>4328</v>
      </c>
      <c r="J6" s="602">
        <v>2717</v>
      </c>
      <c r="K6" s="602" t="s">
        <v>444</v>
      </c>
      <c r="L6" s="602" t="s">
        <v>444</v>
      </c>
      <c r="M6" s="613" t="s">
        <v>444</v>
      </c>
      <c r="N6" s="613" t="s">
        <v>444</v>
      </c>
      <c r="O6" s="602">
        <v>3565</v>
      </c>
      <c r="P6" s="602" t="s">
        <v>444</v>
      </c>
      <c r="Q6" s="602" t="s">
        <v>444</v>
      </c>
      <c r="R6" s="613" t="s">
        <v>444</v>
      </c>
      <c r="S6" s="613" t="s">
        <v>444</v>
      </c>
    </row>
    <row r="7" spans="1:22">
      <c r="A7" s="504" t="s">
        <v>1063</v>
      </c>
      <c r="B7" s="595"/>
      <c r="C7" s="602">
        <v>342</v>
      </c>
      <c r="D7" s="602">
        <v>62753</v>
      </c>
      <c r="E7" s="602" t="s">
        <v>444</v>
      </c>
      <c r="F7" s="602" t="s">
        <v>444</v>
      </c>
      <c r="G7" s="613" t="s">
        <v>444</v>
      </c>
      <c r="H7" s="613" t="s">
        <v>444</v>
      </c>
      <c r="I7" s="602">
        <v>4378</v>
      </c>
      <c r="J7" s="602">
        <v>2576</v>
      </c>
      <c r="K7" s="602" t="s">
        <v>444</v>
      </c>
      <c r="L7" s="602" t="s">
        <v>444</v>
      </c>
      <c r="M7" s="613" t="s">
        <v>444</v>
      </c>
      <c r="N7" s="613" t="s">
        <v>444</v>
      </c>
      <c r="O7" s="602">
        <v>3558</v>
      </c>
      <c r="P7" s="602" t="s">
        <v>444</v>
      </c>
      <c r="Q7" s="602" t="s">
        <v>444</v>
      </c>
      <c r="R7" s="613" t="s">
        <v>444</v>
      </c>
      <c r="S7" s="613" t="s">
        <v>444</v>
      </c>
    </row>
    <row r="8" spans="1:22">
      <c r="A8" s="593">
        <v>2</v>
      </c>
      <c r="B8" s="595"/>
      <c r="C8" s="602">
        <v>342</v>
      </c>
      <c r="D8" s="602">
        <v>62934</v>
      </c>
      <c r="E8" s="602" t="s">
        <v>444</v>
      </c>
      <c r="F8" s="602" t="s">
        <v>444</v>
      </c>
      <c r="G8" s="613" t="s">
        <v>444</v>
      </c>
      <c r="H8" s="613" t="s">
        <v>444</v>
      </c>
      <c r="I8" s="602">
        <v>4384</v>
      </c>
      <c r="J8" s="602">
        <v>2559</v>
      </c>
      <c r="K8" s="602" t="s">
        <v>444</v>
      </c>
      <c r="L8" s="602" t="s">
        <v>444</v>
      </c>
      <c r="M8" s="613" t="s">
        <v>444</v>
      </c>
      <c r="N8" s="613" t="s">
        <v>444</v>
      </c>
      <c r="O8" s="602">
        <v>3542</v>
      </c>
      <c r="P8" s="602" t="s">
        <v>444</v>
      </c>
      <c r="Q8" s="602" t="s">
        <v>444</v>
      </c>
      <c r="R8" s="613" t="s">
        <v>444</v>
      </c>
      <c r="S8" s="613" t="s">
        <v>444</v>
      </c>
    </row>
    <row r="9" spans="1:22">
      <c r="A9" s="593">
        <v>3</v>
      </c>
      <c r="B9" s="595"/>
      <c r="C9" s="602">
        <v>343</v>
      </c>
      <c r="D9" s="602">
        <v>62913</v>
      </c>
      <c r="E9" s="602" t="s">
        <v>444</v>
      </c>
      <c r="F9" s="602" t="s">
        <v>444</v>
      </c>
      <c r="G9" s="613" t="s">
        <v>444</v>
      </c>
      <c r="H9" s="613" t="s">
        <v>444</v>
      </c>
      <c r="I9" s="602">
        <v>4475</v>
      </c>
      <c r="J9" s="602">
        <v>2497</v>
      </c>
      <c r="K9" s="602" t="s">
        <v>444</v>
      </c>
      <c r="L9" s="602" t="s">
        <v>444</v>
      </c>
      <c r="M9" s="613" t="s">
        <v>444</v>
      </c>
      <c r="N9" s="613" t="s">
        <v>444</v>
      </c>
      <c r="O9" s="602">
        <v>3550</v>
      </c>
      <c r="P9" s="602" t="s">
        <v>444</v>
      </c>
      <c r="Q9" s="602" t="s">
        <v>444</v>
      </c>
      <c r="R9" s="613" t="s">
        <v>444</v>
      </c>
      <c r="S9" s="613" t="s">
        <v>444</v>
      </c>
    </row>
    <row r="10" spans="1:22">
      <c r="A10" s="593">
        <v>4</v>
      </c>
      <c r="B10" s="595"/>
      <c r="C10" s="602">
        <v>342</v>
      </c>
      <c r="D10" s="602">
        <v>62890</v>
      </c>
      <c r="E10" s="602" t="s">
        <v>444</v>
      </c>
      <c r="F10" s="602" t="s">
        <v>444</v>
      </c>
      <c r="G10" s="613" t="s">
        <v>444</v>
      </c>
      <c r="H10" s="613" t="s">
        <v>444</v>
      </c>
      <c r="I10" s="602">
        <v>4495</v>
      </c>
      <c r="J10" s="602">
        <v>2418</v>
      </c>
      <c r="K10" s="602" t="s">
        <v>444</v>
      </c>
      <c r="L10" s="602" t="s">
        <v>444</v>
      </c>
      <c r="M10" s="613" t="s">
        <v>444</v>
      </c>
      <c r="N10" s="613" t="s">
        <v>444</v>
      </c>
      <c r="O10" s="602">
        <v>3542</v>
      </c>
      <c r="P10" s="602" t="s">
        <v>444</v>
      </c>
      <c r="Q10" s="602" t="s">
        <v>444</v>
      </c>
      <c r="R10" s="613" t="s">
        <v>444</v>
      </c>
      <c r="S10" s="613" t="s">
        <v>444</v>
      </c>
    </row>
    <row r="11" spans="1:22">
      <c r="A11" s="504"/>
      <c r="B11" s="595"/>
      <c r="C11" s="289"/>
      <c r="D11" s="289"/>
      <c r="E11" s="289"/>
      <c r="F11" s="289"/>
      <c r="G11" s="602"/>
      <c r="H11" s="602"/>
      <c r="I11" s="289"/>
      <c r="J11" s="289"/>
      <c r="K11" s="289"/>
      <c r="L11" s="289"/>
      <c r="M11" s="289"/>
      <c r="N11" s="289"/>
      <c r="O11" s="289"/>
      <c r="P11" s="289"/>
      <c r="Q11" s="289"/>
      <c r="R11" s="289"/>
      <c r="S11" s="602"/>
      <c r="V11" s="492"/>
    </row>
    <row r="12" spans="1:22">
      <c r="A12" s="474" t="s">
        <v>1083</v>
      </c>
      <c r="B12" s="610">
        <v>2</v>
      </c>
      <c r="C12" s="602">
        <v>342</v>
      </c>
      <c r="D12" s="602">
        <v>62906</v>
      </c>
      <c r="E12" s="602" t="s">
        <v>225</v>
      </c>
      <c r="F12" s="602" t="s">
        <v>225</v>
      </c>
      <c r="G12" s="602" t="s">
        <v>225</v>
      </c>
      <c r="H12" s="602" t="s">
        <v>225</v>
      </c>
      <c r="I12" s="602">
        <v>4503</v>
      </c>
      <c r="J12" s="602">
        <v>2363</v>
      </c>
      <c r="K12" s="602">
        <v>16</v>
      </c>
      <c r="L12" s="602">
        <v>11</v>
      </c>
      <c r="M12" s="602">
        <v>1</v>
      </c>
      <c r="N12" s="602">
        <v>1</v>
      </c>
      <c r="O12" s="602">
        <v>3530</v>
      </c>
      <c r="P12" s="602">
        <v>4</v>
      </c>
      <c r="Q12" s="602">
        <v>5</v>
      </c>
      <c r="R12" s="602">
        <v>1</v>
      </c>
      <c r="S12" s="602" t="s">
        <v>225</v>
      </c>
    </row>
    <row r="13" spans="1:22">
      <c r="A13" s="474"/>
      <c r="B13" s="610">
        <v>3</v>
      </c>
      <c r="C13" s="602">
        <v>342</v>
      </c>
      <c r="D13" s="602">
        <v>62944</v>
      </c>
      <c r="E13" s="602" t="s">
        <v>225</v>
      </c>
      <c r="F13" s="602" t="s">
        <v>225</v>
      </c>
      <c r="G13" s="602" t="s">
        <v>225</v>
      </c>
      <c r="H13" s="602" t="s">
        <v>225</v>
      </c>
      <c r="I13" s="602">
        <v>4518</v>
      </c>
      <c r="J13" s="602">
        <v>2363</v>
      </c>
      <c r="K13" s="602">
        <v>28</v>
      </c>
      <c r="L13" s="602">
        <v>12</v>
      </c>
      <c r="M13" s="602">
        <v>3</v>
      </c>
      <c r="N13" s="602">
        <v>2</v>
      </c>
      <c r="O13" s="602">
        <v>3529</v>
      </c>
      <c r="P13" s="602">
        <v>9</v>
      </c>
      <c r="Q13" s="602">
        <v>8</v>
      </c>
      <c r="R13" s="602">
        <v>2</v>
      </c>
      <c r="S13" s="602" t="s">
        <v>225</v>
      </c>
    </row>
    <row r="14" spans="1:22">
      <c r="A14" s="474"/>
      <c r="B14" s="610">
        <v>4</v>
      </c>
      <c r="C14" s="602">
        <v>342</v>
      </c>
      <c r="D14" s="602">
        <v>62896</v>
      </c>
      <c r="E14" s="602">
        <v>1</v>
      </c>
      <c r="F14" s="602">
        <v>1</v>
      </c>
      <c r="G14" s="602" t="s">
        <v>225</v>
      </c>
      <c r="H14" s="602" t="s">
        <v>225</v>
      </c>
      <c r="I14" s="602">
        <v>4508</v>
      </c>
      <c r="J14" s="602">
        <v>2363</v>
      </c>
      <c r="K14" s="602">
        <v>20</v>
      </c>
      <c r="L14" s="602">
        <v>29</v>
      </c>
      <c r="M14" s="602">
        <v>2</v>
      </c>
      <c r="N14" s="602">
        <v>1</v>
      </c>
      <c r="O14" s="602">
        <v>3526</v>
      </c>
      <c r="P14" s="602">
        <v>9</v>
      </c>
      <c r="Q14" s="602">
        <v>10</v>
      </c>
      <c r="R14" s="602">
        <v>2</v>
      </c>
      <c r="S14" s="602" t="s">
        <v>225</v>
      </c>
    </row>
    <row r="15" spans="1:22">
      <c r="A15" s="474"/>
      <c r="B15" s="610">
        <v>5</v>
      </c>
      <c r="C15" s="602">
        <v>341</v>
      </c>
      <c r="D15" s="602">
        <v>62855</v>
      </c>
      <c r="E15" s="602" t="s">
        <v>1094</v>
      </c>
      <c r="F15" s="602">
        <v>1</v>
      </c>
      <c r="G15" s="602" t="s">
        <v>1094</v>
      </c>
      <c r="H15" s="602" t="s">
        <v>1094</v>
      </c>
      <c r="I15" s="602">
        <v>4511</v>
      </c>
      <c r="J15" s="602">
        <v>2353</v>
      </c>
      <c r="K15" s="602">
        <v>17</v>
      </c>
      <c r="L15" s="602">
        <v>13</v>
      </c>
      <c r="M15" s="602">
        <v>2</v>
      </c>
      <c r="N15" s="602">
        <v>1</v>
      </c>
      <c r="O15" s="602">
        <v>3525</v>
      </c>
      <c r="P15" s="602">
        <v>11</v>
      </c>
      <c r="Q15" s="602">
        <v>10</v>
      </c>
      <c r="R15" s="602">
        <v>2</v>
      </c>
      <c r="S15" s="602" t="s">
        <v>225</v>
      </c>
    </row>
    <row r="16" spans="1:22">
      <c r="A16" s="474"/>
      <c r="B16" s="610">
        <v>6</v>
      </c>
      <c r="C16" s="602">
        <v>340</v>
      </c>
      <c r="D16" s="602">
        <v>62784</v>
      </c>
      <c r="E16" s="602" t="s">
        <v>1094</v>
      </c>
      <c r="F16" s="602">
        <v>1</v>
      </c>
      <c r="G16" s="602" t="s">
        <v>1094</v>
      </c>
      <c r="H16" s="602" t="s">
        <v>1094</v>
      </c>
      <c r="I16" s="602">
        <v>4519</v>
      </c>
      <c r="J16" s="602">
        <v>2375</v>
      </c>
      <c r="K16" s="602">
        <v>22</v>
      </c>
      <c r="L16" s="602">
        <v>12</v>
      </c>
      <c r="M16" s="602">
        <v>3</v>
      </c>
      <c r="N16" s="602">
        <v>1</v>
      </c>
      <c r="O16" s="602">
        <v>3521</v>
      </c>
      <c r="P16" s="602">
        <v>5</v>
      </c>
      <c r="Q16" s="602">
        <v>8</v>
      </c>
      <c r="R16" s="602">
        <v>1</v>
      </c>
      <c r="S16" s="602" t="s">
        <v>225</v>
      </c>
    </row>
    <row r="17" spans="1:26">
      <c r="A17" s="474"/>
      <c r="B17" s="610">
        <v>7</v>
      </c>
      <c r="C17" s="602">
        <v>342</v>
      </c>
      <c r="D17" s="602">
        <v>62859</v>
      </c>
      <c r="E17" s="602">
        <v>2</v>
      </c>
      <c r="F17" s="602" t="s">
        <v>1094</v>
      </c>
      <c r="G17" s="602" t="s">
        <v>1094</v>
      </c>
      <c r="H17" s="602" t="s">
        <v>1094</v>
      </c>
      <c r="I17" s="602">
        <v>4522</v>
      </c>
      <c r="J17" s="602">
        <v>2375</v>
      </c>
      <c r="K17" s="602">
        <v>12</v>
      </c>
      <c r="L17" s="602">
        <v>9</v>
      </c>
      <c r="M17" s="602">
        <v>1</v>
      </c>
      <c r="N17" s="602">
        <v>1</v>
      </c>
      <c r="O17" s="602">
        <v>3521</v>
      </c>
      <c r="P17" s="602">
        <v>3</v>
      </c>
      <c r="Q17" s="602">
        <v>4</v>
      </c>
      <c r="R17" s="602" t="s">
        <v>1094</v>
      </c>
      <c r="S17" s="602">
        <v>1</v>
      </c>
    </row>
    <row r="18" spans="1:26">
      <c r="A18" s="474"/>
      <c r="B18" s="610">
        <v>8</v>
      </c>
      <c r="C18" s="602">
        <v>342</v>
      </c>
      <c r="D18" s="602">
        <v>62951</v>
      </c>
      <c r="E18" s="602">
        <v>1</v>
      </c>
      <c r="F18" s="602">
        <v>1</v>
      </c>
      <c r="G18" s="602" t="s">
        <v>1094</v>
      </c>
      <c r="H18" s="602" t="s">
        <v>1094</v>
      </c>
      <c r="I18" s="602">
        <v>4524</v>
      </c>
      <c r="J18" s="602">
        <v>2363</v>
      </c>
      <c r="K18" s="602">
        <v>13</v>
      </c>
      <c r="L18" s="602">
        <v>12</v>
      </c>
      <c r="M18" s="602">
        <v>1</v>
      </c>
      <c r="N18" s="602">
        <v>2</v>
      </c>
      <c r="O18" s="602">
        <v>3523</v>
      </c>
      <c r="P18" s="602">
        <v>6</v>
      </c>
      <c r="Q18" s="602">
        <v>5</v>
      </c>
      <c r="R18" s="602" t="s">
        <v>1094</v>
      </c>
      <c r="S18" s="602">
        <v>1</v>
      </c>
    </row>
    <row r="19" spans="1:26">
      <c r="A19" s="474"/>
      <c r="B19" s="610">
        <v>9</v>
      </c>
      <c r="C19" s="602">
        <v>342</v>
      </c>
      <c r="D19" s="602">
        <v>62944</v>
      </c>
      <c r="E19" s="602" t="s">
        <v>1094</v>
      </c>
      <c r="F19" s="602" t="s">
        <v>1094</v>
      </c>
      <c r="G19" s="602" t="s">
        <v>1094</v>
      </c>
      <c r="H19" s="602" t="s">
        <v>1094</v>
      </c>
      <c r="I19" s="602">
        <v>4543</v>
      </c>
      <c r="J19" s="602">
        <v>2368</v>
      </c>
      <c r="K19" s="602">
        <v>25</v>
      </c>
      <c r="L19" s="602">
        <v>6</v>
      </c>
      <c r="M19" s="602">
        <v>1</v>
      </c>
      <c r="N19" s="602">
        <v>1</v>
      </c>
      <c r="O19" s="602">
        <v>3529</v>
      </c>
      <c r="P19" s="602">
        <v>11</v>
      </c>
      <c r="Q19" s="602">
        <v>5</v>
      </c>
      <c r="R19" s="602">
        <v>1</v>
      </c>
      <c r="S19" s="602">
        <v>1</v>
      </c>
    </row>
    <row r="20" spans="1:26">
      <c r="A20" s="474"/>
      <c r="B20" s="610">
        <v>10</v>
      </c>
      <c r="C20" s="602">
        <v>342</v>
      </c>
      <c r="D20" s="602">
        <v>62975</v>
      </c>
      <c r="E20" s="602" t="s">
        <v>1094</v>
      </c>
      <c r="F20" s="602" t="s">
        <v>1094</v>
      </c>
      <c r="G20" s="602" t="s">
        <v>1094</v>
      </c>
      <c r="H20" s="602" t="s">
        <v>1094</v>
      </c>
      <c r="I20" s="602">
        <v>4545</v>
      </c>
      <c r="J20" s="602">
        <v>2387</v>
      </c>
      <c r="K20" s="602">
        <v>18</v>
      </c>
      <c r="L20" s="602">
        <v>16</v>
      </c>
      <c r="M20" s="602">
        <v>1</v>
      </c>
      <c r="N20" s="602">
        <v>1</v>
      </c>
      <c r="O20" s="602">
        <v>3522</v>
      </c>
      <c r="P20" s="602">
        <v>5</v>
      </c>
      <c r="Q20" s="602">
        <v>8</v>
      </c>
      <c r="R20" s="602">
        <v>4</v>
      </c>
      <c r="S20" s="602" t="s">
        <v>1094</v>
      </c>
    </row>
    <row r="21" spans="1:26">
      <c r="A21" s="474"/>
      <c r="B21" s="610">
        <v>11</v>
      </c>
      <c r="C21" s="602">
        <v>341</v>
      </c>
      <c r="D21" s="602">
        <v>63052</v>
      </c>
      <c r="E21" s="602">
        <v>1</v>
      </c>
      <c r="F21" s="602">
        <v>2</v>
      </c>
      <c r="G21" s="602" t="s">
        <v>1094</v>
      </c>
      <c r="H21" s="602" t="s">
        <v>1094</v>
      </c>
      <c r="I21" s="602">
        <v>4565</v>
      </c>
      <c r="J21" s="602">
        <v>2381</v>
      </c>
      <c r="K21" s="602">
        <v>30</v>
      </c>
      <c r="L21" s="602">
        <v>9</v>
      </c>
      <c r="M21" s="602">
        <v>1</v>
      </c>
      <c r="N21" s="602" t="s">
        <v>225</v>
      </c>
      <c r="O21" s="602">
        <v>3519</v>
      </c>
      <c r="P21" s="602">
        <v>6</v>
      </c>
      <c r="Q21" s="602">
        <v>9</v>
      </c>
      <c r="R21" s="602">
        <v>1</v>
      </c>
      <c r="S21" s="602">
        <v>1</v>
      </c>
    </row>
    <row r="22" spans="1:26">
      <c r="A22" s="474"/>
      <c r="B22" s="610">
        <v>12</v>
      </c>
      <c r="C22" s="602">
        <v>341</v>
      </c>
      <c r="D22" s="602">
        <v>63052</v>
      </c>
      <c r="E22" s="602" t="s">
        <v>225</v>
      </c>
      <c r="F22" s="602" t="s">
        <v>225</v>
      </c>
      <c r="G22" s="602" t="s">
        <v>225</v>
      </c>
      <c r="H22" s="602" t="s">
        <v>225</v>
      </c>
      <c r="I22" s="602">
        <v>4570</v>
      </c>
      <c r="J22" s="602">
        <v>2346</v>
      </c>
      <c r="K22" s="602">
        <v>14</v>
      </c>
      <c r="L22" s="602">
        <v>7</v>
      </c>
      <c r="M22" s="602">
        <v>2</v>
      </c>
      <c r="N22" s="602" t="s">
        <v>225</v>
      </c>
      <c r="O22" s="602">
        <v>3519</v>
      </c>
      <c r="P22" s="602">
        <v>8</v>
      </c>
      <c r="Q22" s="602">
        <v>8</v>
      </c>
      <c r="R22" s="602" t="s">
        <v>225</v>
      </c>
      <c r="S22" s="602" t="s">
        <v>225</v>
      </c>
    </row>
    <row r="23" spans="1:26">
      <c r="A23" s="474" t="s">
        <v>1126</v>
      </c>
      <c r="B23" s="610">
        <v>1</v>
      </c>
      <c r="C23" s="602">
        <v>341</v>
      </c>
      <c r="D23" s="602">
        <v>63073</v>
      </c>
      <c r="E23" s="602" t="s">
        <v>225</v>
      </c>
      <c r="F23" s="602" t="s">
        <v>225</v>
      </c>
      <c r="G23" s="602" t="s">
        <v>225</v>
      </c>
      <c r="H23" s="602" t="s">
        <v>225</v>
      </c>
      <c r="I23" s="602">
        <v>4568</v>
      </c>
      <c r="J23" s="602">
        <v>2345</v>
      </c>
      <c r="K23" s="602">
        <v>17</v>
      </c>
      <c r="L23" s="602">
        <v>17</v>
      </c>
      <c r="M23" s="602">
        <v>2</v>
      </c>
      <c r="N23" s="602" t="s">
        <v>225</v>
      </c>
      <c r="O23" s="602">
        <v>3513</v>
      </c>
      <c r="P23" s="602">
        <v>3</v>
      </c>
      <c r="Q23" s="602">
        <v>9</v>
      </c>
      <c r="R23" s="602" t="s">
        <v>225</v>
      </c>
      <c r="S23" s="602" t="s">
        <v>225</v>
      </c>
      <c r="Z23" s="492"/>
    </row>
    <row r="24" spans="1:26">
      <c r="A24" s="474"/>
      <c r="B24" s="812">
        <v>2</v>
      </c>
      <c r="C24" s="602">
        <v>341</v>
      </c>
      <c r="D24" s="602">
        <v>63129</v>
      </c>
      <c r="E24" s="602">
        <v>1</v>
      </c>
      <c r="F24" s="602">
        <v>1</v>
      </c>
      <c r="G24" s="602" t="s">
        <v>225</v>
      </c>
      <c r="H24" s="602" t="s">
        <v>225</v>
      </c>
      <c r="I24" s="602">
        <v>4570</v>
      </c>
      <c r="J24" s="602">
        <v>2335</v>
      </c>
      <c r="K24" s="602">
        <v>15</v>
      </c>
      <c r="L24" s="602">
        <v>15</v>
      </c>
      <c r="M24" s="602">
        <v>2</v>
      </c>
      <c r="N24" s="602">
        <v>4</v>
      </c>
      <c r="O24" s="602">
        <v>3512</v>
      </c>
      <c r="P24" s="602">
        <v>3</v>
      </c>
      <c r="Q24" s="602">
        <v>8</v>
      </c>
      <c r="R24" s="602">
        <v>1</v>
      </c>
      <c r="S24" s="602">
        <v>5</v>
      </c>
    </row>
    <row r="25" spans="1:26">
      <c r="A25" s="75" t="s">
        <v>385</v>
      </c>
      <c r="B25" s="90"/>
      <c r="C25" s="85"/>
      <c r="D25" s="85"/>
      <c r="E25" s="670"/>
      <c r="F25" s="670"/>
      <c r="G25" s="85"/>
      <c r="H25" s="85"/>
      <c r="I25" s="85"/>
      <c r="J25" s="85"/>
      <c r="K25" s="670"/>
      <c r="L25" s="670"/>
      <c r="M25" s="85"/>
      <c r="N25" s="85"/>
      <c r="O25" s="85"/>
      <c r="P25" s="670"/>
      <c r="Q25" s="670"/>
      <c r="R25" s="85"/>
      <c r="S25" s="85"/>
    </row>
    <row r="26" spans="1:26">
      <c r="A26" s="490" t="s">
        <v>1088</v>
      </c>
      <c r="B26" s="490"/>
      <c r="C26" s="490"/>
      <c r="D26" s="490"/>
      <c r="E26" s="490"/>
      <c r="F26" s="490"/>
      <c r="G26" s="490"/>
      <c r="H26" s="490"/>
      <c r="I26" s="490"/>
      <c r="J26" s="490"/>
      <c r="K26" s="490"/>
      <c r="L26" s="490"/>
      <c r="M26" s="490"/>
      <c r="N26" s="490"/>
      <c r="O26" s="490"/>
      <c r="P26" s="490"/>
      <c r="Q26" s="490"/>
      <c r="R26" s="490"/>
      <c r="S26" s="490"/>
    </row>
    <row r="27" spans="1:26">
      <c r="A27" s="482" t="s">
        <v>770</v>
      </c>
      <c r="B27" s="482"/>
      <c r="C27" s="482"/>
      <c r="D27" s="482"/>
      <c r="E27" s="482"/>
      <c r="F27" s="482"/>
      <c r="G27" s="482"/>
      <c r="H27" s="482"/>
      <c r="I27" s="482"/>
      <c r="J27" s="482"/>
      <c r="K27" s="482"/>
      <c r="L27" s="482"/>
      <c r="M27" s="482"/>
    </row>
    <row r="29" spans="1:26">
      <c r="C29" s="473"/>
      <c r="D29" s="473"/>
      <c r="E29" s="473"/>
      <c r="F29" s="473"/>
      <c r="G29" s="473"/>
      <c r="H29" s="473"/>
      <c r="I29" s="473"/>
      <c r="J29" s="473"/>
      <c r="K29" s="473"/>
      <c r="L29" s="473"/>
      <c r="M29" s="473"/>
      <c r="N29" s="473"/>
      <c r="O29" s="473"/>
      <c r="P29" s="473"/>
      <c r="Q29" s="473"/>
      <c r="R29" s="473"/>
      <c r="S29" s="473"/>
    </row>
  </sheetData>
  <mergeCells count="6">
    <mergeCell ref="A1:G1"/>
    <mergeCell ref="A2:S2"/>
    <mergeCell ref="A4:B5"/>
    <mergeCell ref="C4:H4"/>
    <mergeCell ref="I4:N4"/>
    <mergeCell ref="O4:S4"/>
  </mergeCells>
  <phoneticPr fontId="2"/>
  <printOptions horizontalCentered="1"/>
  <pageMargins left="0.59055118110236227" right="0.59055118110236227" top="0.78740157480314965" bottom="0.98425196850393704" header="0.51181102362204722" footer="0.51181102362204722"/>
  <pageSetup paperSize="9" scale="95"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8A8C-4AAB-4635-8DF8-242C2622E450}">
  <sheetPr>
    <tabColor rgb="FF92D050"/>
  </sheetPr>
  <dimension ref="A1:U28"/>
  <sheetViews>
    <sheetView zoomScaleNormal="100" workbookViewId="0">
      <selection sqref="A1:D1"/>
    </sheetView>
  </sheetViews>
  <sheetFormatPr defaultRowHeight="13.5"/>
  <cols>
    <col min="1" max="1" width="7.375" style="483" customWidth="1"/>
    <col min="2" max="2" width="3.875" style="483" customWidth="1"/>
    <col min="3" max="5" width="8.625" style="483" customWidth="1"/>
    <col min="6" max="6" width="9.125" style="483" customWidth="1"/>
    <col min="7" max="13" width="8.625" style="483" customWidth="1"/>
    <col min="14" max="14" width="9" style="483"/>
    <col min="15" max="15" width="18.5" style="483" customWidth="1"/>
    <col min="16" max="16384" width="9" style="483"/>
  </cols>
  <sheetData>
    <row r="1" spans="1:21" ht="19.5" customHeight="1">
      <c r="A1" s="861" t="s">
        <v>746</v>
      </c>
      <c r="B1" s="862"/>
      <c r="C1" s="862"/>
      <c r="D1" s="862"/>
      <c r="E1" s="482"/>
      <c r="F1" s="482"/>
      <c r="G1" s="482"/>
      <c r="H1" s="482"/>
      <c r="I1" s="482"/>
      <c r="J1" s="482"/>
      <c r="K1" s="482"/>
      <c r="L1" s="482"/>
    </row>
    <row r="2" spans="1:21" ht="19.5" customHeight="1">
      <c r="A2" s="863" t="s">
        <v>673</v>
      </c>
      <c r="B2" s="863"/>
      <c r="C2" s="863"/>
      <c r="D2" s="863"/>
      <c r="E2" s="863"/>
      <c r="F2" s="863"/>
      <c r="G2" s="863"/>
      <c r="H2" s="863"/>
      <c r="I2" s="863"/>
      <c r="J2" s="863"/>
      <c r="K2" s="863"/>
      <c r="L2" s="863"/>
      <c r="M2" s="863"/>
    </row>
    <row r="3" spans="1:21" ht="14.25" thickBot="1">
      <c r="A3" s="482"/>
      <c r="B3" s="482"/>
      <c r="C3" s="482"/>
      <c r="D3" s="482"/>
      <c r="E3" s="482"/>
      <c r="F3" s="482"/>
      <c r="G3" s="482"/>
      <c r="H3" s="482"/>
      <c r="I3" s="482"/>
      <c r="J3" s="482"/>
      <c r="K3" s="482"/>
      <c r="L3" s="24"/>
      <c r="M3" s="58" t="s">
        <v>224</v>
      </c>
    </row>
    <row r="4" spans="1:21" ht="30.75" customHeight="1" thickTop="1">
      <c r="A4" s="1037" t="s">
        <v>386</v>
      </c>
      <c r="B4" s="878"/>
      <c r="C4" s="512" t="s">
        <v>43</v>
      </c>
      <c r="D4" s="270" t="s">
        <v>44</v>
      </c>
      <c r="E4" s="270" t="s">
        <v>758</v>
      </c>
      <c r="F4" s="270" t="s">
        <v>45</v>
      </c>
      <c r="G4" s="270" t="s">
        <v>46</v>
      </c>
      <c r="H4" s="512" t="s">
        <v>431</v>
      </c>
      <c r="I4" s="512" t="s">
        <v>229</v>
      </c>
      <c r="J4" s="512" t="s">
        <v>230</v>
      </c>
      <c r="K4" s="512" t="s">
        <v>432</v>
      </c>
      <c r="L4" s="270" t="s">
        <v>430</v>
      </c>
      <c r="M4" s="513" t="s">
        <v>433</v>
      </c>
    </row>
    <row r="5" spans="1:21">
      <c r="A5" s="484" t="s">
        <v>1107</v>
      </c>
      <c r="B5" s="595"/>
      <c r="C5" s="602">
        <v>67726</v>
      </c>
      <c r="D5" s="602">
        <v>19475</v>
      </c>
      <c r="E5" s="602">
        <v>10805</v>
      </c>
      <c r="F5" s="602">
        <v>350</v>
      </c>
      <c r="G5" s="613">
        <v>4910</v>
      </c>
      <c r="H5" s="613">
        <v>5481</v>
      </c>
      <c r="I5" s="602">
        <v>862</v>
      </c>
      <c r="J5" s="602">
        <v>1211</v>
      </c>
      <c r="K5" s="602">
        <v>4322</v>
      </c>
      <c r="L5" s="602">
        <v>1661</v>
      </c>
      <c r="M5" s="602">
        <v>1176</v>
      </c>
      <c r="U5" s="549"/>
    </row>
    <row r="6" spans="1:21">
      <c r="A6" s="160" t="s">
        <v>831</v>
      </c>
      <c r="B6" s="595"/>
      <c r="C6" s="602">
        <v>69537</v>
      </c>
      <c r="D6" s="602">
        <v>19791</v>
      </c>
      <c r="E6" s="602">
        <v>11117</v>
      </c>
      <c r="F6" s="602">
        <v>362</v>
      </c>
      <c r="G6" s="613">
        <v>4966</v>
      </c>
      <c r="H6" s="613">
        <v>5677</v>
      </c>
      <c r="I6" s="602">
        <v>900</v>
      </c>
      <c r="J6" s="602">
        <v>1292</v>
      </c>
      <c r="K6" s="602">
        <v>4884</v>
      </c>
      <c r="L6" s="602">
        <v>1602</v>
      </c>
      <c r="M6" s="602">
        <v>1078</v>
      </c>
      <c r="U6" s="549"/>
    </row>
    <row r="7" spans="1:21">
      <c r="A7" s="160">
        <v>2</v>
      </c>
      <c r="B7" s="595"/>
      <c r="C7" s="576">
        <v>70758</v>
      </c>
      <c r="D7" s="576">
        <v>20463</v>
      </c>
      <c r="E7" s="576">
        <v>10857</v>
      </c>
      <c r="F7" s="576">
        <v>431</v>
      </c>
      <c r="G7" s="576">
        <v>4929</v>
      </c>
      <c r="H7" s="576">
        <v>4607</v>
      </c>
      <c r="I7" s="576">
        <v>878</v>
      </c>
      <c r="J7" s="576">
        <v>1398</v>
      </c>
      <c r="K7" s="576">
        <v>5842</v>
      </c>
      <c r="L7" s="576">
        <v>1528</v>
      </c>
      <c r="M7" s="576">
        <v>1159</v>
      </c>
      <c r="U7" s="550"/>
    </row>
    <row r="8" spans="1:21" s="593" customFormat="1">
      <c r="A8" s="160">
        <v>3</v>
      </c>
      <c r="B8" s="595"/>
      <c r="C8" s="576">
        <v>75164</v>
      </c>
      <c r="D8" s="576">
        <v>20576</v>
      </c>
      <c r="E8" s="576">
        <v>11510</v>
      </c>
      <c r="F8" s="576">
        <v>407</v>
      </c>
      <c r="G8" s="576">
        <v>5188</v>
      </c>
      <c r="H8" s="576">
        <v>4778</v>
      </c>
      <c r="I8" s="576">
        <v>866</v>
      </c>
      <c r="J8" s="576">
        <v>1476</v>
      </c>
      <c r="K8" s="576">
        <v>6896</v>
      </c>
      <c r="L8" s="576">
        <v>1560</v>
      </c>
      <c r="M8" s="576">
        <v>1088</v>
      </c>
      <c r="U8" s="550"/>
    </row>
    <row r="9" spans="1:21">
      <c r="A9" s="160">
        <v>4</v>
      </c>
      <c r="B9" s="595"/>
      <c r="C9" s="576">
        <v>82221</v>
      </c>
      <c r="D9" s="576">
        <v>20635</v>
      </c>
      <c r="E9" s="576">
        <v>12525</v>
      </c>
      <c r="F9" s="576">
        <v>528</v>
      </c>
      <c r="G9" s="576">
        <v>5199</v>
      </c>
      <c r="H9" s="576">
        <v>4640</v>
      </c>
      <c r="I9" s="576">
        <v>902</v>
      </c>
      <c r="J9" s="576">
        <v>1498</v>
      </c>
      <c r="K9" s="576">
        <v>8444</v>
      </c>
      <c r="L9" s="576">
        <v>1874</v>
      </c>
      <c r="M9" s="576">
        <v>1253</v>
      </c>
      <c r="U9" s="550"/>
    </row>
    <row r="10" spans="1:21">
      <c r="A10" s="560"/>
      <c r="B10" s="503"/>
      <c r="C10" s="289"/>
      <c r="D10" s="507"/>
      <c r="E10" s="507"/>
      <c r="F10" s="507"/>
      <c r="G10" s="508"/>
      <c r="H10" s="508"/>
      <c r="I10" s="507"/>
      <c r="J10" s="507"/>
      <c r="K10" s="507"/>
      <c r="L10" s="507"/>
      <c r="M10" s="507"/>
      <c r="U10" s="550"/>
    </row>
    <row r="11" spans="1:21">
      <c r="A11" s="506" t="s">
        <v>902</v>
      </c>
      <c r="B11" s="131">
        <v>12</v>
      </c>
      <c r="C11" s="602">
        <v>8545</v>
      </c>
      <c r="D11" s="602">
        <v>1878</v>
      </c>
      <c r="E11" s="602">
        <v>1416</v>
      </c>
      <c r="F11" s="602">
        <v>45</v>
      </c>
      <c r="G11" s="602">
        <v>529</v>
      </c>
      <c r="H11" s="602">
        <v>460</v>
      </c>
      <c r="I11" s="602">
        <v>87</v>
      </c>
      <c r="J11" s="602">
        <v>141</v>
      </c>
      <c r="K11" s="602">
        <v>850</v>
      </c>
      <c r="L11" s="602">
        <v>205</v>
      </c>
      <c r="M11" s="614">
        <v>107</v>
      </c>
    </row>
    <row r="12" spans="1:21">
      <c r="A12" s="474" t="s">
        <v>1083</v>
      </c>
      <c r="B12" s="131">
        <v>1</v>
      </c>
      <c r="C12" s="602">
        <v>8643</v>
      </c>
      <c r="D12" s="602">
        <v>1773</v>
      </c>
      <c r="E12" s="602">
        <v>1441</v>
      </c>
      <c r="F12" s="602">
        <v>65</v>
      </c>
      <c r="G12" s="602">
        <v>535</v>
      </c>
      <c r="H12" s="602">
        <v>489</v>
      </c>
      <c r="I12" s="602">
        <v>92</v>
      </c>
      <c r="J12" s="602">
        <v>157</v>
      </c>
      <c r="K12" s="602">
        <v>902</v>
      </c>
      <c r="L12" s="602">
        <v>198</v>
      </c>
      <c r="M12" s="614">
        <v>109</v>
      </c>
    </row>
    <row r="13" spans="1:21">
      <c r="A13" s="474"/>
      <c r="B13" s="131">
        <v>2</v>
      </c>
      <c r="C13" s="602">
        <v>6966</v>
      </c>
      <c r="D13" s="602">
        <v>1655</v>
      </c>
      <c r="E13" s="602">
        <v>1144</v>
      </c>
      <c r="F13" s="602">
        <v>41</v>
      </c>
      <c r="G13" s="602">
        <v>429</v>
      </c>
      <c r="H13" s="602">
        <v>385</v>
      </c>
      <c r="I13" s="602">
        <v>82</v>
      </c>
      <c r="J13" s="602">
        <v>129</v>
      </c>
      <c r="K13" s="602">
        <v>777</v>
      </c>
      <c r="L13" s="602">
        <v>163</v>
      </c>
      <c r="M13" s="614">
        <v>79</v>
      </c>
    </row>
    <row r="14" spans="1:21">
      <c r="A14" s="474"/>
      <c r="B14" s="131">
        <v>3</v>
      </c>
      <c r="C14" s="602">
        <v>6928</v>
      </c>
      <c r="D14" s="602">
        <v>1771</v>
      </c>
      <c r="E14" s="602">
        <v>1052</v>
      </c>
      <c r="F14" s="602">
        <v>54</v>
      </c>
      <c r="G14" s="602">
        <v>418</v>
      </c>
      <c r="H14" s="602">
        <v>403</v>
      </c>
      <c r="I14" s="602">
        <v>87</v>
      </c>
      <c r="J14" s="602">
        <v>151</v>
      </c>
      <c r="K14" s="602">
        <v>735</v>
      </c>
      <c r="L14" s="602">
        <v>159</v>
      </c>
      <c r="M14" s="614">
        <v>125</v>
      </c>
    </row>
    <row r="15" spans="1:21">
      <c r="A15" s="474"/>
      <c r="B15" s="131">
        <v>4</v>
      </c>
      <c r="C15" s="602">
        <v>6313</v>
      </c>
      <c r="D15" s="602">
        <v>1708</v>
      </c>
      <c r="E15" s="602">
        <v>947</v>
      </c>
      <c r="F15" s="602">
        <v>36</v>
      </c>
      <c r="G15" s="602">
        <v>405</v>
      </c>
      <c r="H15" s="602">
        <v>378</v>
      </c>
      <c r="I15" s="602">
        <v>87</v>
      </c>
      <c r="J15" s="602">
        <v>106</v>
      </c>
      <c r="K15" s="602">
        <v>726</v>
      </c>
      <c r="L15" s="602">
        <v>134</v>
      </c>
      <c r="M15" s="614">
        <v>112</v>
      </c>
    </row>
    <row r="16" spans="1:21">
      <c r="A16" s="474"/>
      <c r="B16" s="131">
        <v>5</v>
      </c>
      <c r="C16" s="602">
        <v>6432</v>
      </c>
      <c r="D16" s="602">
        <v>1757</v>
      </c>
      <c r="E16" s="602">
        <v>945</v>
      </c>
      <c r="F16" s="602">
        <v>28</v>
      </c>
      <c r="G16" s="602">
        <v>380</v>
      </c>
      <c r="H16" s="602">
        <v>376</v>
      </c>
      <c r="I16" s="602">
        <v>72</v>
      </c>
      <c r="J16" s="602">
        <v>131</v>
      </c>
      <c r="K16" s="602">
        <v>671</v>
      </c>
      <c r="L16" s="602">
        <v>141</v>
      </c>
      <c r="M16" s="614">
        <v>120</v>
      </c>
    </row>
    <row r="17" spans="1:16">
      <c r="A17" s="474"/>
      <c r="B17" s="131">
        <v>6</v>
      </c>
      <c r="C17" s="602">
        <v>5996</v>
      </c>
      <c r="D17" s="602">
        <v>1665</v>
      </c>
      <c r="E17" s="602">
        <v>877</v>
      </c>
      <c r="F17" s="602">
        <v>26</v>
      </c>
      <c r="G17" s="602">
        <v>350</v>
      </c>
      <c r="H17" s="602">
        <v>348</v>
      </c>
      <c r="I17" s="602">
        <v>78</v>
      </c>
      <c r="J17" s="602">
        <v>89</v>
      </c>
      <c r="K17" s="602">
        <v>683</v>
      </c>
      <c r="L17" s="602">
        <v>138</v>
      </c>
      <c r="M17" s="614">
        <v>93</v>
      </c>
      <c r="P17" s="492"/>
    </row>
    <row r="18" spans="1:16" s="593" customFormat="1">
      <c r="A18" s="474"/>
      <c r="B18" s="131">
        <v>7</v>
      </c>
      <c r="C18" s="602">
        <v>6311</v>
      </c>
      <c r="D18" s="602">
        <v>1715</v>
      </c>
      <c r="E18" s="602">
        <v>931</v>
      </c>
      <c r="F18" s="602">
        <v>41</v>
      </c>
      <c r="G18" s="602">
        <v>362</v>
      </c>
      <c r="H18" s="602">
        <v>371</v>
      </c>
      <c r="I18" s="602">
        <v>70</v>
      </c>
      <c r="J18" s="602">
        <v>119</v>
      </c>
      <c r="K18" s="602">
        <v>687</v>
      </c>
      <c r="L18" s="602">
        <v>158</v>
      </c>
      <c r="M18" s="614">
        <v>108</v>
      </c>
      <c r="O18" s="492"/>
    </row>
    <row r="19" spans="1:16" s="593" customFormat="1">
      <c r="A19" s="474"/>
      <c r="B19" s="131">
        <v>8</v>
      </c>
      <c r="C19" s="602">
        <v>6958</v>
      </c>
      <c r="D19" s="602">
        <v>1820</v>
      </c>
      <c r="E19" s="602">
        <v>990</v>
      </c>
      <c r="F19" s="602">
        <v>33</v>
      </c>
      <c r="G19" s="602">
        <v>403</v>
      </c>
      <c r="H19" s="602">
        <v>416</v>
      </c>
      <c r="I19" s="602">
        <v>77</v>
      </c>
      <c r="J19" s="602">
        <v>119</v>
      </c>
      <c r="K19" s="602">
        <v>795</v>
      </c>
      <c r="L19" s="602">
        <v>119</v>
      </c>
      <c r="M19" s="614">
        <v>105</v>
      </c>
    </row>
    <row r="20" spans="1:16" s="593" customFormat="1">
      <c r="A20" s="474"/>
      <c r="B20" s="131">
        <v>9</v>
      </c>
      <c r="C20" s="602">
        <v>6830</v>
      </c>
      <c r="D20" s="602">
        <v>1717</v>
      </c>
      <c r="E20" s="602">
        <v>984</v>
      </c>
      <c r="F20" s="602">
        <v>42</v>
      </c>
      <c r="G20" s="602">
        <v>342</v>
      </c>
      <c r="H20" s="602">
        <v>426</v>
      </c>
      <c r="I20" s="602">
        <v>74</v>
      </c>
      <c r="J20" s="602">
        <v>115</v>
      </c>
      <c r="K20" s="602">
        <v>747</v>
      </c>
      <c r="L20" s="602">
        <v>135</v>
      </c>
      <c r="M20" s="614">
        <v>123</v>
      </c>
    </row>
    <row r="21" spans="1:16" s="492" customFormat="1">
      <c r="A21" s="474"/>
      <c r="B21" s="131">
        <v>10</v>
      </c>
      <c r="C21" s="602">
        <v>7039</v>
      </c>
      <c r="D21" s="602">
        <v>1797</v>
      </c>
      <c r="E21" s="602">
        <v>1007</v>
      </c>
      <c r="F21" s="602">
        <v>40</v>
      </c>
      <c r="G21" s="602">
        <v>415</v>
      </c>
      <c r="H21" s="602">
        <v>434</v>
      </c>
      <c r="I21" s="602">
        <v>87</v>
      </c>
      <c r="J21" s="602">
        <v>123</v>
      </c>
      <c r="K21" s="602">
        <v>843</v>
      </c>
      <c r="L21" s="602">
        <v>155</v>
      </c>
      <c r="M21" s="614">
        <v>115</v>
      </c>
    </row>
    <row r="22" spans="1:16" s="492" customFormat="1">
      <c r="A22" s="474"/>
      <c r="B22" s="131">
        <v>11</v>
      </c>
      <c r="C22" s="602">
        <v>7078</v>
      </c>
      <c r="D22" s="602">
        <v>1731</v>
      </c>
      <c r="E22" s="602">
        <v>1045</v>
      </c>
      <c r="F22" s="602">
        <v>44</v>
      </c>
      <c r="G22" s="602">
        <v>490</v>
      </c>
      <c r="H22" s="602">
        <v>412</v>
      </c>
      <c r="I22" s="602">
        <v>82</v>
      </c>
      <c r="J22" s="602">
        <v>108</v>
      </c>
      <c r="K22" s="602">
        <v>826</v>
      </c>
      <c r="L22" s="602">
        <v>166</v>
      </c>
      <c r="M22" s="614">
        <v>95</v>
      </c>
    </row>
    <row r="23" spans="1:16" s="593" customFormat="1">
      <c r="A23" s="586"/>
      <c r="B23" s="747">
        <v>12</v>
      </c>
      <c r="C23" s="637">
        <v>8085</v>
      </c>
      <c r="D23" s="637">
        <v>1900</v>
      </c>
      <c r="E23" s="637">
        <v>1275</v>
      </c>
      <c r="F23" s="637">
        <v>49</v>
      </c>
      <c r="G23" s="637">
        <v>462</v>
      </c>
      <c r="H23" s="637">
        <v>496</v>
      </c>
      <c r="I23" s="637">
        <v>92</v>
      </c>
      <c r="J23" s="637">
        <v>148</v>
      </c>
      <c r="K23" s="637">
        <v>946</v>
      </c>
      <c r="L23" s="637">
        <v>212</v>
      </c>
      <c r="M23" s="810">
        <v>108</v>
      </c>
    </row>
    <row r="24" spans="1:16">
      <c r="A24" s="524" t="s">
        <v>853</v>
      </c>
      <c r="B24" s="25"/>
      <c r="C24" s="482"/>
      <c r="D24" s="491"/>
      <c r="E24" s="491"/>
      <c r="F24" s="491"/>
      <c r="G24" s="491"/>
      <c r="H24" s="491"/>
      <c r="I24" s="491"/>
      <c r="J24" s="491"/>
      <c r="K24" s="491"/>
      <c r="L24" s="491"/>
      <c r="M24" s="490"/>
    </row>
    <row r="25" spans="1:16">
      <c r="A25" s="490" t="s">
        <v>759</v>
      </c>
      <c r="B25" s="490"/>
      <c r="C25" s="482"/>
      <c r="D25" s="490"/>
      <c r="E25" s="490"/>
      <c r="F25" s="490"/>
      <c r="G25" s="490"/>
      <c r="H25" s="490"/>
      <c r="I25" s="490"/>
      <c r="J25" s="490"/>
      <c r="K25" s="490"/>
      <c r="L25" s="490"/>
      <c r="M25" s="482"/>
    </row>
    <row r="26" spans="1:16">
      <c r="A26" s="490" t="s">
        <v>760</v>
      </c>
    </row>
    <row r="28" spans="1:16">
      <c r="C28" s="473"/>
      <c r="D28" s="473"/>
      <c r="E28" s="473"/>
      <c r="F28" s="473"/>
      <c r="G28" s="473"/>
      <c r="H28" s="473"/>
      <c r="I28" s="473"/>
      <c r="J28" s="473"/>
      <c r="K28" s="473"/>
      <c r="L28" s="473"/>
      <c r="M28" s="473"/>
    </row>
  </sheetData>
  <mergeCells count="3">
    <mergeCell ref="A1:D1"/>
    <mergeCell ref="A2:M2"/>
    <mergeCell ref="A4:B4"/>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C091-E2FD-42B0-B2D8-EA7981CCE977}">
  <sheetPr>
    <tabColor rgb="FF92D050"/>
    <pageSetUpPr fitToPage="1"/>
  </sheetPr>
  <dimension ref="A1:K48"/>
  <sheetViews>
    <sheetView zoomScaleNormal="100" workbookViewId="0">
      <selection sqref="A1:B1"/>
    </sheetView>
  </sheetViews>
  <sheetFormatPr defaultRowHeight="13.5"/>
  <cols>
    <col min="1" max="1" width="14.375" style="593" customWidth="1"/>
    <col min="2" max="10" width="8.5" style="593" customWidth="1"/>
    <col min="11" max="16384" width="9" style="593"/>
  </cols>
  <sheetData>
    <row r="1" spans="1:11" ht="19.5" customHeight="1">
      <c r="A1" s="861" t="s">
        <v>747</v>
      </c>
      <c r="B1" s="861"/>
      <c r="C1" s="35"/>
    </row>
    <row r="2" spans="1:11" ht="19.5" customHeight="1">
      <c r="A2" s="863" t="s">
        <v>1156</v>
      </c>
      <c r="B2" s="863"/>
      <c r="C2" s="863"/>
      <c r="D2" s="863"/>
      <c r="E2" s="863"/>
      <c r="F2" s="863"/>
      <c r="G2" s="863"/>
      <c r="H2" s="863"/>
      <c r="I2" s="863"/>
      <c r="J2" s="863"/>
    </row>
    <row r="3" spans="1:11" ht="13.5" customHeight="1">
      <c r="A3" s="718"/>
      <c r="B3" s="718"/>
      <c r="C3" s="718"/>
      <c r="D3" s="718"/>
      <c r="E3" s="718"/>
      <c r="F3" s="718"/>
      <c r="G3" s="718"/>
      <c r="H3" s="718"/>
      <c r="I3" s="61"/>
      <c r="J3" s="718"/>
    </row>
    <row r="4" spans="1:11" ht="14.25" thickBot="1">
      <c r="A4" s="482" t="s">
        <v>665</v>
      </c>
      <c r="B4" s="482"/>
      <c r="C4" s="482"/>
      <c r="D4" s="482"/>
      <c r="E4" s="482"/>
      <c r="F4" s="482"/>
      <c r="G4" s="482"/>
      <c r="H4" s="482"/>
      <c r="I4" s="482"/>
      <c r="J4" s="482"/>
    </row>
    <row r="5" spans="1:11" s="61" customFormat="1" ht="17.100000000000001" customHeight="1" thickTop="1">
      <c r="A5" s="1038" t="s">
        <v>416</v>
      </c>
      <c r="B5" s="1041" t="s">
        <v>417</v>
      </c>
      <c r="C5" s="1042"/>
      <c r="D5" s="1043" t="s">
        <v>666</v>
      </c>
      <c r="E5" s="1044"/>
      <c r="F5" s="1045"/>
      <c r="G5" s="1043" t="s">
        <v>739</v>
      </c>
      <c r="H5" s="1044"/>
      <c r="I5" s="1045"/>
      <c r="J5" s="1046" t="s">
        <v>667</v>
      </c>
    </row>
    <row r="6" spans="1:11" s="61" customFormat="1" ht="17.100000000000001" customHeight="1">
      <c r="A6" s="1039"/>
      <c r="B6" s="1049" t="s">
        <v>418</v>
      </c>
      <c r="C6" s="271" t="s">
        <v>419</v>
      </c>
      <c r="D6" s="1049" t="s">
        <v>418</v>
      </c>
      <c r="E6" s="731" t="s">
        <v>420</v>
      </c>
      <c r="F6" s="731" t="s">
        <v>419</v>
      </c>
      <c r="G6" s="1049" t="s">
        <v>418</v>
      </c>
      <c r="H6" s="731" t="s">
        <v>420</v>
      </c>
      <c r="I6" s="731" t="s">
        <v>419</v>
      </c>
      <c r="J6" s="1047"/>
    </row>
    <row r="7" spans="1:11" s="61" customFormat="1" ht="17.100000000000001" customHeight="1">
      <c r="A7" s="1040"/>
      <c r="B7" s="1050"/>
      <c r="C7" s="272" t="s">
        <v>421</v>
      </c>
      <c r="D7" s="1050"/>
      <c r="E7" s="732" t="s">
        <v>421</v>
      </c>
      <c r="F7" s="732" t="s">
        <v>421</v>
      </c>
      <c r="G7" s="1050"/>
      <c r="H7" s="732" t="s">
        <v>421</v>
      </c>
      <c r="I7" s="732" t="s">
        <v>421</v>
      </c>
      <c r="J7" s="1048"/>
    </row>
    <row r="8" spans="1:11" s="273" customFormat="1" ht="15" customHeight="1">
      <c r="A8" s="529" t="s">
        <v>862</v>
      </c>
      <c r="B8" s="813">
        <v>1.0999999999999999E-2</v>
      </c>
      <c r="C8" s="813">
        <v>2.9000000000000001E-2</v>
      </c>
      <c r="D8" s="813">
        <v>1.7000000000000001E-2</v>
      </c>
      <c r="E8" s="813">
        <v>0.08</v>
      </c>
      <c r="F8" s="813">
        <v>5.3999999999999999E-2</v>
      </c>
      <c r="G8" s="814">
        <v>12.2</v>
      </c>
      <c r="H8" s="815">
        <v>44</v>
      </c>
      <c r="I8" s="814">
        <v>29.2</v>
      </c>
      <c r="J8" s="816">
        <v>50</v>
      </c>
    </row>
    <row r="9" spans="1:11" ht="15" customHeight="1">
      <c r="A9" s="528" t="s">
        <v>861</v>
      </c>
      <c r="B9" s="813">
        <v>8.0000000000000002E-3</v>
      </c>
      <c r="C9" s="813">
        <v>0.02</v>
      </c>
      <c r="D9" s="813">
        <v>1.7999999999999999E-2</v>
      </c>
      <c r="E9" s="813">
        <v>0.10299999999999999</v>
      </c>
      <c r="F9" s="813">
        <v>5.8999999999999997E-2</v>
      </c>
      <c r="G9" s="814">
        <v>12.5</v>
      </c>
      <c r="H9" s="817">
        <v>57</v>
      </c>
      <c r="I9" s="814">
        <v>30.9</v>
      </c>
      <c r="J9" s="816">
        <v>39</v>
      </c>
      <c r="K9" s="126"/>
    </row>
    <row r="10" spans="1:11" s="176" customFormat="1" ht="15" customHeight="1">
      <c r="A10" s="528" t="s">
        <v>860</v>
      </c>
      <c r="B10" s="813">
        <v>0.01</v>
      </c>
      <c r="C10" s="813">
        <v>2.5999999999999999E-2</v>
      </c>
      <c r="D10" s="813">
        <v>1.9E-2</v>
      </c>
      <c r="E10" s="813">
        <v>9.1999999999999998E-2</v>
      </c>
      <c r="F10" s="813">
        <v>5.8000000000000003E-2</v>
      </c>
      <c r="G10" s="814">
        <v>12.1</v>
      </c>
      <c r="H10" s="817">
        <v>45</v>
      </c>
      <c r="I10" s="814">
        <v>27.5</v>
      </c>
      <c r="J10" s="816">
        <v>77</v>
      </c>
      <c r="K10" s="175"/>
    </row>
    <row r="11" spans="1:11" ht="15" customHeight="1">
      <c r="A11" s="528" t="s">
        <v>85</v>
      </c>
      <c r="B11" s="813">
        <v>1.2E-2</v>
      </c>
      <c r="C11" s="813">
        <v>2.3E-2</v>
      </c>
      <c r="D11" s="813">
        <v>2.3E-2</v>
      </c>
      <c r="E11" s="813">
        <v>0.11</v>
      </c>
      <c r="F11" s="813">
        <v>6.8000000000000005E-2</v>
      </c>
      <c r="G11" s="814">
        <v>14.2</v>
      </c>
      <c r="H11" s="815">
        <v>55</v>
      </c>
      <c r="I11" s="814">
        <v>34</v>
      </c>
      <c r="J11" s="816">
        <v>61</v>
      </c>
    </row>
    <row r="12" spans="1:11" ht="15" customHeight="1">
      <c r="A12" s="528" t="s">
        <v>86</v>
      </c>
      <c r="B12" s="813">
        <v>7.0000000000000001E-3</v>
      </c>
      <c r="C12" s="813">
        <v>1.6E-2</v>
      </c>
      <c r="D12" s="813">
        <v>1.7999999999999999E-2</v>
      </c>
      <c r="E12" s="813">
        <v>8.5999999999999993E-2</v>
      </c>
      <c r="F12" s="813">
        <v>5.3999999999999999E-2</v>
      </c>
      <c r="G12" s="814">
        <v>13.6</v>
      </c>
      <c r="H12" s="815">
        <v>49</v>
      </c>
      <c r="I12" s="814">
        <v>31.5</v>
      </c>
      <c r="J12" s="815">
        <v>77</v>
      </c>
    </row>
    <row r="13" spans="1:11" ht="15" customHeight="1">
      <c r="A13" s="528" t="s">
        <v>87</v>
      </c>
      <c r="B13" s="813">
        <v>8.0000000000000002E-3</v>
      </c>
      <c r="C13" s="813">
        <v>1.7000000000000001E-2</v>
      </c>
      <c r="D13" s="813">
        <v>2.1000000000000001E-2</v>
      </c>
      <c r="E13" s="813">
        <v>0.11700000000000001</v>
      </c>
      <c r="F13" s="813">
        <v>6.0999999999999999E-2</v>
      </c>
      <c r="G13" s="814">
        <v>14.5</v>
      </c>
      <c r="H13" s="815">
        <v>67</v>
      </c>
      <c r="I13" s="814">
        <v>33.4</v>
      </c>
      <c r="J13" s="816">
        <v>61</v>
      </c>
    </row>
    <row r="14" spans="1:11" s="176" customFormat="1" ht="15" customHeight="1">
      <c r="A14" s="528" t="s">
        <v>668</v>
      </c>
      <c r="B14" s="813">
        <v>8.0000000000000002E-3</v>
      </c>
      <c r="C14" s="813">
        <v>1.7000000000000001E-2</v>
      </c>
      <c r="D14" s="813">
        <v>1.7999999999999999E-2</v>
      </c>
      <c r="E14" s="813">
        <v>9.0999999999999998E-2</v>
      </c>
      <c r="F14" s="813">
        <v>4.9000000000000002E-2</v>
      </c>
      <c r="G14" s="814">
        <v>12.8</v>
      </c>
      <c r="H14" s="817">
        <v>47</v>
      </c>
      <c r="I14" s="814">
        <v>27.5</v>
      </c>
      <c r="J14" s="816">
        <v>83</v>
      </c>
    </row>
    <row r="15" spans="1:11" s="176" customFormat="1" ht="15" customHeight="1">
      <c r="A15" s="528" t="s">
        <v>88</v>
      </c>
      <c r="B15" s="813">
        <v>7.0000000000000001E-3</v>
      </c>
      <c r="C15" s="813">
        <v>1.4E-2</v>
      </c>
      <c r="D15" s="813">
        <v>1.7999999999999999E-2</v>
      </c>
      <c r="E15" s="813">
        <v>9.1999999999999998E-2</v>
      </c>
      <c r="F15" s="813">
        <v>4.7E-2</v>
      </c>
      <c r="G15" s="814">
        <v>12.3</v>
      </c>
      <c r="H15" s="817">
        <v>48</v>
      </c>
      <c r="I15" s="814">
        <v>25.7</v>
      </c>
      <c r="J15" s="816">
        <v>68</v>
      </c>
    </row>
    <row r="16" spans="1:11" ht="15" customHeight="1">
      <c r="A16" s="528" t="s">
        <v>674</v>
      </c>
      <c r="B16" s="813">
        <v>6.0000000000000001E-3</v>
      </c>
      <c r="C16" s="813">
        <v>1.4E-2</v>
      </c>
      <c r="D16" s="813">
        <v>1.7999999999999999E-2</v>
      </c>
      <c r="E16" s="813">
        <v>8.8999999999999996E-2</v>
      </c>
      <c r="F16" s="813">
        <v>0.05</v>
      </c>
      <c r="G16" s="814">
        <v>13.5</v>
      </c>
      <c r="H16" s="817">
        <v>50</v>
      </c>
      <c r="I16" s="814">
        <v>29.2</v>
      </c>
      <c r="J16" s="816">
        <v>86</v>
      </c>
    </row>
    <row r="17" spans="1:10" ht="15" customHeight="1">
      <c r="A17" s="528" t="s">
        <v>89</v>
      </c>
      <c r="B17" s="813">
        <v>7.0000000000000001E-3</v>
      </c>
      <c r="C17" s="813">
        <v>1.6E-2</v>
      </c>
      <c r="D17" s="813">
        <v>1.9E-2</v>
      </c>
      <c r="E17" s="813">
        <v>8.4000000000000005E-2</v>
      </c>
      <c r="F17" s="813">
        <v>6.0999999999999999E-2</v>
      </c>
      <c r="G17" s="814">
        <v>13.8</v>
      </c>
      <c r="H17" s="817">
        <v>47</v>
      </c>
      <c r="I17" s="814">
        <v>34.9</v>
      </c>
      <c r="J17" s="816">
        <v>58</v>
      </c>
    </row>
    <row r="18" spans="1:10" ht="15" customHeight="1">
      <c r="A18" s="528" t="s">
        <v>90</v>
      </c>
      <c r="B18" s="813">
        <v>6.0000000000000001E-3</v>
      </c>
      <c r="C18" s="813">
        <v>1.2999999999999999E-2</v>
      </c>
      <c r="D18" s="813">
        <v>0.02</v>
      </c>
      <c r="E18" s="813">
        <v>8.7999999999999995E-2</v>
      </c>
      <c r="F18" s="813">
        <v>5.5E-2</v>
      </c>
      <c r="G18" s="814">
        <v>13.3</v>
      </c>
      <c r="H18" s="817">
        <v>43</v>
      </c>
      <c r="I18" s="814">
        <v>29.6</v>
      </c>
      <c r="J18" s="815">
        <v>76</v>
      </c>
    </row>
    <row r="19" spans="1:10" ht="15" customHeight="1">
      <c r="A19" s="528" t="s">
        <v>91</v>
      </c>
      <c r="B19" s="813">
        <v>6.0000000000000001E-3</v>
      </c>
      <c r="C19" s="813">
        <v>1.4E-2</v>
      </c>
      <c r="D19" s="813">
        <v>0.02</v>
      </c>
      <c r="E19" s="813">
        <v>9.8000000000000004E-2</v>
      </c>
      <c r="F19" s="813">
        <v>5.8999999999999997E-2</v>
      </c>
      <c r="G19" s="814">
        <v>13.7</v>
      </c>
      <c r="H19" s="817">
        <v>50</v>
      </c>
      <c r="I19" s="814">
        <v>31.8</v>
      </c>
      <c r="J19" s="815">
        <v>62</v>
      </c>
    </row>
    <row r="20" spans="1:10" ht="15" customHeight="1">
      <c r="A20" s="528" t="s">
        <v>92</v>
      </c>
      <c r="B20" s="813">
        <v>8.0000000000000002E-3</v>
      </c>
      <c r="C20" s="813">
        <v>1.4E-2</v>
      </c>
      <c r="D20" s="813">
        <v>2.1000000000000001E-2</v>
      </c>
      <c r="E20" s="813">
        <v>0.104</v>
      </c>
      <c r="F20" s="813">
        <v>5.7000000000000002E-2</v>
      </c>
      <c r="G20" s="814">
        <v>13.2</v>
      </c>
      <c r="H20" s="817">
        <v>51</v>
      </c>
      <c r="I20" s="814">
        <v>28.6</v>
      </c>
      <c r="J20" s="816">
        <v>70</v>
      </c>
    </row>
    <row r="21" spans="1:10" ht="15" customHeight="1">
      <c r="A21" s="528" t="s">
        <v>93</v>
      </c>
      <c r="B21" s="813">
        <v>6.0000000000000001E-3</v>
      </c>
      <c r="C21" s="813">
        <v>1.0999999999999999E-2</v>
      </c>
      <c r="D21" s="813">
        <v>1.9E-2</v>
      </c>
      <c r="E21" s="813">
        <v>9.2999999999999999E-2</v>
      </c>
      <c r="F21" s="813">
        <v>5.2999999999999999E-2</v>
      </c>
      <c r="G21" s="814">
        <v>13.1</v>
      </c>
      <c r="H21" s="817">
        <v>45</v>
      </c>
      <c r="I21" s="814">
        <v>27.1</v>
      </c>
      <c r="J21" s="815">
        <v>71</v>
      </c>
    </row>
    <row r="22" spans="1:10" ht="15" customHeight="1">
      <c r="A22" s="528" t="s">
        <v>94</v>
      </c>
      <c r="B22" s="813">
        <v>4.0000000000000001E-3</v>
      </c>
      <c r="C22" s="813">
        <v>7.0000000000000001E-3</v>
      </c>
      <c r="D22" s="813">
        <v>1.9E-2</v>
      </c>
      <c r="E22" s="813">
        <v>9.6000000000000002E-2</v>
      </c>
      <c r="F22" s="813">
        <v>4.9000000000000002E-2</v>
      </c>
      <c r="G22" s="814">
        <v>13.7</v>
      </c>
      <c r="H22" s="817">
        <v>50</v>
      </c>
      <c r="I22" s="814">
        <v>27.1</v>
      </c>
      <c r="J22" s="816">
        <v>82</v>
      </c>
    </row>
    <row r="23" spans="1:10" ht="15" customHeight="1">
      <c r="A23" s="528" t="s">
        <v>95</v>
      </c>
      <c r="B23" s="813">
        <v>6.0000000000000001E-3</v>
      </c>
      <c r="C23" s="813">
        <v>1.0999999999999999E-2</v>
      </c>
      <c r="D23" s="813">
        <v>1.7999999999999999E-2</v>
      </c>
      <c r="E23" s="813">
        <v>0.1</v>
      </c>
      <c r="F23" s="813">
        <v>5.8000000000000003E-2</v>
      </c>
      <c r="G23" s="814">
        <v>12.8</v>
      </c>
      <c r="H23" s="817">
        <v>54</v>
      </c>
      <c r="I23" s="814">
        <v>31.7</v>
      </c>
      <c r="J23" s="815">
        <v>73</v>
      </c>
    </row>
    <row r="24" spans="1:10" ht="15" customHeight="1">
      <c r="A24" s="527" t="s">
        <v>96</v>
      </c>
      <c r="B24" s="818">
        <v>6.0000000000000001E-3</v>
      </c>
      <c r="C24" s="819">
        <v>1.0999999999999999E-2</v>
      </c>
      <c r="D24" s="819">
        <v>0.02</v>
      </c>
      <c r="E24" s="819">
        <v>0.107</v>
      </c>
      <c r="F24" s="819">
        <v>5.5E-2</v>
      </c>
      <c r="G24" s="820">
        <v>14</v>
      </c>
      <c r="H24" s="821">
        <v>53</v>
      </c>
      <c r="I24" s="820">
        <v>29.7</v>
      </c>
      <c r="J24" s="822">
        <v>51</v>
      </c>
    </row>
    <row r="25" spans="1:10">
      <c r="A25" s="177"/>
      <c r="B25" s="394"/>
      <c r="C25" s="394"/>
      <c r="D25" s="395"/>
      <c r="E25" s="395"/>
      <c r="F25" s="396"/>
      <c r="G25" s="396"/>
      <c r="H25" s="396"/>
      <c r="I25" s="396"/>
      <c r="J25" s="551"/>
    </row>
    <row r="26" spans="1:10" ht="14.25" thickBot="1">
      <c r="A26" s="490" t="s">
        <v>669</v>
      </c>
      <c r="B26" s="490"/>
      <c r="C26" s="490"/>
      <c r="D26" s="275"/>
      <c r="E26" s="490"/>
      <c r="F26" s="490"/>
      <c r="G26" s="490"/>
      <c r="H26" s="490"/>
      <c r="I26" s="490"/>
      <c r="J26" s="490"/>
    </row>
    <row r="27" spans="1:10" ht="16.5" customHeight="1" thickTop="1">
      <c r="A27" s="854" t="s">
        <v>416</v>
      </c>
      <c r="B27" s="860" t="s">
        <v>740</v>
      </c>
      <c r="C27" s="924"/>
      <c r="D27" s="872" t="s">
        <v>429</v>
      </c>
      <c r="E27" s="873"/>
      <c r="F27" s="874"/>
      <c r="G27" s="872" t="s">
        <v>741</v>
      </c>
      <c r="H27" s="873"/>
      <c r="I27" s="873"/>
      <c r="J27" s="526"/>
    </row>
    <row r="28" spans="1:10" ht="16.5" customHeight="1">
      <c r="A28" s="869"/>
      <c r="B28" s="1011" t="s">
        <v>418</v>
      </c>
      <c r="C28" s="727" t="s">
        <v>419</v>
      </c>
      <c r="D28" s="1011" t="s">
        <v>418</v>
      </c>
      <c r="E28" s="727" t="s">
        <v>420</v>
      </c>
      <c r="F28" s="728" t="s">
        <v>419</v>
      </c>
      <c r="G28" s="1049" t="s">
        <v>418</v>
      </c>
      <c r="H28" s="728" t="s">
        <v>420</v>
      </c>
      <c r="I28" s="727" t="s">
        <v>419</v>
      </c>
      <c r="J28" s="719"/>
    </row>
    <row r="29" spans="1:10" ht="16.5" customHeight="1">
      <c r="A29" s="856"/>
      <c r="B29" s="858"/>
      <c r="C29" s="723" t="s">
        <v>421</v>
      </c>
      <c r="D29" s="858"/>
      <c r="E29" s="723" t="s">
        <v>421</v>
      </c>
      <c r="F29" s="715" t="s">
        <v>421</v>
      </c>
      <c r="G29" s="1050"/>
      <c r="H29" s="715" t="s">
        <v>421</v>
      </c>
      <c r="I29" s="723" t="s">
        <v>421</v>
      </c>
      <c r="J29" s="719"/>
    </row>
    <row r="30" spans="1:10">
      <c r="A30" s="543" t="s">
        <v>3</v>
      </c>
      <c r="B30" s="823">
        <v>1.6E-2</v>
      </c>
      <c r="C30" s="823">
        <v>2.9000000000000001E-2</v>
      </c>
      <c r="D30" s="823">
        <v>1.9E-2</v>
      </c>
      <c r="E30" s="823">
        <v>7.6999999999999999E-2</v>
      </c>
      <c r="F30" s="823">
        <v>5.1999999999999998E-2</v>
      </c>
      <c r="G30" s="814">
        <v>12.8</v>
      </c>
      <c r="H30" s="817">
        <v>43</v>
      </c>
      <c r="I30" s="814">
        <v>29.5</v>
      </c>
      <c r="J30" s="525"/>
    </row>
    <row r="31" spans="1:10">
      <c r="A31" s="544" t="s">
        <v>4</v>
      </c>
      <c r="B31" s="823">
        <v>1.7999999999999999E-2</v>
      </c>
      <c r="C31" s="823">
        <v>2.8000000000000001E-2</v>
      </c>
      <c r="D31" s="823">
        <v>0.02</v>
      </c>
      <c r="E31" s="823">
        <v>9.4E-2</v>
      </c>
      <c r="F31" s="823">
        <v>5.8999999999999997E-2</v>
      </c>
      <c r="G31" s="814">
        <v>12.9</v>
      </c>
      <c r="H31" s="824">
        <v>44</v>
      </c>
      <c r="I31" s="125">
        <v>27.9</v>
      </c>
      <c r="J31" s="525"/>
    </row>
    <row r="32" spans="1:10">
      <c r="A32" s="544" t="s">
        <v>859</v>
      </c>
      <c r="B32" s="823">
        <v>1.4999999999999999E-2</v>
      </c>
      <c r="C32" s="823">
        <v>2.3E-2</v>
      </c>
      <c r="D32" s="823">
        <v>2.3E-2</v>
      </c>
      <c r="E32" s="823">
        <v>0.115</v>
      </c>
      <c r="F32" s="823">
        <v>6.9000000000000006E-2</v>
      </c>
      <c r="G32" s="814">
        <v>13.9</v>
      </c>
      <c r="H32" s="817">
        <v>51</v>
      </c>
      <c r="I32" s="814">
        <v>30.8</v>
      </c>
      <c r="J32" s="525"/>
    </row>
    <row r="33" spans="1:10">
      <c r="A33" s="544" t="s">
        <v>863</v>
      </c>
      <c r="B33" s="823">
        <v>1.2E-2</v>
      </c>
      <c r="C33" s="823">
        <v>1.7999999999999999E-2</v>
      </c>
      <c r="D33" s="823">
        <v>2.1999999999999999E-2</v>
      </c>
      <c r="E33" s="823">
        <v>0.108</v>
      </c>
      <c r="F33" s="823">
        <v>5.8999999999999997E-2</v>
      </c>
      <c r="G33" s="814">
        <v>14.1</v>
      </c>
      <c r="H33" s="817">
        <v>50</v>
      </c>
      <c r="I33" s="814">
        <v>30.6</v>
      </c>
      <c r="J33" s="525"/>
    </row>
    <row r="34" spans="1:10">
      <c r="A34" s="544" t="s">
        <v>5</v>
      </c>
      <c r="B34" s="823">
        <v>1.0999999999999999E-2</v>
      </c>
      <c r="C34" s="823">
        <v>2.3E-2</v>
      </c>
      <c r="D34" s="823">
        <v>0.02</v>
      </c>
      <c r="E34" s="823">
        <v>9.5000000000000001E-2</v>
      </c>
      <c r="F34" s="823">
        <v>6.5000000000000002E-2</v>
      </c>
      <c r="G34" s="814">
        <v>13.1</v>
      </c>
      <c r="H34" s="824">
        <v>54</v>
      </c>
      <c r="I34" s="125">
        <v>34.299999999999997</v>
      </c>
      <c r="J34" s="525"/>
    </row>
    <row r="35" spans="1:10">
      <c r="A35" s="544" t="s">
        <v>7</v>
      </c>
      <c r="B35" s="823">
        <v>0.01</v>
      </c>
      <c r="C35" s="823">
        <v>1.9E-2</v>
      </c>
      <c r="D35" s="823">
        <v>2.4E-2</v>
      </c>
      <c r="E35" s="823">
        <v>9.7000000000000003E-2</v>
      </c>
      <c r="F35" s="823">
        <v>5.8999999999999997E-2</v>
      </c>
      <c r="G35" s="814">
        <v>13.1</v>
      </c>
      <c r="H35" s="824">
        <v>44</v>
      </c>
      <c r="I35" s="125">
        <v>27.7</v>
      </c>
      <c r="J35" s="525"/>
    </row>
    <row r="36" spans="1:10">
      <c r="A36" s="544" t="s">
        <v>6</v>
      </c>
      <c r="B36" s="823">
        <v>0.01</v>
      </c>
      <c r="C36" s="823">
        <v>1.7000000000000001E-2</v>
      </c>
      <c r="D36" s="823">
        <v>0.02</v>
      </c>
      <c r="E36" s="823">
        <v>7.9000000000000001E-2</v>
      </c>
      <c r="F36" s="823">
        <v>0.05</v>
      </c>
      <c r="G36" s="814">
        <v>14</v>
      </c>
      <c r="H36" s="815">
        <v>46</v>
      </c>
      <c r="I36" s="814">
        <v>30</v>
      </c>
      <c r="J36" s="525"/>
    </row>
    <row r="37" spans="1:10">
      <c r="A37" s="544" t="s">
        <v>8</v>
      </c>
      <c r="B37" s="823">
        <v>1.2E-2</v>
      </c>
      <c r="C37" s="823">
        <v>2.4E-2</v>
      </c>
      <c r="D37" s="823">
        <v>1.7999999999999999E-2</v>
      </c>
      <c r="E37" s="823">
        <v>8.3000000000000004E-2</v>
      </c>
      <c r="F37" s="823">
        <v>4.8000000000000001E-2</v>
      </c>
      <c r="G37" s="814">
        <v>13.8</v>
      </c>
      <c r="H37" s="824">
        <v>50</v>
      </c>
      <c r="I37" s="125">
        <v>30.3</v>
      </c>
      <c r="J37" s="525"/>
    </row>
    <row r="38" spans="1:10">
      <c r="A38" s="544" t="s">
        <v>864</v>
      </c>
      <c r="B38" s="823">
        <v>1.2E-2</v>
      </c>
      <c r="C38" s="823">
        <v>1.7999999999999999E-2</v>
      </c>
      <c r="D38" s="823">
        <v>2.1999999999999999E-2</v>
      </c>
      <c r="E38" s="823">
        <v>9.4E-2</v>
      </c>
      <c r="F38" s="823">
        <v>5.6000000000000001E-2</v>
      </c>
      <c r="G38" s="814">
        <v>15.1</v>
      </c>
      <c r="H38" s="815">
        <v>48</v>
      </c>
      <c r="I38" s="814">
        <v>30.4</v>
      </c>
      <c r="J38" s="525"/>
    </row>
    <row r="39" spans="1:10">
      <c r="A39" s="544" t="s">
        <v>9</v>
      </c>
      <c r="B39" s="823">
        <v>8.0000000000000002E-3</v>
      </c>
      <c r="C39" s="823">
        <v>1.2999999999999999E-2</v>
      </c>
      <c r="D39" s="823">
        <v>2.1999999999999999E-2</v>
      </c>
      <c r="E39" s="823">
        <v>0.11799999999999999</v>
      </c>
      <c r="F39" s="823">
        <v>5.7000000000000002E-2</v>
      </c>
      <c r="G39" s="814">
        <v>15</v>
      </c>
      <c r="H39" s="817">
        <v>60</v>
      </c>
      <c r="I39" s="814">
        <v>32</v>
      </c>
      <c r="J39" s="525"/>
    </row>
    <row r="40" spans="1:10">
      <c r="A40" s="545" t="s">
        <v>10</v>
      </c>
      <c r="B40" s="825">
        <v>7.0000000000000001E-3</v>
      </c>
      <c r="C40" s="825">
        <v>0.01</v>
      </c>
      <c r="D40" s="825">
        <v>0.02</v>
      </c>
      <c r="E40" s="825">
        <v>9.5000000000000001E-2</v>
      </c>
      <c r="F40" s="825">
        <v>5.6000000000000001E-2</v>
      </c>
      <c r="G40" s="820">
        <v>13.6</v>
      </c>
      <c r="H40" s="821">
        <v>57</v>
      </c>
      <c r="I40" s="820">
        <v>33.9</v>
      </c>
      <c r="J40" s="525"/>
    </row>
    <row r="41" spans="1:10">
      <c r="A41" s="490" t="s">
        <v>81</v>
      </c>
      <c r="I41" s="178"/>
      <c r="J41" s="178"/>
    </row>
    <row r="42" spans="1:10">
      <c r="A42" s="490" t="s">
        <v>684</v>
      </c>
    </row>
    <row r="43" spans="1:10">
      <c r="A43" s="482" t="s">
        <v>742</v>
      </c>
    </row>
    <row r="44" spans="1:10">
      <c r="A44" s="482" t="s">
        <v>702</v>
      </c>
      <c r="B44" s="492"/>
      <c r="C44" s="492"/>
    </row>
    <row r="45" spans="1:10">
      <c r="A45" s="482"/>
      <c r="B45" s="490"/>
      <c r="C45" s="490"/>
    </row>
    <row r="46" spans="1:10">
      <c r="A46" s="482"/>
      <c r="B46" s="482"/>
      <c r="C46" s="482"/>
    </row>
    <row r="47" spans="1:10">
      <c r="A47" s="482"/>
      <c r="B47" s="482"/>
      <c r="C47" s="482"/>
    </row>
    <row r="48" spans="1:10">
      <c r="A48" s="482"/>
    </row>
  </sheetData>
  <mergeCells count="17">
    <mergeCell ref="G27:I27"/>
    <mergeCell ref="G28:G29"/>
    <mergeCell ref="B27:C27"/>
    <mergeCell ref="B28:B29"/>
    <mergeCell ref="A27:A29"/>
    <mergeCell ref="D28:D29"/>
    <mergeCell ref="D27:F27"/>
    <mergeCell ref="A1:B1"/>
    <mergeCell ref="A2:J2"/>
    <mergeCell ref="A5:A7"/>
    <mergeCell ref="B5:C5"/>
    <mergeCell ref="D5:F5"/>
    <mergeCell ref="G5:I5"/>
    <mergeCell ref="J5:J7"/>
    <mergeCell ref="B6:B7"/>
    <mergeCell ref="D6:D7"/>
    <mergeCell ref="G6:G7"/>
  </mergeCells>
  <phoneticPr fontId="2"/>
  <printOptions horizontalCentered="1"/>
  <pageMargins left="0.59055118110236227" right="0.59055118110236227" top="0.78740157480314965"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E9BC-C470-4E09-A8E9-D0AACCA1528D}">
  <sheetPr>
    <tabColor rgb="FF92D050"/>
  </sheetPr>
  <dimension ref="A1:AJ100"/>
  <sheetViews>
    <sheetView zoomScaleNormal="100" workbookViewId="0">
      <selection sqref="A1:C1"/>
    </sheetView>
  </sheetViews>
  <sheetFormatPr defaultRowHeight="13.5"/>
  <cols>
    <col min="1" max="1" width="7.25" style="483" customWidth="1"/>
    <col min="2" max="2" width="4.5" style="492" bestFit="1" customWidth="1"/>
    <col min="3" max="3" width="10.5" style="483" bestFit="1" customWidth="1"/>
    <col min="4" max="4" width="6.75" style="483" customWidth="1"/>
    <col min="5" max="5" width="7.375" style="483" customWidth="1"/>
    <col min="6" max="7" width="6.75" style="483" customWidth="1"/>
    <col min="8" max="8" width="10.5" style="483" bestFit="1" customWidth="1"/>
    <col min="9" max="9" width="7.625" style="483" customWidth="1"/>
    <col min="10" max="11" width="6.75" style="483" customWidth="1"/>
    <col min="12" max="13" width="7.625" style="483" customWidth="1"/>
    <col min="14" max="14" width="8" style="483" customWidth="1"/>
    <col min="15" max="15" width="5.875" style="483" customWidth="1"/>
    <col min="16" max="16" width="9" style="483"/>
    <col min="17" max="17" width="9.125" style="483" customWidth="1"/>
    <col min="18" max="30" width="9" style="483"/>
    <col min="31" max="31" width="9.125" style="483" customWidth="1"/>
    <col min="32" max="32" width="10" style="483" customWidth="1"/>
    <col min="33" max="16384" width="9" style="483"/>
  </cols>
  <sheetData>
    <row r="1" spans="1:36" ht="19.5" customHeight="1">
      <c r="A1" s="949" t="s">
        <v>748</v>
      </c>
      <c r="B1" s="862"/>
      <c r="C1" s="862"/>
    </row>
    <row r="2" spans="1:36" ht="19.5" customHeight="1">
      <c r="A2" s="863" t="s">
        <v>714</v>
      </c>
      <c r="B2" s="863"/>
      <c r="C2" s="863"/>
      <c r="D2" s="863"/>
      <c r="E2" s="863"/>
      <c r="F2" s="863"/>
      <c r="G2" s="863"/>
      <c r="H2" s="863"/>
      <c r="I2" s="863"/>
      <c r="J2" s="863"/>
      <c r="K2" s="863"/>
      <c r="L2" s="863"/>
      <c r="M2" s="863"/>
      <c r="N2" s="863"/>
    </row>
    <row r="3" spans="1:36" ht="14.25" thickBot="1">
      <c r="A3" s="482"/>
      <c r="B3" s="490"/>
      <c r="C3" s="482"/>
      <c r="D3" s="482"/>
      <c r="E3" s="482"/>
      <c r="F3" s="482"/>
      <c r="G3" s="482"/>
      <c r="H3" s="482"/>
      <c r="I3" s="482"/>
      <c r="J3" s="482"/>
      <c r="K3" s="482"/>
      <c r="L3" s="482"/>
      <c r="M3" s="482"/>
      <c r="N3" s="58" t="s">
        <v>662</v>
      </c>
      <c r="Q3" s="488"/>
      <c r="R3" s="488"/>
      <c r="S3" s="488"/>
      <c r="T3" s="488"/>
      <c r="U3" s="488"/>
      <c r="V3" s="488"/>
      <c r="W3" s="488"/>
      <c r="X3" s="488"/>
      <c r="Y3" s="488"/>
      <c r="Z3" s="488"/>
      <c r="AA3" s="488"/>
      <c r="AB3" s="488"/>
    </row>
    <row r="4" spans="1:36" s="61" customFormat="1" ht="10.5" customHeight="1" thickTop="1">
      <c r="A4" s="852" t="s">
        <v>248</v>
      </c>
      <c r="B4" s="854"/>
      <c r="C4" s="857" t="s">
        <v>43</v>
      </c>
      <c r="D4" s="952" t="s">
        <v>249</v>
      </c>
      <c r="E4" s="532"/>
      <c r="F4" s="532"/>
      <c r="G4" s="533"/>
      <c r="H4" s="857" t="s">
        <v>715</v>
      </c>
      <c r="I4" s="952" t="s">
        <v>250</v>
      </c>
      <c r="J4" s="530"/>
      <c r="K4" s="533"/>
      <c r="L4" s="857" t="s">
        <v>251</v>
      </c>
      <c r="M4" s="857" t="s">
        <v>252</v>
      </c>
      <c r="N4" s="952" t="s">
        <v>406</v>
      </c>
      <c r="Q4" s="276"/>
      <c r="R4" s="276"/>
      <c r="S4" s="276"/>
      <c r="T4" s="276"/>
      <c r="U4" s="276"/>
      <c r="V4" s="276"/>
      <c r="W4" s="276"/>
      <c r="X4" s="276"/>
      <c r="Y4" s="276"/>
      <c r="Z4" s="276"/>
      <c r="AA4" s="276"/>
      <c r="AB4" s="276"/>
      <c r="AC4" s="276"/>
      <c r="AD4" s="276"/>
      <c r="AE4" s="276"/>
      <c r="AF4" s="276"/>
      <c r="AG4" s="276"/>
      <c r="AH4" s="276"/>
      <c r="AI4" s="276"/>
      <c r="AJ4" s="276"/>
    </row>
    <row r="5" spans="1:36" s="61" customFormat="1" ht="18" customHeight="1">
      <c r="A5" s="855"/>
      <c r="B5" s="856"/>
      <c r="C5" s="858"/>
      <c r="D5" s="948"/>
      <c r="E5" s="531" t="s">
        <v>716</v>
      </c>
      <c r="F5" s="531" t="s">
        <v>717</v>
      </c>
      <c r="G5" s="531" t="s">
        <v>718</v>
      </c>
      <c r="H5" s="858"/>
      <c r="I5" s="948"/>
      <c r="J5" s="165" t="s">
        <v>719</v>
      </c>
      <c r="K5" s="165" t="s">
        <v>720</v>
      </c>
      <c r="L5" s="858"/>
      <c r="M5" s="858"/>
      <c r="N5" s="948"/>
      <c r="P5" s="64"/>
      <c r="Q5" s="277"/>
      <c r="R5" s="277"/>
      <c r="S5" s="277"/>
      <c r="T5" s="277"/>
      <c r="U5" s="277"/>
      <c r="V5" s="277"/>
      <c r="W5" s="277"/>
      <c r="X5" s="277"/>
      <c r="Y5" s="277"/>
      <c r="Z5" s="277"/>
      <c r="AA5" s="277"/>
      <c r="AB5" s="277"/>
      <c r="AC5" s="277"/>
      <c r="AD5" s="277"/>
      <c r="AE5" s="277"/>
      <c r="AF5" s="276"/>
      <c r="AG5" s="276"/>
      <c r="AH5" s="276"/>
      <c r="AI5" s="276"/>
      <c r="AJ5" s="276"/>
    </row>
    <row r="6" spans="1:36">
      <c r="A6" s="484" t="s">
        <v>1063</v>
      </c>
      <c r="B6" s="595"/>
      <c r="C6" s="505">
        <v>55497</v>
      </c>
      <c r="D6" s="505">
        <v>337</v>
      </c>
      <c r="E6" s="505">
        <v>78</v>
      </c>
      <c r="F6" s="505">
        <v>137</v>
      </c>
      <c r="G6" s="505">
        <v>40</v>
      </c>
      <c r="H6" s="505">
        <v>40545</v>
      </c>
      <c r="I6" s="505">
        <v>3766</v>
      </c>
      <c r="J6" s="505">
        <v>1989</v>
      </c>
      <c r="K6" s="505">
        <v>1374</v>
      </c>
      <c r="L6" s="505">
        <v>2146</v>
      </c>
      <c r="M6" s="505">
        <v>579</v>
      </c>
      <c r="N6" s="505">
        <v>8124</v>
      </c>
      <c r="P6" s="7"/>
      <c r="Q6" s="3"/>
      <c r="R6" s="3"/>
      <c r="S6" s="492"/>
      <c r="T6" s="492"/>
      <c r="U6" s="492"/>
      <c r="V6" s="3"/>
      <c r="W6" s="492"/>
      <c r="X6" s="492"/>
      <c r="Y6" s="492"/>
      <c r="Z6" s="492"/>
      <c r="AA6" s="492"/>
      <c r="AB6" s="3"/>
      <c r="AC6" s="3"/>
      <c r="AD6" s="3"/>
      <c r="AE6" s="3"/>
      <c r="AF6" s="488"/>
      <c r="AG6" s="488"/>
      <c r="AH6" s="488"/>
      <c r="AI6" s="488"/>
      <c r="AJ6" s="488"/>
    </row>
    <row r="7" spans="1:36">
      <c r="A7" s="160">
        <v>2</v>
      </c>
      <c r="B7" s="595"/>
      <c r="C7" s="505">
        <v>44485</v>
      </c>
      <c r="D7" s="505">
        <v>312</v>
      </c>
      <c r="E7" s="505">
        <v>76</v>
      </c>
      <c r="F7" s="505">
        <v>129</v>
      </c>
      <c r="G7" s="505">
        <v>32</v>
      </c>
      <c r="H7" s="505">
        <v>30809</v>
      </c>
      <c r="I7" s="505">
        <v>3465</v>
      </c>
      <c r="J7" s="505">
        <v>1805</v>
      </c>
      <c r="K7" s="505">
        <v>1260</v>
      </c>
      <c r="L7" s="505">
        <v>1841</v>
      </c>
      <c r="M7" s="505">
        <v>399</v>
      </c>
      <c r="N7" s="505">
        <v>7659</v>
      </c>
      <c r="P7" s="7"/>
      <c r="Q7" s="3"/>
      <c r="R7" s="3"/>
      <c r="S7" s="492"/>
      <c r="T7" s="492"/>
      <c r="U7" s="474"/>
      <c r="V7" s="3"/>
      <c r="W7" s="492"/>
      <c r="X7" s="492"/>
      <c r="Y7" s="492"/>
      <c r="Z7" s="492"/>
      <c r="AA7" s="492"/>
      <c r="AB7" s="3"/>
      <c r="AC7" s="3"/>
      <c r="AD7" s="3"/>
      <c r="AE7" s="3"/>
      <c r="AF7" s="488"/>
      <c r="AG7" s="488"/>
      <c r="AH7" s="488"/>
      <c r="AI7" s="488"/>
      <c r="AJ7" s="488"/>
    </row>
    <row r="8" spans="1:36">
      <c r="A8" s="160">
        <v>3</v>
      </c>
      <c r="B8" s="595"/>
      <c r="C8" s="603">
        <v>40166</v>
      </c>
      <c r="D8" s="603">
        <v>269</v>
      </c>
      <c r="E8" s="603">
        <v>69</v>
      </c>
      <c r="F8" s="603">
        <v>88</v>
      </c>
      <c r="G8" s="603">
        <v>43</v>
      </c>
      <c r="H8" s="603">
        <v>27979</v>
      </c>
      <c r="I8" s="603">
        <v>3263</v>
      </c>
      <c r="J8" s="603">
        <v>1742</v>
      </c>
      <c r="K8" s="603">
        <v>1126</v>
      </c>
      <c r="L8" s="603">
        <v>1762</v>
      </c>
      <c r="M8" s="603">
        <v>453</v>
      </c>
      <c r="N8" s="603">
        <v>6440</v>
      </c>
      <c r="P8" s="7"/>
      <c r="Q8" s="3"/>
      <c r="R8" s="3"/>
      <c r="S8" s="492"/>
      <c r="T8" s="492"/>
      <c r="U8" s="474"/>
      <c r="V8" s="3"/>
      <c r="W8" s="492"/>
      <c r="X8" s="492"/>
      <c r="Y8" s="492"/>
      <c r="Z8" s="492"/>
      <c r="AA8" s="492"/>
      <c r="AB8" s="3"/>
      <c r="AC8" s="3"/>
      <c r="AD8" s="3"/>
      <c r="AE8" s="3"/>
      <c r="AF8" s="488"/>
      <c r="AG8" s="488"/>
      <c r="AH8" s="488"/>
      <c r="AI8" s="488"/>
      <c r="AJ8" s="488"/>
    </row>
    <row r="9" spans="1:36">
      <c r="A9" s="160">
        <v>4</v>
      </c>
      <c r="B9" s="595"/>
      <c r="C9" s="603">
        <v>41983</v>
      </c>
      <c r="D9" s="603">
        <v>287</v>
      </c>
      <c r="E9" s="603">
        <v>57</v>
      </c>
      <c r="F9" s="603">
        <v>94</v>
      </c>
      <c r="G9" s="603">
        <v>48</v>
      </c>
      <c r="H9" s="603">
        <v>30150</v>
      </c>
      <c r="I9" s="603">
        <v>3146</v>
      </c>
      <c r="J9" s="603">
        <v>1544</v>
      </c>
      <c r="K9" s="603">
        <v>1208</v>
      </c>
      <c r="L9" s="603">
        <v>1962</v>
      </c>
      <c r="M9" s="603">
        <v>468</v>
      </c>
      <c r="N9" s="603">
        <v>5970</v>
      </c>
      <c r="P9" s="7"/>
      <c r="Q9" s="3"/>
      <c r="R9" s="3"/>
      <c r="S9" s="492"/>
      <c r="T9" s="492"/>
      <c r="U9" s="474"/>
      <c r="V9" s="3"/>
      <c r="W9" s="492"/>
      <c r="X9" s="492"/>
      <c r="Y9" s="492"/>
      <c r="Z9" s="492"/>
      <c r="AA9" s="492"/>
      <c r="AB9" s="3"/>
      <c r="AC9" s="3"/>
      <c r="AD9" s="3"/>
      <c r="AE9" s="3"/>
      <c r="AF9" s="488"/>
      <c r="AG9" s="488"/>
      <c r="AH9" s="488"/>
      <c r="AI9" s="488"/>
      <c r="AJ9" s="488"/>
    </row>
    <row r="10" spans="1:36">
      <c r="A10" s="160">
        <v>5</v>
      </c>
      <c r="B10" s="595"/>
      <c r="C10" s="603">
        <v>49653</v>
      </c>
      <c r="D10" s="603">
        <v>413</v>
      </c>
      <c r="E10" s="603">
        <v>67</v>
      </c>
      <c r="F10" s="603">
        <v>129</v>
      </c>
      <c r="G10" s="603">
        <v>53</v>
      </c>
      <c r="H10" s="603">
        <v>36351</v>
      </c>
      <c r="I10" s="603">
        <v>3347</v>
      </c>
      <c r="J10" s="603">
        <v>1546</v>
      </c>
      <c r="K10" s="603">
        <v>1352</v>
      </c>
      <c r="L10" s="603">
        <v>2229</v>
      </c>
      <c r="M10" s="603">
        <v>782</v>
      </c>
      <c r="N10" s="603">
        <v>6531</v>
      </c>
      <c r="P10" s="7"/>
      <c r="Q10" s="3"/>
      <c r="R10" s="3"/>
      <c r="S10" s="492"/>
      <c r="T10" s="492"/>
      <c r="U10" s="474"/>
      <c r="V10" s="3"/>
      <c r="W10" s="492"/>
      <c r="X10" s="492"/>
      <c r="Y10" s="492"/>
      <c r="Z10" s="492"/>
      <c r="AA10" s="492"/>
      <c r="AB10" s="3"/>
      <c r="AC10" s="3"/>
      <c r="AD10" s="3"/>
      <c r="AE10" s="3"/>
      <c r="AF10" s="488"/>
      <c r="AG10" s="488"/>
      <c r="AH10" s="488"/>
      <c r="AI10" s="488"/>
      <c r="AJ10" s="488"/>
    </row>
    <row r="11" spans="1:36">
      <c r="A11" s="559"/>
      <c r="B11" s="595"/>
      <c r="C11" s="602"/>
      <c r="D11" s="602"/>
      <c r="E11" s="602"/>
      <c r="F11" s="602"/>
      <c r="G11" s="602"/>
      <c r="H11" s="602"/>
      <c r="I11" s="602"/>
      <c r="J11" s="602"/>
      <c r="K11" s="602"/>
      <c r="L11" s="602"/>
      <c r="M11" s="602"/>
      <c r="N11" s="602"/>
      <c r="P11" s="492"/>
      <c r="Q11" s="3"/>
      <c r="R11" s="3"/>
      <c r="S11" s="3"/>
      <c r="T11" s="3"/>
      <c r="U11" s="3"/>
      <c r="V11" s="3"/>
      <c r="W11" s="3"/>
      <c r="X11" s="3"/>
      <c r="Y11" s="3"/>
      <c r="Z11" s="3"/>
      <c r="AA11" s="3"/>
      <c r="AB11" s="3"/>
      <c r="AC11" s="3"/>
      <c r="AD11" s="3"/>
      <c r="AE11" s="3"/>
      <c r="AF11" s="488"/>
      <c r="AG11" s="488"/>
      <c r="AH11" s="488"/>
      <c r="AI11" s="488"/>
      <c r="AJ11" s="488"/>
    </row>
    <row r="12" spans="1:36">
      <c r="A12" s="474" t="s">
        <v>1083</v>
      </c>
      <c r="B12" s="595">
        <v>3</v>
      </c>
      <c r="C12" s="602">
        <v>3849</v>
      </c>
      <c r="D12" s="602">
        <v>27</v>
      </c>
      <c r="E12" s="602">
        <v>7</v>
      </c>
      <c r="F12" s="602">
        <v>10</v>
      </c>
      <c r="G12" s="602">
        <v>1</v>
      </c>
      <c r="H12" s="602">
        <v>2785</v>
      </c>
      <c r="I12" s="602">
        <v>304</v>
      </c>
      <c r="J12" s="602">
        <v>127</v>
      </c>
      <c r="K12" s="602">
        <v>142</v>
      </c>
      <c r="L12" s="602">
        <v>164</v>
      </c>
      <c r="M12" s="602">
        <v>29</v>
      </c>
      <c r="N12" s="602">
        <v>540</v>
      </c>
      <c r="P12" s="492"/>
      <c r="Q12" s="3"/>
      <c r="R12" s="3"/>
      <c r="S12" s="3"/>
      <c r="T12" s="3"/>
      <c r="U12" s="3"/>
      <c r="V12" s="3"/>
      <c r="W12" s="3"/>
      <c r="X12" s="3"/>
      <c r="Y12" s="3"/>
      <c r="Z12" s="3"/>
      <c r="AA12" s="3"/>
      <c r="AB12" s="3"/>
      <c r="AC12" s="3"/>
      <c r="AD12" s="3"/>
      <c r="AE12" s="3"/>
      <c r="AF12" s="488"/>
      <c r="AG12" s="488"/>
      <c r="AH12" s="488"/>
      <c r="AI12" s="488"/>
      <c r="AJ12" s="488"/>
    </row>
    <row r="13" spans="1:36">
      <c r="A13" s="474"/>
      <c r="B13" s="595">
        <v>4</v>
      </c>
      <c r="C13" s="602">
        <v>4014</v>
      </c>
      <c r="D13" s="602">
        <v>39</v>
      </c>
      <c r="E13" s="602">
        <v>3</v>
      </c>
      <c r="F13" s="602">
        <v>11</v>
      </c>
      <c r="G13" s="602">
        <v>6</v>
      </c>
      <c r="H13" s="602">
        <v>2954</v>
      </c>
      <c r="I13" s="602">
        <v>280</v>
      </c>
      <c r="J13" s="602">
        <v>136</v>
      </c>
      <c r="K13" s="602">
        <v>106</v>
      </c>
      <c r="L13" s="602">
        <v>182</v>
      </c>
      <c r="M13" s="602">
        <v>32</v>
      </c>
      <c r="N13" s="602">
        <v>527</v>
      </c>
      <c r="P13" s="492"/>
      <c r="Q13" s="3"/>
      <c r="R13" s="3"/>
      <c r="S13" s="3"/>
      <c r="T13" s="3"/>
      <c r="U13" s="3"/>
      <c r="V13" s="3"/>
      <c r="W13" s="3"/>
      <c r="X13" s="3"/>
      <c r="Y13" s="3"/>
      <c r="Z13" s="3"/>
      <c r="AA13" s="3"/>
      <c r="AB13" s="3"/>
      <c r="AC13" s="3"/>
      <c r="AD13" s="3"/>
      <c r="AE13" s="3"/>
      <c r="AF13" s="488"/>
      <c r="AG13" s="488"/>
      <c r="AH13" s="488"/>
      <c r="AI13" s="488"/>
      <c r="AJ13" s="488"/>
    </row>
    <row r="14" spans="1:36">
      <c r="A14" s="474"/>
      <c r="B14" s="595">
        <v>5</v>
      </c>
      <c r="C14" s="602">
        <v>4498</v>
      </c>
      <c r="D14" s="602">
        <v>30</v>
      </c>
      <c r="E14" s="602">
        <v>7</v>
      </c>
      <c r="F14" s="602">
        <v>8</v>
      </c>
      <c r="G14" s="602">
        <v>5</v>
      </c>
      <c r="H14" s="602">
        <v>3387</v>
      </c>
      <c r="I14" s="602">
        <v>278</v>
      </c>
      <c r="J14" s="602">
        <v>132</v>
      </c>
      <c r="K14" s="602">
        <v>103</v>
      </c>
      <c r="L14" s="602">
        <v>177</v>
      </c>
      <c r="M14" s="602">
        <v>38</v>
      </c>
      <c r="N14" s="602">
        <v>588</v>
      </c>
      <c r="P14" s="492"/>
      <c r="Q14" s="3"/>
      <c r="R14" s="3"/>
      <c r="S14" s="3"/>
      <c r="T14" s="3"/>
      <c r="U14" s="3"/>
      <c r="V14" s="3"/>
      <c r="W14" s="3"/>
      <c r="X14" s="3"/>
      <c r="Y14" s="3"/>
      <c r="Z14" s="3"/>
      <c r="AA14" s="3"/>
      <c r="AB14" s="3"/>
      <c r="AC14" s="3"/>
      <c r="AD14" s="3"/>
      <c r="AE14" s="3"/>
      <c r="AF14" s="488"/>
      <c r="AG14" s="488"/>
      <c r="AH14" s="488"/>
      <c r="AI14" s="488"/>
      <c r="AJ14" s="488"/>
    </row>
    <row r="15" spans="1:36">
      <c r="A15" s="474"/>
      <c r="B15" s="595">
        <v>6</v>
      </c>
      <c r="C15" s="602">
        <v>4283</v>
      </c>
      <c r="D15" s="602">
        <v>37</v>
      </c>
      <c r="E15" s="602">
        <v>5</v>
      </c>
      <c r="F15" s="602">
        <v>15</v>
      </c>
      <c r="G15" s="602">
        <v>9</v>
      </c>
      <c r="H15" s="602">
        <v>3171</v>
      </c>
      <c r="I15" s="602">
        <v>309</v>
      </c>
      <c r="J15" s="602">
        <v>141</v>
      </c>
      <c r="K15" s="602">
        <v>127</v>
      </c>
      <c r="L15" s="602">
        <v>188</v>
      </c>
      <c r="M15" s="602">
        <v>49</v>
      </c>
      <c r="N15" s="602">
        <v>529</v>
      </c>
      <c r="P15" s="492"/>
      <c r="Q15" s="3"/>
      <c r="R15" s="3"/>
      <c r="S15" s="3"/>
      <c r="T15" s="3"/>
      <c r="U15" s="3"/>
      <c r="V15" s="3"/>
      <c r="W15" s="3"/>
      <c r="X15" s="3"/>
      <c r="Y15" s="3"/>
      <c r="Z15" s="3"/>
      <c r="AA15" s="3"/>
      <c r="AB15" s="3"/>
      <c r="AC15" s="3"/>
      <c r="AD15" s="3"/>
      <c r="AE15" s="3"/>
      <c r="AF15" s="488"/>
      <c r="AG15" s="488"/>
      <c r="AH15" s="488"/>
      <c r="AI15" s="488"/>
      <c r="AJ15" s="488"/>
    </row>
    <row r="16" spans="1:36">
      <c r="A16" s="474"/>
      <c r="B16" s="595">
        <v>7</v>
      </c>
      <c r="C16" s="602">
        <v>4209</v>
      </c>
      <c r="D16" s="602">
        <v>35</v>
      </c>
      <c r="E16" s="602">
        <v>7</v>
      </c>
      <c r="F16" s="602">
        <v>10</v>
      </c>
      <c r="G16" s="602">
        <v>4</v>
      </c>
      <c r="H16" s="602">
        <v>3049</v>
      </c>
      <c r="I16" s="602">
        <v>323</v>
      </c>
      <c r="J16" s="602">
        <v>151</v>
      </c>
      <c r="K16" s="602">
        <v>134</v>
      </c>
      <c r="L16" s="602">
        <v>193</v>
      </c>
      <c r="M16" s="602">
        <v>88</v>
      </c>
      <c r="N16" s="602">
        <v>521</v>
      </c>
      <c r="P16" s="492"/>
      <c r="Q16" s="3"/>
      <c r="R16" s="3"/>
      <c r="S16" s="591"/>
      <c r="T16" s="3"/>
      <c r="U16" s="3"/>
      <c r="V16" s="3"/>
      <c r="W16" s="3"/>
      <c r="X16" s="3"/>
      <c r="Y16" s="3"/>
      <c r="Z16" s="3"/>
      <c r="AA16" s="3"/>
      <c r="AB16" s="3"/>
      <c r="AC16" s="3"/>
      <c r="AD16" s="3"/>
      <c r="AE16" s="3"/>
      <c r="AF16" s="488"/>
      <c r="AG16" s="488"/>
      <c r="AH16" s="488"/>
      <c r="AI16" s="488"/>
      <c r="AJ16" s="488"/>
    </row>
    <row r="17" spans="1:36">
      <c r="A17" s="474"/>
      <c r="B17" s="595">
        <v>8</v>
      </c>
      <c r="C17" s="602">
        <v>4345</v>
      </c>
      <c r="D17" s="602">
        <v>40</v>
      </c>
      <c r="E17" s="602">
        <v>6</v>
      </c>
      <c r="F17" s="602">
        <v>13</v>
      </c>
      <c r="G17" s="602">
        <v>3</v>
      </c>
      <c r="H17" s="602">
        <v>3112</v>
      </c>
      <c r="I17" s="602">
        <v>289</v>
      </c>
      <c r="J17" s="602">
        <v>125</v>
      </c>
      <c r="K17" s="602">
        <v>128</v>
      </c>
      <c r="L17" s="602">
        <v>196</v>
      </c>
      <c r="M17" s="602">
        <v>111</v>
      </c>
      <c r="N17" s="602">
        <v>597</v>
      </c>
      <c r="P17" s="492"/>
      <c r="Q17" s="3"/>
      <c r="R17" s="3"/>
      <c r="S17" s="3"/>
      <c r="T17" s="3"/>
      <c r="U17" s="3"/>
      <c r="V17" s="3"/>
      <c r="W17" s="3"/>
      <c r="X17" s="3"/>
      <c r="Y17" s="3"/>
      <c r="Z17" s="3"/>
      <c r="AA17" s="3"/>
      <c r="AB17" s="3"/>
      <c r="AC17" s="3"/>
      <c r="AD17" s="3"/>
      <c r="AE17" s="3"/>
      <c r="AF17" s="488"/>
      <c r="AG17" s="488"/>
      <c r="AH17" s="488"/>
      <c r="AI17" s="488"/>
      <c r="AJ17" s="488"/>
    </row>
    <row r="18" spans="1:36">
      <c r="A18" s="474"/>
      <c r="B18" s="595">
        <v>9</v>
      </c>
      <c r="C18" s="611">
        <v>4399</v>
      </c>
      <c r="D18" s="602">
        <v>36</v>
      </c>
      <c r="E18" s="602">
        <v>6</v>
      </c>
      <c r="F18" s="602">
        <v>11</v>
      </c>
      <c r="G18" s="602">
        <v>6</v>
      </c>
      <c r="H18" s="602">
        <v>3238</v>
      </c>
      <c r="I18" s="602">
        <v>282</v>
      </c>
      <c r="J18" s="602">
        <v>122</v>
      </c>
      <c r="K18" s="602">
        <v>127</v>
      </c>
      <c r="L18" s="602">
        <v>213</v>
      </c>
      <c r="M18" s="602">
        <v>96</v>
      </c>
      <c r="N18" s="602">
        <v>534</v>
      </c>
      <c r="P18" s="492"/>
      <c r="Q18" s="3"/>
      <c r="R18" s="3"/>
      <c r="S18" s="3"/>
      <c r="T18" s="3"/>
      <c r="U18" s="3"/>
      <c r="V18" s="3"/>
      <c r="W18" s="3"/>
      <c r="X18" s="3"/>
      <c r="Y18" s="3"/>
      <c r="Z18" s="3"/>
      <c r="AA18" s="3"/>
      <c r="AB18" s="3"/>
      <c r="AC18" s="3"/>
      <c r="AD18" s="3"/>
      <c r="AE18" s="3"/>
      <c r="AF18" s="488"/>
      <c r="AG18" s="488"/>
      <c r="AH18" s="488"/>
      <c r="AI18" s="488"/>
      <c r="AJ18" s="488"/>
    </row>
    <row r="19" spans="1:36">
      <c r="A19" s="474"/>
      <c r="B19" s="595">
        <v>10</v>
      </c>
      <c r="C19" s="602">
        <v>4676</v>
      </c>
      <c r="D19" s="602">
        <v>40</v>
      </c>
      <c r="E19" s="602">
        <v>5</v>
      </c>
      <c r="F19" s="602">
        <v>11</v>
      </c>
      <c r="G19" s="602">
        <v>1</v>
      </c>
      <c r="H19" s="602">
        <v>3462</v>
      </c>
      <c r="I19" s="602">
        <v>298</v>
      </c>
      <c r="J19" s="602">
        <v>150</v>
      </c>
      <c r="K19" s="602">
        <v>108</v>
      </c>
      <c r="L19" s="602">
        <v>192</v>
      </c>
      <c r="M19" s="602">
        <v>102</v>
      </c>
      <c r="N19" s="602">
        <v>582</v>
      </c>
      <c r="P19" s="492"/>
      <c r="Q19" s="3"/>
      <c r="R19" s="3"/>
      <c r="S19" s="3"/>
      <c r="T19" s="3"/>
      <c r="U19" s="3"/>
      <c r="V19" s="3"/>
      <c r="W19" s="3"/>
      <c r="X19" s="3"/>
      <c r="Y19" s="3"/>
      <c r="Z19" s="3"/>
      <c r="AA19" s="3"/>
      <c r="AB19" s="3"/>
      <c r="AC19" s="3"/>
      <c r="AD19" s="3"/>
      <c r="AE19" s="3"/>
      <c r="AF19" s="488"/>
      <c r="AG19" s="488"/>
      <c r="AH19" s="488"/>
      <c r="AI19" s="488"/>
      <c r="AJ19" s="488"/>
    </row>
    <row r="20" spans="1:36">
      <c r="A20" s="474"/>
      <c r="B20" s="595">
        <v>11</v>
      </c>
      <c r="C20" s="602">
        <v>4515</v>
      </c>
      <c r="D20" s="602">
        <v>32</v>
      </c>
      <c r="E20" s="602">
        <v>5</v>
      </c>
      <c r="F20" s="602">
        <v>8</v>
      </c>
      <c r="G20" s="602">
        <v>1</v>
      </c>
      <c r="H20" s="602">
        <v>3310</v>
      </c>
      <c r="I20" s="602">
        <v>261</v>
      </c>
      <c r="J20" s="602">
        <v>105</v>
      </c>
      <c r="K20" s="602">
        <v>114</v>
      </c>
      <c r="L20" s="602">
        <v>220</v>
      </c>
      <c r="M20" s="602">
        <v>76</v>
      </c>
      <c r="N20" s="602">
        <v>616</v>
      </c>
      <c r="P20" s="492"/>
      <c r="Q20" s="3"/>
      <c r="R20" s="3"/>
      <c r="S20" s="3"/>
      <c r="T20" s="3"/>
      <c r="U20" s="3"/>
      <c r="V20" s="3"/>
      <c r="W20" s="3"/>
      <c r="X20" s="3"/>
      <c r="Y20" s="3"/>
      <c r="Z20" s="3"/>
      <c r="AA20" s="3"/>
      <c r="AB20" s="3"/>
      <c r="AC20" s="3"/>
      <c r="AD20" s="3"/>
      <c r="AE20" s="3"/>
      <c r="AF20" s="488"/>
      <c r="AG20" s="488"/>
      <c r="AH20" s="488"/>
      <c r="AI20" s="488"/>
      <c r="AJ20" s="488"/>
    </row>
    <row r="21" spans="1:36">
      <c r="A21" s="474"/>
      <c r="B21" s="595">
        <v>12</v>
      </c>
      <c r="C21" s="602">
        <v>4309</v>
      </c>
      <c r="D21" s="602">
        <v>50</v>
      </c>
      <c r="E21" s="602">
        <v>7</v>
      </c>
      <c r="F21" s="602">
        <v>14</v>
      </c>
      <c r="G21" s="602">
        <v>5</v>
      </c>
      <c r="H21" s="602">
        <v>3128</v>
      </c>
      <c r="I21" s="602">
        <v>275</v>
      </c>
      <c r="J21" s="602">
        <v>130</v>
      </c>
      <c r="K21" s="602">
        <v>104</v>
      </c>
      <c r="L21" s="602">
        <v>246</v>
      </c>
      <c r="M21" s="602">
        <v>75</v>
      </c>
      <c r="N21" s="602">
        <v>535</v>
      </c>
      <c r="P21" s="492"/>
      <c r="Q21" s="3"/>
      <c r="R21" s="3"/>
      <c r="S21" s="3"/>
      <c r="T21" s="3"/>
      <c r="U21" s="3"/>
      <c r="V21" s="3"/>
      <c r="W21" s="3"/>
      <c r="X21" s="3"/>
      <c r="Y21" s="3"/>
      <c r="Z21" s="3"/>
      <c r="AA21" s="3"/>
      <c r="AB21" s="3"/>
      <c r="AC21" s="3"/>
      <c r="AD21" s="3"/>
      <c r="AE21" s="3"/>
      <c r="AF21" s="488"/>
      <c r="AG21" s="488"/>
      <c r="AH21" s="488"/>
      <c r="AI21" s="488"/>
      <c r="AJ21" s="488"/>
    </row>
    <row r="22" spans="1:36">
      <c r="A22" s="474" t="s">
        <v>1126</v>
      </c>
      <c r="B22" s="595">
        <v>1</v>
      </c>
      <c r="C22" s="602">
        <v>3655</v>
      </c>
      <c r="D22" s="602">
        <v>35</v>
      </c>
      <c r="E22" s="602">
        <v>4</v>
      </c>
      <c r="F22" s="602">
        <v>8</v>
      </c>
      <c r="G22" s="602">
        <v>3</v>
      </c>
      <c r="H22" s="602">
        <v>2739</v>
      </c>
      <c r="I22" s="602">
        <v>224</v>
      </c>
      <c r="J22" s="602">
        <v>96</v>
      </c>
      <c r="K22" s="602">
        <v>90</v>
      </c>
      <c r="L22" s="602">
        <v>147</v>
      </c>
      <c r="M22" s="602">
        <v>66</v>
      </c>
      <c r="N22" s="602">
        <v>444</v>
      </c>
      <c r="P22" s="492"/>
      <c r="Q22" s="591"/>
      <c r="R22" s="3"/>
      <c r="S22" s="3"/>
      <c r="T22" s="3"/>
      <c r="U22" s="3"/>
      <c r="V22" s="3"/>
      <c r="W22" s="3"/>
      <c r="X22" s="3"/>
      <c r="Y22" s="3"/>
      <c r="Z22" s="3"/>
      <c r="AA22" s="3"/>
      <c r="AB22" s="3"/>
      <c r="AC22" s="3"/>
      <c r="AD22" s="3"/>
      <c r="AE22" s="3"/>
      <c r="AF22" s="488"/>
      <c r="AG22" s="488"/>
      <c r="AH22" s="488"/>
      <c r="AI22" s="488"/>
      <c r="AJ22" s="488"/>
    </row>
    <row r="23" spans="1:36">
      <c r="A23" s="474"/>
      <c r="B23" s="595">
        <v>2</v>
      </c>
      <c r="C23" s="602">
        <v>3255</v>
      </c>
      <c r="D23" s="602">
        <v>37</v>
      </c>
      <c r="E23" s="602">
        <v>9</v>
      </c>
      <c r="F23" s="602">
        <v>9</v>
      </c>
      <c r="G23" s="602">
        <v>3</v>
      </c>
      <c r="H23" s="602">
        <v>2382</v>
      </c>
      <c r="I23" s="602">
        <v>201</v>
      </c>
      <c r="J23" s="602">
        <v>83</v>
      </c>
      <c r="K23" s="602">
        <v>95</v>
      </c>
      <c r="L23" s="602">
        <v>145</v>
      </c>
      <c r="M23" s="602">
        <v>51</v>
      </c>
      <c r="N23" s="602">
        <v>439</v>
      </c>
      <c r="O23" s="593"/>
      <c r="P23" s="492"/>
      <c r="Q23" s="3"/>
      <c r="R23" s="591"/>
      <c r="S23" s="3"/>
      <c r="T23" s="3"/>
      <c r="U23" s="3"/>
      <c r="V23" s="3"/>
      <c r="W23" s="3"/>
      <c r="X23" s="3"/>
      <c r="Y23" s="3"/>
      <c r="Z23" s="3"/>
      <c r="AA23" s="3"/>
      <c r="AB23" s="3"/>
      <c r="AC23" s="3"/>
      <c r="AD23" s="3"/>
      <c r="AE23" s="3"/>
      <c r="AF23" s="488"/>
      <c r="AG23" s="488"/>
      <c r="AH23" s="488"/>
      <c r="AI23" s="488"/>
      <c r="AJ23" s="488"/>
    </row>
    <row r="24" spans="1:36" s="593" customFormat="1">
      <c r="A24" s="474"/>
      <c r="B24" s="589">
        <v>3</v>
      </c>
      <c r="C24" s="637">
        <v>3547</v>
      </c>
      <c r="D24" s="637">
        <v>29</v>
      </c>
      <c r="E24" s="637">
        <v>4</v>
      </c>
      <c r="F24" s="637">
        <v>7</v>
      </c>
      <c r="G24" s="637">
        <v>5</v>
      </c>
      <c r="H24" s="637">
        <v>2542</v>
      </c>
      <c r="I24" s="637">
        <v>222</v>
      </c>
      <c r="J24" s="637">
        <v>86</v>
      </c>
      <c r="K24" s="637">
        <v>96</v>
      </c>
      <c r="L24" s="637">
        <v>249</v>
      </c>
      <c r="M24" s="637">
        <v>71</v>
      </c>
      <c r="N24" s="637">
        <v>434</v>
      </c>
      <c r="P24" s="492"/>
      <c r="Q24" s="591"/>
      <c r="R24" s="591"/>
      <c r="S24" s="591"/>
      <c r="T24" s="591"/>
      <c r="U24" s="591"/>
      <c r="V24" s="591"/>
      <c r="W24" s="591"/>
      <c r="X24" s="591"/>
      <c r="Y24" s="591"/>
      <c r="Z24" s="591"/>
      <c r="AA24" s="591"/>
      <c r="AB24" s="591"/>
      <c r="AC24" s="591"/>
      <c r="AD24" s="591"/>
      <c r="AE24" s="591"/>
      <c r="AF24" s="488"/>
      <c r="AG24" s="488"/>
      <c r="AH24" s="488"/>
      <c r="AI24" s="488"/>
      <c r="AJ24" s="488"/>
    </row>
    <row r="25" spans="1:36">
      <c r="A25" s="32" t="s">
        <v>663</v>
      </c>
      <c r="B25" s="184"/>
      <c r="C25" s="85"/>
      <c r="D25" s="85"/>
      <c r="E25" s="85"/>
      <c r="F25" s="85"/>
      <c r="G25" s="85"/>
      <c r="H25" s="85"/>
      <c r="I25" s="85"/>
      <c r="J25" s="85"/>
      <c r="K25" s="85"/>
      <c r="L25" s="85"/>
      <c r="M25" s="85"/>
      <c r="N25" s="85"/>
      <c r="P25" s="492"/>
      <c r="Q25" s="3"/>
      <c r="R25" s="3"/>
      <c r="S25" s="3"/>
      <c r="T25" s="3"/>
      <c r="U25" s="3"/>
      <c r="V25" s="3"/>
      <c r="W25" s="3"/>
      <c r="X25" s="3"/>
      <c r="Y25" s="3"/>
      <c r="Z25" s="3"/>
      <c r="AA25" s="3"/>
      <c r="AB25" s="3"/>
      <c r="AC25" s="3"/>
      <c r="AD25" s="3"/>
      <c r="AE25" s="3"/>
      <c r="AF25" s="488"/>
      <c r="AG25" s="488"/>
      <c r="AH25" s="488"/>
      <c r="AI25" s="488"/>
      <c r="AJ25" s="488"/>
    </row>
    <row r="26" spans="1:36">
      <c r="A26" s="490" t="s">
        <v>681</v>
      </c>
      <c r="B26" s="490"/>
      <c r="C26" s="490"/>
      <c r="D26" s="490"/>
      <c r="E26" s="490"/>
      <c r="F26" s="490"/>
      <c r="G26" s="490"/>
      <c r="H26" s="490"/>
      <c r="I26" s="490"/>
      <c r="J26" s="490"/>
      <c r="K26" s="490"/>
      <c r="L26" s="490"/>
      <c r="M26" s="490"/>
      <c r="N26" s="490"/>
    </row>
    <row r="27" spans="1:36" ht="15" customHeight="1">
      <c r="A27" s="490" t="s">
        <v>638</v>
      </c>
      <c r="B27" s="278"/>
    </row>
    <row r="29" spans="1:36">
      <c r="C29" s="473"/>
      <c r="D29" s="473"/>
      <c r="E29" s="473"/>
      <c r="F29" s="473"/>
      <c r="G29" s="473"/>
      <c r="H29" s="473"/>
      <c r="I29" s="473"/>
      <c r="J29" s="473"/>
      <c r="K29" s="473"/>
      <c r="L29" s="473"/>
      <c r="M29" s="473"/>
      <c r="N29" s="473"/>
    </row>
    <row r="30" spans="1:36">
      <c r="C30" s="473"/>
      <c r="D30" s="473"/>
      <c r="E30" s="473"/>
      <c r="F30" s="473"/>
      <c r="G30" s="473"/>
      <c r="H30" s="473"/>
      <c r="I30" s="473"/>
      <c r="J30" s="473"/>
      <c r="K30" s="473"/>
      <c r="L30" s="473"/>
      <c r="M30" s="473"/>
      <c r="N30" s="473"/>
    </row>
    <row r="34" spans="19:35">
      <c r="S34" s="492"/>
      <c r="T34" s="492"/>
      <c r="U34" s="492"/>
      <c r="V34" s="492"/>
      <c r="W34" s="492"/>
      <c r="X34" s="492"/>
      <c r="Y34" s="492"/>
      <c r="Z34" s="492"/>
      <c r="AA34" s="492"/>
      <c r="AB34" s="492"/>
      <c r="AC34" s="492"/>
      <c r="AD34" s="492"/>
      <c r="AE34" s="492"/>
      <c r="AF34" s="492"/>
      <c r="AG34" s="492"/>
      <c r="AH34" s="492"/>
      <c r="AI34" s="492"/>
    </row>
    <row r="35" spans="19:35">
      <c r="S35" s="492"/>
      <c r="T35" s="492"/>
      <c r="U35" s="492"/>
      <c r="V35" s="492"/>
      <c r="W35" s="492"/>
      <c r="X35" s="492"/>
      <c r="Y35" s="492"/>
      <c r="Z35" s="492"/>
      <c r="AA35" s="492"/>
      <c r="AB35" s="492"/>
      <c r="AC35" s="492"/>
      <c r="AD35" s="492"/>
      <c r="AE35" s="492"/>
      <c r="AF35" s="492"/>
      <c r="AG35" s="492"/>
      <c r="AH35" s="492"/>
      <c r="AI35" s="492"/>
    </row>
    <row r="36" spans="19:35">
      <c r="S36" s="9"/>
      <c r="T36" s="9"/>
      <c r="U36" s="9"/>
      <c r="V36" s="9"/>
      <c r="W36" s="9"/>
      <c r="X36" s="9"/>
      <c r="Y36" s="9"/>
      <c r="Z36" s="9"/>
      <c r="AA36" s="9"/>
      <c r="AB36" s="9"/>
      <c r="AC36" s="9"/>
      <c r="AD36" s="492"/>
      <c r="AE36" s="492"/>
      <c r="AF36" s="492"/>
      <c r="AG36" s="492"/>
      <c r="AH36" s="492"/>
      <c r="AI36" s="492"/>
    </row>
    <row r="37" spans="19:35">
      <c r="S37" s="9"/>
      <c r="T37" s="9"/>
      <c r="U37" s="9"/>
      <c r="V37" s="9"/>
      <c r="W37" s="9"/>
      <c r="X37" s="9"/>
      <c r="Y37" s="9"/>
      <c r="Z37" s="9"/>
      <c r="AA37" s="9"/>
      <c r="AB37" s="9"/>
      <c r="AC37" s="9"/>
      <c r="AD37" s="492"/>
      <c r="AE37" s="492"/>
      <c r="AF37" s="492"/>
      <c r="AG37" s="492"/>
      <c r="AH37" s="492"/>
      <c r="AI37" s="492"/>
    </row>
    <row r="38" spans="19:35">
      <c r="S38" s="9"/>
      <c r="T38" s="9"/>
      <c r="U38" s="9"/>
      <c r="V38" s="9"/>
      <c r="W38" s="9"/>
      <c r="X38" s="9"/>
      <c r="Y38" s="9"/>
      <c r="Z38" s="9"/>
      <c r="AA38" s="9"/>
      <c r="AB38" s="9"/>
      <c r="AC38" s="9"/>
      <c r="AD38" s="492"/>
      <c r="AE38" s="492"/>
      <c r="AF38" s="492"/>
      <c r="AG38" s="492"/>
      <c r="AH38" s="492"/>
      <c r="AI38" s="492"/>
    </row>
    <row r="39" spans="19:35">
      <c r="S39" s="9"/>
      <c r="T39" s="9"/>
      <c r="U39" s="9"/>
      <c r="V39" s="9"/>
      <c r="W39" s="9"/>
      <c r="X39" s="9"/>
      <c r="Y39" s="9"/>
      <c r="Z39" s="9"/>
      <c r="AA39" s="9"/>
      <c r="AB39" s="9"/>
      <c r="AC39" s="9"/>
      <c r="AD39" s="492"/>
      <c r="AE39" s="492"/>
      <c r="AF39" s="492"/>
      <c r="AG39" s="492"/>
      <c r="AH39" s="492"/>
      <c r="AI39" s="492"/>
    </row>
    <row r="40" spans="19:35">
      <c r="S40" s="9"/>
      <c r="T40" s="9"/>
      <c r="U40" s="9"/>
      <c r="V40" s="9"/>
      <c r="W40" s="9"/>
      <c r="X40" s="9"/>
      <c r="Y40" s="9"/>
      <c r="Z40" s="9"/>
      <c r="AA40" s="9"/>
      <c r="AB40" s="9"/>
      <c r="AC40" s="9"/>
      <c r="AD40" s="492"/>
      <c r="AE40" s="492"/>
      <c r="AF40" s="492"/>
      <c r="AG40" s="492"/>
      <c r="AH40" s="492"/>
      <c r="AI40" s="492"/>
    </row>
    <row r="41" spans="19:35">
      <c r="S41" s="9"/>
      <c r="T41" s="9"/>
      <c r="U41" s="9"/>
      <c r="V41" s="9"/>
      <c r="W41" s="9"/>
      <c r="X41" s="9"/>
      <c r="Y41" s="9"/>
      <c r="Z41" s="9"/>
      <c r="AA41" s="9"/>
      <c r="AB41" s="9"/>
      <c r="AC41" s="9"/>
      <c r="AD41" s="492"/>
      <c r="AE41" s="492"/>
      <c r="AF41" s="492"/>
      <c r="AG41" s="492"/>
      <c r="AH41" s="492"/>
      <c r="AI41" s="492"/>
    </row>
    <row r="42" spans="19:35">
      <c r="S42" s="9"/>
      <c r="T42" s="9"/>
      <c r="U42" s="9"/>
      <c r="V42" s="9"/>
      <c r="W42" s="9"/>
      <c r="X42" s="9"/>
      <c r="Y42" s="9"/>
      <c r="Z42" s="9"/>
      <c r="AA42" s="9"/>
      <c r="AB42" s="9"/>
      <c r="AC42" s="9"/>
      <c r="AD42" s="9"/>
      <c r="AE42" s="9"/>
      <c r="AF42" s="492"/>
      <c r="AG42" s="492"/>
      <c r="AH42" s="492"/>
      <c r="AI42" s="492"/>
    </row>
    <row r="43" spans="19:35">
      <c r="S43" s="9"/>
      <c r="T43" s="9"/>
      <c r="U43" s="9"/>
      <c r="V43" s="9"/>
      <c r="W43" s="9"/>
      <c r="X43" s="9"/>
      <c r="Y43" s="9"/>
      <c r="Z43" s="9"/>
      <c r="AA43" s="9"/>
      <c r="AB43" s="9"/>
      <c r="AC43" s="9"/>
      <c r="AD43" s="9"/>
      <c r="AE43" s="9"/>
      <c r="AF43" s="492"/>
      <c r="AG43" s="492"/>
      <c r="AH43" s="492"/>
      <c r="AI43" s="492"/>
    </row>
    <row r="44" spans="19:35">
      <c r="S44" s="7"/>
      <c r="T44" s="9"/>
      <c r="U44" s="9"/>
      <c r="V44" s="9"/>
      <c r="W44" s="9"/>
      <c r="X44" s="9"/>
      <c r="Y44" s="9"/>
      <c r="Z44" s="9"/>
      <c r="AA44" s="9"/>
      <c r="AB44" s="9"/>
      <c r="AC44" s="9"/>
      <c r="AD44" s="9"/>
      <c r="AE44" s="9"/>
      <c r="AF44" s="492"/>
      <c r="AG44" s="492"/>
      <c r="AH44" s="492"/>
      <c r="AI44" s="492"/>
    </row>
    <row r="45" spans="19:35">
      <c r="S45" s="492"/>
      <c r="T45" s="9"/>
      <c r="U45" s="9"/>
      <c r="V45" s="9"/>
      <c r="W45" s="9"/>
      <c r="X45" s="9"/>
      <c r="Y45" s="9"/>
      <c r="Z45" s="9"/>
      <c r="AA45" s="9"/>
      <c r="AB45" s="9"/>
      <c r="AC45" s="9"/>
      <c r="AD45" s="9"/>
      <c r="AE45" s="9"/>
      <c r="AF45" s="492"/>
      <c r="AG45" s="492"/>
      <c r="AH45" s="492"/>
      <c r="AI45" s="492"/>
    </row>
    <row r="46" spans="19:35">
      <c r="S46" s="7"/>
      <c r="T46" s="9"/>
      <c r="U46" s="9"/>
      <c r="V46" s="9"/>
      <c r="W46" s="9"/>
      <c r="X46" s="9"/>
      <c r="Y46" s="9"/>
      <c r="Z46" s="9"/>
      <c r="AA46" s="9"/>
      <c r="AB46" s="9"/>
      <c r="AC46" s="9"/>
      <c r="AD46" s="9"/>
      <c r="AE46" s="9"/>
      <c r="AF46" s="492"/>
      <c r="AG46" s="492"/>
      <c r="AH46" s="492"/>
      <c r="AI46" s="492"/>
    </row>
    <row r="47" spans="19:35">
      <c r="S47" s="492"/>
      <c r="T47" s="9"/>
      <c r="U47" s="9"/>
      <c r="V47" s="9"/>
      <c r="W47" s="9"/>
      <c r="X47" s="9"/>
      <c r="Y47" s="9"/>
      <c r="Z47" s="9"/>
      <c r="AA47" s="9"/>
      <c r="AB47" s="9"/>
      <c r="AC47" s="9"/>
      <c r="AD47" s="9"/>
      <c r="AE47" s="9"/>
      <c r="AF47" s="492"/>
      <c r="AG47" s="492"/>
      <c r="AH47" s="492"/>
      <c r="AI47" s="492"/>
    </row>
    <row r="48" spans="19:35">
      <c r="S48" s="7"/>
      <c r="T48" s="9"/>
      <c r="U48" s="9"/>
      <c r="V48" s="9"/>
      <c r="W48" s="9"/>
      <c r="X48" s="9"/>
      <c r="Y48" s="9"/>
      <c r="Z48" s="9"/>
      <c r="AA48" s="9"/>
      <c r="AB48" s="9"/>
      <c r="AC48" s="9"/>
      <c r="AD48" s="9"/>
      <c r="AE48" s="9"/>
      <c r="AF48" s="492"/>
      <c r="AG48" s="492"/>
      <c r="AH48" s="492"/>
      <c r="AI48" s="492"/>
    </row>
    <row r="49" spans="1:35" ht="24">
      <c r="A49" s="250"/>
      <c r="B49" s="278"/>
      <c r="P49" s="492"/>
      <c r="Q49" s="492"/>
      <c r="R49" s="492"/>
      <c r="S49" s="492"/>
      <c r="T49" s="9"/>
      <c r="U49" s="9"/>
      <c r="V49" s="9"/>
      <c r="W49" s="9"/>
      <c r="X49" s="9"/>
      <c r="Y49" s="9"/>
      <c r="Z49" s="9"/>
      <c r="AA49" s="9"/>
      <c r="AB49" s="9"/>
      <c r="AC49" s="9"/>
      <c r="AD49" s="9"/>
      <c r="AE49" s="9"/>
      <c r="AF49" s="492"/>
      <c r="AG49" s="492"/>
      <c r="AH49" s="492"/>
      <c r="AI49" s="492"/>
    </row>
    <row r="50" spans="1:35">
      <c r="U50" s="3"/>
      <c r="V50" s="3"/>
      <c r="W50" s="3"/>
      <c r="X50" s="3"/>
      <c r="Y50" s="3"/>
      <c r="Z50" s="3"/>
      <c r="AA50" s="3"/>
      <c r="AB50" s="3"/>
      <c r="AC50" s="3"/>
      <c r="AD50" s="3"/>
      <c r="AE50" s="3"/>
      <c r="AF50" s="492"/>
      <c r="AG50" s="492"/>
      <c r="AH50" s="492"/>
      <c r="AI50" s="492"/>
    </row>
    <row r="51" spans="1:35">
      <c r="U51" s="3"/>
      <c r="V51" s="3"/>
      <c r="W51" s="3"/>
      <c r="X51" s="3"/>
      <c r="Y51" s="3"/>
      <c r="Z51" s="3"/>
      <c r="AA51" s="3"/>
      <c r="AB51" s="3"/>
      <c r="AC51" s="3"/>
      <c r="AD51" s="3"/>
      <c r="AE51" s="3"/>
      <c r="AF51" s="492"/>
      <c r="AG51" s="492"/>
      <c r="AH51" s="492"/>
      <c r="AI51" s="492"/>
    </row>
    <row r="52" spans="1:35">
      <c r="U52" s="492"/>
      <c r="V52" s="492"/>
      <c r="W52" s="492"/>
      <c r="X52" s="492"/>
      <c r="Y52" s="492"/>
      <c r="Z52" s="492"/>
      <c r="AA52" s="492"/>
      <c r="AB52" s="492"/>
      <c r="AC52" s="492"/>
      <c r="AD52" s="492"/>
      <c r="AE52" s="492"/>
      <c r="AF52" s="492"/>
      <c r="AG52" s="492"/>
      <c r="AH52" s="492"/>
      <c r="AI52" s="492"/>
    </row>
    <row r="53" spans="1:35">
      <c r="U53" s="492"/>
      <c r="V53" s="492"/>
      <c r="W53" s="492"/>
      <c r="X53" s="492"/>
      <c r="Y53" s="492"/>
      <c r="Z53" s="492"/>
      <c r="AA53" s="492"/>
      <c r="AB53" s="492"/>
      <c r="AC53" s="492"/>
      <c r="AD53" s="492"/>
      <c r="AE53" s="492"/>
      <c r="AF53" s="492"/>
      <c r="AG53" s="492"/>
      <c r="AH53" s="492"/>
      <c r="AI53" s="492"/>
    </row>
    <row r="54" spans="1:35">
      <c r="U54" s="492"/>
      <c r="V54" s="492"/>
      <c r="W54" s="492"/>
      <c r="X54" s="492"/>
      <c r="Y54" s="492"/>
      <c r="Z54" s="492"/>
      <c r="AA54" s="492"/>
      <c r="AB54" s="492"/>
      <c r="AC54" s="492"/>
      <c r="AD54" s="492"/>
      <c r="AE54" s="492"/>
      <c r="AF54" s="492"/>
      <c r="AG54" s="492"/>
      <c r="AH54" s="492"/>
      <c r="AI54" s="492"/>
    </row>
    <row r="55" spans="1:35">
      <c r="U55" s="492"/>
      <c r="V55" s="492"/>
      <c r="W55" s="492"/>
      <c r="X55" s="492"/>
      <c r="Y55" s="492"/>
      <c r="Z55" s="492"/>
      <c r="AA55" s="492"/>
      <c r="AB55" s="492"/>
      <c r="AC55" s="492"/>
      <c r="AD55" s="492"/>
      <c r="AE55" s="492"/>
      <c r="AF55" s="492"/>
      <c r="AG55" s="492"/>
      <c r="AH55" s="492"/>
      <c r="AI55" s="492"/>
    </row>
    <row r="56" spans="1:35">
      <c r="U56" s="492"/>
      <c r="V56" s="492"/>
      <c r="W56" s="492"/>
      <c r="X56" s="492"/>
      <c r="Y56" s="492"/>
      <c r="Z56" s="492"/>
      <c r="AA56" s="492"/>
      <c r="AB56" s="492"/>
      <c r="AC56" s="492"/>
      <c r="AD56" s="492"/>
      <c r="AE56" s="492"/>
      <c r="AF56" s="492"/>
      <c r="AG56" s="492"/>
      <c r="AH56" s="492"/>
      <c r="AI56" s="492"/>
    </row>
    <row r="57" spans="1:35">
      <c r="U57" s="492"/>
      <c r="V57" s="492"/>
      <c r="W57" s="492"/>
      <c r="X57" s="492"/>
      <c r="Y57" s="492"/>
      <c r="Z57" s="492"/>
      <c r="AA57" s="492"/>
      <c r="AB57" s="492"/>
      <c r="AC57" s="492"/>
      <c r="AD57" s="492"/>
      <c r="AE57" s="492"/>
      <c r="AF57" s="492"/>
      <c r="AG57" s="492"/>
      <c r="AH57" s="492"/>
      <c r="AI57" s="492"/>
    </row>
    <row r="58" spans="1:35">
      <c r="U58" s="492"/>
      <c r="V58" s="492"/>
      <c r="W58" s="492"/>
      <c r="X58" s="492"/>
      <c r="Y58" s="492"/>
      <c r="Z58" s="492"/>
      <c r="AA58" s="492"/>
      <c r="AB58" s="492"/>
      <c r="AC58" s="492"/>
      <c r="AD58" s="492"/>
      <c r="AE58" s="492"/>
      <c r="AF58" s="492"/>
      <c r="AG58" s="492"/>
      <c r="AH58" s="492"/>
      <c r="AI58" s="492"/>
    </row>
    <row r="59" spans="1:35">
      <c r="U59" s="492"/>
      <c r="V59" s="492"/>
      <c r="W59" s="492"/>
      <c r="X59" s="492"/>
      <c r="Y59" s="492"/>
      <c r="Z59" s="492"/>
      <c r="AA59" s="492"/>
      <c r="AB59" s="492"/>
      <c r="AC59" s="492"/>
      <c r="AD59" s="492"/>
      <c r="AE59" s="492"/>
      <c r="AF59" s="492"/>
      <c r="AG59" s="492"/>
      <c r="AH59" s="492"/>
      <c r="AI59" s="492"/>
    </row>
    <row r="60" spans="1:35">
      <c r="U60" s="492"/>
      <c r="V60" s="492"/>
      <c r="W60" s="492"/>
      <c r="X60" s="492"/>
      <c r="Y60" s="492"/>
      <c r="Z60" s="492"/>
      <c r="AA60" s="492"/>
      <c r="AB60" s="492"/>
      <c r="AC60" s="492"/>
      <c r="AD60" s="492"/>
      <c r="AE60" s="492"/>
      <c r="AF60" s="492"/>
      <c r="AG60" s="492"/>
      <c r="AH60" s="492"/>
      <c r="AI60" s="492"/>
    </row>
    <row r="61" spans="1:35">
      <c r="U61" s="3"/>
      <c r="V61" s="3"/>
      <c r="W61" s="3"/>
      <c r="X61" s="3"/>
      <c r="Y61" s="3"/>
      <c r="Z61" s="3"/>
      <c r="AA61" s="9"/>
      <c r="AB61" s="9"/>
      <c r="AC61" s="9"/>
      <c r="AD61" s="9"/>
      <c r="AE61" s="9"/>
      <c r="AF61" s="9"/>
      <c r="AG61" s="492"/>
      <c r="AH61" s="492"/>
      <c r="AI61" s="492"/>
    </row>
    <row r="62" spans="1:35">
      <c r="U62" s="3"/>
      <c r="V62" s="3"/>
      <c r="W62" s="3"/>
      <c r="X62" s="3"/>
      <c r="Y62" s="3"/>
      <c r="Z62" s="3"/>
      <c r="AA62" s="9"/>
      <c r="AB62" s="9"/>
      <c r="AC62" s="9"/>
      <c r="AD62" s="9"/>
      <c r="AE62" s="9"/>
      <c r="AF62" s="9"/>
      <c r="AG62" s="492"/>
      <c r="AH62" s="492"/>
      <c r="AI62" s="492"/>
    </row>
    <row r="63" spans="1:35">
      <c r="U63" s="3"/>
      <c r="V63" s="3"/>
      <c r="W63" s="3"/>
      <c r="X63" s="3"/>
      <c r="Y63" s="3"/>
      <c r="Z63" s="3"/>
      <c r="AA63" s="9"/>
      <c r="AB63" s="9"/>
      <c r="AC63" s="9"/>
      <c r="AD63" s="9"/>
      <c r="AE63" s="9"/>
      <c r="AF63" s="9"/>
      <c r="AG63" s="492"/>
      <c r="AH63" s="492"/>
      <c r="AI63" s="492"/>
    </row>
    <row r="64" spans="1:35">
      <c r="U64" s="3"/>
      <c r="V64" s="3"/>
      <c r="W64" s="3"/>
      <c r="X64" s="3"/>
      <c r="Y64" s="3"/>
      <c r="Z64" s="3"/>
      <c r="AA64" s="9"/>
      <c r="AB64" s="9"/>
      <c r="AC64" s="9"/>
      <c r="AD64" s="9"/>
      <c r="AE64" s="9"/>
      <c r="AF64" s="9"/>
      <c r="AG64" s="492"/>
      <c r="AH64" s="492"/>
      <c r="AI64" s="492"/>
    </row>
    <row r="65" spans="16:35">
      <c r="U65" s="3"/>
      <c r="V65" s="3"/>
      <c r="W65" s="3"/>
      <c r="X65" s="3"/>
      <c r="Y65" s="3"/>
      <c r="Z65" s="3"/>
      <c r="AA65" s="9"/>
      <c r="AB65" s="9"/>
      <c r="AC65" s="9"/>
      <c r="AD65" s="9"/>
      <c r="AE65" s="9"/>
      <c r="AF65" s="9"/>
      <c r="AG65" s="492"/>
      <c r="AH65" s="492"/>
      <c r="AI65" s="492"/>
    </row>
    <row r="66" spans="16:35">
      <c r="U66" s="492"/>
      <c r="V66" s="492"/>
      <c r="W66" s="492"/>
      <c r="X66" s="492"/>
      <c r="Y66" s="492"/>
      <c r="Z66" s="492"/>
      <c r="AA66" s="492"/>
      <c r="AB66" s="492"/>
      <c r="AC66" s="492"/>
      <c r="AD66" s="492"/>
      <c r="AE66" s="492"/>
      <c r="AF66" s="492"/>
      <c r="AG66" s="492"/>
      <c r="AH66" s="492"/>
      <c r="AI66" s="492"/>
    </row>
    <row r="67" spans="16:35">
      <c r="U67" s="492"/>
      <c r="V67" s="492"/>
      <c r="W67" s="492"/>
      <c r="X67" s="492"/>
      <c r="Y67" s="492"/>
      <c r="Z67" s="492"/>
      <c r="AA67" s="492"/>
      <c r="AB67" s="492"/>
      <c r="AC67" s="492"/>
      <c r="AD67" s="492"/>
      <c r="AE67" s="492"/>
      <c r="AF67" s="492"/>
      <c r="AG67" s="492"/>
      <c r="AH67" s="492"/>
      <c r="AI67" s="492"/>
    </row>
    <row r="68" spans="16:35">
      <c r="U68" s="492"/>
      <c r="V68" s="492"/>
      <c r="W68" s="492"/>
      <c r="X68" s="492"/>
      <c r="Y68" s="492"/>
      <c r="Z68" s="492"/>
      <c r="AA68" s="492"/>
      <c r="AB68" s="492"/>
      <c r="AC68" s="492"/>
      <c r="AD68" s="492"/>
      <c r="AE68" s="492"/>
      <c r="AF68" s="492"/>
      <c r="AG68" s="492"/>
      <c r="AH68" s="492"/>
      <c r="AI68" s="492"/>
    </row>
    <row r="69" spans="16:35">
      <c r="U69" s="492"/>
      <c r="V69" s="492"/>
      <c r="W69" s="492"/>
      <c r="X69" s="492"/>
      <c r="Y69" s="492"/>
      <c r="Z69" s="492"/>
      <c r="AA69" s="492"/>
      <c r="AB69" s="492"/>
      <c r="AC69" s="492"/>
      <c r="AD69" s="492"/>
      <c r="AE69" s="492"/>
      <c r="AF69" s="492"/>
      <c r="AG69" s="492"/>
      <c r="AH69" s="492"/>
      <c r="AI69" s="492"/>
    </row>
    <row r="70" spans="16:35">
      <c r="U70" s="3"/>
      <c r="V70" s="3"/>
      <c r="W70" s="3"/>
      <c r="X70" s="3"/>
      <c r="Y70" s="3"/>
      <c r="Z70" s="3"/>
      <c r="AA70" s="9"/>
      <c r="AB70" s="3"/>
      <c r="AC70" s="3"/>
      <c r="AD70" s="3"/>
      <c r="AE70" s="3"/>
      <c r="AF70" s="9"/>
      <c r="AG70" s="492"/>
      <c r="AH70" s="492"/>
      <c r="AI70" s="492"/>
    </row>
    <row r="71" spans="16:35">
      <c r="U71" s="3"/>
      <c r="V71" s="3"/>
      <c r="W71" s="3"/>
      <c r="X71" s="3"/>
      <c r="Y71" s="3"/>
      <c r="Z71" s="3"/>
      <c r="AA71" s="9"/>
      <c r="AB71" s="3"/>
      <c r="AC71" s="3"/>
      <c r="AD71" s="3"/>
      <c r="AE71" s="3"/>
      <c r="AF71" s="9"/>
      <c r="AG71" s="492"/>
      <c r="AH71" s="492"/>
      <c r="AI71" s="492"/>
    </row>
    <row r="72" spans="16:35">
      <c r="P72" s="492"/>
      <c r="Q72" s="492"/>
      <c r="R72" s="492"/>
      <c r="S72" s="7"/>
      <c r="T72" s="3"/>
      <c r="U72" s="3"/>
      <c r="V72" s="3"/>
      <c r="W72" s="3"/>
      <c r="X72" s="3"/>
      <c r="Y72" s="3"/>
      <c r="Z72" s="3"/>
      <c r="AA72" s="9"/>
      <c r="AB72" s="3"/>
      <c r="AC72" s="3"/>
      <c r="AD72" s="3"/>
      <c r="AE72" s="3"/>
      <c r="AF72" s="9"/>
      <c r="AG72" s="492"/>
      <c r="AH72" s="492"/>
      <c r="AI72" s="492"/>
    </row>
    <row r="73" spans="16:35">
      <c r="P73" s="492"/>
      <c r="Q73" s="492"/>
      <c r="R73" s="492"/>
      <c r="S73" s="7"/>
      <c r="T73" s="3"/>
      <c r="U73" s="3"/>
      <c r="V73" s="3"/>
      <c r="W73" s="3"/>
      <c r="X73" s="3"/>
      <c r="Y73" s="3"/>
      <c r="Z73" s="3"/>
      <c r="AA73" s="9"/>
      <c r="AB73" s="3"/>
      <c r="AC73" s="3"/>
      <c r="AD73" s="3"/>
      <c r="AE73" s="3"/>
      <c r="AF73" s="9"/>
      <c r="AG73" s="492"/>
      <c r="AH73" s="492"/>
      <c r="AI73" s="492"/>
    </row>
    <row r="74" spans="16:35">
      <c r="P74" s="492"/>
      <c r="Q74" s="492"/>
      <c r="R74" s="492"/>
      <c r="S74" s="7"/>
      <c r="T74" s="3"/>
      <c r="U74" s="3"/>
      <c r="V74" s="3"/>
      <c r="W74" s="3"/>
      <c r="X74" s="3"/>
      <c r="Y74" s="3"/>
      <c r="Z74" s="3"/>
      <c r="AA74" s="9"/>
      <c r="AB74" s="3"/>
      <c r="AC74" s="3"/>
      <c r="AD74" s="3"/>
      <c r="AE74" s="3"/>
      <c r="AF74" s="9"/>
      <c r="AG74" s="492"/>
      <c r="AH74" s="492"/>
      <c r="AI74" s="492"/>
    </row>
    <row r="75" spans="16:35">
      <c r="P75" s="492"/>
      <c r="Q75" s="492"/>
      <c r="R75" s="492"/>
      <c r="S75" s="492"/>
      <c r="T75" s="492"/>
      <c r="U75" s="492"/>
      <c r="V75" s="492"/>
      <c r="W75" s="492"/>
      <c r="X75" s="492"/>
      <c r="Y75" s="492"/>
      <c r="Z75" s="492"/>
      <c r="AA75" s="492"/>
      <c r="AB75" s="492"/>
      <c r="AC75" s="492"/>
      <c r="AD75" s="492"/>
      <c r="AE75" s="492"/>
      <c r="AF75" s="492"/>
      <c r="AG75" s="492"/>
      <c r="AH75" s="492"/>
      <c r="AI75" s="492"/>
    </row>
    <row r="76" spans="16:35">
      <c r="P76" s="492"/>
      <c r="Q76" s="492"/>
      <c r="R76" s="492"/>
      <c r="S76" s="492"/>
      <c r="T76" s="492"/>
      <c r="U76" s="492"/>
      <c r="V76" s="492"/>
      <c r="W76" s="492"/>
      <c r="X76" s="492"/>
      <c r="Y76" s="492"/>
      <c r="Z76" s="492"/>
      <c r="AA76" s="492"/>
      <c r="AB76" s="492"/>
      <c r="AC76" s="492"/>
      <c r="AD76" s="492"/>
      <c r="AE76" s="492"/>
      <c r="AF76" s="492"/>
      <c r="AG76" s="492"/>
      <c r="AH76" s="492"/>
      <c r="AI76" s="492"/>
    </row>
    <row r="77" spans="16:35">
      <c r="P77" s="492"/>
      <c r="Q77" s="492"/>
      <c r="R77" s="492"/>
      <c r="S77" s="492"/>
      <c r="T77" s="492"/>
      <c r="U77" s="492"/>
      <c r="V77" s="492"/>
      <c r="W77" s="492"/>
      <c r="X77" s="492"/>
      <c r="Y77" s="492"/>
      <c r="Z77" s="492"/>
      <c r="AA77" s="492"/>
      <c r="AB77" s="492"/>
      <c r="AC77" s="492"/>
      <c r="AD77" s="492"/>
      <c r="AE77" s="492"/>
      <c r="AF77" s="492"/>
      <c r="AG77" s="492"/>
      <c r="AH77" s="492"/>
      <c r="AI77" s="492"/>
    </row>
    <row r="78" spans="16:35">
      <c r="P78" s="492"/>
      <c r="Q78" s="492"/>
      <c r="R78" s="492"/>
      <c r="S78" s="492"/>
      <c r="T78" s="492"/>
      <c r="U78" s="492"/>
      <c r="V78" s="492"/>
      <c r="W78" s="492"/>
      <c r="X78" s="492"/>
      <c r="Y78" s="492"/>
      <c r="Z78" s="492"/>
      <c r="AA78" s="492"/>
      <c r="AB78" s="492"/>
      <c r="AC78" s="492"/>
      <c r="AD78" s="492"/>
      <c r="AE78" s="492"/>
      <c r="AF78" s="492"/>
      <c r="AG78" s="492"/>
      <c r="AH78" s="492"/>
      <c r="AI78" s="492"/>
    </row>
    <row r="79" spans="16:35">
      <c r="P79" s="492"/>
      <c r="Q79" s="492"/>
      <c r="R79" s="492"/>
      <c r="S79" s="492"/>
      <c r="T79" s="492"/>
      <c r="U79" s="492"/>
      <c r="V79" s="492"/>
      <c r="W79" s="492"/>
      <c r="X79" s="492"/>
      <c r="Y79" s="492"/>
      <c r="Z79" s="492"/>
      <c r="AA79" s="492"/>
      <c r="AB79" s="492"/>
      <c r="AC79" s="492"/>
      <c r="AD79" s="492"/>
      <c r="AE79" s="492"/>
      <c r="AF79" s="492"/>
      <c r="AG79" s="492"/>
      <c r="AH79" s="492"/>
      <c r="AI79" s="492"/>
    </row>
    <row r="80" spans="16:35">
      <c r="P80" s="492"/>
      <c r="Q80" s="492"/>
      <c r="R80" s="492"/>
      <c r="S80" s="492"/>
      <c r="T80" s="492"/>
      <c r="U80" s="492"/>
      <c r="V80" s="492"/>
      <c r="W80" s="492"/>
      <c r="X80" s="492"/>
      <c r="Y80" s="492"/>
      <c r="Z80" s="492"/>
      <c r="AA80" s="492"/>
      <c r="AB80" s="492"/>
      <c r="AC80" s="492"/>
      <c r="AD80" s="492"/>
      <c r="AE80" s="492"/>
      <c r="AF80" s="492"/>
      <c r="AG80" s="492"/>
      <c r="AH80" s="492"/>
      <c r="AI80" s="492"/>
    </row>
    <row r="81" spans="16:35">
      <c r="P81" s="492"/>
      <c r="Q81" s="492"/>
      <c r="R81" s="492"/>
      <c r="S81" s="492"/>
      <c r="T81" s="492"/>
      <c r="U81" s="492"/>
      <c r="V81" s="492"/>
      <c r="W81" s="492"/>
      <c r="X81" s="492"/>
      <c r="Y81" s="492"/>
      <c r="Z81" s="492"/>
      <c r="AA81" s="492"/>
      <c r="AB81" s="492"/>
      <c r="AC81" s="492"/>
      <c r="AD81" s="492"/>
      <c r="AE81" s="492"/>
      <c r="AF81" s="492"/>
      <c r="AG81" s="492"/>
      <c r="AH81" s="492"/>
      <c r="AI81" s="492"/>
    </row>
    <row r="82" spans="16:35">
      <c r="P82" s="492"/>
      <c r="Q82" s="492"/>
      <c r="R82" s="492"/>
      <c r="S82" s="492"/>
      <c r="T82" s="492"/>
      <c r="U82" s="492"/>
      <c r="V82" s="492"/>
      <c r="W82" s="492"/>
      <c r="X82" s="492"/>
      <c r="Y82" s="492"/>
      <c r="Z82" s="492"/>
      <c r="AA82" s="492"/>
      <c r="AB82" s="492"/>
      <c r="AC82" s="492"/>
      <c r="AD82" s="492"/>
      <c r="AE82" s="492"/>
      <c r="AF82" s="492"/>
      <c r="AG82" s="492"/>
      <c r="AH82" s="492"/>
      <c r="AI82" s="492"/>
    </row>
    <row r="83" spans="16:35">
      <c r="P83" s="492"/>
      <c r="Q83" s="492"/>
      <c r="R83" s="492"/>
      <c r="S83" s="492"/>
      <c r="T83" s="492"/>
      <c r="U83" s="492"/>
      <c r="V83" s="492"/>
      <c r="W83" s="492"/>
      <c r="X83" s="492"/>
      <c r="Y83" s="492"/>
      <c r="Z83" s="492"/>
      <c r="AA83" s="492"/>
      <c r="AB83" s="492"/>
      <c r="AC83" s="492"/>
      <c r="AD83" s="492"/>
      <c r="AE83" s="492"/>
      <c r="AF83" s="492"/>
      <c r="AG83" s="492"/>
      <c r="AH83" s="492"/>
      <c r="AI83" s="492"/>
    </row>
    <row r="84" spans="16:35">
      <c r="P84" s="492"/>
      <c r="Q84" s="492"/>
      <c r="R84" s="492"/>
      <c r="S84" s="492"/>
      <c r="T84" s="492"/>
      <c r="U84" s="492"/>
      <c r="V84" s="492"/>
      <c r="W84" s="492"/>
      <c r="X84" s="492"/>
      <c r="Y84" s="492"/>
      <c r="Z84" s="492"/>
      <c r="AA84" s="492"/>
      <c r="AB84" s="492"/>
      <c r="AC84" s="492"/>
      <c r="AD84" s="492"/>
      <c r="AE84" s="492"/>
      <c r="AF84" s="492"/>
      <c r="AG84" s="492"/>
      <c r="AH84" s="492"/>
      <c r="AI84" s="492"/>
    </row>
    <row r="85" spans="16:35">
      <c r="P85" s="492"/>
      <c r="Q85" s="492"/>
      <c r="R85" s="492"/>
      <c r="S85" s="492"/>
      <c r="T85" s="492"/>
      <c r="U85" s="492"/>
      <c r="V85" s="492"/>
      <c r="W85" s="492"/>
      <c r="X85" s="492"/>
      <c r="Y85" s="492"/>
      <c r="Z85" s="492"/>
      <c r="AA85" s="492"/>
      <c r="AB85" s="492"/>
      <c r="AC85" s="492"/>
      <c r="AD85" s="492"/>
      <c r="AE85" s="492"/>
      <c r="AF85" s="492"/>
      <c r="AG85" s="492"/>
      <c r="AH85" s="492"/>
      <c r="AI85" s="492"/>
    </row>
    <row r="86" spans="16:35">
      <c r="P86" s="492"/>
      <c r="Q86" s="492"/>
      <c r="R86" s="492"/>
      <c r="S86" s="492"/>
      <c r="T86" s="492"/>
      <c r="U86" s="492"/>
      <c r="V86" s="492"/>
      <c r="W86" s="492"/>
      <c r="X86" s="492"/>
      <c r="Y86" s="492"/>
      <c r="Z86" s="492"/>
      <c r="AA86" s="492"/>
      <c r="AB86" s="492"/>
      <c r="AC86" s="492"/>
      <c r="AD86" s="492"/>
      <c r="AE86" s="492"/>
      <c r="AF86" s="492"/>
      <c r="AG86" s="492"/>
      <c r="AH86" s="492"/>
      <c r="AI86" s="492"/>
    </row>
    <row r="87" spans="16:35">
      <c r="P87" s="492"/>
      <c r="Q87" s="492"/>
      <c r="R87" s="492"/>
      <c r="S87" s="492"/>
      <c r="T87" s="492"/>
      <c r="U87" s="492"/>
      <c r="V87" s="492"/>
      <c r="W87" s="492"/>
      <c r="X87" s="492"/>
      <c r="Y87" s="492"/>
      <c r="Z87" s="492"/>
      <c r="AA87" s="492"/>
      <c r="AB87" s="492"/>
      <c r="AC87" s="492"/>
      <c r="AD87" s="492"/>
      <c r="AE87" s="492"/>
      <c r="AF87" s="492"/>
      <c r="AG87" s="492"/>
      <c r="AH87" s="492"/>
      <c r="AI87" s="492"/>
    </row>
    <row r="88" spans="16:35">
      <c r="P88" s="492"/>
      <c r="Q88" s="492"/>
      <c r="R88" s="492"/>
      <c r="S88" s="492"/>
      <c r="T88" s="492"/>
      <c r="U88" s="492"/>
      <c r="V88" s="492"/>
      <c r="W88" s="492"/>
      <c r="X88" s="492"/>
      <c r="Y88" s="492"/>
      <c r="Z88" s="492"/>
      <c r="AA88" s="492"/>
      <c r="AB88" s="492"/>
      <c r="AC88" s="492"/>
      <c r="AD88" s="492"/>
      <c r="AE88" s="492"/>
      <c r="AF88" s="492"/>
      <c r="AG88" s="492"/>
      <c r="AH88" s="492"/>
      <c r="AI88" s="492"/>
    </row>
    <row r="89" spans="16:35">
      <c r="P89" s="492"/>
      <c r="Q89" s="492"/>
      <c r="R89" s="492"/>
      <c r="S89" s="492"/>
      <c r="T89" s="492"/>
      <c r="U89" s="492"/>
      <c r="V89" s="492"/>
      <c r="W89" s="492"/>
      <c r="X89" s="492"/>
      <c r="Y89" s="492"/>
      <c r="Z89" s="492"/>
      <c r="AA89" s="492"/>
      <c r="AB89" s="492"/>
      <c r="AC89" s="492"/>
      <c r="AD89" s="492"/>
      <c r="AE89" s="492"/>
      <c r="AF89" s="492"/>
      <c r="AG89" s="492"/>
      <c r="AH89" s="492"/>
      <c r="AI89" s="492"/>
    </row>
    <row r="90" spans="16:35">
      <c r="P90" s="492"/>
      <c r="Q90" s="492"/>
      <c r="R90" s="492"/>
      <c r="S90" s="492"/>
      <c r="T90" s="492"/>
      <c r="U90" s="492"/>
      <c r="V90" s="492"/>
      <c r="W90" s="492"/>
      <c r="X90" s="492"/>
      <c r="Y90" s="492"/>
      <c r="Z90" s="492"/>
      <c r="AA90" s="492"/>
      <c r="AB90" s="492"/>
      <c r="AC90" s="492"/>
      <c r="AD90" s="492"/>
      <c r="AE90" s="492"/>
      <c r="AF90" s="492"/>
      <c r="AG90" s="492"/>
      <c r="AH90" s="492"/>
      <c r="AI90" s="492"/>
    </row>
    <row r="91" spans="16:35">
      <c r="P91" s="492"/>
      <c r="Q91" s="492"/>
      <c r="R91" s="492"/>
      <c r="S91" s="492"/>
      <c r="T91" s="492"/>
      <c r="U91" s="492"/>
      <c r="V91" s="492"/>
      <c r="W91" s="492"/>
      <c r="X91" s="492"/>
      <c r="Y91" s="492"/>
      <c r="Z91" s="492"/>
      <c r="AA91" s="492"/>
      <c r="AB91" s="492"/>
      <c r="AC91" s="492"/>
      <c r="AD91" s="492"/>
      <c r="AE91" s="492"/>
      <c r="AF91" s="492"/>
      <c r="AG91" s="492"/>
      <c r="AH91" s="492"/>
      <c r="AI91" s="492"/>
    </row>
    <row r="92" spans="16:35">
      <c r="P92" s="492"/>
      <c r="Q92" s="492"/>
      <c r="R92" s="492"/>
      <c r="S92" s="492"/>
      <c r="T92" s="492"/>
      <c r="U92" s="492"/>
      <c r="V92" s="492"/>
      <c r="W92" s="492"/>
      <c r="X92" s="492"/>
      <c r="Y92" s="492"/>
      <c r="Z92" s="492"/>
      <c r="AA92" s="492"/>
      <c r="AB92" s="492"/>
      <c r="AC92" s="492"/>
      <c r="AD92" s="492"/>
      <c r="AE92" s="492"/>
      <c r="AF92" s="492"/>
      <c r="AG92" s="492"/>
      <c r="AH92" s="492"/>
      <c r="AI92" s="492"/>
    </row>
    <row r="93" spans="16:35">
      <c r="P93" s="492"/>
      <c r="Q93" s="492"/>
      <c r="R93" s="492"/>
      <c r="S93" s="492"/>
      <c r="T93" s="492"/>
      <c r="U93" s="492"/>
      <c r="V93" s="492"/>
      <c r="W93" s="492"/>
      <c r="X93" s="492"/>
      <c r="Y93" s="492"/>
      <c r="Z93" s="492"/>
      <c r="AA93" s="492"/>
      <c r="AB93" s="492"/>
      <c r="AC93" s="492"/>
      <c r="AD93" s="492"/>
      <c r="AE93" s="492"/>
      <c r="AF93" s="492"/>
      <c r="AG93" s="492"/>
      <c r="AH93" s="492"/>
      <c r="AI93" s="492"/>
    </row>
    <row r="94" spans="16:35">
      <c r="P94" s="492"/>
      <c r="Q94" s="492"/>
      <c r="R94" s="492"/>
      <c r="S94" s="492"/>
      <c r="T94" s="492"/>
      <c r="U94" s="492"/>
      <c r="V94" s="492"/>
      <c r="W94" s="492"/>
      <c r="X94" s="492"/>
      <c r="Y94" s="492"/>
      <c r="Z94" s="492"/>
      <c r="AA94" s="492"/>
      <c r="AB94" s="492"/>
      <c r="AC94" s="492"/>
      <c r="AD94" s="492"/>
      <c r="AE94" s="492"/>
      <c r="AF94" s="492"/>
      <c r="AG94" s="492"/>
      <c r="AH94" s="492"/>
      <c r="AI94" s="492"/>
    </row>
    <row r="95" spans="16:35">
      <c r="P95" s="492"/>
      <c r="Q95" s="492"/>
      <c r="R95" s="492"/>
      <c r="S95" s="492"/>
      <c r="T95" s="492"/>
      <c r="U95" s="492"/>
      <c r="V95" s="492"/>
      <c r="W95" s="492"/>
      <c r="X95" s="492"/>
      <c r="Y95" s="492"/>
      <c r="Z95" s="492"/>
      <c r="AA95" s="492"/>
      <c r="AB95" s="492"/>
      <c r="AC95" s="492"/>
      <c r="AD95" s="492"/>
      <c r="AE95" s="492"/>
      <c r="AF95" s="492"/>
      <c r="AG95" s="492"/>
      <c r="AH95" s="492"/>
      <c r="AI95" s="492"/>
    </row>
    <row r="96" spans="16:35">
      <c r="P96" s="492"/>
      <c r="Q96" s="492"/>
      <c r="R96" s="492"/>
      <c r="S96" s="492"/>
      <c r="T96" s="492"/>
      <c r="U96" s="492"/>
      <c r="V96" s="492"/>
      <c r="W96" s="492"/>
      <c r="X96" s="492"/>
      <c r="Y96" s="492"/>
      <c r="Z96" s="492"/>
      <c r="AA96" s="492"/>
      <c r="AB96" s="492"/>
      <c r="AC96" s="492"/>
      <c r="AD96" s="492"/>
      <c r="AE96" s="492"/>
      <c r="AF96" s="492"/>
      <c r="AG96" s="492"/>
      <c r="AH96" s="492"/>
      <c r="AI96" s="492"/>
    </row>
    <row r="97" spans="16:35">
      <c r="P97" s="492"/>
      <c r="Q97" s="492"/>
      <c r="R97" s="492"/>
      <c r="S97" s="492"/>
      <c r="T97" s="492"/>
      <c r="U97" s="492"/>
      <c r="V97" s="492"/>
      <c r="W97" s="492"/>
      <c r="X97" s="492"/>
      <c r="Y97" s="492"/>
      <c r="Z97" s="492"/>
      <c r="AA97" s="492"/>
      <c r="AB97" s="492"/>
      <c r="AC97" s="492"/>
      <c r="AD97" s="492"/>
      <c r="AE97" s="492"/>
      <c r="AF97" s="492"/>
      <c r="AG97" s="492"/>
      <c r="AH97" s="492"/>
      <c r="AI97" s="492"/>
    </row>
    <row r="98" spans="16:35">
      <c r="P98" s="492"/>
      <c r="Q98" s="492"/>
      <c r="R98" s="492"/>
      <c r="S98" s="492"/>
      <c r="T98" s="492"/>
      <c r="U98" s="492"/>
      <c r="V98" s="492"/>
      <c r="W98" s="492"/>
      <c r="X98" s="492"/>
      <c r="Y98" s="492"/>
      <c r="Z98" s="492"/>
      <c r="AA98" s="492"/>
      <c r="AB98" s="492"/>
      <c r="AC98" s="492"/>
      <c r="AD98" s="492"/>
      <c r="AE98" s="492"/>
      <c r="AF98" s="492"/>
      <c r="AG98" s="492"/>
      <c r="AH98" s="492"/>
      <c r="AI98" s="492"/>
    </row>
    <row r="99" spans="16:35">
      <c r="P99" s="492"/>
      <c r="Q99" s="492"/>
      <c r="R99" s="492"/>
      <c r="S99" s="492"/>
      <c r="T99" s="492"/>
      <c r="U99" s="492"/>
      <c r="V99" s="492"/>
      <c r="W99" s="492"/>
      <c r="X99" s="492"/>
      <c r="Y99" s="492"/>
      <c r="Z99" s="492"/>
      <c r="AA99" s="492"/>
      <c r="AB99" s="492"/>
      <c r="AC99" s="492"/>
      <c r="AD99" s="492"/>
      <c r="AE99" s="492"/>
      <c r="AF99" s="492"/>
      <c r="AG99" s="492"/>
      <c r="AH99" s="492"/>
      <c r="AI99" s="492"/>
    </row>
    <row r="100" spans="16:35">
      <c r="P100" s="492"/>
      <c r="Q100" s="492"/>
      <c r="R100" s="492"/>
      <c r="S100" s="492"/>
      <c r="T100" s="492"/>
      <c r="U100" s="492"/>
      <c r="V100" s="492"/>
      <c r="W100" s="492"/>
      <c r="X100" s="492"/>
      <c r="Y100" s="492"/>
      <c r="Z100" s="492"/>
      <c r="AA100" s="492"/>
      <c r="AB100" s="492"/>
      <c r="AC100" s="492"/>
      <c r="AD100" s="492"/>
      <c r="AE100" s="492"/>
      <c r="AF100" s="492"/>
      <c r="AG100" s="492"/>
      <c r="AH100" s="492"/>
      <c r="AI100" s="492"/>
    </row>
  </sheetData>
  <mergeCells count="10">
    <mergeCell ref="A1:C1"/>
    <mergeCell ref="A2:N2"/>
    <mergeCell ref="A4:B5"/>
    <mergeCell ref="C4:C5"/>
    <mergeCell ref="D4:D5"/>
    <mergeCell ref="H4:H5"/>
    <mergeCell ref="I4:I5"/>
    <mergeCell ref="L4:L5"/>
    <mergeCell ref="M4:M5"/>
    <mergeCell ref="N4:N5"/>
  </mergeCells>
  <phoneticPr fontId="2"/>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656D-C287-4D77-B2F1-085A8C5239E2}">
  <sheetPr>
    <tabColor rgb="FF92D050"/>
    <pageSetUpPr fitToPage="1"/>
  </sheetPr>
  <dimension ref="A1:W35"/>
  <sheetViews>
    <sheetView zoomScaleNormal="100" workbookViewId="0">
      <selection sqref="A1:C1"/>
    </sheetView>
  </sheetViews>
  <sheetFormatPr defaultRowHeight="13.5"/>
  <cols>
    <col min="1" max="1" width="7.375" style="483" customWidth="1"/>
    <col min="2" max="2" width="3.75" style="483" customWidth="1"/>
    <col min="3" max="3" width="8.625" style="483" customWidth="1"/>
    <col min="4" max="7" width="7.625" style="483" customWidth="1"/>
    <col min="8" max="9" width="8.625" style="483" customWidth="1"/>
    <col min="10" max="13" width="7.625" style="483" customWidth="1"/>
    <col min="14" max="14" width="8.625" style="483" customWidth="1"/>
    <col min="15" max="16384" width="9" style="483"/>
  </cols>
  <sheetData>
    <row r="1" spans="1:18" ht="19.5" customHeight="1">
      <c r="A1" s="949" t="s">
        <v>748</v>
      </c>
      <c r="B1" s="949"/>
      <c r="C1" s="949"/>
    </row>
    <row r="2" spans="1:18" ht="19.5" customHeight="1">
      <c r="A2" s="863" t="s">
        <v>721</v>
      </c>
      <c r="B2" s="863"/>
      <c r="C2" s="863"/>
      <c r="D2" s="863"/>
      <c r="E2" s="863"/>
      <c r="F2" s="863"/>
      <c r="G2" s="863"/>
      <c r="H2" s="863"/>
      <c r="I2" s="863"/>
      <c r="J2" s="863"/>
      <c r="K2" s="863"/>
      <c r="L2" s="863"/>
      <c r="M2" s="863"/>
      <c r="N2" s="863"/>
    </row>
    <row r="3" spans="1:18" ht="14.25" thickBot="1">
      <c r="A3" s="482"/>
      <c r="B3" s="482"/>
      <c r="C3" s="482"/>
      <c r="D3" s="482"/>
      <c r="E3" s="482"/>
      <c r="F3" s="482"/>
      <c r="G3" s="482"/>
      <c r="H3" s="482"/>
      <c r="I3" s="482"/>
      <c r="J3" s="482"/>
      <c r="K3" s="482"/>
      <c r="L3" s="482"/>
      <c r="M3" s="482"/>
      <c r="N3" s="58" t="s">
        <v>224</v>
      </c>
    </row>
    <row r="4" spans="1:18" s="61" customFormat="1" ht="10.5" customHeight="1" thickTop="1">
      <c r="A4" s="852" t="s">
        <v>253</v>
      </c>
      <c r="B4" s="926"/>
      <c r="C4" s="857" t="s">
        <v>43</v>
      </c>
      <c r="D4" s="952" t="s">
        <v>249</v>
      </c>
      <c r="E4" s="532"/>
      <c r="F4" s="532"/>
      <c r="G4" s="533"/>
      <c r="H4" s="857" t="s">
        <v>715</v>
      </c>
      <c r="I4" s="952" t="s">
        <v>250</v>
      </c>
      <c r="J4" s="530"/>
      <c r="K4" s="533"/>
      <c r="L4" s="857" t="s">
        <v>251</v>
      </c>
      <c r="M4" s="857" t="s">
        <v>252</v>
      </c>
      <c r="N4" s="952" t="s">
        <v>406</v>
      </c>
    </row>
    <row r="5" spans="1:18" s="61" customFormat="1" ht="18" customHeight="1">
      <c r="A5" s="927"/>
      <c r="B5" s="928"/>
      <c r="C5" s="858"/>
      <c r="D5" s="948"/>
      <c r="E5" s="531" t="s">
        <v>716</v>
      </c>
      <c r="F5" s="531" t="s">
        <v>717</v>
      </c>
      <c r="G5" s="531" t="s">
        <v>718</v>
      </c>
      <c r="H5" s="858"/>
      <c r="I5" s="948"/>
      <c r="J5" s="165" t="s">
        <v>719</v>
      </c>
      <c r="K5" s="165" t="s">
        <v>720</v>
      </c>
      <c r="L5" s="858"/>
      <c r="M5" s="858"/>
      <c r="N5" s="948"/>
    </row>
    <row r="6" spans="1:18">
      <c r="A6" s="504" t="s">
        <v>1064</v>
      </c>
      <c r="B6" s="595"/>
      <c r="C6" s="505">
        <v>11297</v>
      </c>
      <c r="D6" s="505">
        <v>293</v>
      </c>
      <c r="E6" s="613">
        <v>76</v>
      </c>
      <c r="F6" s="613">
        <v>124</v>
      </c>
      <c r="G6" s="613">
        <v>28</v>
      </c>
      <c r="H6" s="613">
        <v>5248</v>
      </c>
      <c r="I6" s="613">
        <v>2910</v>
      </c>
      <c r="J6" s="613">
        <v>1390</v>
      </c>
      <c r="K6" s="613">
        <v>1240</v>
      </c>
      <c r="L6" s="613">
        <v>540</v>
      </c>
      <c r="M6" s="613">
        <v>340</v>
      </c>
      <c r="N6" s="613">
        <v>1966</v>
      </c>
      <c r="P6" s="492"/>
      <c r="Q6" s="7"/>
      <c r="R6" s="9"/>
    </row>
    <row r="7" spans="1:18">
      <c r="A7" s="504"/>
      <c r="B7" s="595"/>
      <c r="C7" s="505">
        <v>1176</v>
      </c>
      <c r="D7" s="505">
        <v>28</v>
      </c>
      <c r="E7" s="613">
        <v>4</v>
      </c>
      <c r="F7" s="613">
        <v>17</v>
      </c>
      <c r="G7" s="613">
        <v>1</v>
      </c>
      <c r="H7" s="613">
        <v>595</v>
      </c>
      <c r="I7" s="613">
        <v>192</v>
      </c>
      <c r="J7" s="613">
        <v>46</v>
      </c>
      <c r="K7" s="613">
        <v>118</v>
      </c>
      <c r="L7" s="613">
        <v>73</v>
      </c>
      <c r="M7" s="613">
        <v>34</v>
      </c>
      <c r="N7" s="613">
        <v>254</v>
      </c>
      <c r="P7" s="492"/>
      <c r="Q7" s="492"/>
      <c r="R7" s="9"/>
    </row>
    <row r="8" spans="1:18">
      <c r="A8" s="160">
        <v>2</v>
      </c>
      <c r="B8" s="595"/>
      <c r="C8" s="505">
        <v>11253</v>
      </c>
      <c r="D8" s="505">
        <v>279</v>
      </c>
      <c r="E8" s="613">
        <v>67</v>
      </c>
      <c r="F8" s="613">
        <v>111</v>
      </c>
      <c r="G8" s="613">
        <v>33</v>
      </c>
      <c r="H8" s="613">
        <v>5202</v>
      </c>
      <c r="I8" s="613">
        <v>2953</v>
      </c>
      <c r="J8" s="613">
        <v>1403</v>
      </c>
      <c r="K8" s="613">
        <v>1208</v>
      </c>
      <c r="L8" s="613">
        <v>554</v>
      </c>
      <c r="M8" s="613">
        <v>313</v>
      </c>
      <c r="N8" s="613">
        <v>1952</v>
      </c>
      <c r="P8" s="492"/>
      <c r="Q8" s="7"/>
      <c r="R8" s="9"/>
    </row>
    <row r="9" spans="1:18">
      <c r="A9" s="504"/>
      <c r="B9" s="595"/>
      <c r="C9" s="613">
        <v>1132</v>
      </c>
      <c r="D9" s="613">
        <v>31</v>
      </c>
      <c r="E9" s="613">
        <v>3</v>
      </c>
      <c r="F9" s="613">
        <v>22</v>
      </c>
      <c r="G9" s="613">
        <v>3</v>
      </c>
      <c r="H9" s="613">
        <v>568</v>
      </c>
      <c r="I9" s="613">
        <v>194</v>
      </c>
      <c r="J9" s="613">
        <v>50</v>
      </c>
      <c r="K9" s="613">
        <v>110</v>
      </c>
      <c r="L9" s="613">
        <v>63</v>
      </c>
      <c r="M9" s="613">
        <v>16</v>
      </c>
      <c r="N9" s="613">
        <v>260</v>
      </c>
      <c r="P9" s="492"/>
      <c r="Q9" s="492"/>
      <c r="R9" s="9"/>
    </row>
    <row r="10" spans="1:18">
      <c r="A10" s="160">
        <v>3</v>
      </c>
      <c r="B10" s="595"/>
      <c r="C10" s="613">
        <v>10324</v>
      </c>
      <c r="D10" s="613">
        <v>290</v>
      </c>
      <c r="E10" s="613">
        <v>85</v>
      </c>
      <c r="F10" s="613">
        <v>106</v>
      </c>
      <c r="G10" s="613">
        <v>36</v>
      </c>
      <c r="H10" s="613">
        <v>4630</v>
      </c>
      <c r="I10" s="613">
        <v>2933</v>
      </c>
      <c r="J10" s="613">
        <v>1437</v>
      </c>
      <c r="K10" s="613">
        <v>1158</v>
      </c>
      <c r="L10" s="613">
        <v>582</v>
      </c>
      <c r="M10" s="613">
        <v>335</v>
      </c>
      <c r="N10" s="613">
        <v>1554</v>
      </c>
      <c r="P10" s="492"/>
      <c r="Q10" s="492"/>
      <c r="R10" s="9"/>
    </row>
    <row r="11" spans="1:18">
      <c r="A11" s="504"/>
      <c r="B11" s="595"/>
      <c r="C11" s="613">
        <v>799</v>
      </c>
      <c r="D11" s="613">
        <v>34</v>
      </c>
      <c r="E11" s="613">
        <v>5</v>
      </c>
      <c r="F11" s="613">
        <v>17</v>
      </c>
      <c r="G11" s="613">
        <v>3</v>
      </c>
      <c r="H11" s="613">
        <v>324</v>
      </c>
      <c r="I11" s="613">
        <v>189</v>
      </c>
      <c r="J11" s="613">
        <v>41</v>
      </c>
      <c r="K11" s="613">
        <v>116</v>
      </c>
      <c r="L11" s="613">
        <v>73</v>
      </c>
      <c r="M11" s="613">
        <v>23</v>
      </c>
      <c r="N11" s="613">
        <v>156</v>
      </c>
      <c r="P11" s="492"/>
      <c r="Q11" s="492"/>
      <c r="R11" s="9"/>
    </row>
    <row r="12" spans="1:18">
      <c r="A12" s="160">
        <v>4</v>
      </c>
      <c r="B12" s="595"/>
      <c r="C12" s="613">
        <v>9573</v>
      </c>
      <c r="D12" s="613">
        <v>265</v>
      </c>
      <c r="E12" s="613">
        <v>60</v>
      </c>
      <c r="F12" s="613">
        <v>95</v>
      </c>
      <c r="G12" s="613">
        <v>39</v>
      </c>
      <c r="H12" s="613">
        <v>4403</v>
      </c>
      <c r="I12" s="613">
        <v>2594</v>
      </c>
      <c r="J12" s="613">
        <v>1161</v>
      </c>
      <c r="K12" s="613">
        <v>1109</v>
      </c>
      <c r="L12" s="613">
        <v>508</v>
      </c>
      <c r="M12" s="613">
        <v>361</v>
      </c>
      <c r="N12" s="613">
        <v>1442</v>
      </c>
      <c r="P12" s="492"/>
      <c r="Q12" s="492"/>
      <c r="R12" s="9"/>
    </row>
    <row r="13" spans="1:18">
      <c r="A13" s="560"/>
      <c r="B13" s="595"/>
      <c r="C13" s="613">
        <v>764</v>
      </c>
      <c r="D13" s="613">
        <v>16</v>
      </c>
      <c r="E13" s="613">
        <v>1</v>
      </c>
      <c r="F13" s="613">
        <v>9</v>
      </c>
      <c r="G13" s="613">
        <v>2</v>
      </c>
      <c r="H13" s="613">
        <v>362</v>
      </c>
      <c r="I13" s="613">
        <v>157</v>
      </c>
      <c r="J13" s="613">
        <v>33</v>
      </c>
      <c r="K13" s="613">
        <v>90</v>
      </c>
      <c r="L13" s="613">
        <v>52</v>
      </c>
      <c r="M13" s="613">
        <v>26</v>
      </c>
      <c r="N13" s="613">
        <v>151</v>
      </c>
      <c r="P13" s="492"/>
      <c r="Q13" s="492"/>
      <c r="R13" s="9"/>
    </row>
    <row r="14" spans="1:18" ht="12.75" customHeight="1">
      <c r="A14" s="160">
        <v>5</v>
      </c>
      <c r="B14" s="595"/>
      <c r="C14" s="613">
        <v>9973</v>
      </c>
      <c r="D14" s="613">
        <v>364</v>
      </c>
      <c r="E14" s="613">
        <v>66</v>
      </c>
      <c r="F14" s="613">
        <v>130</v>
      </c>
      <c r="G14" s="613">
        <v>42</v>
      </c>
      <c r="H14" s="613">
        <v>4504</v>
      </c>
      <c r="I14" s="613">
        <v>2663</v>
      </c>
      <c r="J14" s="613">
        <v>1180</v>
      </c>
      <c r="K14" s="613">
        <v>1168</v>
      </c>
      <c r="L14" s="613">
        <v>544</v>
      </c>
      <c r="M14" s="613">
        <v>460</v>
      </c>
      <c r="N14" s="613">
        <v>1438</v>
      </c>
      <c r="P14" s="492"/>
      <c r="Q14" s="492"/>
      <c r="R14" s="9"/>
    </row>
    <row r="15" spans="1:18" ht="12.75" customHeight="1">
      <c r="A15" s="560"/>
      <c r="B15" s="595"/>
      <c r="C15" s="613">
        <v>1054</v>
      </c>
      <c r="D15" s="613">
        <v>53</v>
      </c>
      <c r="E15" s="613">
        <v>3</v>
      </c>
      <c r="F15" s="613">
        <v>44</v>
      </c>
      <c r="G15" s="613">
        <v>2</v>
      </c>
      <c r="H15" s="613">
        <v>501</v>
      </c>
      <c r="I15" s="613">
        <v>213</v>
      </c>
      <c r="J15" s="613">
        <v>49</v>
      </c>
      <c r="K15" s="613">
        <v>121</v>
      </c>
      <c r="L15" s="613">
        <v>50</v>
      </c>
      <c r="M15" s="613">
        <v>44</v>
      </c>
      <c r="N15" s="613">
        <v>193</v>
      </c>
      <c r="P15" s="492"/>
      <c r="Q15" s="492"/>
      <c r="R15" s="9"/>
    </row>
    <row r="16" spans="1:18" ht="12.75" customHeight="1">
      <c r="A16" s="560"/>
      <c r="B16" s="595"/>
      <c r="C16" s="613"/>
      <c r="D16" s="613"/>
      <c r="E16" s="613"/>
      <c r="F16" s="613"/>
      <c r="G16" s="613"/>
      <c r="H16" s="613"/>
      <c r="I16" s="613"/>
      <c r="J16" s="613"/>
      <c r="K16" s="613"/>
      <c r="L16" s="613"/>
      <c r="M16" s="613"/>
      <c r="N16" s="613"/>
      <c r="P16" s="492"/>
      <c r="Q16" s="492"/>
      <c r="R16" s="9"/>
    </row>
    <row r="17" spans="1:23">
      <c r="A17" s="474" t="s">
        <v>1083</v>
      </c>
      <c r="B17" s="596">
        <v>10</v>
      </c>
      <c r="C17" s="614">
        <v>809</v>
      </c>
      <c r="D17" s="602">
        <v>31</v>
      </c>
      <c r="E17" s="602">
        <v>5</v>
      </c>
      <c r="F17" s="602">
        <v>12</v>
      </c>
      <c r="G17" s="602" t="s">
        <v>1094</v>
      </c>
      <c r="H17" s="614">
        <v>380</v>
      </c>
      <c r="I17" s="614">
        <v>197</v>
      </c>
      <c r="J17" s="614">
        <v>85</v>
      </c>
      <c r="K17" s="614">
        <v>93</v>
      </c>
      <c r="L17" s="602">
        <v>44</v>
      </c>
      <c r="M17" s="602">
        <v>51</v>
      </c>
      <c r="N17" s="614">
        <v>106</v>
      </c>
      <c r="O17" s="492"/>
      <c r="P17" s="492"/>
      <c r="Q17" s="492"/>
      <c r="R17" s="492"/>
    </row>
    <row r="18" spans="1:23">
      <c r="A18" s="502"/>
      <c r="B18" s="596"/>
      <c r="C18" s="614">
        <v>85</v>
      </c>
      <c r="D18" s="602">
        <v>3</v>
      </c>
      <c r="E18" s="602" t="s">
        <v>1094</v>
      </c>
      <c r="F18" s="602">
        <v>3</v>
      </c>
      <c r="G18" s="602" t="s">
        <v>1094</v>
      </c>
      <c r="H18" s="614">
        <v>47</v>
      </c>
      <c r="I18" s="614">
        <v>13</v>
      </c>
      <c r="J18" s="602">
        <v>1</v>
      </c>
      <c r="K18" s="614">
        <v>12</v>
      </c>
      <c r="L18" s="602">
        <v>5</v>
      </c>
      <c r="M18" s="602">
        <v>6</v>
      </c>
      <c r="N18" s="614">
        <v>11</v>
      </c>
      <c r="O18" s="492"/>
      <c r="P18" s="492"/>
      <c r="Q18" s="492"/>
      <c r="R18" s="492"/>
      <c r="T18" s="492"/>
    </row>
    <row r="19" spans="1:23">
      <c r="A19" s="474"/>
      <c r="B19" s="596">
        <v>11</v>
      </c>
      <c r="C19" s="614">
        <v>1037</v>
      </c>
      <c r="D19" s="602">
        <v>37</v>
      </c>
      <c r="E19" s="602">
        <v>6</v>
      </c>
      <c r="F19" s="602">
        <v>12</v>
      </c>
      <c r="G19" s="602" t="s">
        <v>225</v>
      </c>
      <c r="H19" s="614">
        <v>446</v>
      </c>
      <c r="I19" s="614">
        <v>262</v>
      </c>
      <c r="J19" s="614">
        <v>115</v>
      </c>
      <c r="K19" s="614">
        <v>117</v>
      </c>
      <c r="L19" s="602">
        <v>73</v>
      </c>
      <c r="M19" s="602">
        <v>65</v>
      </c>
      <c r="N19" s="614">
        <v>154</v>
      </c>
      <c r="O19" s="492"/>
      <c r="P19" s="492"/>
      <c r="Q19" s="492"/>
      <c r="R19" s="492"/>
    </row>
    <row r="20" spans="1:23">
      <c r="A20" s="502"/>
      <c r="B20" s="596"/>
      <c r="C20" s="614">
        <v>104</v>
      </c>
      <c r="D20" s="602">
        <v>6</v>
      </c>
      <c r="E20" s="602" t="s">
        <v>225</v>
      </c>
      <c r="F20" s="602">
        <v>6</v>
      </c>
      <c r="G20" s="602" t="s">
        <v>225</v>
      </c>
      <c r="H20" s="614">
        <v>37</v>
      </c>
      <c r="I20" s="614">
        <v>26</v>
      </c>
      <c r="J20" s="602">
        <v>7</v>
      </c>
      <c r="K20" s="614">
        <v>16</v>
      </c>
      <c r="L20" s="602">
        <v>4</v>
      </c>
      <c r="M20" s="602">
        <v>8</v>
      </c>
      <c r="N20" s="614">
        <v>23</v>
      </c>
      <c r="O20" s="492"/>
      <c r="P20" s="492"/>
      <c r="Q20" s="492"/>
      <c r="R20" s="492"/>
    </row>
    <row r="21" spans="1:23">
      <c r="A21" s="474"/>
      <c r="B21" s="596">
        <v>12</v>
      </c>
      <c r="C21" s="614">
        <v>1311</v>
      </c>
      <c r="D21" s="602">
        <v>57</v>
      </c>
      <c r="E21" s="602">
        <v>5</v>
      </c>
      <c r="F21" s="602">
        <v>28</v>
      </c>
      <c r="G21" s="602">
        <v>4</v>
      </c>
      <c r="H21" s="614">
        <v>578</v>
      </c>
      <c r="I21" s="614">
        <v>301</v>
      </c>
      <c r="J21" s="614">
        <v>132</v>
      </c>
      <c r="K21" s="614">
        <v>128</v>
      </c>
      <c r="L21" s="602">
        <v>98</v>
      </c>
      <c r="M21" s="602">
        <v>58</v>
      </c>
      <c r="N21" s="614">
        <v>219</v>
      </c>
      <c r="O21" s="492"/>
      <c r="P21" s="492"/>
      <c r="Q21" s="492"/>
      <c r="R21" s="492"/>
    </row>
    <row r="22" spans="1:23">
      <c r="A22" s="502"/>
      <c r="B22" s="596"/>
      <c r="C22" s="614">
        <v>176</v>
      </c>
      <c r="D22" s="602">
        <v>21</v>
      </c>
      <c r="E22" s="602" t="s">
        <v>1094</v>
      </c>
      <c r="F22" s="602">
        <v>20</v>
      </c>
      <c r="G22" s="602" t="s">
        <v>1094</v>
      </c>
      <c r="H22" s="614">
        <v>74</v>
      </c>
      <c r="I22" s="614">
        <v>27</v>
      </c>
      <c r="J22" s="602">
        <v>6</v>
      </c>
      <c r="K22" s="614">
        <v>11</v>
      </c>
      <c r="L22" s="602">
        <v>8</v>
      </c>
      <c r="M22" s="602">
        <v>5</v>
      </c>
      <c r="N22" s="614">
        <v>41</v>
      </c>
      <c r="O22" s="492"/>
      <c r="P22" s="492"/>
      <c r="Q22" s="492"/>
      <c r="R22" s="492"/>
    </row>
    <row r="23" spans="1:23">
      <c r="A23" s="474" t="s">
        <v>1126</v>
      </c>
      <c r="B23" s="596">
        <v>1</v>
      </c>
      <c r="C23" s="614">
        <v>538</v>
      </c>
      <c r="D23" s="602">
        <v>19</v>
      </c>
      <c r="E23" s="602">
        <v>2</v>
      </c>
      <c r="F23" s="602">
        <v>9</v>
      </c>
      <c r="G23" s="602">
        <v>2</v>
      </c>
      <c r="H23" s="614">
        <v>256</v>
      </c>
      <c r="I23" s="614">
        <v>121</v>
      </c>
      <c r="J23" s="614">
        <v>54</v>
      </c>
      <c r="K23" s="614">
        <v>49</v>
      </c>
      <c r="L23" s="602">
        <v>32</v>
      </c>
      <c r="M23" s="602">
        <v>20</v>
      </c>
      <c r="N23" s="614">
        <v>90</v>
      </c>
      <c r="O23" s="492"/>
      <c r="P23" s="492"/>
      <c r="Q23" s="492"/>
      <c r="R23" s="492"/>
    </row>
    <row r="24" spans="1:23">
      <c r="A24" s="502"/>
      <c r="B24" s="596"/>
      <c r="C24" s="614">
        <v>48</v>
      </c>
      <c r="D24" s="602">
        <v>7</v>
      </c>
      <c r="E24" s="602" t="s">
        <v>1094</v>
      </c>
      <c r="F24" s="602">
        <v>7</v>
      </c>
      <c r="G24" s="602" t="s">
        <v>1094</v>
      </c>
      <c r="H24" s="614">
        <v>27</v>
      </c>
      <c r="I24" s="614">
        <v>2</v>
      </c>
      <c r="J24" s="602" t="s">
        <v>1094</v>
      </c>
      <c r="K24" s="614">
        <v>1</v>
      </c>
      <c r="L24" s="602">
        <v>1</v>
      </c>
      <c r="M24" s="602">
        <v>2</v>
      </c>
      <c r="N24" s="614">
        <v>9</v>
      </c>
      <c r="O24" s="492"/>
      <c r="P24" s="492"/>
      <c r="Q24" s="492"/>
      <c r="R24" s="492"/>
      <c r="W24" s="492"/>
    </row>
    <row r="25" spans="1:23">
      <c r="A25" s="474"/>
      <c r="B25" s="596">
        <v>2</v>
      </c>
      <c r="C25" s="614">
        <v>680</v>
      </c>
      <c r="D25" s="602">
        <v>28</v>
      </c>
      <c r="E25" s="602">
        <v>3</v>
      </c>
      <c r="F25" s="602">
        <v>7</v>
      </c>
      <c r="G25" s="602">
        <v>3</v>
      </c>
      <c r="H25" s="614">
        <v>328</v>
      </c>
      <c r="I25" s="614">
        <v>142</v>
      </c>
      <c r="J25" s="614">
        <v>61</v>
      </c>
      <c r="K25" s="614">
        <v>66</v>
      </c>
      <c r="L25" s="602">
        <v>31</v>
      </c>
      <c r="M25" s="602">
        <v>38</v>
      </c>
      <c r="N25" s="614">
        <v>113</v>
      </c>
      <c r="O25" s="492"/>
      <c r="P25" s="492"/>
      <c r="Q25" s="492"/>
      <c r="R25" s="492"/>
    </row>
    <row r="26" spans="1:23">
      <c r="A26" s="502"/>
      <c r="B26" s="596"/>
      <c r="C26" s="614">
        <v>79</v>
      </c>
      <c r="D26" s="602">
        <v>6</v>
      </c>
      <c r="E26" s="602">
        <v>1</v>
      </c>
      <c r="F26" s="602">
        <v>4</v>
      </c>
      <c r="G26" s="602" t="s">
        <v>1094</v>
      </c>
      <c r="H26" s="614">
        <v>44</v>
      </c>
      <c r="I26" s="614">
        <v>5</v>
      </c>
      <c r="J26" s="602">
        <v>1</v>
      </c>
      <c r="K26" s="614">
        <v>2</v>
      </c>
      <c r="L26" s="602">
        <v>1</v>
      </c>
      <c r="M26" s="602">
        <v>3</v>
      </c>
      <c r="N26" s="614">
        <v>20</v>
      </c>
      <c r="O26" s="492"/>
      <c r="P26" s="492"/>
      <c r="Q26" s="492"/>
      <c r="R26" s="492"/>
    </row>
    <row r="27" spans="1:23" s="593" customFormat="1">
      <c r="A27" s="474"/>
      <c r="B27" s="596">
        <v>3</v>
      </c>
      <c r="C27" s="614">
        <v>814</v>
      </c>
      <c r="D27" s="602">
        <v>39</v>
      </c>
      <c r="E27" s="602">
        <v>5</v>
      </c>
      <c r="F27" s="602">
        <v>17</v>
      </c>
      <c r="G27" s="602">
        <v>2</v>
      </c>
      <c r="H27" s="614">
        <v>369</v>
      </c>
      <c r="I27" s="614">
        <v>181</v>
      </c>
      <c r="J27" s="614">
        <v>77</v>
      </c>
      <c r="K27" s="614">
        <v>74</v>
      </c>
      <c r="L27" s="602">
        <v>41</v>
      </c>
      <c r="M27" s="602">
        <v>46</v>
      </c>
      <c r="N27" s="614">
        <v>138</v>
      </c>
      <c r="O27" s="492"/>
      <c r="P27" s="492"/>
      <c r="Q27" s="492"/>
      <c r="R27" s="492"/>
    </row>
    <row r="28" spans="1:23" s="593" customFormat="1">
      <c r="A28" s="502"/>
      <c r="B28" s="801"/>
      <c r="C28" s="614">
        <v>111</v>
      </c>
      <c r="D28" s="602">
        <v>6</v>
      </c>
      <c r="E28" s="602" t="s">
        <v>225</v>
      </c>
      <c r="F28" s="602">
        <v>5</v>
      </c>
      <c r="G28" s="602">
        <v>1</v>
      </c>
      <c r="H28" s="614">
        <v>62</v>
      </c>
      <c r="I28" s="614">
        <v>18</v>
      </c>
      <c r="J28" s="602">
        <v>3</v>
      </c>
      <c r="K28" s="614">
        <v>9</v>
      </c>
      <c r="L28" s="602">
        <v>3</v>
      </c>
      <c r="M28" s="602">
        <v>6</v>
      </c>
      <c r="N28" s="614">
        <v>16</v>
      </c>
      <c r="O28" s="492"/>
      <c r="P28" s="492"/>
      <c r="Q28" s="492"/>
      <c r="R28" s="492"/>
    </row>
    <row r="29" spans="1:23">
      <c r="A29" s="588" t="s">
        <v>254</v>
      </c>
      <c r="B29" s="588"/>
      <c r="C29" s="670"/>
      <c r="D29" s="670"/>
      <c r="E29" s="670"/>
      <c r="F29" s="670"/>
      <c r="G29" s="670"/>
      <c r="H29" s="670"/>
      <c r="I29" s="670"/>
      <c r="J29" s="670"/>
      <c r="K29" s="670"/>
      <c r="L29" s="670"/>
      <c r="M29" s="670"/>
      <c r="N29" s="670"/>
      <c r="O29" s="492"/>
      <c r="P29" s="492"/>
      <c r="Q29" s="492"/>
      <c r="R29" s="492"/>
    </row>
    <row r="30" spans="1:23">
      <c r="A30" s="490" t="s">
        <v>1081</v>
      </c>
      <c r="B30" s="482"/>
      <c r="C30" s="482"/>
      <c r="D30" s="482"/>
      <c r="E30" s="482"/>
      <c r="F30" s="482"/>
      <c r="G30" s="482"/>
      <c r="H30" s="482"/>
      <c r="I30" s="482"/>
      <c r="J30" s="482"/>
      <c r="K30" s="482"/>
      <c r="L30" s="482"/>
      <c r="M30" s="482"/>
      <c r="N30" s="482"/>
      <c r="P30" s="492"/>
      <c r="Q30" s="492"/>
      <c r="R30" s="492"/>
    </row>
    <row r="31" spans="1:23">
      <c r="A31" s="490" t="s">
        <v>638</v>
      </c>
      <c r="L31" s="492"/>
    </row>
    <row r="34" spans="3:14">
      <c r="C34" s="473"/>
      <c r="D34" s="473"/>
      <c r="E34" s="473"/>
      <c r="F34" s="473"/>
      <c r="G34" s="473"/>
      <c r="H34" s="473"/>
      <c r="I34" s="473"/>
      <c r="J34" s="473"/>
      <c r="K34" s="473"/>
      <c r="L34" s="473"/>
      <c r="M34" s="473"/>
      <c r="N34" s="473"/>
    </row>
    <row r="35" spans="3:14">
      <c r="C35" s="473"/>
      <c r="D35" s="473"/>
      <c r="E35" s="473"/>
      <c r="F35" s="473"/>
      <c r="G35" s="473"/>
      <c r="H35" s="473"/>
      <c r="I35" s="473"/>
      <c r="J35" s="473"/>
      <c r="K35" s="473"/>
      <c r="L35" s="473"/>
      <c r="M35" s="473"/>
      <c r="N35" s="473"/>
    </row>
  </sheetData>
  <mergeCells count="10">
    <mergeCell ref="A1:C1"/>
    <mergeCell ref="A2:N2"/>
    <mergeCell ref="A4:B5"/>
    <mergeCell ref="C4:C5"/>
    <mergeCell ref="D4:D5"/>
    <mergeCell ref="H4:H5"/>
    <mergeCell ref="I4:I5"/>
    <mergeCell ref="L4:L5"/>
    <mergeCell ref="M4:M5"/>
    <mergeCell ref="N4:N5"/>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08D8-AFA2-474A-8BEA-E0A066D4684B}">
  <sheetPr>
    <tabColor rgb="FF92D050"/>
  </sheetPr>
  <dimension ref="A1:T43"/>
  <sheetViews>
    <sheetView zoomScaleNormal="100" workbookViewId="0">
      <selection sqref="A1:C1"/>
    </sheetView>
  </sheetViews>
  <sheetFormatPr defaultRowHeight="13.5"/>
  <cols>
    <col min="1" max="1" width="6.875" style="483" customWidth="1"/>
    <col min="2" max="2" width="3.125" style="483" customWidth="1"/>
    <col min="3" max="3" width="9.125" style="483" customWidth="1"/>
    <col min="4" max="4" width="7.125" style="483" customWidth="1"/>
    <col min="5" max="5" width="8.625" style="483" customWidth="1"/>
    <col min="6" max="10" width="7.125" style="483" customWidth="1"/>
    <col min="11" max="15" width="8.125" style="483" customWidth="1"/>
    <col min="16" max="16384" width="9" style="483"/>
  </cols>
  <sheetData>
    <row r="1" spans="1:20" ht="19.5" customHeight="1">
      <c r="A1" s="949" t="s">
        <v>748</v>
      </c>
      <c r="B1" s="862"/>
      <c r="C1" s="862"/>
    </row>
    <row r="2" spans="1:20" ht="19.5" customHeight="1">
      <c r="A2" s="863" t="s">
        <v>255</v>
      </c>
      <c r="B2" s="863"/>
      <c r="C2" s="863"/>
      <c r="D2" s="863"/>
      <c r="E2" s="863"/>
      <c r="F2" s="863"/>
      <c r="G2" s="863"/>
      <c r="H2" s="863"/>
      <c r="I2" s="863"/>
      <c r="J2" s="863"/>
      <c r="K2" s="863"/>
      <c r="L2" s="863"/>
      <c r="M2" s="863"/>
      <c r="N2" s="863"/>
      <c r="O2" s="863"/>
      <c r="P2" s="492"/>
      <c r="Q2" s="492"/>
      <c r="R2" s="492"/>
      <c r="S2" s="492"/>
      <c r="T2" s="3"/>
    </row>
    <row r="3" spans="1:20" ht="14.25" thickBot="1">
      <c r="A3" s="482"/>
      <c r="B3" s="482"/>
      <c r="C3" s="482"/>
      <c r="D3" s="482"/>
      <c r="E3" s="482"/>
      <c r="F3" s="482"/>
      <c r="G3" s="482"/>
      <c r="H3" s="482"/>
      <c r="I3" s="482"/>
      <c r="J3" s="482"/>
      <c r="K3" s="482"/>
      <c r="L3" s="482"/>
      <c r="M3" s="482"/>
      <c r="N3" s="482"/>
      <c r="O3" s="58" t="s">
        <v>224</v>
      </c>
      <c r="P3" s="492"/>
      <c r="Q3" s="492"/>
      <c r="R3" s="492"/>
      <c r="S3" s="492"/>
      <c r="T3" s="3"/>
    </row>
    <row r="4" spans="1:20" s="61" customFormat="1" ht="14.25" thickTop="1">
      <c r="A4" s="852" t="s">
        <v>248</v>
      </c>
      <c r="B4" s="854"/>
      <c r="C4" s="931" t="s">
        <v>256</v>
      </c>
      <c r="D4" s="857" t="s">
        <v>257</v>
      </c>
      <c r="E4" s="857" t="s">
        <v>258</v>
      </c>
      <c r="F4" s="860" t="s">
        <v>722</v>
      </c>
      <c r="G4" s="913"/>
      <c r="H4" s="913"/>
      <c r="I4" s="913"/>
      <c r="J4" s="913"/>
      <c r="K4" s="913"/>
      <c r="L4" s="913"/>
      <c r="M4" s="913"/>
      <c r="N4" s="913"/>
      <c r="O4" s="913"/>
      <c r="P4" s="64"/>
      <c r="Q4" s="64"/>
      <c r="R4" s="64"/>
      <c r="S4" s="64"/>
      <c r="T4" s="64"/>
    </row>
    <row r="5" spans="1:20" s="61" customFormat="1">
      <c r="A5" s="868"/>
      <c r="B5" s="869"/>
      <c r="C5" s="938"/>
      <c r="D5" s="938"/>
      <c r="E5" s="938"/>
      <c r="F5" s="953" t="s">
        <v>259</v>
      </c>
      <c r="G5" s="954"/>
      <c r="H5" s="954"/>
      <c r="I5" s="954"/>
      <c r="J5" s="955"/>
      <c r="K5" s="953" t="s">
        <v>260</v>
      </c>
      <c r="L5" s="954"/>
      <c r="M5" s="954"/>
      <c r="N5" s="954"/>
      <c r="O5" s="954"/>
      <c r="P5" s="64"/>
      <c r="Q5" s="64"/>
      <c r="R5" s="64"/>
      <c r="S5" s="64"/>
      <c r="T5" s="64"/>
    </row>
    <row r="6" spans="1:20" s="61" customFormat="1">
      <c r="A6" s="855"/>
      <c r="B6" s="856"/>
      <c r="C6" s="858"/>
      <c r="D6" s="858"/>
      <c r="E6" s="858"/>
      <c r="F6" s="535" t="s">
        <v>261</v>
      </c>
      <c r="G6" s="536" t="s">
        <v>262</v>
      </c>
      <c r="H6" s="536" t="s">
        <v>263</v>
      </c>
      <c r="I6" s="536" t="s">
        <v>264</v>
      </c>
      <c r="J6" s="534" t="s">
        <v>406</v>
      </c>
      <c r="K6" s="536" t="s">
        <v>261</v>
      </c>
      <c r="L6" s="536" t="s">
        <v>262</v>
      </c>
      <c r="M6" s="536" t="s">
        <v>263</v>
      </c>
      <c r="N6" s="536" t="s">
        <v>264</v>
      </c>
      <c r="O6" s="534" t="s">
        <v>406</v>
      </c>
      <c r="P6" s="64"/>
      <c r="Q6" s="64"/>
      <c r="R6" s="64"/>
      <c r="S6" s="64"/>
      <c r="T6" s="64"/>
    </row>
    <row r="7" spans="1:20">
      <c r="A7" s="481" t="s">
        <v>892</v>
      </c>
      <c r="B7" s="595"/>
      <c r="C7" s="505">
        <v>21359</v>
      </c>
      <c r="D7" s="505">
        <v>129</v>
      </c>
      <c r="E7" s="505">
        <v>25704</v>
      </c>
      <c r="F7" s="505">
        <v>43</v>
      </c>
      <c r="G7" s="505">
        <v>33</v>
      </c>
      <c r="H7" s="505">
        <v>28</v>
      </c>
      <c r="I7" s="505">
        <v>25</v>
      </c>
      <c r="J7" s="602" t="s">
        <v>225</v>
      </c>
      <c r="K7" s="505">
        <v>2875</v>
      </c>
      <c r="L7" s="505">
        <v>6046</v>
      </c>
      <c r="M7" s="505">
        <v>2419</v>
      </c>
      <c r="N7" s="505">
        <v>14337</v>
      </c>
      <c r="O7" s="505">
        <v>27</v>
      </c>
      <c r="P7" s="492"/>
      <c r="Q7" s="492"/>
      <c r="R7" s="492"/>
      <c r="S7" s="492"/>
      <c r="T7" s="492"/>
    </row>
    <row r="8" spans="1:20">
      <c r="A8" s="160">
        <v>2</v>
      </c>
      <c r="B8" s="595"/>
      <c r="C8" s="505">
        <v>17115</v>
      </c>
      <c r="D8" s="505">
        <v>121</v>
      </c>
      <c r="E8" s="505">
        <v>20443</v>
      </c>
      <c r="F8" s="505">
        <v>45</v>
      </c>
      <c r="G8" s="505">
        <v>22</v>
      </c>
      <c r="H8" s="505">
        <v>33</v>
      </c>
      <c r="I8" s="505">
        <v>21</v>
      </c>
      <c r="J8" s="602" t="s">
        <v>225</v>
      </c>
      <c r="K8" s="505">
        <v>2434</v>
      </c>
      <c r="L8" s="505">
        <v>4743</v>
      </c>
      <c r="M8" s="505">
        <v>2057</v>
      </c>
      <c r="N8" s="505">
        <v>11195</v>
      </c>
      <c r="O8" s="505">
        <v>14</v>
      </c>
      <c r="P8" s="492"/>
      <c r="Q8" s="492"/>
      <c r="R8" s="492"/>
      <c r="S8" s="492"/>
      <c r="T8" s="492"/>
    </row>
    <row r="9" spans="1:20">
      <c r="A9" s="160">
        <v>3</v>
      </c>
      <c r="B9" s="595"/>
      <c r="C9" s="505">
        <v>16707</v>
      </c>
      <c r="D9" s="505">
        <v>118</v>
      </c>
      <c r="E9" s="505">
        <v>19877</v>
      </c>
      <c r="F9" s="505">
        <v>45</v>
      </c>
      <c r="G9" s="505">
        <v>34</v>
      </c>
      <c r="H9" s="505">
        <v>19</v>
      </c>
      <c r="I9" s="505">
        <v>20</v>
      </c>
      <c r="J9" s="602" t="s">
        <v>225</v>
      </c>
      <c r="K9" s="505">
        <v>2313</v>
      </c>
      <c r="L9" s="505">
        <v>4842</v>
      </c>
      <c r="M9" s="505">
        <v>1989</v>
      </c>
      <c r="N9" s="505">
        <v>10709</v>
      </c>
      <c r="O9" s="505">
        <v>24</v>
      </c>
      <c r="P9" s="492"/>
      <c r="Q9" s="492"/>
      <c r="R9" s="492"/>
      <c r="S9" s="492"/>
      <c r="T9" s="492"/>
    </row>
    <row r="10" spans="1:20">
      <c r="A10" s="160">
        <v>4</v>
      </c>
      <c r="B10" s="595"/>
      <c r="C10" s="505">
        <v>16576</v>
      </c>
      <c r="D10" s="505">
        <v>104</v>
      </c>
      <c r="E10" s="505">
        <v>19596</v>
      </c>
      <c r="F10" s="505">
        <v>49</v>
      </c>
      <c r="G10" s="505">
        <v>16</v>
      </c>
      <c r="H10" s="505">
        <v>23</v>
      </c>
      <c r="I10" s="505">
        <v>15</v>
      </c>
      <c r="J10" s="602">
        <v>1</v>
      </c>
      <c r="K10" s="505">
        <v>2416</v>
      </c>
      <c r="L10" s="505">
        <v>4691</v>
      </c>
      <c r="M10" s="505">
        <v>1925</v>
      </c>
      <c r="N10" s="505">
        <v>10548</v>
      </c>
      <c r="O10" s="505">
        <v>16</v>
      </c>
      <c r="P10" s="492"/>
      <c r="Q10" s="492"/>
      <c r="R10" s="492"/>
      <c r="S10" s="492"/>
      <c r="T10" s="492"/>
    </row>
    <row r="11" spans="1:20">
      <c r="A11" s="160">
        <v>5</v>
      </c>
      <c r="B11" s="595"/>
      <c r="C11" s="505">
        <v>17002</v>
      </c>
      <c r="D11" s="505">
        <v>122</v>
      </c>
      <c r="E11" s="505">
        <v>20221</v>
      </c>
      <c r="F11" s="505">
        <v>50</v>
      </c>
      <c r="G11" s="505">
        <v>23</v>
      </c>
      <c r="H11" s="505">
        <v>33</v>
      </c>
      <c r="I11" s="505">
        <v>16</v>
      </c>
      <c r="J11" s="602" t="s">
        <v>225</v>
      </c>
      <c r="K11" s="505">
        <v>2392</v>
      </c>
      <c r="L11" s="505">
        <v>4800</v>
      </c>
      <c r="M11" s="505">
        <v>2007</v>
      </c>
      <c r="N11" s="505">
        <v>11008</v>
      </c>
      <c r="O11" s="505">
        <v>14</v>
      </c>
      <c r="P11" s="492"/>
      <c r="Q11" s="492"/>
      <c r="R11" s="492"/>
      <c r="S11" s="492"/>
      <c r="T11" s="492"/>
    </row>
    <row r="12" spans="1:20">
      <c r="A12" s="560"/>
      <c r="B12" s="595"/>
      <c r="C12" s="603"/>
      <c r="D12" s="603"/>
      <c r="E12" s="603"/>
      <c r="F12" s="603"/>
      <c r="G12" s="603"/>
      <c r="H12" s="603"/>
      <c r="I12" s="603"/>
      <c r="J12" s="613"/>
      <c r="K12" s="603"/>
      <c r="L12" s="603"/>
      <c r="M12" s="603"/>
      <c r="N12" s="603"/>
      <c r="O12" s="603"/>
      <c r="P12" s="492"/>
      <c r="Q12" s="492"/>
      <c r="R12" s="492"/>
      <c r="S12" s="492"/>
      <c r="T12" s="492"/>
    </row>
    <row r="13" spans="1:20">
      <c r="A13" s="474" t="s">
        <v>1083</v>
      </c>
      <c r="B13" s="595">
        <v>3</v>
      </c>
      <c r="C13" s="614">
        <v>1561</v>
      </c>
      <c r="D13" s="602">
        <v>7</v>
      </c>
      <c r="E13" s="614">
        <v>1836</v>
      </c>
      <c r="F13" s="682">
        <v>3</v>
      </c>
      <c r="G13" s="491">
        <v>1</v>
      </c>
      <c r="H13" s="491">
        <v>2</v>
      </c>
      <c r="I13" s="491">
        <v>1</v>
      </c>
      <c r="J13" s="491" t="s">
        <v>225</v>
      </c>
      <c r="K13" s="614">
        <v>243</v>
      </c>
      <c r="L13" s="614">
        <v>435</v>
      </c>
      <c r="M13" s="614">
        <v>162</v>
      </c>
      <c r="N13" s="614">
        <v>996</v>
      </c>
      <c r="O13" s="602" t="s">
        <v>225</v>
      </c>
      <c r="P13" s="3"/>
      <c r="Q13" s="3"/>
      <c r="R13" s="492"/>
      <c r="S13" s="7"/>
      <c r="T13" s="3"/>
    </row>
    <row r="14" spans="1:20">
      <c r="A14" s="474"/>
      <c r="B14" s="595">
        <v>4</v>
      </c>
      <c r="C14" s="614">
        <v>1356</v>
      </c>
      <c r="D14" s="602">
        <v>4</v>
      </c>
      <c r="E14" s="614">
        <v>1641</v>
      </c>
      <c r="F14" s="682">
        <v>2</v>
      </c>
      <c r="G14" s="682">
        <v>1</v>
      </c>
      <c r="H14" s="491" t="s">
        <v>225</v>
      </c>
      <c r="I14" s="491">
        <v>1</v>
      </c>
      <c r="J14" s="491" t="s">
        <v>225</v>
      </c>
      <c r="K14" s="614">
        <v>189</v>
      </c>
      <c r="L14" s="614">
        <v>346</v>
      </c>
      <c r="M14" s="614">
        <v>151</v>
      </c>
      <c r="N14" s="614">
        <v>954</v>
      </c>
      <c r="O14" s="602">
        <v>1</v>
      </c>
      <c r="P14" s="3"/>
      <c r="Q14" s="3"/>
      <c r="R14" s="492"/>
      <c r="S14" s="7"/>
      <c r="T14" s="3"/>
    </row>
    <row r="15" spans="1:20">
      <c r="A15" s="474"/>
      <c r="B15" s="595">
        <v>5</v>
      </c>
      <c r="C15" s="614">
        <v>1340</v>
      </c>
      <c r="D15" s="602">
        <v>11</v>
      </c>
      <c r="E15" s="614">
        <v>1648</v>
      </c>
      <c r="F15" s="682">
        <v>3</v>
      </c>
      <c r="G15" s="682">
        <v>1</v>
      </c>
      <c r="H15" s="491">
        <v>4</v>
      </c>
      <c r="I15" s="491">
        <v>3</v>
      </c>
      <c r="J15" s="491" t="s">
        <v>225</v>
      </c>
      <c r="K15" s="614">
        <v>167</v>
      </c>
      <c r="L15" s="614">
        <v>375</v>
      </c>
      <c r="M15" s="614">
        <v>179</v>
      </c>
      <c r="N15" s="614">
        <v>926</v>
      </c>
      <c r="O15" s="602">
        <v>1</v>
      </c>
      <c r="P15" s="3"/>
      <c r="Q15" s="3"/>
      <c r="R15" s="492"/>
      <c r="S15" s="7"/>
      <c r="T15" s="3"/>
    </row>
    <row r="16" spans="1:20">
      <c r="A16" s="474"/>
      <c r="B16" s="595">
        <v>6</v>
      </c>
      <c r="C16" s="614">
        <v>1350</v>
      </c>
      <c r="D16" s="602">
        <v>9</v>
      </c>
      <c r="E16" s="614">
        <v>1582</v>
      </c>
      <c r="F16" s="682">
        <v>2</v>
      </c>
      <c r="G16" s="682">
        <v>2</v>
      </c>
      <c r="H16" s="491">
        <v>5</v>
      </c>
      <c r="I16" s="491" t="s">
        <v>225</v>
      </c>
      <c r="J16" s="491" t="s">
        <v>225</v>
      </c>
      <c r="K16" s="614">
        <v>167</v>
      </c>
      <c r="L16" s="614">
        <v>426</v>
      </c>
      <c r="M16" s="614">
        <v>180</v>
      </c>
      <c r="N16" s="614">
        <v>809</v>
      </c>
      <c r="O16" s="602" t="s">
        <v>225</v>
      </c>
      <c r="P16" s="3"/>
      <c r="Q16" s="3"/>
      <c r="R16" s="492"/>
      <c r="S16" s="7"/>
      <c r="T16" s="3"/>
    </row>
    <row r="17" spans="1:20">
      <c r="A17" s="474"/>
      <c r="B17" s="595">
        <v>7</v>
      </c>
      <c r="C17" s="614">
        <v>1332</v>
      </c>
      <c r="D17" s="602">
        <v>13</v>
      </c>
      <c r="E17" s="614">
        <v>1613</v>
      </c>
      <c r="F17" s="682">
        <v>4</v>
      </c>
      <c r="G17" s="682">
        <v>1</v>
      </c>
      <c r="H17" s="491">
        <v>6</v>
      </c>
      <c r="I17" s="491">
        <v>2</v>
      </c>
      <c r="J17" s="491" t="s">
        <v>225</v>
      </c>
      <c r="K17" s="614">
        <v>165</v>
      </c>
      <c r="L17" s="614">
        <v>374</v>
      </c>
      <c r="M17" s="614">
        <v>145</v>
      </c>
      <c r="N17" s="614">
        <v>929</v>
      </c>
      <c r="O17" s="602" t="s">
        <v>225</v>
      </c>
      <c r="P17" s="3"/>
      <c r="Q17" s="3"/>
      <c r="R17" s="492"/>
      <c r="S17" s="7"/>
      <c r="T17" s="3"/>
    </row>
    <row r="18" spans="1:20">
      <c r="A18" s="474"/>
      <c r="B18" s="595">
        <v>8</v>
      </c>
      <c r="C18" s="614">
        <v>1377</v>
      </c>
      <c r="D18" s="602">
        <v>7</v>
      </c>
      <c r="E18" s="614">
        <v>1696</v>
      </c>
      <c r="F18" s="682">
        <v>3</v>
      </c>
      <c r="G18" s="682">
        <v>1</v>
      </c>
      <c r="H18" s="491">
        <v>2</v>
      </c>
      <c r="I18" s="491">
        <v>1</v>
      </c>
      <c r="J18" s="491" t="s">
        <v>225</v>
      </c>
      <c r="K18" s="614">
        <v>145</v>
      </c>
      <c r="L18" s="614">
        <v>388</v>
      </c>
      <c r="M18" s="614">
        <v>152</v>
      </c>
      <c r="N18" s="614">
        <v>1011</v>
      </c>
      <c r="O18" s="602" t="s">
        <v>225</v>
      </c>
      <c r="P18" s="3"/>
      <c r="Q18" s="3"/>
      <c r="R18" s="492"/>
      <c r="S18" s="7"/>
      <c r="T18" s="3"/>
    </row>
    <row r="19" spans="1:20">
      <c r="A19" s="474"/>
      <c r="B19" s="595">
        <v>9</v>
      </c>
      <c r="C19" s="614">
        <v>1325</v>
      </c>
      <c r="D19" s="602">
        <v>12</v>
      </c>
      <c r="E19" s="614">
        <v>1567</v>
      </c>
      <c r="F19" s="682">
        <v>5</v>
      </c>
      <c r="G19" s="682">
        <v>4</v>
      </c>
      <c r="H19" s="491">
        <v>3</v>
      </c>
      <c r="I19" s="491" t="s">
        <v>1094</v>
      </c>
      <c r="J19" s="491" t="s">
        <v>1094</v>
      </c>
      <c r="K19" s="614">
        <v>152</v>
      </c>
      <c r="L19" s="614">
        <v>346</v>
      </c>
      <c r="M19" s="614">
        <v>170</v>
      </c>
      <c r="N19" s="614">
        <v>894</v>
      </c>
      <c r="O19" s="602">
        <v>5</v>
      </c>
      <c r="P19" s="3"/>
      <c r="Q19" s="3"/>
      <c r="R19" s="492"/>
      <c r="S19" s="7"/>
      <c r="T19" s="3"/>
    </row>
    <row r="20" spans="1:20">
      <c r="A20" s="474"/>
      <c r="B20" s="595">
        <v>10</v>
      </c>
      <c r="C20" s="614">
        <v>1437</v>
      </c>
      <c r="D20" s="602">
        <v>12</v>
      </c>
      <c r="E20" s="614">
        <v>1722</v>
      </c>
      <c r="F20" s="682">
        <v>5</v>
      </c>
      <c r="G20" s="682">
        <v>4</v>
      </c>
      <c r="H20" s="491">
        <v>3</v>
      </c>
      <c r="I20" s="491" t="s">
        <v>225</v>
      </c>
      <c r="J20" s="491" t="s">
        <v>225</v>
      </c>
      <c r="K20" s="614">
        <v>192</v>
      </c>
      <c r="L20" s="614">
        <v>419</v>
      </c>
      <c r="M20" s="614">
        <v>178</v>
      </c>
      <c r="N20" s="614">
        <v>931</v>
      </c>
      <c r="O20" s="602">
        <v>2</v>
      </c>
      <c r="P20" s="3"/>
      <c r="Q20" s="3"/>
      <c r="R20" s="492"/>
      <c r="S20" s="7"/>
      <c r="T20" s="3"/>
    </row>
    <row r="21" spans="1:20">
      <c r="A21" s="474"/>
      <c r="B21" s="595">
        <v>11</v>
      </c>
      <c r="C21" s="489">
        <v>1493</v>
      </c>
      <c r="D21" s="602">
        <v>15</v>
      </c>
      <c r="E21" s="614">
        <v>1752</v>
      </c>
      <c r="F21" s="682">
        <v>7</v>
      </c>
      <c r="G21" s="682">
        <v>3</v>
      </c>
      <c r="H21" s="491">
        <v>3</v>
      </c>
      <c r="I21" s="491">
        <v>2</v>
      </c>
      <c r="J21" s="491" t="s">
        <v>225</v>
      </c>
      <c r="K21" s="614">
        <v>220</v>
      </c>
      <c r="L21" s="614">
        <v>451</v>
      </c>
      <c r="M21" s="614">
        <v>188</v>
      </c>
      <c r="N21" s="614">
        <v>892</v>
      </c>
      <c r="O21" s="602">
        <v>1</v>
      </c>
      <c r="P21" s="3"/>
      <c r="Q21" s="3"/>
      <c r="R21" s="492"/>
      <c r="S21" s="7"/>
      <c r="T21" s="3"/>
    </row>
    <row r="22" spans="1:20">
      <c r="A22" s="474"/>
      <c r="B22" s="595">
        <v>12</v>
      </c>
      <c r="C22" s="489">
        <v>1848</v>
      </c>
      <c r="D22" s="602">
        <v>15</v>
      </c>
      <c r="E22" s="614">
        <v>2149</v>
      </c>
      <c r="F22" s="682">
        <v>10</v>
      </c>
      <c r="G22" s="682">
        <v>1</v>
      </c>
      <c r="H22" s="491">
        <v>1</v>
      </c>
      <c r="I22" s="491">
        <v>3</v>
      </c>
      <c r="J22" s="491" t="s">
        <v>225</v>
      </c>
      <c r="K22" s="614">
        <v>336</v>
      </c>
      <c r="L22" s="614">
        <v>513</v>
      </c>
      <c r="M22" s="614">
        <v>222</v>
      </c>
      <c r="N22" s="614">
        <v>1077</v>
      </c>
      <c r="O22" s="602">
        <v>1</v>
      </c>
      <c r="P22" s="3"/>
      <c r="Q22" s="3"/>
      <c r="R22" s="492"/>
      <c r="S22" s="7"/>
      <c r="T22" s="3"/>
    </row>
    <row r="23" spans="1:20">
      <c r="A23" s="474" t="s">
        <v>1126</v>
      </c>
      <c r="B23" s="595">
        <v>1</v>
      </c>
      <c r="C23" s="489">
        <v>1143</v>
      </c>
      <c r="D23" s="602">
        <v>4</v>
      </c>
      <c r="E23" s="614">
        <v>1363</v>
      </c>
      <c r="F23" s="682">
        <v>1</v>
      </c>
      <c r="G23" s="491" t="s">
        <v>225</v>
      </c>
      <c r="H23" s="491">
        <v>3</v>
      </c>
      <c r="I23" s="491" t="s">
        <v>225</v>
      </c>
      <c r="J23" s="491" t="s">
        <v>225</v>
      </c>
      <c r="K23" s="614">
        <v>170</v>
      </c>
      <c r="L23" s="614">
        <v>327</v>
      </c>
      <c r="M23" s="614">
        <v>126</v>
      </c>
      <c r="N23" s="614">
        <v>740</v>
      </c>
      <c r="O23" s="602" t="s">
        <v>225</v>
      </c>
      <c r="P23" s="3"/>
      <c r="Q23" s="591"/>
      <c r="R23" s="492"/>
      <c r="S23" s="7"/>
      <c r="T23" s="3"/>
    </row>
    <row r="24" spans="1:20">
      <c r="A24" s="474"/>
      <c r="B24" s="595">
        <v>2</v>
      </c>
      <c r="C24" s="489">
        <v>1340</v>
      </c>
      <c r="D24" s="602">
        <v>4</v>
      </c>
      <c r="E24" s="614">
        <v>1577</v>
      </c>
      <c r="F24" s="682">
        <v>2</v>
      </c>
      <c r="G24" s="491">
        <v>1</v>
      </c>
      <c r="H24" s="491">
        <v>1</v>
      </c>
      <c r="I24" s="491" t="s">
        <v>225</v>
      </c>
      <c r="J24" s="491" t="s">
        <v>225</v>
      </c>
      <c r="K24" s="614">
        <v>223</v>
      </c>
      <c r="L24" s="614">
        <v>394</v>
      </c>
      <c r="M24" s="614">
        <v>134</v>
      </c>
      <c r="N24" s="614">
        <v>826</v>
      </c>
      <c r="O24" s="602" t="s">
        <v>225</v>
      </c>
      <c r="P24" s="591"/>
      <c r="Q24" s="3"/>
      <c r="R24" s="492"/>
      <c r="S24" s="592"/>
      <c r="T24" s="3"/>
    </row>
    <row r="25" spans="1:20" s="593" customFormat="1">
      <c r="A25" s="474"/>
      <c r="B25" s="589">
        <v>3</v>
      </c>
      <c r="C25" s="826">
        <v>1392</v>
      </c>
      <c r="D25" s="637">
        <v>11</v>
      </c>
      <c r="E25" s="810">
        <v>1658</v>
      </c>
      <c r="F25" s="827">
        <v>4</v>
      </c>
      <c r="G25" s="802">
        <v>1</v>
      </c>
      <c r="H25" s="802">
        <v>4</v>
      </c>
      <c r="I25" s="491">
        <v>2</v>
      </c>
      <c r="J25" s="491" t="str">
        <f>J22</f>
        <v>-</v>
      </c>
      <c r="K25" s="810">
        <v>239</v>
      </c>
      <c r="L25" s="810">
        <v>354</v>
      </c>
      <c r="M25" s="810">
        <v>146</v>
      </c>
      <c r="N25" s="810">
        <v>918</v>
      </c>
      <c r="O25" s="637">
        <v>1</v>
      </c>
      <c r="P25" s="591"/>
      <c r="Q25" s="591"/>
      <c r="R25" s="492"/>
      <c r="S25" s="592"/>
      <c r="T25" s="591"/>
    </row>
    <row r="26" spans="1:20">
      <c r="A26" s="32" t="s">
        <v>865</v>
      </c>
      <c r="B26" s="32"/>
      <c r="C26" s="85"/>
      <c r="D26" s="85"/>
      <c r="E26" s="85"/>
      <c r="F26" s="85"/>
      <c r="G26" s="85"/>
      <c r="H26" s="85"/>
      <c r="I26" s="85"/>
      <c r="J26" s="85"/>
      <c r="K26" s="85"/>
      <c r="L26" s="85"/>
      <c r="M26" s="85"/>
      <c r="N26" s="85"/>
      <c r="O26" s="492"/>
      <c r="P26" s="492"/>
      <c r="Q26" s="492"/>
      <c r="R26" s="492"/>
    </row>
    <row r="27" spans="1:20">
      <c r="A27" s="490" t="s">
        <v>265</v>
      </c>
      <c r="B27" s="490"/>
      <c r="C27" s="490"/>
      <c r="D27" s="490"/>
      <c r="E27" s="490"/>
      <c r="F27" s="490"/>
      <c r="G27" s="490"/>
      <c r="H27" s="490"/>
      <c r="I27" s="490"/>
      <c r="J27" s="490"/>
      <c r="K27" s="490"/>
      <c r="L27" s="490"/>
      <c r="M27" s="490"/>
      <c r="N27" s="490"/>
      <c r="O27" s="490"/>
      <c r="P27" s="3"/>
      <c r="Q27" s="3"/>
      <c r="R27" s="492"/>
      <c r="S27" s="7"/>
      <c r="T27" s="3"/>
    </row>
    <row r="28" spans="1:20">
      <c r="H28" s="204"/>
      <c r="P28" s="492"/>
      <c r="Q28" s="492"/>
      <c r="R28" s="492"/>
      <c r="S28" s="492"/>
      <c r="T28" s="492"/>
    </row>
    <row r="29" spans="1:20">
      <c r="C29" s="473"/>
      <c r="D29" s="473"/>
      <c r="E29" s="473"/>
      <c r="F29" s="473"/>
      <c r="G29" s="473"/>
      <c r="H29" s="473"/>
      <c r="I29" s="473"/>
      <c r="J29" s="473"/>
      <c r="K29" s="473"/>
      <c r="L29" s="473"/>
      <c r="M29" s="473"/>
      <c r="N29" s="473"/>
      <c r="O29" s="473"/>
      <c r="P29" s="492"/>
      <c r="Q29" s="492"/>
      <c r="R29" s="492"/>
      <c r="S29" s="492"/>
      <c r="T29" s="492"/>
    </row>
    <row r="30" spans="1:20">
      <c r="E30" s="492"/>
      <c r="P30" s="492"/>
      <c r="Q30" s="492"/>
      <c r="R30" s="492"/>
      <c r="S30" s="492"/>
      <c r="T30" s="492"/>
    </row>
    <row r="31" spans="1:20">
      <c r="P31" s="492"/>
      <c r="Q31" s="492"/>
      <c r="R31" s="492"/>
      <c r="S31" s="7"/>
      <c r="T31" s="3"/>
    </row>
    <row r="32" spans="1:20">
      <c r="P32" s="492"/>
      <c r="Q32" s="492"/>
      <c r="R32" s="492"/>
      <c r="S32" s="7"/>
      <c r="T32" s="3"/>
    </row>
    <row r="33" spans="17:18">
      <c r="Q33" s="492"/>
      <c r="R33" s="492"/>
    </row>
    <row r="34" spans="17:18">
      <c r="Q34" s="492"/>
      <c r="R34" s="492"/>
    </row>
    <row r="35" spans="17:18">
      <c r="Q35" s="492"/>
      <c r="R35" s="492"/>
    </row>
    <row r="36" spans="17:18">
      <c r="Q36" s="492"/>
      <c r="R36" s="492"/>
    </row>
    <row r="37" spans="17:18">
      <c r="Q37" s="492"/>
      <c r="R37" s="492"/>
    </row>
    <row r="38" spans="17:18">
      <c r="Q38" s="492"/>
      <c r="R38" s="492"/>
    </row>
    <row r="39" spans="17:18">
      <c r="Q39" s="492"/>
      <c r="R39" s="492"/>
    </row>
    <row r="40" spans="17:18">
      <c r="Q40" s="492"/>
      <c r="R40" s="492"/>
    </row>
    <row r="41" spans="17:18">
      <c r="Q41" s="492"/>
      <c r="R41" s="492"/>
    </row>
    <row r="43" spans="17:18">
      <c r="Q43" s="492"/>
      <c r="R43" s="492"/>
    </row>
  </sheetData>
  <mergeCells count="9">
    <mergeCell ref="A1:C1"/>
    <mergeCell ref="A2:O2"/>
    <mergeCell ref="A4:B6"/>
    <mergeCell ref="C4:C6"/>
    <mergeCell ref="D4:D6"/>
    <mergeCell ref="E4:E6"/>
    <mergeCell ref="F4:O4"/>
    <mergeCell ref="F5:J5"/>
    <mergeCell ref="K5:O5"/>
  </mergeCells>
  <phoneticPr fontId="2"/>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tabColor rgb="FF92D050"/>
  </sheetPr>
  <dimension ref="A1:Q33"/>
  <sheetViews>
    <sheetView zoomScaleNormal="100" workbookViewId="0">
      <selection sqref="A1:C1"/>
    </sheetView>
  </sheetViews>
  <sheetFormatPr defaultRowHeight="13.5"/>
  <cols>
    <col min="1" max="1" width="6.25" style="14" customWidth="1"/>
    <col min="2" max="2" width="4.5" style="14" bestFit="1" customWidth="1"/>
    <col min="3" max="3" width="9.125" style="14" bestFit="1" customWidth="1"/>
    <col min="4" max="5" width="10.5" style="14" bestFit="1" customWidth="1"/>
    <col min="6" max="6" width="10.375" style="14" customWidth="1"/>
    <col min="7" max="9" width="10.5" style="14" bestFit="1" customWidth="1"/>
    <col min="10" max="10" width="9.5" style="14" bestFit="1" customWidth="1"/>
    <col min="11" max="11" width="10.875" style="14" customWidth="1"/>
    <col min="12" max="12" width="9.125" style="14" bestFit="1" customWidth="1"/>
    <col min="13" max="13" width="9.5" style="14" bestFit="1" customWidth="1"/>
    <col min="14" max="14" width="9" style="14" customWidth="1"/>
    <col min="15" max="16384" width="9" style="14"/>
  </cols>
  <sheetData>
    <row r="1" spans="1:17" ht="19.5" customHeight="1">
      <c r="A1" s="861" t="s">
        <v>749</v>
      </c>
      <c r="B1" s="862"/>
      <c r="C1" s="862"/>
      <c r="D1" s="35"/>
    </row>
    <row r="2" spans="1:17" ht="19.5" customHeight="1">
      <c r="A2" s="863" t="s">
        <v>222</v>
      </c>
      <c r="B2" s="863"/>
      <c r="C2" s="863"/>
      <c r="D2" s="863"/>
      <c r="E2" s="863"/>
      <c r="F2" s="863"/>
      <c r="G2" s="863"/>
      <c r="H2" s="863"/>
      <c r="I2" s="863"/>
      <c r="J2" s="863"/>
      <c r="K2" s="863"/>
      <c r="L2" s="863"/>
      <c r="M2" s="863"/>
    </row>
    <row r="3" spans="1:17" ht="14.25" thickBot="1">
      <c r="A3" s="23"/>
      <c r="B3" s="23"/>
      <c r="C3" s="23"/>
      <c r="D3" s="23"/>
      <c r="E3" s="23"/>
      <c r="F3" s="23"/>
      <c r="G3" s="23"/>
      <c r="H3" s="23"/>
      <c r="I3" s="23"/>
      <c r="J3" s="23"/>
      <c r="K3" s="23"/>
      <c r="L3" s="23"/>
      <c r="M3" s="24"/>
    </row>
    <row r="4" spans="1:17" ht="14.25" thickTop="1">
      <c r="A4" s="852" t="s">
        <v>381</v>
      </c>
      <c r="B4" s="926"/>
      <c r="C4" s="876" t="s">
        <v>698</v>
      </c>
      <c r="D4" s="877"/>
      <c r="E4" s="877"/>
      <c r="F4" s="877"/>
      <c r="G4" s="877"/>
      <c r="H4" s="877"/>
      <c r="I4" s="877"/>
      <c r="J4" s="877"/>
      <c r="K4" s="1051"/>
      <c r="L4" s="914" t="s">
        <v>423</v>
      </c>
      <c r="M4" s="913"/>
    </row>
    <row r="5" spans="1:17" s="61" customFormat="1" ht="15" customHeight="1">
      <c r="A5" s="951"/>
      <c r="B5" s="1054"/>
      <c r="C5" s="869" t="s">
        <v>546</v>
      </c>
      <c r="D5" s="225" t="s">
        <v>547</v>
      </c>
      <c r="E5" s="225" t="s">
        <v>548</v>
      </c>
      <c r="F5" s="948" t="s">
        <v>549</v>
      </c>
      <c r="G5" s="855"/>
      <c r="H5" s="856"/>
      <c r="I5" s="225" t="s">
        <v>112</v>
      </c>
      <c r="J5" s="279" t="s">
        <v>354</v>
      </c>
      <c r="K5" s="280" t="s">
        <v>550</v>
      </c>
      <c r="L5" s="1052" t="s">
        <v>424</v>
      </c>
      <c r="M5" s="995" t="s">
        <v>425</v>
      </c>
    </row>
    <row r="6" spans="1:17" s="61" customFormat="1" ht="15" customHeight="1">
      <c r="A6" s="927"/>
      <c r="B6" s="928"/>
      <c r="C6" s="856"/>
      <c r="D6" s="171" t="s">
        <v>551</v>
      </c>
      <c r="E6" s="171" t="s">
        <v>552</v>
      </c>
      <c r="F6" s="171" t="s">
        <v>553</v>
      </c>
      <c r="G6" s="171" t="s">
        <v>451</v>
      </c>
      <c r="H6" s="171" t="s">
        <v>450</v>
      </c>
      <c r="I6" s="171" t="s">
        <v>113</v>
      </c>
      <c r="J6" s="171" t="s">
        <v>554</v>
      </c>
      <c r="K6" s="171" t="s">
        <v>554</v>
      </c>
      <c r="L6" s="1053"/>
      <c r="M6" s="948"/>
    </row>
    <row r="7" spans="1:17" ht="15" customHeight="1">
      <c r="A7" s="29"/>
      <c r="B7" s="40"/>
      <c r="C7" s="168" t="s">
        <v>426</v>
      </c>
      <c r="D7" s="168" t="s">
        <v>639</v>
      </c>
      <c r="E7" s="168" t="s">
        <v>427</v>
      </c>
      <c r="F7" s="168" t="s">
        <v>428</v>
      </c>
      <c r="G7" s="168" t="s">
        <v>428</v>
      </c>
      <c r="H7" s="168" t="s">
        <v>428</v>
      </c>
      <c r="I7" s="168" t="s">
        <v>115</v>
      </c>
      <c r="J7" s="168" t="s">
        <v>428</v>
      </c>
      <c r="K7" s="124" t="s">
        <v>428</v>
      </c>
      <c r="L7" s="168" t="s">
        <v>106</v>
      </c>
      <c r="M7" s="168" t="s">
        <v>115</v>
      </c>
    </row>
    <row r="8" spans="1:17" ht="15" customHeight="1">
      <c r="A8" s="160" t="s">
        <v>831</v>
      </c>
      <c r="B8" s="595"/>
      <c r="C8" s="613">
        <v>819</v>
      </c>
      <c r="D8" s="613">
        <v>28856</v>
      </c>
      <c r="E8" s="613">
        <v>109422</v>
      </c>
      <c r="F8" s="613">
        <v>209574</v>
      </c>
      <c r="G8" s="613">
        <v>92005</v>
      </c>
      <c r="H8" s="613">
        <v>117569</v>
      </c>
      <c r="I8" s="613">
        <v>41685</v>
      </c>
      <c r="J8" s="613">
        <v>15602</v>
      </c>
      <c r="K8" s="602">
        <v>35499</v>
      </c>
      <c r="L8" s="613">
        <v>3301</v>
      </c>
      <c r="M8" s="613">
        <v>24805</v>
      </c>
    </row>
    <row r="9" spans="1:17" ht="15" customHeight="1">
      <c r="A9" s="160">
        <v>2</v>
      </c>
      <c r="B9" s="595"/>
      <c r="C9" s="613">
        <v>761</v>
      </c>
      <c r="D9" s="613">
        <v>26727</v>
      </c>
      <c r="E9" s="613">
        <v>76470</v>
      </c>
      <c r="F9" s="613">
        <v>148321</v>
      </c>
      <c r="G9" s="613">
        <v>75663</v>
      </c>
      <c r="H9" s="613">
        <v>72658</v>
      </c>
      <c r="I9" s="613">
        <v>27300</v>
      </c>
      <c r="J9" s="613">
        <v>13542</v>
      </c>
      <c r="K9" s="602">
        <v>31334</v>
      </c>
      <c r="L9" s="613">
        <v>1678</v>
      </c>
      <c r="M9" s="613">
        <v>15891</v>
      </c>
    </row>
    <row r="10" spans="1:17" ht="15" customHeight="1">
      <c r="A10" s="160">
        <v>3</v>
      </c>
      <c r="B10" s="595"/>
      <c r="C10" s="613">
        <v>847</v>
      </c>
      <c r="D10" s="613">
        <v>26266</v>
      </c>
      <c r="E10" s="613">
        <v>102624</v>
      </c>
      <c r="F10" s="613">
        <v>207935</v>
      </c>
      <c r="G10" s="613">
        <v>94107</v>
      </c>
      <c r="H10" s="613">
        <v>113828</v>
      </c>
      <c r="I10" s="613">
        <v>34650</v>
      </c>
      <c r="J10" s="613">
        <v>7154</v>
      </c>
      <c r="K10" s="602">
        <v>37463</v>
      </c>
      <c r="L10" s="613">
        <v>2114</v>
      </c>
      <c r="M10" s="613">
        <v>21265</v>
      </c>
    </row>
    <row r="11" spans="1:17" ht="15" customHeight="1">
      <c r="A11" s="160">
        <v>4</v>
      </c>
      <c r="B11" s="595"/>
      <c r="C11" s="613">
        <v>844</v>
      </c>
      <c r="D11" s="613">
        <v>25309</v>
      </c>
      <c r="E11" s="613">
        <v>83909</v>
      </c>
      <c r="F11" s="613">
        <v>198699</v>
      </c>
      <c r="G11" s="613">
        <v>89840</v>
      </c>
      <c r="H11" s="613">
        <v>108859</v>
      </c>
      <c r="I11" s="613">
        <v>32406</v>
      </c>
      <c r="J11" s="613">
        <v>7237</v>
      </c>
      <c r="K11" s="602">
        <v>35346</v>
      </c>
      <c r="L11" s="613">
        <v>1977</v>
      </c>
      <c r="M11" s="613">
        <v>20048</v>
      </c>
    </row>
    <row r="12" spans="1:17" s="483" customFormat="1" ht="15" customHeight="1">
      <c r="A12" s="160">
        <v>5</v>
      </c>
      <c r="B12" s="595"/>
      <c r="C12" s="613">
        <v>833</v>
      </c>
      <c r="D12" s="613">
        <v>25348</v>
      </c>
      <c r="E12" s="613">
        <v>74980</v>
      </c>
      <c r="F12" s="613">
        <v>194256</v>
      </c>
      <c r="G12" s="613">
        <v>82239</v>
      </c>
      <c r="H12" s="613">
        <v>112017</v>
      </c>
      <c r="I12" s="613">
        <v>31353</v>
      </c>
      <c r="J12" s="613">
        <v>6762</v>
      </c>
      <c r="K12" s="602">
        <v>32964</v>
      </c>
      <c r="L12" s="613">
        <v>2191</v>
      </c>
      <c r="M12" s="613">
        <v>22574</v>
      </c>
    </row>
    <row r="13" spans="1:17" ht="15" customHeight="1">
      <c r="A13" s="558"/>
      <c r="B13" s="31"/>
      <c r="C13" s="286"/>
      <c r="D13" s="286"/>
      <c r="E13" s="286"/>
      <c r="F13" s="286"/>
      <c r="G13" s="286"/>
      <c r="H13" s="286"/>
      <c r="I13" s="286"/>
      <c r="J13" s="286"/>
      <c r="K13" s="602"/>
      <c r="L13" s="286"/>
      <c r="M13" s="286"/>
    </row>
    <row r="14" spans="1:17" s="483" customFormat="1" ht="15" customHeight="1">
      <c r="A14" s="474" t="s">
        <v>1083</v>
      </c>
      <c r="B14" s="596">
        <v>4</v>
      </c>
      <c r="C14" s="602">
        <v>74</v>
      </c>
      <c r="D14" s="602">
        <v>2096</v>
      </c>
      <c r="E14" s="602">
        <v>5033</v>
      </c>
      <c r="F14" s="602">
        <v>15594</v>
      </c>
      <c r="G14" s="602">
        <v>7084</v>
      </c>
      <c r="H14" s="602">
        <v>8510</v>
      </c>
      <c r="I14" s="602">
        <v>2815</v>
      </c>
      <c r="J14" s="602">
        <v>807</v>
      </c>
      <c r="K14" s="602">
        <v>2926</v>
      </c>
      <c r="L14" s="602">
        <v>154</v>
      </c>
      <c r="M14" s="602">
        <v>1040</v>
      </c>
      <c r="O14" s="492"/>
      <c r="P14" s="181"/>
      <c r="Q14" s="181"/>
    </row>
    <row r="15" spans="1:17" s="483" customFormat="1" ht="15" customHeight="1">
      <c r="A15" s="474"/>
      <c r="B15" s="596">
        <v>5</v>
      </c>
      <c r="C15" s="602">
        <v>65</v>
      </c>
      <c r="D15" s="602">
        <v>2299</v>
      </c>
      <c r="E15" s="602">
        <v>5345</v>
      </c>
      <c r="F15" s="602">
        <v>15612</v>
      </c>
      <c r="G15" s="602">
        <v>7057</v>
      </c>
      <c r="H15" s="602">
        <v>8555</v>
      </c>
      <c r="I15" s="602">
        <v>2645</v>
      </c>
      <c r="J15" s="602">
        <v>488</v>
      </c>
      <c r="K15" s="602">
        <v>2907</v>
      </c>
      <c r="L15" s="602">
        <v>146</v>
      </c>
      <c r="M15" s="602">
        <v>1263</v>
      </c>
      <c r="O15" s="492"/>
      <c r="P15" s="181"/>
      <c r="Q15" s="181"/>
    </row>
    <row r="16" spans="1:17" s="483" customFormat="1" ht="15" customHeight="1">
      <c r="A16" s="474"/>
      <c r="B16" s="596">
        <v>6</v>
      </c>
      <c r="C16" s="602">
        <v>74</v>
      </c>
      <c r="D16" s="602">
        <v>2325</v>
      </c>
      <c r="E16" s="602">
        <v>10847</v>
      </c>
      <c r="F16" s="602">
        <v>15979</v>
      </c>
      <c r="G16" s="602">
        <v>6910</v>
      </c>
      <c r="H16" s="602">
        <v>9069</v>
      </c>
      <c r="I16" s="602">
        <v>2541</v>
      </c>
      <c r="J16" s="602">
        <v>782</v>
      </c>
      <c r="K16" s="602">
        <v>3254</v>
      </c>
      <c r="L16" s="602">
        <v>158</v>
      </c>
      <c r="M16" s="602">
        <v>1215</v>
      </c>
      <c r="O16" s="492"/>
      <c r="P16" s="181"/>
      <c r="Q16" s="181"/>
    </row>
    <row r="17" spans="1:17" s="483" customFormat="1" ht="15" customHeight="1">
      <c r="A17" s="474"/>
      <c r="B17" s="596">
        <v>7</v>
      </c>
      <c r="C17" s="602">
        <v>78</v>
      </c>
      <c r="D17" s="602">
        <v>2303</v>
      </c>
      <c r="E17" s="602">
        <v>5127</v>
      </c>
      <c r="F17" s="602">
        <v>19239</v>
      </c>
      <c r="G17" s="602">
        <v>7311</v>
      </c>
      <c r="H17" s="602">
        <v>11928</v>
      </c>
      <c r="I17" s="602">
        <v>2726</v>
      </c>
      <c r="J17" s="602">
        <v>197</v>
      </c>
      <c r="K17" s="602">
        <v>2850</v>
      </c>
      <c r="L17" s="602">
        <v>224</v>
      </c>
      <c r="M17" s="602">
        <v>1303</v>
      </c>
      <c r="O17" s="492"/>
      <c r="P17" s="181"/>
      <c r="Q17" s="181"/>
    </row>
    <row r="18" spans="1:17" s="483" customFormat="1" ht="15" customHeight="1">
      <c r="A18" s="474"/>
      <c r="B18" s="596">
        <v>8</v>
      </c>
      <c r="C18" s="602">
        <v>79</v>
      </c>
      <c r="D18" s="602">
        <v>2362</v>
      </c>
      <c r="E18" s="602">
        <v>6298</v>
      </c>
      <c r="F18" s="602">
        <v>21178</v>
      </c>
      <c r="G18" s="602">
        <v>7475</v>
      </c>
      <c r="H18" s="602">
        <v>13703</v>
      </c>
      <c r="I18" s="602">
        <v>2617</v>
      </c>
      <c r="J18" s="602">
        <v>789</v>
      </c>
      <c r="K18" s="602">
        <v>2967</v>
      </c>
      <c r="L18" s="602">
        <v>184</v>
      </c>
      <c r="M18" s="602">
        <v>1753</v>
      </c>
      <c r="O18" s="492"/>
      <c r="P18" s="181"/>
      <c r="Q18" s="181"/>
    </row>
    <row r="19" spans="1:17" s="483" customFormat="1" ht="15" customHeight="1">
      <c r="A19" s="474"/>
      <c r="B19" s="596">
        <v>9</v>
      </c>
      <c r="C19" s="602">
        <v>74</v>
      </c>
      <c r="D19" s="602">
        <v>1905</v>
      </c>
      <c r="E19" s="602">
        <v>7021</v>
      </c>
      <c r="F19" s="602">
        <v>16497</v>
      </c>
      <c r="G19" s="602">
        <v>6934</v>
      </c>
      <c r="H19" s="602">
        <v>9563</v>
      </c>
      <c r="I19" s="602">
        <v>2496</v>
      </c>
      <c r="J19" s="602">
        <v>713</v>
      </c>
      <c r="K19" s="602">
        <v>2808</v>
      </c>
      <c r="L19" s="602">
        <v>201</v>
      </c>
      <c r="M19" s="602">
        <v>1843</v>
      </c>
      <c r="O19" s="492"/>
      <c r="P19" s="181"/>
      <c r="Q19" s="181"/>
    </row>
    <row r="20" spans="1:17" s="483" customFormat="1" ht="15" customHeight="1">
      <c r="A20" s="474"/>
      <c r="B20" s="596">
        <v>10</v>
      </c>
      <c r="C20" s="602">
        <v>65</v>
      </c>
      <c r="D20" s="602">
        <v>2165</v>
      </c>
      <c r="E20" s="602">
        <v>7800</v>
      </c>
      <c r="F20" s="602">
        <v>15056</v>
      </c>
      <c r="G20" s="602">
        <v>6434</v>
      </c>
      <c r="H20" s="602">
        <v>8622</v>
      </c>
      <c r="I20" s="602">
        <v>2468</v>
      </c>
      <c r="J20" s="602">
        <v>756</v>
      </c>
      <c r="K20" s="602">
        <v>2954</v>
      </c>
      <c r="L20" s="602">
        <v>153</v>
      </c>
      <c r="M20" s="602">
        <v>1252</v>
      </c>
      <c r="O20" s="492"/>
      <c r="P20" s="181"/>
      <c r="Q20" s="181"/>
    </row>
    <row r="21" spans="1:17" s="593" customFormat="1" ht="15" customHeight="1">
      <c r="A21" s="474"/>
      <c r="B21" s="596">
        <v>11</v>
      </c>
      <c r="C21" s="602">
        <v>64</v>
      </c>
      <c r="D21" s="602">
        <v>1967</v>
      </c>
      <c r="E21" s="602">
        <v>6885</v>
      </c>
      <c r="F21" s="602">
        <v>14412</v>
      </c>
      <c r="G21" s="602">
        <v>6106</v>
      </c>
      <c r="H21" s="602">
        <v>8306</v>
      </c>
      <c r="I21" s="602">
        <v>2475</v>
      </c>
      <c r="J21" s="602">
        <v>350</v>
      </c>
      <c r="K21" s="602">
        <v>2336</v>
      </c>
      <c r="L21" s="602">
        <v>250</v>
      </c>
      <c r="M21" s="602">
        <v>7340</v>
      </c>
      <c r="O21" s="492"/>
      <c r="P21" s="181"/>
      <c r="Q21" s="181"/>
    </row>
    <row r="22" spans="1:17" s="593" customFormat="1" ht="15" customHeight="1">
      <c r="A22" s="474"/>
      <c r="B22" s="596">
        <v>12</v>
      </c>
      <c r="C22" s="602">
        <v>54</v>
      </c>
      <c r="D22" s="602">
        <v>2019</v>
      </c>
      <c r="E22" s="602">
        <v>5221</v>
      </c>
      <c r="F22" s="602">
        <v>14388</v>
      </c>
      <c r="G22" s="602">
        <v>6133</v>
      </c>
      <c r="H22" s="602">
        <v>8255</v>
      </c>
      <c r="I22" s="602">
        <v>2393</v>
      </c>
      <c r="J22" s="602">
        <v>677</v>
      </c>
      <c r="K22" s="602">
        <v>2064</v>
      </c>
      <c r="L22" s="696">
        <v>159</v>
      </c>
      <c r="M22" s="697">
        <v>1248</v>
      </c>
      <c r="O22" s="492"/>
      <c r="P22" s="181"/>
      <c r="Q22" s="181"/>
    </row>
    <row r="23" spans="1:17" s="593" customFormat="1" ht="15" customHeight="1">
      <c r="A23" s="474" t="s">
        <v>1137</v>
      </c>
      <c r="B23" s="596">
        <v>1</v>
      </c>
      <c r="C23" s="602">
        <v>68</v>
      </c>
      <c r="D23" s="602">
        <v>2077</v>
      </c>
      <c r="E23" s="602">
        <v>6088</v>
      </c>
      <c r="F23" s="602">
        <v>15950</v>
      </c>
      <c r="G23" s="602">
        <v>7169</v>
      </c>
      <c r="H23" s="602">
        <v>8781</v>
      </c>
      <c r="I23" s="602">
        <v>2515</v>
      </c>
      <c r="J23" s="602">
        <v>305</v>
      </c>
      <c r="K23" s="602">
        <v>2640</v>
      </c>
      <c r="L23" s="696">
        <v>219</v>
      </c>
      <c r="M23" s="697">
        <v>1464</v>
      </c>
      <c r="O23" s="492"/>
      <c r="P23" s="181"/>
      <c r="Q23" s="181"/>
    </row>
    <row r="24" spans="1:17" s="593" customFormat="1" ht="15" customHeight="1">
      <c r="A24" s="474"/>
      <c r="B24" s="596">
        <v>2</v>
      </c>
      <c r="C24" s="602">
        <v>66</v>
      </c>
      <c r="D24" s="602">
        <v>2079</v>
      </c>
      <c r="E24" s="602">
        <v>4641</v>
      </c>
      <c r="F24" s="602">
        <v>14187</v>
      </c>
      <c r="G24" s="602">
        <v>6519</v>
      </c>
      <c r="H24" s="602">
        <v>7668</v>
      </c>
      <c r="I24" s="602">
        <v>2614</v>
      </c>
      <c r="J24" s="602">
        <v>611</v>
      </c>
      <c r="K24" s="602">
        <v>2431</v>
      </c>
      <c r="L24" s="696">
        <v>159</v>
      </c>
      <c r="M24" s="697">
        <v>1582</v>
      </c>
      <c r="O24" s="492"/>
      <c r="P24" s="181"/>
      <c r="Q24" s="181"/>
    </row>
    <row r="25" spans="1:17" s="492" customFormat="1" ht="15" customHeight="1">
      <c r="A25" s="474"/>
      <c r="B25" s="596">
        <v>3</v>
      </c>
      <c r="C25" s="602">
        <v>72</v>
      </c>
      <c r="D25" s="602">
        <v>1751</v>
      </c>
      <c r="E25" s="602">
        <v>4674</v>
      </c>
      <c r="F25" s="602">
        <v>16149</v>
      </c>
      <c r="G25" s="602">
        <v>7092</v>
      </c>
      <c r="H25" s="602">
        <v>9057</v>
      </c>
      <c r="I25" s="602">
        <v>3063</v>
      </c>
      <c r="J25" s="602">
        <v>287</v>
      </c>
      <c r="K25" s="602">
        <v>2827</v>
      </c>
      <c r="L25" s="696">
        <v>184</v>
      </c>
      <c r="M25" s="697">
        <v>1271</v>
      </c>
      <c r="P25" s="181"/>
      <c r="Q25" s="181"/>
    </row>
    <row r="26" spans="1:17" s="593" customFormat="1" ht="15" customHeight="1">
      <c r="A26" s="474"/>
      <c r="B26" s="801">
        <v>4</v>
      </c>
      <c r="C26" s="637">
        <v>71</v>
      </c>
      <c r="D26" s="637">
        <v>2136</v>
      </c>
      <c r="E26" s="637">
        <v>4807</v>
      </c>
      <c r="F26" s="637">
        <v>13451</v>
      </c>
      <c r="G26" s="637">
        <v>6215</v>
      </c>
      <c r="H26" s="637">
        <v>7236</v>
      </c>
      <c r="I26" s="637">
        <v>2673</v>
      </c>
      <c r="J26" s="637">
        <v>708</v>
      </c>
      <c r="K26" s="637">
        <v>2829</v>
      </c>
      <c r="L26" s="828">
        <v>180</v>
      </c>
      <c r="M26" s="829">
        <v>1244</v>
      </c>
      <c r="N26" s="492"/>
      <c r="O26" s="492"/>
      <c r="P26" s="181"/>
      <c r="Q26" s="181"/>
    </row>
    <row r="27" spans="1:17" ht="15" customHeight="1">
      <c r="A27" s="32" t="s">
        <v>854</v>
      </c>
      <c r="B27" s="32"/>
      <c r="C27" s="54"/>
      <c r="D27" s="54"/>
      <c r="E27" s="54"/>
      <c r="F27" s="54"/>
      <c r="G27" s="54"/>
      <c r="H27" s="54"/>
      <c r="I27" s="54"/>
      <c r="J27" s="54"/>
      <c r="K27" s="54"/>
      <c r="L27" s="25"/>
      <c r="M27" s="25"/>
      <c r="N27" s="2"/>
    </row>
    <row r="28" spans="1:17">
      <c r="A28" s="23" t="s">
        <v>679</v>
      </c>
      <c r="B28" s="23"/>
      <c r="C28" s="281"/>
      <c r="D28" s="23"/>
      <c r="E28" s="23"/>
      <c r="F28" s="23"/>
      <c r="G28" s="23"/>
      <c r="H28" s="23"/>
    </row>
    <row r="29" spans="1:17">
      <c r="A29" s="23" t="s">
        <v>771</v>
      </c>
      <c r="C29" s="260"/>
      <c r="G29" s="204"/>
    </row>
    <row r="30" spans="1:17">
      <c r="A30" s="23" t="s">
        <v>1122</v>
      </c>
      <c r="C30" s="260"/>
      <c r="D30" s="54"/>
      <c r="E30" s="54"/>
      <c r="F30" s="281"/>
      <c r="G30" s="260"/>
      <c r="H30" s="260"/>
      <c r="I30" s="260"/>
      <c r="J30" s="260"/>
      <c r="K30" s="260"/>
      <c r="L30" s="260"/>
    </row>
    <row r="31" spans="1:17">
      <c r="A31" s="23" t="s">
        <v>680</v>
      </c>
      <c r="C31" s="260"/>
      <c r="I31" s="62"/>
    </row>
    <row r="32" spans="1:17">
      <c r="A32" s="482" t="s">
        <v>1173</v>
      </c>
    </row>
    <row r="33" spans="1:13">
      <c r="A33" s="482" t="s">
        <v>1172</v>
      </c>
      <c r="C33" s="300"/>
      <c r="D33" s="300"/>
      <c r="E33" s="300"/>
      <c r="F33" s="300"/>
      <c r="G33" s="300"/>
      <c r="H33" s="300"/>
      <c r="I33" s="300"/>
      <c r="J33" s="300"/>
      <c r="K33" s="300"/>
      <c r="L33" s="300"/>
      <c r="M33" s="300"/>
    </row>
  </sheetData>
  <mergeCells count="9">
    <mergeCell ref="A1:C1"/>
    <mergeCell ref="C4:K4"/>
    <mergeCell ref="L4:M4"/>
    <mergeCell ref="L5:L6"/>
    <mergeCell ref="M5:M6"/>
    <mergeCell ref="A4:B6"/>
    <mergeCell ref="A2:M2"/>
    <mergeCell ref="F5:H5"/>
    <mergeCell ref="C5:C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D80A-9BE3-4F98-8D4C-4BEA1AEAAB17}">
  <sheetPr>
    <tabColor rgb="FF92D050"/>
    <pageSetUpPr fitToPage="1"/>
  </sheetPr>
  <dimension ref="A1:Y41"/>
  <sheetViews>
    <sheetView zoomScaleNormal="100" workbookViewId="0">
      <selection sqref="A1:C1"/>
    </sheetView>
  </sheetViews>
  <sheetFormatPr defaultRowHeight="13.5"/>
  <cols>
    <col min="1" max="1" width="6.75" style="483" customWidth="1"/>
    <col min="2" max="2" width="3.625" style="483" customWidth="1"/>
    <col min="3" max="3" width="10" style="483" customWidth="1"/>
    <col min="4" max="4" width="1" style="483" customWidth="1"/>
    <col min="5" max="6" width="6.25" style="483" customWidth="1"/>
    <col min="7" max="7" width="6.125" style="483" customWidth="1"/>
    <col min="8" max="10" width="6.25" style="483" customWidth="1"/>
    <col min="11" max="11" width="4.875" style="483" customWidth="1"/>
    <col min="12" max="12" width="1" style="483" customWidth="1"/>
    <col min="13" max="13" width="9.125" style="483" customWidth="1"/>
    <col min="14" max="14" width="1" style="483" customWidth="1"/>
    <col min="15" max="15" width="8.625" style="483" customWidth="1"/>
    <col min="16" max="16" width="1" style="483" customWidth="1"/>
    <col min="17" max="17" width="6.625" style="483" customWidth="1"/>
    <col min="18" max="18" width="1" style="483" customWidth="1"/>
    <col min="19" max="19" width="7.125" style="483" customWidth="1"/>
    <col min="20" max="20" width="1.125" style="483" customWidth="1"/>
    <col min="21" max="21" width="6.75" style="483" customWidth="1"/>
    <col min="22" max="22" width="1" style="483" customWidth="1"/>
    <col min="23" max="23" width="6.625" style="483" customWidth="1"/>
    <col min="24" max="24" width="1.125" style="483" customWidth="1"/>
    <col min="25" max="16384" width="9" style="483"/>
  </cols>
  <sheetData>
    <row r="1" spans="1:25" ht="19.5" customHeight="1">
      <c r="A1" s="861" t="s">
        <v>749</v>
      </c>
      <c r="B1" s="862"/>
      <c r="C1" s="862"/>
      <c r="D1" s="35"/>
    </row>
    <row r="2" spans="1:25" ht="19.5" customHeight="1">
      <c r="A2" s="863" t="s">
        <v>116</v>
      </c>
      <c r="B2" s="863"/>
      <c r="C2" s="863"/>
      <c r="D2" s="863"/>
      <c r="E2" s="863"/>
      <c r="F2" s="863"/>
      <c r="G2" s="863"/>
      <c r="H2" s="863"/>
      <c r="I2" s="863"/>
      <c r="J2" s="863"/>
      <c r="K2" s="863"/>
      <c r="L2" s="863"/>
      <c r="M2" s="863"/>
      <c r="N2" s="863"/>
      <c r="O2" s="863"/>
      <c r="P2" s="863"/>
      <c r="Q2" s="863"/>
      <c r="R2" s="863"/>
      <c r="S2" s="863"/>
      <c r="T2" s="863"/>
      <c r="U2" s="573"/>
      <c r="V2" s="573"/>
      <c r="W2" s="573"/>
      <c r="X2" s="573"/>
    </row>
    <row r="3" spans="1:25" ht="14.25" thickBot="1">
      <c r="A3" s="482"/>
      <c r="B3" s="482"/>
      <c r="C3" s="482"/>
      <c r="D3" s="482"/>
      <c r="E3" s="482"/>
      <c r="F3" s="482"/>
      <c r="G3" s="482"/>
      <c r="H3" s="482"/>
      <c r="I3" s="482"/>
      <c r="J3" s="482"/>
      <c r="K3" s="482"/>
      <c r="L3" s="482"/>
      <c r="M3" s="482"/>
      <c r="N3" s="482"/>
      <c r="O3" s="482"/>
      <c r="P3" s="482"/>
      <c r="Q3" s="482"/>
      <c r="R3" s="482"/>
      <c r="S3" s="24"/>
      <c r="T3" s="482"/>
      <c r="U3" s="482"/>
      <c r="V3" s="482"/>
      <c r="W3" s="482"/>
      <c r="X3" s="482"/>
    </row>
    <row r="4" spans="1:25" s="61" customFormat="1" ht="14.25" customHeight="1" thickTop="1">
      <c r="A4" s="852" t="s">
        <v>399</v>
      </c>
      <c r="B4" s="854"/>
      <c r="C4" s="933" t="s">
        <v>101</v>
      </c>
      <c r="D4" s="854"/>
      <c r="E4" s="860" t="s">
        <v>211</v>
      </c>
      <c r="F4" s="913"/>
      <c r="G4" s="913"/>
      <c r="H4" s="913"/>
      <c r="I4" s="924"/>
      <c r="J4" s="860" t="s">
        <v>212</v>
      </c>
      <c r="K4" s="913"/>
      <c r="L4" s="924"/>
      <c r="M4" s="952" t="s">
        <v>124</v>
      </c>
      <c r="N4" s="854"/>
      <c r="O4" s="913" t="s">
        <v>213</v>
      </c>
      <c r="P4" s="913"/>
      <c r="Q4" s="913"/>
      <c r="R4" s="913"/>
      <c r="S4" s="913"/>
      <c r="T4" s="913"/>
      <c r="U4" s="1056" t="s">
        <v>826</v>
      </c>
      <c r="V4" s="1057"/>
      <c r="W4" s="1057"/>
      <c r="X4" s="1057"/>
      <c r="Y4" s="64"/>
    </row>
    <row r="5" spans="1:25" s="61" customFormat="1">
      <c r="A5" s="868"/>
      <c r="B5" s="869"/>
      <c r="C5" s="1055"/>
      <c r="D5" s="869"/>
      <c r="E5" s="953" t="s">
        <v>192</v>
      </c>
      <c r="F5" s="954"/>
      <c r="G5" s="955"/>
      <c r="H5" s="953" t="s">
        <v>193</v>
      </c>
      <c r="I5" s="955"/>
      <c r="J5" s="938" t="s">
        <v>123</v>
      </c>
      <c r="K5" s="1055" t="s">
        <v>125</v>
      </c>
      <c r="L5" s="869"/>
      <c r="M5" s="1055" t="s">
        <v>422</v>
      </c>
      <c r="N5" s="869"/>
      <c r="O5" s="875" t="s">
        <v>132</v>
      </c>
      <c r="P5" s="1015"/>
      <c r="Q5" s="953" t="s">
        <v>126</v>
      </c>
      <c r="R5" s="954"/>
      <c r="S5" s="954"/>
      <c r="T5" s="954"/>
      <c r="U5" s="947" t="s">
        <v>123</v>
      </c>
      <c r="V5" s="946"/>
      <c r="W5" s="947" t="s">
        <v>825</v>
      </c>
      <c r="X5" s="1058"/>
      <c r="Y5" s="64"/>
    </row>
    <row r="6" spans="1:25" s="61" customFormat="1">
      <c r="A6" s="855"/>
      <c r="B6" s="856"/>
      <c r="C6" s="948"/>
      <c r="D6" s="856"/>
      <c r="E6" s="569" t="s">
        <v>426</v>
      </c>
      <c r="F6" s="570" t="s">
        <v>127</v>
      </c>
      <c r="G6" s="570" t="s">
        <v>128</v>
      </c>
      <c r="H6" s="570" t="s">
        <v>127</v>
      </c>
      <c r="I6" s="570" t="s">
        <v>128</v>
      </c>
      <c r="J6" s="858"/>
      <c r="K6" s="948"/>
      <c r="L6" s="856"/>
      <c r="M6" s="978" t="s">
        <v>129</v>
      </c>
      <c r="N6" s="988"/>
      <c r="O6" s="855"/>
      <c r="P6" s="856"/>
      <c r="Q6" s="953" t="s">
        <v>130</v>
      </c>
      <c r="R6" s="955"/>
      <c r="S6" s="953" t="s">
        <v>131</v>
      </c>
      <c r="T6" s="954"/>
      <c r="U6" s="934"/>
      <c r="V6" s="928"/>
      <c r="W6" s="934"/>
      <c r="X6" s="927"/>
      <c r="Y6" s="64"/>
    </row>
    <row r="7" spans="1:25">
      <c r="A7" s="160" t="s">
        <v>831</v>
      </c>
      <c r="B7" s="595"/>
      <c r="C7" s="604">
        <v>1014.3</v>
      </c>
      <c r="D7" s="125"/>
      <c r="E7" s="107">
        <v>16.100000000000001</v>
      </c>
      <c r="F7" s="107">
        <v>21.3</v>
      </c>
      <c r="G7" s="107">
        <v>11.7</v>
      </c>
      <c r="H7" s="597">
        <v>38.4</v>
      </c>
      <c r="I7" s="597">
        <v>-4.3</v>
      </c>
      <c r="J7" s="115">
        <v>66</v>
      </c>
      <c r="K7" s="115">
        <v>11</v>
      </c>
      <c r="L7" s="107"/>
      <c r="M7" s="604">
        <v>2143.4</v>
      </c>
      <c r="N7" s="299"/>
      <c r="O7" s="604">
        <v>1460.5</v>
      </c>
      <c r="P7" s="598"/>
      <c r="Q7" s="598">
        <v>250</v>
      </c>
      <c r="R7" s="107"/>
      <c r="S7" s="598">
        <v>29.5</v>
      </c>
      <c r="T7" s="107"/>
      <c r="U7" s="299">
        <v>2.6</v>
      </c>
      <c r="V7" s="299"/>
      <c r="W7" s="299">
        <v>13.1</v>
      </c>
      <c r="X7" s="299"/>
    </row>
    <row r="8" spans="1:25">
      <c r="A8" s="160">
        <v>2</v>
      </c>
      <c r="B8" s="595"/>
      <c r="C8" s="604">
        <v>1014.2</v>
      </c>
      <c r="D8" s="125"/>
      <c r="E8" s="107">
        <v>16.2</v>
      </c>
      <c r="F8" s="107">
        <v>21.4</v>
      </c>
      <c r="G8" s="107">
        <v>11.8</v>
      </c>
      <c r="H8" s="597">
        <v>39.6</v>
      </c>
      <c r="I8" s="597">
        <v>-5.2</v>
      </c>
      <c r="J8" s="115">
        <v>69</v>
      </c>
      <c r="K8" s="115">
        <v>15</v>
      </c>
      <c r="L8" s="107"/>
      <c r="M8" s="604">
        <v>2110.6</v>
      </c>
      <c r="N8" s="299"/>
      <c r="O8" s="604">
        <v>1364</v>
      </c>
      <c r="P8" s="598"/>
      <c r="Q8" s="598">
        <v>76.5</v>
      </c>
      <c r="R8" s="107"/>
      <c r="S8" s="598">
        <v>64</v>
      </c>
      <c r="T8" s="107"/>
      <c r="U8" s="299">
        <v>2.4</v>
      </c>
      <c r="V8" s="299"/>
      <c r="W8" s="299">
        <v>12.9</v>
      </c>
      <c r="X8" s="299"/>
    </row>
    <row r="9" spans="1:25">
      <c r="A9" s="160">
        <v>3</v>
      </c>
      <c r="B9" s="595"/>
      <c r="C9" s="604">
        <v>1014.5</v>
      </c>
      <c r="D9" s="125"/>
      <c r="E9" s="107">
        <v>16</v>
      </c>
      <c r="F9" s="107">
        <v>21.4</v>
      </c>
      <c r="G9" s="107">
        <v>11.5</v>
      </c>
      <c r="H9" s="597">
        <v>37.200000000000003</v>
      </c>
      <c r="I9" s="597">
        <v>-6.4</v>
      </c>
      <c r="J9" s="115">
        <v>67</v>
      </c>
      <c r="K9" s="115">
        <v>11</v>
      </c>
      <c r="L9" s="107"/>
      <c r="M9" s="604">
        <v>2245.3000000000002</v>
      </c>
      <c r="N9" s="299"/>
      <c r="O9" s="604">
        <v>1177</v>
      </c>
      <c r="P9" s="598"/>
      <c r="Q9" s="598">
        <v>79</v>
      </c>
      <c r="R9" s="107"/>
      <c r="S9" s="598">
        <v>51</v>
      </c>
      <c r="T9" s="107"/>
      <c r="U9" s="299">
        <v>2.5</v>
      </c>
      <c r="V9" s="299"/>
      <c r="W9" s="299">
        <v>12.4</v>
      </c>
      <c r="X9" s="299"/>
    </row>
    <row r="10" spans="1:25">
      <c r="A10" s="160">
        <v>4</v>
      </c>
      <c r="B10" s="595"/>
      <c r="C10" s="604">
        <v>1014.2</v>
      </c>
      <c r="D10" s="125"/>
      <c r="E10" s="107">
        <v>16</v>
      </c>
      <c r="F10" s="107">
        <v>21.4</v>
      </c>
      <c r="G10" s="107">
        <v>11.5</v>
      </c>
      <c r="H10" s="597">
        <v>40</v>
      </c>
      <c r="I10" s="597">
        <v>-4.2</v>
      </c>
      <c r="J10" s="115">
        <v>68</v>
      </c>
      <c r="K10" s="115">
        <v>16</v>
      </c>
      <c r="L10" s="107"/>
      <c r="M10" s="604">
        <v>2213.8000000000002</v>
      </c>
      <c r="N10" s="299"/>
      <c r="O10" s="604">
        <v>1251</v>
      </c>
      <c r="P10" s="598"/>
      <c r="Q10" s="598">
        <v>129.5</v>
      </c>
      <c r="R10" s="107"/>
      <c r="S10" s="598">
        <v>46</v>
      </c>
      <c r="T10" s="107"/>
      <c r="U10" s="299">
        <v>2.5</v>
      </c>
      <c r="V10" s="299"/>
      <c r="W10" s="299">
        <v>11.1</v>
      </c>
      <c r="X10" s="299"/>
    </row>
    <row r="11" spans="1:25">
      <c r="A11" s="160">
        <v>5</v>
      </c>
      <c r="B11" s="595"/>
      <c r="C11" s="604">
        <v>1014.6</v>
      </c>
      <c r="D11" s="125"/>
      <c r="E11" s="107">
        <v>17.2</v>
      </c>
      <c r="F11" s="107">
        <v>23</v>
      </c>
      <c r="G11" s="107">
        <v>12.4</v>
      </c>
      <c r="H11" s="597">
        <v>39.200000000000003</v>
      </c>
      <c r="I11" s="597">
        <v>-5.3</v>
      </c>
      <c r="J11" s="115">
        <v>65</v>
      </c>
      <c r="K11" s="115">
        <v>13</v>
      </c>
      <c r="L11" s="107"/>
      <c r="M11" s="604">
        <v>2545.5</v>
      </c>
      <c r="N11" s="299"/>
      <c r="O11" s="604">
        <v>1028.5</v>
      </c>
      <c r="P11" s="598"/>
      <c r="Q11" s="598">
        <v>92</v>
      </c>
      <c r="R11" s="107"/>
      <c r="S11" s="598">
        <v>44</v>
      </c>
      <c r="T11" s="107"/>
      <c r="U11" s="299">
        <v>2.5</v>
      </c>
      <c r="V11" s="299"/>
      <c r="W11" s="299">
        <v>14.1</v>
      </c>
      <c r="X11" s="299"/>
      <c r="Y11" s="593"/>
    </row>
    <row r="12" spans="1:25">
      <c r="B12" s="214"/>
      <c r="C12" s="299"/>
      <c r="D12" s="482"/>
      <c r="E12" s="482"/>
      <c r="F12" s="482"/>
      <c r="G12" s="482"/>
      <c r="H12" s="482"/>
      <c r="I12" s="482"/>
      <c r="J12" s="63"/>
      <c r="K12" s="482"/>
      <c r="L12" s="482"/>
      <c r="M12" s="299"/>
      <c r="N12" s="299"/>
      <c r="O12" s="299"/>
      <c r="P12" s="482"/>
      <c r="Q12" s="482"/>
      <c r="R12" s="482"/>
      <c r="S12" s="482"/>
      <c r="T12" s="482"/>
      <c r="U12" s="299"/>
      <c r="V12" s="299"/>
      <c r="W12" s="299"/>
      <c r="X12" s="299"/>
    </row>
    <row r="13" spans="1:25" s="492" customFormat="1">
      <c r="A13" s="474" t="s">
        <v>1083</v>
      </c>
      <c r="B13" s="596">
        <v>4</v>
      </c>
      <c r="C13" s="605">
        <v>1014.2</v>
      </c>
      <c r="D13" s="600"/>
      <c r="E13" s="600">
        <v>15.8</v>
      </c>
      <c r="F13" s="600">
        <v>22.2</v>
      </c>
      <c r="G13" s="600">
        <v>10</v>
      </c>
      <c r="H13" s="597">
        <v>30.4</v>
      </c>
      <c r="I13" s="597">
        <v>4.5</v>
      </c>
      <c r="J13" s="601">
        <v>58</v>
      </c>
      <c r="K13" s="601">
        <v>13</v>
      </c>
      <c r="L13" s="597"/>
      <c r="M13" s="604">
        <v>226.9</v>
      </c>
      <c r="N13" s="606"/>
      <c r="O13" s="604">
        <v>36.5</v>
      </c>
      <c r="P13" s="597"/>
      <c r="Q13" s="598">
        <v>22.5</v>
      </c>
      <c r="R13" s="597"/>
      <c r="S13" s="598">
        <v>4</v>
      </c>
      <c r="T13" s="597"/>
      <c r="U13" s="606">
        <v>2.8</v>
      </c>
      <c r="V13" s="597"/>
      <c r="W13" s="606">
        <v>10.199999999999999</v>
      </c>
      <c r="X13" s="597"/>
    </row>
    <row r="14" spans="1:25" s="492" customFormat="1">
      <c r="A14" s="474"/>
      <c r="B14" s="596">
        <v>5</v>
      </c>
      <c r="C14" s="605">
        <v>1013.7</v>
      </c>
      <c r="D14" s="600"/>
      <c r="E14" s="600">
        <v>19.2</v>
      </c>
      <c r="F14" s="600">
        <v>25.4</v>
      </c>
      <c r="G14" s="600">
        <v>13.8</v>
      </c>
      <c r="H14" s="597">
        <v>35</v>
      </c>
      <c r="I14" s="597">
        <v>8.6</v>
      </c>
      <c r="J14" s="601">
        <v>66</v>
      </c>
      <c r="K14" s="601">
        <v>18</v>
      </c>
      <c r="L14" s="597"/>
      <c r="M14" s="604">
        <v>213.4</v>
      </c>
      <c r="N14" s="606"/>
      <c r="O14" s="604">
        <v>135.5</v>
      </c>
      <c r="P14" s="597"/>
      <c r="Q14" s="604">
        <v>56</v>
      </c>
      <c r="R14" s="597"/>
      <c r="S14" s="598">
        <v>44</v>
      </c>
      <c r="T14" s="597"/>
      <c r="U14" s="606">
        <v>2.5</v>
      </c>
      <c r="V14" s="597"/>
      <c r="W14" s="606">
        <v>9.9</v>
      </c>
      <c r="X14" s="597"/>
    </row>
    <row r="15" spans="1:25" s="492" customFormat="1">
      <c r="A15" s="474"/>
      <c r="B15" s="596">
        <v>6</v>
      </c>
      <c r="C15" s="605">
        <v>1008.8</v>
      </c>
      <c r="D15" s="600"/>
      <c r="E15" s="600">
        <v>23.5</v>
      </c>
      <c r="F15" s="600">
        <v>28.4</v>
      </c>
      <c r="G15" s="600">
        <v>19.5</v>
      </c>
      <c r="H15" s="597">
        <v>34.5</v>
      </c>
      <c r="I15" s="597">
        <v>13.8</v>
      </c>
      <c r="J15" s="601">
        <v>75</v>
      </c>
      <c r="K15" s="601">
        <v>24</v>
      </c>
      <c r="L15" s="597"/>
      <c r="M15" s="604">
        <v>159.5</v>
      </c>
      <c r="N15" s="606"/>
      <c r="O15" s="604">
        <v>277</v>
      </c>
      <c r="P15" s="597"/>
      <c r="Q15" s="604">
        <v>92</v>
      </c>
      <c r="R15" s="604"/>
      <c r="S15" s="604">
        <v>30</v>
      </c>
      <c r="T15" s="597"/>
      <c r="U15" s="606">
        <v>2.2999999999999998</v>
      </c>
      <c r="V15" s="597"/>
      <c r="W15" s="606">
        <v>13.1</v>
      </c>
      <c r="X15" s="597"/>
    </row>
    <row r="16" spans="1:25" s="492" customFormat="1">
      <c r="A16" s="474"/>
      <c r="B16" s="596">
        <v>7</v>
      </c>
      <c r="C16" s="605">
        <v>1009.8</v>
      </c>
      <c r="D16" s="600"/>
      <c r="E16" s="600">
        <v>28.9</v>
      </c>
      <c r="F16" s="600">
        <v>34.9</v>
      </c>
      <c r="G16" s="600">
        <v>24.3</v>
      </c>
      <c r="H16" s="597">
        <v>39.200000000000003</v>
      </c>
      <c r="I16" s="597">
        <v>22</v>
      </c>
      <c r="J16" s="601">
        <v>70</v>
      </c>
      <c r="K16" s="601">
        <v>27</v>
      </c>
      <c r="L16" s="597"/>
      <c r="M16" s="604">
        <v>247.2</v>
      </c>
      <c r="N16" s="606"/>
      <c r="O16" s="604">
        <v>38</v>
      </c>
      <c r="P16" s="597"/>
      <c r="Q16" s="604">
        <v>18.5</v>
      </c>
      <c r="R16" s="604"/>
      <c r="S16" s="604">
        <v>16</v>
      </c>
      <c r="T16" s="597"/>
      <c r="U16" s="606">
        <v>2.2999999999999998</v>
      </c>
      <c r="V16" s="597"/>
      <c r="W16" s="606">
        <v>7.3</v>
      </c>
      <c r="X16" s="597"/>
    </row>
    <row r="17" spans="1:24" s="492" customFormat="1">
      <c r="A17" s="474"/>
      <c r="B17" s="596">
        <v>8</v>
      </c>
      <c r="C17" s="605">
        <v>1009.5</v>
      </c>
      <c r="D17" s="600"/>
      <c r="E17" s="600">
        <v>29.7</v>
      </c>
      <c r="F17" s="600">
        <v>35.4</v>
      </c>
      <c r="G17" s="600">
        <v>26</v>
      </c>
      <c r="H17" s="597">
        <v>39.1</v>
      </c>
      <c r="I17" s="597">
        <v>22.9</v>
      </c>
      <c r="J17" s="601">
        <v>74</v>
      </c>
      <c r="K17" s="601">
        <v>34</v>
      </c>
      <c r="L17" s="597"/>
      <c r="M17" s="605">
        <v>235.4</v>
      </c>
      <c r="N17" s="606"/>
      <c r="O17" s="605">
        <v>125</v>
      </c>
      <c r="P17" s="597"/>
      <c r="Q17" s="605">
        <v>44</v>
      </c>
      <c r="R17" s="605"/>
      <c r="S17" s="605">
        <v>26.5</v>
      </c>
      <c r="T17" s="597"/>
      <c r="U17" s="606">
        <v>2.6</v>
      </c>
      <c r="V17" s="597"/>
      <c r="W17" s="606">
        <v>7.2</v>
      </c>
      <c r="X17" s="597"/>
    </row>
    <row r="18" spans="1:24" s="492" customFormat="1">
      <c r="A18" s="474"/>
      <c r="B18" s="596">
        <v>9</v>
      </c>
      <c r="C18" s="605">
        <v>1012.5</v>
      </c>
      <c r="D18" s="600"/>
      <c r="E18" s="600">
        <v>26.8</v>
      </c>
      <c r="F18" s="600">
        <v>31.9</v>
      </c>
      <c r="G18" s="600">
        <v>23</v>
      </c>
      <c r="H18" s="597">
        <v>36.200000000000003</v>
      </c>
      <c r="I18" s="597">
        <v>16.3</v>
      </c>
      <c r="J18" s="601">
        <v>77</v>
      </c>
      <c r="K18" s="601">
        <v>40</v>
      </c>
      <c r="L18" s="597"/>
      <c r="M18" s="605">
        <v>163.1</v>
      </c>
      <c r="N18" s="606"/>
      <c r="O18" s="605">
        <v>126</v>
      </c>
      <c r="P18" s="597"/>
      <c r="Q18" s="605">
        <v>51</v>
      </c>
      <c r="R18" s="605"/>
      <c r="S18" s="605">
        <v>13</v>
      </c>
      <c r="T18" s="597"/>
      <c r="U18" s="606">
        <v>2.1</v>
      </c>
      <c r="V18" s="597"/>
      <c r="W18" s="606">
        <v>9.4</v>
      </c>
      <c r="X18" s="597"/>
    </row>
    <row r="19" spans="1:24" s="492" customFormat="1">
      <c r="A19" s="474"/>
      <c r="B19" s="596">
        <v>10</v>
      </c>
      <c r="C19" s="605">
        <v>1014.7</v>
      </c>
      <c r="D19" s="600"/>
      <c r="E19" s="600">
        <v>18.3</v>
      </c>
      <c r="F19" s="600">
        <v>23.8</v>
      </c>
      <c r="G19" s="600">
        <v>13.7</v>
      </c>
      <c r="H19" s="597">
        <v>27.5</v>
      </c>
      <c r="I19" s="597">
        <v>10</v>
      </c>
      <c r="J19" s="601">
        <v>65</v>
      </c>
      <c r="K19" s="601">
        <v>27</v>
      </c>
      <c r="L19" s="597"/>
      <c r="M19" s="605">
        <v>217.9</v>
      </c>
      <c r="N19" s="606"/>
      <c r="O19" s="605">
        <v>102.5</v>
      </c>
      <c r="P19" s="597"/>
      <c r="Q19" s="605">
        <v>33</v>
      </c>
      <c r="R19" s="605"/>
      <c r="S19" s="605">
        <v>7.5</v>
      </c>
      <c r="T19" s="597"/>
      <c r="U19" s="606">
        <v>2.4</v>
      </c>
      <c r="V19" s="597"/>
      <c r="W19" s="606">
        <v>8</v>
      </c>
      <c r="X19" s="597"/>
    </row>
    <row r="20" spans="1:24" s="492" customFormat="1">
      <c r="A20" s="474"/>
      <c r="B20" s="596">
        <v>11</v>
      </c>
      <c r="C20" s="605">
        <v>1017</v>
      </c>
      <c r="D20" s="600"/>
      <c r="E20" s="600">
        <v>12.8</v>
      </c>
      <c r="F20" s="600">
        <v>18.7</v>
      </c>
      <c r="G20" s="600">
        <v>7.8</v>
      </c>
      <c r="H20" s="597">
        <v>26.7</v>
      </c>
      <c r="I20" s="597">
        <v>1.7</v>
      </c>
      <c r="J20" s="601">
        <v>67</v>
      </c>
      <c r="K20" s="601">
        <v>20</v>
      </c>
      <c r="L20" s="597"/>
      <c r="M20" s="604">
        <v>199</v>
      </c>
      <c r="N20" s="606"/>
      <c r="O20" s="604">
        <v>45.5</v>
      </c>
      <c r="P20" s="597"/>
      <c r="Q20" s="604">
        <v>35</v>
      </c>
      <c r="R20" s="604"/>
      <c r="S20" s="604">
        <v>8.5</v>
      </c>
      <c r="T20" s="597"/>
      <c r="U20" s="606">
        <v>2.2000000000000002</v>
      </c>
      <c r="V20" s="597"/>
      <c r="W20" s="606">
        <v>9.6999999999999993</v>
      </c>
      <c r="X20" s="597"/>
    </row>
    <row r="21" spans="1:24" s="492" customFormat="1">
      <c r="A21" s="474"/>
      <c r="B21" s="596">
        <v>12</v>
      </c>
      <c r="C21" s="605">
        <v>1018.6</v>
      </c>
      <c r="D21" s="600"/>
      <c r="E21" s="600">
        <v>7.9</v>
      </c>
      <c r="F21" s="600">
        <v>14.1</v>
      </c>
      <c r="G21" s="600">
        <v>2.6</v>
      </c>
      <c r="H21" s="597">
        <v>20.3</v>
      </c>
      <c r="I21" s="597">
        <v>-3</v>
      </c>
      <c r="J21" s="601">
        <v>60</v>
      </c>
      <c r="K21" s="601">
        <v>18</v>
      </c>
      <c r="L21" s="597"/>
      <c r="M21" s="604">
        <v>229.7</v>
      </c>
      <c r="N21" s="606"/>
      <c r="O21" s="604">
        <v>6.5</v>
      </c>
      <c r="P21" s="597"/>
      <c r="Q21" s="604">
        <v>3</v>
      </c>
      <c r="R21" s="604"/>
      <c r="S21" s="604">
        <v>3</v>
      </c>
      <c r="T21" s="597"/>
      <c r="U21" s="606">
        <v>2.2999999999999998</v>
      </c>
      <c r="V21" s="597"/>
      <c r="W21" s="606">
        <v>9.1</v>
      </c>
      <c r="X21" s="597"/>
    </row>
    <row r="22" spans="1:24" s="492" customFormat="1">
      <c r="A22" s="474" t="s">
        <v>1126</v>
      </c>
      <c r="B22" s="596">
        <v>1</v>
      </c>
      <c r="C22" s="605">
        <v>1016.9</v>
      </c>
      <c r="D22" s="600"/>
      <c r="E22" s="600">
        <v>5.7</v>
      </c>
      <c r="F22" s="600">
        <v>11.6</v>
      </c>
      <c r="G22" s="600">
        <v>0.7</v>
      </c>
      <c r="H22" s="597">
        <v>15.5</v>
      </c>
      <c r="I22" s="597">
        <v>-4.4000000000000004</v>
      </c>
      <c r="J22" s="601">
        <v>55</v>
      </c>
      <c r="K22" s="601">
        <v>19</v>
      </c>
      <c r="L22" s="597"/>
      <c r="M22" s="604">
        <v>227.4</v>
      </c>
      <c r="N22" s="606"/>
      <c r="O22" s="604">
        <v>32</v>
      </c>
      <c r="P22" s="597"/>
      <c r="Q22" s="604">
        <v>27</v>
      </c>
      <c r="R22" s="604"/>
      <c r="S22" s="604">
        <v>7</v>
      </c>
      <c r="T22" s="597"/>
      <c r="U22" s="606">
        <v>3.2</v>
      </c>
      <c r="V22" s="597"/>
      <c r="W22" s="606">
        <v>11.4</v>
      </c>
      <c r="X22" s="597"/>
    </row>
    <row r="23" spans="1:24" s="492" customFormat="1">
      <c r="A23" s="474"/>
      <c r="B23" s="596">
        <v>2</v>
      </c>
      <c r="C23" s="605">
        <v>1020.6</v>
      </c>
      <c r="D23" s="600"/>
      <c r="E23" s="600">
        <v>6.8</v>
      </c>
      <c r="F23" s="600">
        <v>12.1</v>
      </c>
      <c r="G23" s="600">
        <v>2.6</v>
      </c>
      <c r="H23" s="597">
        <v>22.6</v>
      </c>
      <c r="I23" s="597">
        <v>-2.7</v>
      </c>
      <c r="J23" s="601">
        <v>64</v>
      </c>
      <c r="K23" s="601">
        <v>19</v>
      </c>
      <c r="L23" s="597"/>
      <c r="M23" s="604">
        <v>183.4</v>
      </c>
      <c r="N23" s="606"/>
      <c r="O23" s="604">
        <v>50</v>
      </c>
      <c r="P23" s="597"/>
      <c r="Q23" s="604">
        <v>26</v>
      </c>
      <c r="R23" s="604"/>
      <c r="S23" s="604">
        <v>6.5</v>
      </c>
      <c r="T23" s="597"/>
      <c r="U23" s="606">
        <v>3</v>
      </c>
      <c r="V23" s="597"/>
      <c r="W23" s="606">
        <v>12.4</v>
      </c>
      <c r="X23" s="597"/>
    </row>
    <row r="24" spans="1:24" s="492" customFormat="1">
      <c r="A24" s="474"/>
      <c r="B24" s="596">
        <v>3</v>
      </c>
      <c r="C24" s="605">
        <v>1013.7</v>
      </c>
      <c r="D24" s="600"/>
      <c r="E24" s="600">
        <v>8.6999999999999993</v>
      </c>
      <c r="F24" s="600">
        <v>14.5</v>
      </c>
      <c r="G24" s="600">
        <v>3.4</v>
      </c>
      <c r="H24" s="597">
        <v>27.3</v>
      </c>
      <c r="I24" s="597">
        <v>-1.7</v>
      </c>
      <c r="J24" s="601">
        <v>58</v>
      </c>
      <c r="K24" s="601">
        <v>12</v>
      </c>
      <c r="L24" s="597"/>
      <c r="M24" s="604">
        <v>229.7</v>
      </c>
      <c r="N24" s="606"/>
      <c r="O24" s="604">
        <v>130.5</v>
      </c>
      <c r="P24" s="597"/>
      <c r="Q24" s="604">
        <v>44</v>
      </c>
      <c r="R24" s="604"/>
      <c r="S24" s="604">
        <v>7.5</v>
      </c>
      <c r="T24" s="597"/>
      <c r="U24" s="606">
        <v>3.4</v>
      </c>
      <c r="V24" s="597"/>
      <c r="W24" s="606">
        <v>12.2</v>
      </c>
      <c r="X24" s="597"/>
    </row>
    <row r="25" spans="1:24" s="492" customFormat="1">
      <c r="A25" s="474"/>
      <c r="B25" s="596">
        <v>4</v>
      </c>
      <c r="C25" s="605">
        <v>1014.6</v>
      </c>
      <c r="D25" s="600"/>
      <c r="E25" s="600">
        <v>16.8</v>
      </c>
      <c r="F25" s="600">
        <v>22.4</v>
      </c>
      <c r="G25" s="600">
        <v>11.8</v>
      </c>
      <c r="H25" s="597">
        <v>30.8</v>
      </c>
      <c r="I25" s="597">
        <v>5.3</v>
      </c>
      <c r="J25" s="601">
        <v>68</v>
      </c>
      <c r="K25" s="601">
        <v>21</v>
      </c>
      <c r="L25" s="597"/>
      <c r="M25" s="604">
        <v>165.2</v>
      </c>
      <c r="N25" s="606"/>
      <c r="O25" s="604">
        <v>67.5</v>
      </c>
      <c r="P25" s="597"/>
      <c r="Q25" s="604">
        <v>29</v>
      </c>
      <c r="R25" s="604"/>
      <c r="S25" s="604">
        <v>11.5</v>
      </c>
      <c r="T25" s="597"/>
      <c r="U25" s="606">
        <v>2.5</v>
      </c>
      <c r="V25" s="597"/>
      <c r="W25" s="606">
        <v>12.2</v>
      </c>
      <c r="X25" s="597"/>
    </row>
    <row r="26" spans="1:24" s="492" customFormat="1">
      <c r="A26" s="32" t="s">
        <v>838</v>
      </c>
      <c r="B26" s="55"/>
      <c r="C26" s="215"/>
      <c r="D26" s="215"/>
      <c r="E26" s="215"/>
      <c r="F26" s="215"/>
      <c r="G26" s="215"/>
      <c r="H26" s="215"/>
      <c r="I26" s="215"/>
      <c r="J26" s="216"/>
      <c r="K26" s="216"/>
      <c r="L26" s="215"/>
      <c r="M26" s="215"/>
      <c r="N26" s="215"/>
      <c r="O26" s="217"/>
      <c r="P26" s="215"/>
      <c r="Q26" s="215"/>
      <c r="R26" s="215"/>
      <c r="S26" s="215"/>
      <c r="T26" s="215"/>
      <c r="U26" s="215"/>
      <c r="V26" s="215"/>
      <c r="W26" s="215"/>
      <c r="X26" s="215"/>
    </row>
    <row r="27" spans="1:24">
      <c r="A27" s="482"/>
      <c r="B27" s="184"/>
      <c r="C27" s="25"/>
      <c r="D27" s="25"/>
      <c r="E27" s="25"/>
      <c r="F27" s="25"/>
      <c r="G27" s="25"/>
      <c r="H27" s="25"/>
      <c r="I27" s="25"/>
      <c r="J27" s="25"/>
      <c r="K27" s="25"/>
      <c r="L27" s="25"/>
      <c r="M27" s="25"/>
      <c r="N27" s="25"/>
      <c r="O27" s="25"/>
      <c r="P27" s="25"/>
      <c r="Q27" s="25"/>
      <c r="R27" s="492"/>
      <c r="T27" s="25"/>
    </row>
    <row r="37" spans="1:21">
      <c r="A37" s="490"/>
    </row>
    <row r="41" spans="1:21">
      <c r="B41" s="184"/>
      <c r="C41" s="594"/>
      <c r="D41" s="594"/>
      <c r="E41" s="594"/>
      <c r="F41" s="594"/>
      <c r="G41" s="594"/>
      <c r="H41" s="594"/>
      <c r="I41" s="594"/>
      <c r="J41" s="594"/>
      <c r="K41" s="594"/>
      <c r="L41" s="594"/>
      <c r="M41" s="594"/>
      <c r="N41" s="594"/>
      <c r="O41" s="594"/>
      <c r="P41" s="594"/>
      <c r="Q41" s="594"/>
      <c r="R41" s="492"/>
      <c r="S41" s="593"/>
      <c r="T41" s="594"/>
      <c r="U41" s="593"/>
    </row>
  </sheetData>
  <mergeCells count="21">
    <mergeCell ref="U4:X4"/>
    <mergeCell ref="E5:G5"/>
    <mergeCell ref="H5:I5"/>
    <mergeCell ref="J5:J6"/>
    <mergeCell ref="K5:L6"/>
    <mergeCell ref="M5:N5"/>
    <mergeCell ref="O5:P6"/>
    <mergeCell ref="Q5:T5"/>
    <mergeCell ref="U5:V6"/>
    <mergeCell ref="W5:X6"/>
    <mergeCell ref="A1:C1"/>
    <mergeCell ref="A2:T2"/>
    <mergeCell ref="A4:B6"/>
    <mergeCell ref="C4:D6"/>
    <mergeCell ref="E4:I4"/>
    <mergeCell ref="J4:L4"/>
    <mergeCell ref="M4:N4"/>
    <mergeCell ref="O4:T4"/>
    <mergeCell ref="M6:N6"/>
    <mergeCell ref="Q6:R6"/>
    <mergeCell ref="S6:T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5ACEB-2088-4EAF-A96F-5B2F25A5F67B}">
  <sheetPr>
    <tabColor rgb="FF92D050"/>
    <pageSetUpPr fitToPage="1"/>
  </sheetPr>
  <dimension ref="A1:AF31"/>
  <sheetViews>
    <sheetView zoomScaleNormal="100" workbookViewId="0"/>
  </sheetViews>
  <sheetFormatPr defaultRowHeight="13.5"/>
  <cols>
    <col min="1" max="1" width="6.75" style="483" customWidth="1"/>
    <col min="2" max="2" width="3.125" style="483" customWidth="1"/>
    <col min="3" max="3" width="7.375" style="483" customWidth="1"/>
    <col min="4" max="4" width="6.375" style="483" customWidth="1"/>
    <col min="5" max="5" width="1" style="593" customWidth="1"/>
    <col min="6" max="6" width="6.375" style="483" customWidth="1"/>
    <col min="7" max="7" width="1" style="483" customWidth="1"/>
    <col min="8" max="8" width="7.375" style="483" customWidth="1"/>
    <col min="9" max="9" width="6.375" style="483" customWidth="1"/>
    <col min="10" max="10" width="1" style="593" customWidth="1"/>
    <col min="11" max="11" width="6.375" style="483" customWidth="1"/>
    <col min="12" max="12" width="1" style="483" customWidth="1"/>
    <col min="13" max="13" width="7.375" style="483" customWidth="1"/>
    <col min="14" max="14" width="6.375" style="483" customWidth="1"/>
    <col min="15" max="15" width="1" style="593" customWidth="1"/>
    <col min="16" max="16" width="6.375" style="483" customWidth="1"/>
    <col min="17" max="17" width="1" style="593" customWidth="1"/>
    <col min="18" max="18" width="6.375" style="483" customWidth="1"/>
    <col min="19" max="19" width="1" style="483" customWidth="1"/>
    <col min="20" max="20" width="6.375" style="483" customWidth="1"/>
    <col min="21" max="21" width="1" style="483" customWidth="1"/>
    <col min="22" max="22" width="6.375" style="483" customWidth="1"/>
    <col min="23" max="23" width="1" style="483" customWidth="1"/>
    <col min="24" max="24" width="6.375" style="483" customWidth="1"/>
    <col min="25" max="25" width="1" style="483" customWidth="1"/>
    <col min="26" max="26" width="6.375" style="483" customWidth="1"/>
    <col min="27" max="27" width="1" style="483" customWidth="1"/>
    <col min="28" max="28" width="6.375" style="483" customWidth="1"/>
    <col min="29" max="29" width="1" style="483" customWidth="1"/>
    <col min="30" max="16384" width="9" style="483"/>
  </cols>
  <sheetData>
    <row r="1" spans="1:30" ht="19.5" customHeight="1">
      <c r="A1" s="571" t="s">
        <v>749</v>
      </c>
      <c r="B1" s="572"/>
    </row>
    <row r="2" spans="1:30" ht="19.5" customHeight="1">
      <c r="A2" s="863" t="s">
        <v>133</v>
      </c>
      <c r="B2" s="863"/>
      <c r="C2" s="863"/>
      <c r="D2" s="863"/>
      <c r="E2" s="863"/>
      <c r="F2" s="863"/>
      <c r="G2" s="863"/>
      <c r="H2" s="863"/>
      <c r="I2" s="863"/>
      <c r="J2" s="863"/>
      <c r="K2" s="863"/>
      <c r="L2" s="863"/>
      <c r="M2" s="863"/>
      <c r="N2" s="863"/>
      <c r="O2" s="863"/>
      <c r="P2" s="863"/>
      <c r="Q2" s="863"/>
      <c r="R2" s="863"/>
      <c r="S2" s="863"/>
      <c r="T2" s="863"/>
      <c r="U2" s="863"/>
      <c r="V2" s="863"/>
      <c r="W2" s="863"/>
      <c r="X2" s="863"/>
      <c r="Y2" s="863"/>
      <c r="Z2" s="863"/>
      <c r="AA2" s="863"/>
    </row>
    <row r="3" spans="1:30" ht="14.25" thickBot="1">
      <c r="A3" s="482"/>
      <c r="B3" s="482"/>
      <c r="C3" s="482"/>
      <c r="D3" s="482"/>
      <c r="E3" s="482"/>
      <c r="F3" s="482"/>
      <c r="G3" s="482"/>
      <c r="H3" s="482"/>
      <c r="I3" s="482"/>
      <c r="J3" s="482"/>
      <c r="K3" s="482"/>
      <c r="L3" s="482"/>
      <c r="M3" s="482"/>
      <c r="N3" s="482"/>
      <c r="O3" s="482"/>
      <c r="P3" s="482"/>
      <c r="Q3" s="482"/>
      <c r="R3" s="482"/>
      <c r="S3" s="482"/>
      <c r="T3" s="482"/>
      <c r="U3" s="482"/>
      <c r="V3" s="482"/>
      <c r="W3" s="482"/>
      <c r="X3" s="102"/>
      <c r="Y3" s="102"/>
      <c r="Z3" s="1061" t="s">
        <v>134</v>
      </c>
      <c r="AA3" s="1061"/>
      <c r="AB3" s="1061"/>
      <c r="AC3" s="350"/>
    </row>
    <row r="4" spans="1:30" s="61" customFormat="1" ht="28.5" customHeight="1" thickTop="1">
      <c r="A4" s="852" t="s">
        <v>386</v>
      </c>
      <c r="B4" s="854"/>
      <c r="C4" s="933" t="s">
        <v>829</v>
      </c>
      <c r="D4" s="852"/>
      <c r="E4" s="852"/>
      <c r="F4" s="852"/>
      <c r="G4" s="926"/>
      <c r="H4" s="933" t="s">
        <v>841</v>
      </c>
      <c r="I4" s="852"/>
      <c r="J4" s="852"/>
      <c r="K4" s="852"/>
      <c r="L4" s="926"/>
      <c r="M4" s="933" t="s">
        <v>828</v>
      </c>
      <c r="N4" s="852"/>
      <c r="O4" s="852"/>
      <c r="P4" s="852"/>
      <c r="Q4" s="926"/>
      <c r="R4" s="952" t="s">
        <v>135</v>
      </c>
      <c r="S4" s="853"/>
      <c r="T4" s="853"/>
      <c r="U4" s="854"/>
      <c r="V4" s="952" t="s">
        <v>136</v>
      </c>
      <c r="W4" s="854"/>
      <c r="X4" s="1063" t="s">
        <v>194</v>
      </c>
      <c r="Y4" s="951"/>
      <c r="Z4" s="951"/>
      <c r="AA4" s="951"/>
      <c r="AB4" s="951"/>
      <c r="AC4" s="951"/>
    </row>
    <row r="5" spans="1:30" s="61" customFormat="1" ht="12.75" customHeight="1">
      <c r="A5" s="951"/>
      <c r="B5" s="869"/>
      <c r="C5" s="934"/>
      <c r="D5" s="927"/>
      <c r="E5" s="1062"/>
      <c r="F5" s="927"/>
      <c r="G5" s="928"/>
      <c r="H5" s="934"/>
      <c r="I5" s="927"/>
      <c r="J5" s="1062"/>
      <c r="K5" s="927"/>
      <c r="L5" s="928"/>
      <c r="M5" s="934"/>
      <c r="N5" s="1062"/>
      <c r="O5" s="1062"/>
      <c r="P5" s="1062"/>
      <c r="Q5" s="1064"/>
      <c r="R5" s="948"/>
      <c r="S5" s="855"/>
      <c r="T5" s="855"/>
      <c r="U5" s="856"/>
      <c r="V5" s="948"/>
      <c r="W5" s="856"/>
      <c r="X5" s="1063"/>
      <c r="Y5" s="951"/>
      <c r="Z5" s="951"/>
      <c r="AA5" s="951"/>
      <c r="AB5" s="951"/>
      <c r="AC5" s="951"/>
    </row>
    <row r="6" spans="1:30" s="61" customFormat="1">
      <c r="A6" s="855"/>
      <c r="B6" s="856"/>
      <c r="C6" s="574" t="s">
        <v>137</v>
      </c>
      <c r="D6" s="953" t="s">
        <v>138</v>
      </c>
      <c r="E6" s="955"/>
      <c r="F6" s="953" t="s">
        <v>827</v>
      </c>
      <c r="G6" s="955"/>
      <c r="H6" s="574" t="s">
        <v>137</v>
      </c>
      <c r="I6" s="953" t="s">
        <v>138</v>
      </c>
      <c r="J6" s="955"/>
      <c r="K6" s="953" t="s">
        <v>827</v>
      </c>
      <c r="L6" s="955"/>
      <c r="M6" s="574" t="s">
        <v>137</v>
      </c>
      <c r="N6" s="953" t="s">
        <v>138</v>
      </c>
      <c r="O6" s="955"/>
      <c r="P6" s="953" t="s">
        <v>827</v>
      </c>
      <c r="Q6" s="955"/>
      <c r="R6" s="953" t="s">
        <v>137</v>
      </c>
      <c r="S6" s="955"/>
      <c r="T6" s="953" t="s">
        <v>138</v>
      </c>
      <c r="U6" s="955"/>
      <c r="V6" s="953" t="s">
        <v>137</v>
      </c>
      <c r="W6" s="955"/>
      <c r="X6" s="1059" t="s">
        <v>137</v>
      </c>
      <c r="Y6" s="1060"/>
      <c r="Z6" s="1059" t="s">
        <v>138</v>
      </c>
      <c r="AA6" s="1059"/>
      <c r="AB6" s="953" t="s">
        <v>827</v>
      </c>
      <c r="AC6" s="954"/>
      <c r="AD6" s="64"/>
    </row>
    <row r="7" spans="1:30">
      <c r="A7" s="160" t="s">
        <v>831</v>
      </c>
      <c r="B7" s="595"/>
      <c r="C7" s="24">
        <v>21</v>
      </c>
      <c r="D7" s="24">
        <v>14</v>
      </c>
      <c r="E7" s="24"/>
      <c r="F7" s="24">
        <v>16</v>
      </c>
      <c r="G7" s="24"/>
      <c r="H7" s="24">
        <v>37</v>
      </c>
      <c r="I7" s="24">
        <v>84</v>
      </c>
      <c r="J7" s="24"/>
      <c r="K7" s="24">
        <v>42</v>
      </c>
      <c r="L7" s="24"/>
      <c r="M7" s="24">
        <v>98</v>
      </c>
      <c r="N7" s="24">
        <v>96</v>
      </c>
      <c r="O7" s="24"/>
      <c r="P7" s="24">
        <v>102</v>
      </c>
      <c r="Q7" s="24"/>
      <c r="R7" s="24">
        <v>7</v>
      </c>
      <c r="S7" s="24" t="s">
        <v>852</v>
      </c>
      <c r="T7" s="24">
        <v>24</v>
      </c>
      <c r="U7" s="24"/>
      <c r="V7" s="24">
        <v>24</v>
      </c>
      <c r="W7" s="24" t="s">
        <v>852</v>
      </c>
      <c r="X7" s="24">
        <v>12</v>
      </c>
      <c r="Y7" s="24"/>
      <c r="Z7" s="594" t="s">
        <v>225</v>
      </c>
      <c r="AA7" s="594"/>
      <c r="AB7" s="594">
        <v>14</v>
      </c>
    </row>
    <row r="8" spans="1:30">
      <c r="A8" s="160">
        <v>2</v>
      </c>
      <c r="B8" s="595"/>
      <c r="C8" s="24">
        <v>23</v>
      </c>
      <c r="D8" s="24">
        <v>12</v>
      </c>
      <c r="E8" s="24"/>
      <c r="F8" s="24">
        <v>17</v>
      </c>
      <c r="G8" s="24"/>
      <c r="H8" s="24">
        <v>23</v>
      </c>
      <c r="I8" s="24">
        <v>71</v>
      </c>
      <c r="J8" s="24"/>
      <c r="K8" s="24">
        <v>26</v>
      </c>
      <c r="L8" s="24"/>
      <c r="M8" s="24">
        <v>101</v>
      </c>
      <c r="N8" s="24">
        <v>95</v>
      </c>
      <c r="O8" s="24"/>
      <c r="P8" s="24">
        <v>105</v>
      </c>
      <c r="Q8" s="24"/>
      <c r="R8" s="24">
        <v>8</v>
      </c>
      <c r="S8" s="24"/>
      <c r="T8" s="24">
        <v>17</v>
      </c>
      <c r="U8" s="24"/>
      <c r="V8" s="24">
        <v>44</v>
      </c>
      <c r="W8" s="24" t="s">
        <v>852</v>
      </c>
      <c r="X8" s="24">
        <v>11</v>
      </c>
      <c r="Y8" s="24"/>
      <c r="Z8" s="594" t="s">
        <v>225</v>
      </c>
      <c r="AA8" s="594"/>
      <c r="AB8" s="594">
        <v>11</v>
      </c>
    </row>
    <row r="9" spans="1:30">
      <c r="A9" s="160">
        <v>3</v>
      </c>
      <c r="B9" s="595"/>
      <c r="C9" s="24">
        <v>19</v>
      </c>
      <c r="D9" s="24">
        <v>9</v>
      </c>
      <c r="E9" s="24"/>
      <c r="F9" s="24">
        <v>12</v>
      </c>
      <c r="G9" s="24"/>
      <c r="H9" s="24">
        <v>38</v>
      </c>
      <c r="I9" s="24">
        <v>85</v>
      </c>
      <c r="J9" s="24"/>
      <c r="K9" s="24">
        <v>42</v>
      </c>
      <c r="L9" s="24"/>
      <c r="M9" s="24">
        <v>91</v>
      </c>
      <c r="N9" s="24">
        <v>92</v>
      </c>
      <c r="O9" s="24"/>
      <c r="P9" s="24">
        <v>99</v>
      </c>
      <c r="Q9" s="24"/>
      <c r="R9" s="24">
        <v>7</v>
      </c>
      <c r="S9" s="24"/>
      <c r="T9" s="24">
        <v>10</v>
      </c>
      <c r="U9" s="24"/>
      <c r="V9" s="24">
        <v>44</v>
      </c>
      <c r="W9" s="24" t="s">
        <v>852</v>
      </c>
      <c r="X9" s="24">
        <v>12</v>
      </c>
      <c r="Y9" s="24"/>
      <c r="Z9" s="594">
        <v>1</v>
      </c>
      <c r="AA9" s="594"/>
      <c r="AB9" s="594">
        <v>9</v>
      </c>
    </row>
    <row r="10" spans="1:30">
      <c r="A10" s="160">
        <v>4</v>
      </c>
      <c r="B10" s="595"/>
      <c r="C10" s="24">
        <v>26</v>
      </c>
      <c r="D10" s="24">
        <v>17</v>
      </c>
      <c r="E10" s="24"/>
      <c r="F10" s="24">
        <v>19</v>
      </c>
      <c r="G10" s="24"/>
      <c r="H10" s="24">
        <v>46</v>
      </c>
      <c r="I10" s="24">
        <v>92</v>
      </c>
      <c r="J10" s="24"/>
      <c r="K10" s="24">
        <v>60</v>
      </c>
      <c r="L10" s="24"/>
      <c r="M10" s="24">
        <v>92</v>
      </c>
      <c r="N10" s="24">
        <v>102</v>
      </c>
      <c r="O10" s="24"/>
      <c r="P10" s="24">
        <v>98</v>
      </c>
      <c r="Q10" s="24"/>
      <c r="R10" s="24">
        <v>12</v>
      </c>
      <c r="S10" s="24"/>
      <c r="T10" s="24">
        <v>16</v>
      </c>
      <c r="U10" s="24"/>
      <c r="V10" s="24">
        <v>42</v>
      </c>
      <c r="W10" s="24" t="s">
        <v>852</v>
      </c>
      <c r="X10" s="24">
        <v>6</v>
      </c>
      <c r="Y10" s="24"/>
      <c r="Z10" s="594" t="s">
        <v>225</v>
      </c>
      <c r="AA10" s="594"/>
      <c r="AB10" s="594">
        <v>9</v>
      </c>
    </row>
    <row r="11" spans="1:30">
      <c r="A11" s="160">
        <v>5</v>
      </c>
      <c r="B11" s="595"/>
      <c r="C11" s="24">
        <v>45</v>
      </c>
      <c r="D11" s="24">
        <v>24</v>
      </c>
      <c r="E11" s="24"/>
      <c r="F11" s="24">
        <v>35</v>
      </c>
      <c r="G11" s="24"/>
      <c r="H11" s="24">
        <v>35</v>
      </c>
      <c r="I11" s="24">
        <v>78</v>
      </c>
      <c r="J11" s="24"/>
      <c r="K11" s="24">
        <v>40</v>
      </c>
      <c r="L11" s="24"/>
      <c r="M11" s="24">
        <v>72</v>
      </c>
      <c r="N11" s="24">
        <v>76</v>
      </c>
      <c r="O11" s="24"/>
      <c r="P11" s="24">
        <v>80</v>
      </c>
      <c r="Q11" s="24"/>
      <c r="R11" s="24">
        <v>6</v>
      </c>
      <c r="S11" s="24"/>
      <c r="T11" s="24">
        <v>8</v>
      </c>
      <c r="U11" s="24"/>
      <c r="V11" s="24">
        <v>53</v>
      </c>
      <c r="W11" s="24"/>
      <c r="X11" s="24">
        <v>9</v>
      </c>
      <c r="Y11" s="24"/>
      <c r="Z11" s="594">
        <v>1</v>
      </c>
      <c r="AA11" s="594"/>
      <c r="AB11" s="594">
        <v>10</v>
      </c>
      <c r="AC11" s="24"/>
      <c r="AD11" s="593"/>
    </row>
    <row r="12" spans="1:30">
      <c r="A12" s="562"/>
      <c r="B12" s="214"/>
      <c r="C12" s="482"/>
      <c r="D12" s="482"/>
      <c r="E12" s="482"/>
      <c r="F12" s="482"/>
      <c r="G12" s="482"/>
      <c r="H12" s="482"/>
      <c r="I12" s="482"/>
      <c r="J12" s="482"/>
      <c r="K12" s="482"/>
      <c r="L12" s="482"/>
      <c r="M12" s="482"/>
      <c r="N12" s="482"/>
      <c r="O12" s="482"/>
      <c r="P12" s="482"/>
      <c r="Q12" s="482"/>
      <c r="R12" s="482"/>
      <c r="S12" s="482"/>
      <c r="T12" s="482"/>
      <c r="U12" s="482"/>
      <c r="V12" s="24"/>
      <c r="W12" s="24"/>
      <c r="X12" s="482"/>
      <c r="Y12" s="482"/>
      <c r="Z12" s="482"/>
      <c r="AA12" s="482"/>
      <c r="AB12" s="482"/>
    </row>
    <row r="13" spans="1:30">
      <c r="A13" s="474" t="s">
        <v>1083</v>
      </c>
      <c r="B13" s="596">
        <v>4</v>
      </c>
      <c r="C13" s="605" t="s">
        <v>225</v>
      </c>
      <c r="D13" s="600" t="s">
        <v>225</v>
      </c>
      <c r="E13" s="600"/>
      <c r="F13" s="600" t="s">
        <v>225</v>
      </c>
      <c r="G13" s="600"/>
      <c r="H13" s="594" t="s">
        <v>225</v>
      </c>
      <c r="I13" s="594" t="s">
        <v>225</v>
      </c>
      <c r="J13" s="601"/>
      <c r="K13" s="594" t="s">
        <v>225</v>
      </c>
      <c r="L13" s="597"/>
      <c r="M13" s="594">
        <v>4</v>
      </c>
      <c r="N13" s="594">
        <v>4</v>
      </c>
      <c r="O13" s="605"/>
      <c r="P13" s="594">
        <v>5</v>
      </c>
      <c r="Q13" s="605"/>
      <c r="R13" s="594" t="s">
        <v>225</v>
      </c>
      <c r="S13" s="681" t="s">
        <v>761</v>
      </c>
      <c r="T13" s="594" t="s">
        <v>225</v>
      </c>
      <c r="U13" s="605" t="s">
        <v>1112</v>
      </c>
      <c r="V13" s="594">
        <v>1</v>
      </c>
      <c r="W13" s="594"/>
      <c r="X13" s="594">
        <v>1</v>
      </c>
      <c r="Y13" s="594"/>
      <c r="Z13" s="594" t="s">
        <v>225</v>
      </c>
      <c r="AA13" s="594"/>
      <c r="AB13" s="594" t="s">
        <v>225</v>
      </c>
      <c r="AC13" s="593"/>
    </row>
    <row r="14" spans="1:30">
      <c r="A14" s="474"/>
      <c r="B14" s="596">
        <v>5</v>
      </c>
      <c r="C14" s="684">
        <v>1</v>
      </c>
      <c r="D14" s="600" t="s">
        <v>225</v>
      </c>
      <c r="E14" s="600"/>
      <c r="F14" s="600" t="s">
        <v>225</v>
      </c>
      <c r="G14" s="600"/>
      <c r="H14" s="594" t="s">
        <v>225</v>
      </c>
      <c r="I14" s="594" t="s">
        <v>225</v>
      </c>
      <c r="J14" s="601"/>
      <c r="K14" s="594" t="s">
        <v>225</v>
      </c>
      <c r="L14" s="597"/>
      <c r="M14" s="594">
        <v>10</v>
      </c>
      <c r="N14" s="594">
        <v>11</v>
      </c>
      <c r="O14" s="605"/>
      <c r="P14" s="594">
        <v>11</v>
      </c>
      <c r="Q14" s="605"/>
      <c r="R14" s="594" t="s">
        <v>225</v>
      </c>
      <c r="S14" s="681" t="s">
        <v>761</v>
      </c>
      <c r="T14" s="594" t="s">
        <v>225</v>
      </c>
      <c r="U14" s="606"/>
      <c r="V14" s="594">
        <v>3</v>
      </c>
      <c r="W14" s="594" t="s">
        <v>761</v>
      </c>
      <c r="X14" s="594" t="s">
        <v>225</v>
      </c>
      <c r="Y14" s="594"/>
      <c r="Z14" s="594" t="s">
        <v>225</v>
      </c>
      <c r="AA14" s="594"/>
      <c r="AB14" s="594" t="s">
        <v>225</v>
      </c>
      <c r="AC14" s="593"/>
    </row>
    <row r="15" spans="1:30">
      <c r="A15" s="474"/>
      <c r="B15" s="596">
        <v>6</v>
      </c>
      <c r="C15" s="684" t="s">
        <v>1094</v>
      </c>
      <c r="D15" s="600" t="s">
        <v>1094</v>
      </c>
      <c r="E15" s="600"/>
      <c r="F15" s="600" t="s">
        <v>1094</v>
      </c>
      <c r="G15" s="600"/>
      <c r="H15" s="605" t="s">
        <v>225</v>
      </c>
      <c r="I15" s="600" t="s">
        <v>225</v>
      </c>
      <c r="J15" s="600"/>
      <c r="K15" s="600" t="s">
        <v>225</v>
      </c>
      <c r="L15" s="597"/>
      <c r="M15" s="594">
        <v>14</v>
      </c>
      <c r="N15" s="594">
        <v>15</v>
      </c>
      <c r="O15" s="605"/>
      <c r="P15" s="594">
        <v>14</v>
      </c>
      <c r="Q15" s="605"/>
      <c r="R15" s="594" t="s">
        <v>1094</v>
      </c>
      <c r="S15" s="681"/>
      <c r="T15" s="594" t="s">
        <v>1094</v>
      </c>
      <c r="U15" s="594"/>
      <c r="V15" s="594">
        <v>3</v>
      </c>
      <c r="W15" s="594" t="s">
        <v>761</v>
      </c>
      <c r="X15" s="594">
        <v>1</v>
      </c>
      <c r="Y15" s="594"/>
      <c r="Z15" s="594" t="s">
        <v>1094</v>
      </c>
      <c r="AA15" s="594"/>
      <c r="AB15" s="594" t="s">
        <v>1094</v>
      </c>
      <c r="AC15" s="594"/>
    </row>
    <row r="16" spans="1:30">
      <c r="A16" s="474"/>
      <c r="B16" s="596">
        <v>7</v>
      </c>
      <c r="C16" s="684">
        <v>15</v>
      </c>
      <c r="D16" s="684">
        <v>14</v>
      </c>
      <c r="E16" s="684">
        <v>15</v>
      </c>
      <c r="F16" s="684">
        <v>15</v>
      </c>
      <c r="G16" s="600"/>
      <c r="H16" s="605" t="s">
        <v>225</v>
      </c>
      <c r="I16" s="600" t="s">
        <v>225</v>
      </c>
      <c r="J16" s="600"/>
      <c r="K16" s="600" t="s">
        <v>225</v>
      </c>
      <c r="L16" s="597"/>
      <c r="M16" s="594">
        <v>6</v>
      </c>
      <c r="N16" s="594">
        <v>7</v>
      </c>
      <c r="O16" s="605"/>
      <c r="P16" s="594">
        <v>5</v>
      </c>
      <c r="Q16" s="605"/>
      <c r="R16" s="594" t="s">
        <v>1094</v>
      </c>
      <c r="S16" s="594" t="s">
        <v>761</v>
      </c>
      <c r="T16" s="594" t="s">
        <v>1094</v>
      </c>
      <c r="U16" s="594"/>
      <c r="V16" s="594">
        <v>12</v>
      </c>
      <c r="W16" s="594"/>
      <c r="X16" s="594" t="s">
        <v>1094</v>
      </c>
      <c r="Y16" s="594"/>
      <c r="Z16" s="594">
        <v>1</v>
      </c>
      <c r="AA16" s="594"/>
      <c r="AB16" s="594" t="s">
        <v>1094</v>
      </c>
      <c r="AC16" s="594"/>
    </row>
    <row r="17" spans="1:32">
      <c r="A17" s="474"/>
      <c r="B17" s="596">
        <v>8</v>
      </c>
      <c r="C17" s="684">
        <v>23</v>
      </c>
      <c r="D17" s="684">
        <v>9</v>
      </c>
      <c r="E17" s="684"/>
      <c r="F17" s="684">
        <v>16</v>
      </c>
      <c r="G17" s="600"/>
      <c r="H17" s="605" t="s">
        <v>225</v>
      </c>
      <c r="I17" s="600" t="s">
        <v>225</v>
      </c>
      <c r="J17" s="600"/>
      <c r="K17" s="600" t="s">
        <v>225</v>
      </c>
      <c r="L17" s="597"/>
      <c r="M17" s="594">
        <v>8</v>
      </c>
      <c r="N17" s="594">
        <v>10</v>
      </c>
      <c r="O17" s="605"/>
      <c r="P17" s="594">
        <v>13</v>
      </c>
      <c r="Q17" s="605"/>
      <c r="R17" s="594" t="s">
        <v>1094</v>
      </c>
      <c r="S17" s="594"/>
      <c r="T17" s="594" t="s">
        <v>1094</v>
      </c>
      <c r="U17" s="594"/>
      <c r="V17" s="594">
        <v>18</v>
      </c>
      <c r="W17" s="594" t="s">
        <v>761</v>
      </c>
      <c r="X17" s="594" t="s">
        <v>1094</v>
      </c>
      <c r="Y17" s="594"/>
      <c r="Z17" s="594" t="s">
        <v>225</v>
      </c>
      <c r="AA17" s="594"/>
      <c r="AB17" s="594" t="s">
        <v>1094</v>
      </c>
      <c r="AC17" s="594"/>
    </row>
    <row r="18" spans="1:32">
      <c r="A18" s="474"/>
      <c r="B18" s="596">
        <v>9</v>
      </c>
      <c r="C18" s="684">
        <v>6</v>
      </c>
      <c r="D18" s="684">
        <v>1</v>
      </c>
      <c r="E18" s="684">
        <v>4</v>
      </c>
      <c r="F18" s="684">
        <v>4</v>
      </c>
      <c r="G18" s="600"/>
      <c r="H18" s="605" t="s">
        <v>225</v>
      </c>
      <c r="I18" s="600" t="s">
        <v>225</v>
      </c>
      <c r="J18" s="600"/>
      <c r="K18" s="600" t="s">
        <v>225</v>
      </c>
      <c r="L18" s="597"/>
      <c r="M18" s="594">
        <v>7</v>
      </c>
      <c r="N18" s="594">
        <v>8</v>
      </c>
      <c r="O18" s="605"/>
      <c r="P18" s="594">
        <v>8</v>
      </c>
      <c r="Q18" s="605"/>
      <c r="R18" s="594" t="s">
        <v>225</v>
      </c>
      <c r="S18" s="594" t="s">
        <v>761</v>
      </c>
      <c r="T18" s="594" t="s">
        <v>225</v>
      </c>
      <c r="U18" s="594" t="s">
        <v>761</v>
      </c>
      <c r="V18" s="594">
        <v>8</v>
      </c>
      <c r="W18" s="594"/>
      <c r="X18" s="594" t="s">
        <v>225</v>
      </c>
      <c r="Y18" s="594"/>
      <c r="Z18" s="594" t="s">
        <v>225</v>
      </c>
      <c r="AA18" s="594"/>
      <c r="AB18" s="594" t="s">
        <v>225</v>
      </c>
      <c r="AC18" s="594"/>
    </row>
    <row r="19" spans="1:32">
      <c r="A19" s="474"/>
      <c r="B19" s="596">
        <v>10</v>
      </c>
      <c r="C19" s="684" t="s">
        <v>225</v>
      </c>
      <c r="D19" s="684" t="s">
        <v>225</v>
      </c>
      <c r="E19" s="684"/>
      <c r="F19" s="684" t="s">
        <v>225</v>
      </c>
      <c r="G19" s="600"/>
      <c r="H19" s="605" t="s">
        <v>225</v>
      </c>
      <c r="I19" s="600" t="s">
        <v>225</v>
      </c>
      <c r="J19" s="600"/>
      <c r="K19" s="600" t="s">
        <v>225</v>
      </c>
      <c r="L19" s="597"/>
      <c r="M19" s="594">
        <v>6</v>
      </c>
      <c r="N19" s="594">
        <v>5</v>
      </c>
      <c r="O19" s="605"/>
      <c r="P19" s="594">
        <v>4</v>
      </c>
      <c r="Q19" s="605"/>
      <c r="R19" s="594" t="s">
        <v>225</v>
      </c>
      <c r="S19" s="594" t="s">
        <v>761</v>
      </c>
      <c r="T19" s="594" t="s">
        <v>225</v>
      </c>
      <c r="U19" s="594" t="s">
        <v>761</v>
      </c>
      <c r="V19" s="594">
        <v>5</v>
      </c>
      <c r="W19" s="594" t="s">
        <v>761</v>
      </c>
      <c r="X19" s="594" t="s">
        <v>225</v>
      </c>
      <c r="Y19" s="594"/>
      <c r="Z19" s="594" t="s">
        <v>225</v>
      </c>
      <c r="AA19" s="594"/>
      <c r="AB19" s="594" t="s">
        <v>225</v>
      </c>
      <c r="AC19" s="594"/>
      <c r="AF19" s="492"/>
    </row>
    <row r="20" spans="1:32" s="593" customFormat="1" ht="12.75" customHeight="1">
      <c r="A20" s="474"/>
      <c r="B20" s="596">
        <v>11</v>
      </c>
      <c r="C20" s="684" t="s">
        <v>1094</v>
      </c>
      <c r="D20" s="684" t="s">
        <v>1094</v>
      </c>
      <c r="E20" s="684"/>
      <c r="F20" s="684" t="s">
        <v>1094</v>
      </c>
      <c r="G20" s="600"/>
      <c r="H20" s="602" t="s">
        <v>1094</v>
      </c>
      <c r="I20" s="594">
        <v>3</v>
      </c>
      <c r="J20" s="600"/>
      <c r="K20" s="601" t="s">
        <v>1094</v>
      </c>
      <c r="L20" s="597"/>
      <c r="M20" s="594">
        <v>2</v>
      </c>
      <c r="N20" s="594">
        <v>2</v>
      </c>
      <c r="O20" s="605"/>
      <c r="P20" s="594">
        <v>3</v>
      </c>
      <c r="Q20" s="605"/>
      <c r="R20" s="594" t="s">
        <v>1094</v>
      </c>
      <c r="S20" s="594"/>
      <c r="T20" s="594" t="s">
        <v>1094</v>
      </c>
      <c r="U20" s="594" t="s">
        <v>1112</v>
      </c>
      <c r="V20" s="594">
        <v>1</v>
      </c>
      <c r="W20" s="594"/>
      <c r="X20" s="594" t="s">
        <v>1094</v>
      </c>
      <c r="Y20" s="594"/>
      <c r="Z20" s="594" t="s">
        <v>1094</v>
      </c>
      <c r="AA20" s="594"/>
      <c r="AB20" s="594">
        <v>1</v>
      </c>
      <c r="AC20" s="594"/>
    </row>
    <row r="21" spans="1:32" s="593" customFormat="1" ht="12.75" customHeight="1">
      <c r="A21" s="474"/>
      <c r="B21" s="596">
        <v>12</v>
      </c>
      <c r="C21" s="684" t="s">
        <v>1094</v>
      </c>
      <c r="D21" s="684" t="s">
        <v>1094</v>
      </c>
      <c r="E21" s="684"/>
      <c r="F21" s="684" t="s">
        <v>1094</v>
      </c>
      <c r="G21" s="600"/>
      <c r="H21" s="602">
        <v>9</v>
      </c>
      <c r="I21" s="594">
        <v>21</v>
      </c>
      <c r="J21" s="600"/>
      <c r="K21" s="684">
        <v>8</v>
      </c>
      <c r="L21" s="597"/>
      <c r="M21" s="594">
        <v>2</v>
      </c>
      <c r="N21" s="594">
        <v>2</v>
      </c>
      <c r="O21" s="605"/>
      <c r="P21" s="594">
        <v>2</v>
      </c>
      <c r="Q21" s="605"/>
      <c r="R21" s="594" t="s">
        <v>1094</v>
      </c>
      <c r="S21" s="594" t="s">
        <v>1112</v>
      </c>
      <c r="T21" s="594">
        <v>2</v>
      </c>
      <c r="U21" s="594"/>
      <c r="V21" s="594">
        <v>1</v>
      </c>
      <c r="W21" s="594" t="s">
        <v>1112</v>
      </c>
      <c r="X21" s="594" t="s">
        <v>1094</v>
      </c>
      <c r="Y21" s="594"/>
      <c r="Z21" s="594" t="s">
        <v>1094</v>
      </c>
      <c r="AA21" s="594"/>
      <c r="AB21" s="594" t="s">
        <v>1094</v>
      </c>
      <c r="AC21" s="594"/>
    </row>
    <row r="22" spans="1:32" s="492" customFormat="1" ht="12.75" customHeight="1">
      <c r="A22" s="474" t="s">
        <v>1126</v>
      </c>
      <c r="B22" s="596">
        <v>1</v>
      </c>
      <c r="C22" s="684" t="s">
        <v>1094</v>
      </c>
      <c r="D22" s="684" t="s">
        <v>1094</v>
      </c>
      <c r="E22" s="684"/>
      <c r="F22" s="684" t="s">
        <v>1094</v>
      </c>
      <c r="G22" s="600"/>
      <c r="H22" s="602">
        <v>13</v>
      </c>
      <c r="I22" s="594">
        <v>26</v>
      </c>
      <c r="J22" s="600"/>
      <c r="K22" s="684">
        <v>21</v>
      </c>
      <c r="L22" s="597"/>
      <c r="M22" s="594">
        <v>2</v>
      </c>
      <c r="N22" s="594">
        <v>2</v>
      </c>
      <c r="O22" s="605"/>
      <c r="P22" s="594">
        <v>3</v>
      </c>
      <c r="Q22" s="605"/>
      <c r="R22" s="594">
        <v>3</v>
      </c>
      <c r="S22" s="594"/>
      <c r="T22" s="594">
        <v>3</v>
      </c>
      <c r="U22" s="594"/>
      <c r="V22" s="594" t="s">
        <v>1094</v>
      </c>
      <c r="W22" s="594"/>
      <c r="X22" s="594">
        <v>4</v>
      </c>
      <c r="Y22" s="594"/>
      <c r="Z22" s="594" t="s">
        <v>1094</v>
      </c>
      <c r="AA22" s="594"/>
      <c r="AB22" s="594">
        <v>5</v>
      </c>
      <c r="AC22" s="594"/>
    </row>
    <row r="23" spans="1:32" s="492" customFormat="1" ht="12.75" customHeight="1">
      <c r="A23" s="474"/>
      <c r="B23" s="596">
        <v>2</v>
      </c>
      <c r="C23" s="684" t="s">
        <v>1094</v>
      </c>
      <c r="D23" s="684" t="s">
        <v>1094</v>
      </c>
      <c r="E23" s="684"/>
      <c r="F23" s="684" t="s">
        <v>1094</v>
      </c>
      <c r="G23" s="600"/>
      <c r="H23" s="602">
        <v>8</v>
      </c>
      <c r="I23" s="594">
        <v>18</v>
      </c>
      <c r="J23" s="600"/>
      <c r="K23" s="684">
        <v>6</v>
      </c>
      <c r="L23" s="597"/>
      <c r="M23" s="594">
        <v>6</v>
      </c>
      <c r="N23" s="594">
        <v>9</v>
      </c>
      <c r="O23" s="605"/>
      <c r="P23" s="594">
        <v>9</v>
      </c>
      <c r="Q23" s="605"/>
      <c r="R23" s="594">
        <v>4</v>
      </c>
      <c r="S23" s="594"/>
      <c r="T23" s="594">
        <v>9</v>
      </c>
      <c r="U23" s="594"/>
      <c r="V23" s="594" t="s">
        <v>1094</v>
      </c>
      <c r="W23" s="594"/>
      <c r="X23" s="594">
        <v>4</v>
      </c>
      <c r="Y23" s="594"/>
      <c r="Z23" s="594" t="s">
        <v>1094</v>
      </c>
      <c r="AA23" s="594" t="s">
        <v>1112</v>
      </c>
      <c r="AB23" s="594">
        <v>4</v>
      </c>
      <c r="AC23" s="594"/>
    </row>
    <row r="24" spans="1:32" s="492" customFormat="1" ht="12.75" customHeight="1">
      <c r="A24" s="474"/>
      <c r="B24" s="596">
        <v>3</v>
      </c>
      <c r="C24" s="684" t="s">
        <v>1094</v>
      </c>
      <c r="D24" s="684" t="s">
        <v>1094</v>
      </c>
      <c r="E24" s="684"/>
      <c r="F24" s="684" t="s">
        <v>1094</v>
      </c>
      <c r="G24" s="600"/>
      <c r="H24" s="602">
        <v>4</v>
      </c>
      <c r="I24" s="594">
        <v>13</v>
      </c>
      <c r="J24" s="600"/>
      <c r="K24" s="684">
        <v>5</v>
      </c>
      <c r="L24" s="597"/>
      <c r="M24" s="594">
        <v>9</v>
      </c>
      <c r="N24" s="594">
        <v>8</v>
      </c>
      <c r="O24" s="605"/>
      <c r="P24" s="594">
        <v>9</v>
      </c>
      <c r="Q24" s="605"/>
      <c r="R24" s="594">
        <v>6</v>
      </c>
      <c r="S24" s="594"/>
      <c r="T24" s="594">
        <v>6</v>
      </c>
      <c r="U24" s="594"/>
      <c r="V24" s="594">
        <v>1</v>
      </c>
      <c r="W24" s="594" t="s">
        <v>1112</v>
      </c>
      <c r="X24" s="594">
        <v>2</v>
      </c>
      <c r="Y24" s="594"/>
      <c r="Z24" s="594">
        <v>1</v>
      </c>
      <c r="AA24" s="594" t="s">
        <v>1112</v>
      </c>
      <c r="AB24" s="594">
        <v>5</v>
      </c>
      <c r="AC24" s="594"/>
    </row>
    <row r="25" spans="1:32" s="593" customFormat="1" ht="12.75" customHeight="1">
      <c r="A25" s="699"/>
      <c r="B25" s="801">
        <v>4</v>
      </c>
      <c r="C25" s="830" t="s">
        <v>1128</v>
      </c>
      <c r="D25" s="830" t="s">
        <v>1128</v>
      </c>
      <c r="E25" s="830"/>
      <c r="F25" s="830" t="s">
        <v>1128</v>
      </c>
      <c r="G25" s="831"/>
      <c r="H25" s="637" t="s">
        <v>1174</v>
      </c>
      <c r="I25" s="832" t="s">
        <v>1174</v>
      </c>
      <c r="J25" s="831"/>
      <c r="K25" s="830" t="s">
        <v>1174</v>
      </c>
      <c r="L25" s="833"/>
      <c r="M25" s="832">
        <v>10</v>
      </c>
      <c r="N25" s="832">
        <v>6</v>
      </c>
      <c r="O25" s="834"/>
      <c r="P25" s="832">
        <v>12</v>
      </c>
      <c r="Q25" s="834"/>
      <c r="R25" s="832" t="s">
        <v>1174</v>
      </c>
      <c r="S25" s="832"/>
      <c r="T25" s="832" t="s">
        <v>1174</v>
      </c>
      <c r="U25" s="832"/>
      <c r="V25" s="832" t="s">
        <v>1174</v>
      </c>
      <c r="W25" s="832" t="s">
        <v>1148</v>
      </c>
      <c r="X25" s="832">
        <v>2</v>
      </c>
      <c r="Y25" s="832"/>
      <c r="Z25" s="832" t="s">
        <v>1174</v>
      </c>
      <c r="AA25" s="832"/>
      <c r="AB25" s="832">
        <v>1</v>
      </c>
      <c r="AC25" s="832"/>
      <c r="AD25" s="492"/>
    </row>
    <row r="26" spans="1:32">
      <c r="A26" s="490" t="s">
        <v>833</v>
      </c>
      <c r="B26" s="184"/>
      <c r="C26" s="25"/>
      <c r="D26" s="25"/>
      <c r="E26" s="492"/>
      <c r="F26" s="25"/>
      <c r="G26" s="492"/>
      <c r="H26" s="492"/>
      <c r="I26" s="492"/>
      <c r="J26" s="492"/>
      <c r="K26" s="25"/>
      <c r="L26" s="25"/>
      <c r="M26" s="25"/>
      <c r="N26" s="25"/>
      <c r="O26" s="492"/>
      <c r="P26" s="25"/>
      <c r="Q26" s="492"/>
      <c r="R26" s="25"/>
      <c r="S26" s="25"/>
      <c r="T26" s="25"/>
      <c r="U26" s="25"/>
      <c r="V26" s="25"/>
      <c r="W26" s="25"/>
      <c r="X26" s="25"/>
      <c r="Y26" s="25"/>
      <c r="Z26" s="25"/>
      <c r="AA26" s="25"/>
      <c r="AB26" s="492"/>
      <c r="AD26" s="25"/>
    </row>
    <row r="27" spans="1:32">
      <c r="A27" s="520" t="s">
        <v>850</v>
      </c>
      <c r="B27" s="490" t="s">
        <v>857</v>
      </c>
      <c r="C27" s="25"/>
      <c r="D27" s="25"/>
      <c r="E27" s="594"/>
      <c r="F27" s="25"/>
      <c r="G27" s="25"/>
      <c r="H27" s="25"/>
      <c r="I27" s="25"/>
      <c r="J27" s="594"/>
      <c r="K27" s="25"/>
      <c r="L27" s="25"/>
      <c r="M27" s="25"/>
      <c r="N27" s="25"/>
      <c r="O27" s="594"/>
      <c r="P27" s="25"/>
      <c r="Q27" s="594"/>
      <c r="R27" s="25"/>
      <c r="S27" s="25"/>
      <c r="T27" s="25"/>
      <c r="U27" s="25"/>
      <c r="V27" s="25"/>
      <c r="W27" s="25"/>
      <c r="X27" s="25"/>
      <c r="Y27" s="25"/>
      <c r="Z27" s="25"/>
      <c r="AA27" s="25"/>
      <c r="AB27" s="492"/>
      <c r="AD27" s="25"/>
    </row>
    <row r="28" spans="1:32">
      <c r="A28" s="521" t="s">
        <v>847</v>
      </c>
      <c r="B28" s="490" t="s">
        <v>858</v>
      </c>
      <c r="C28" s="25"/>
      <c r="D28" s="25"/>
      <c r="E28" s="594"/>
      <c r="F28" s="25"/>
      <c r="G28" s="25"/>
      <c r="H28" s="25"/>
      <c r="I28" s="25"/>
      <c r="J28" s="594"/>
      <c r="K28" s="25"/>
      <c r="L28" s="25"/>
      <c r="M28" s="25"/>
      <c r="N28" s="25"/>
      <c r="O28" s="594"/>
      <c r="P28" s="25"/>
      <c r="Q28" s="594"/>
      <c r="R28" s="25"/>
      <c r="S28" s="25"/>
      <c r="T28" s="25"/>
      <c r="U28" s="25"/>
      <c r="V28" s="25"/>
      <c r="W28" s="25"/>
      <c r="X28" s="25"/>
      <c r="Y28" s="25"/>
      <c r="Z28" s="25"/>
      <c r="AA28" s="25"/>
      <c r="AB28" s="492"/>
      <c r="AD28" s="25"/>
    </row>
    <row r="29" spans="1:32">
      <c r="A29" s="521" t="s">
        <v>848</v>
      </c>
      <c r="B29" s="490" t="s">
        <v>849</v>
      </c>
      <c r="C29" s="25"/>
      <c r="D29" s="25"/>
      <c r="E29" s="594"/>
      <c r="F29" s="25"/>
      <c r="G29" s="25"/>
      <c r="H29" s="25"/>
      <c r="I29" s="25"/>
      <c r="J29" s="594"/>
      <c r="K29" s="25"/>
      <c r="L29" s="25"/>
      <c r="M29" s="25"/>
      <c r="N29" s="25"/>
      <c r="O29" s="594"/>
      <c r="P29" s="25"/>
      <c r="Q29" s="594"/>
      <c r="R29" s="25"/>
      <c r="S29" s="25"/>
      <c r="T29" s="25"/>
      <c r="U29" s="25"/>
      <c r="V29" s="25"/>
      <c r="W29" s="25"/>
      <c r="X29" s="25"/>
      <c r="Y29" s="25"/>
      <c r="Z29" s="25"/>
      <c r="AA29" s="25"/>
      <c r="AB29" s="492"/>
      <c r="AD29" s="25"/>
    </row>
    <row r="30" spans="1:32">
      <c r="A30" s="482"/>
      <c r="B30" s="482"/>
    </row>
    <row r="31" spans="1:32">
      <c r="A31" s="482"/>
    </row>
  </sheetData>
  <mergeCells count="21">
    <mergeCell ref="M4:Q5"/>
    <mergeCell ref="R6:S6"/>
    <mergeCell ref="D6:E6"/>
    <mergeCell ref="I6:J6"/>
    <mergeCell ref="N6:O6"/>
    <mergeCell ref="T6:U6"/>
    <mergeCell ref="V6:W6"/>
    <mergeCell ref="X6:Y6"/>
    <mergeCell ref="Z6:AA6"/>
    <mergeCell ref="A2:AA2"/>
    <mergeCell ref="Z3:AB3"/>
    <mergeCell ref="A4:B6"/>
    <mergeCell ref="C4:G5"/>
    <mergeCell ref="H4:L5"/>
    <mergeCell ref="R4:U5"/>
    <mergeCell ref="V4:W5"/>
    <mergeCell ref="X4:AC5"/>
    <mergeCell ref="F6:G6"/>
    <mergeCell ref="AB6:AC6"/>
    <mergeCell ref="K6:L6"/>
    <mergeCell ref="P6:Q6"/>
  </mergeCells>
  <phoneticPr fontId="2"/>
  <printOptions horizontalCentered="1"/>
  <pageMargins left="0.78740157480314965" right="0"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695FA-A075-4A04-882E-3626FB9C945D}">
  <sheetPr>
    <tabColor rgb="FF92D050"/>
    <pageSetUpPr fitToPage="1"/>
  </sheetPr>
  <dimension ref="A1:U60"/>
  <sheetViews>
    <sheetView zoomScale="96" zoomScaleNormal="96" workbookViewId="0">
      <selection sqref="A1:C1"/>
    </sheetView>
  </sheetViews>
  <sheetFormatPr defaultRowHeight="13.5"/>
  <cols>
    <col min="1" max="1" width="6.625" style="593" customWidth="1"/>
    <col min="2" max="2" width="3.75" style="593" customWidth="1"/>
    <col min="3" max="3" width="12" style="593" customWidth="1"/>
    <col min="4" max="4" width="9.375" style="593" bestFit="1" customWidth="1"/>
    <col min="5" max="5" width="8.875" style="593" customWidth="1"/>
    <col min="6" max="6" width="9" style="593" customWidth="1"/>
    <col min="7" max="7" width="10" style="593" customWidth="1"/>
    <col min="8" max="9" width="8.875" style="593" customWidth="1"/>
    <col min="10" max="12" width="11.125" style="593" customWidth="1"/>
    <col min="13" max="13" width="11" style="593" customWidth="1"/>
    <col min="14" max="15" width="8.875" style="593" customWidth="1"/>
    <col min="16" max="16" width="10.375" style="593" bestFit="1" customWidth="1"/>
    <col min="17" max="17" width="11.875" style="593" bestFit="1" customWidth="1"/>
    <col min="18" max="20" width="9.375" style="593" bestFit="1" customWidth="1"/>
    <col min="21" max="16384" width="9" style="593"/>
  </cols>
  <sheetData>
    <row r="1" spans="1:21" ht="18.75" customHeight="1">
      <c r="A1" s="861" t="s">
        <v>750</v>
      </c>
      <c r="B1" s="862"/>
      <c r="C1" s="862"/>
    </row>
    <row r="2" spans="1:21" ht="18.75" customHeight="1">
      <c r="A2" s="863" t="s">
        <v>661</v>
      </c>
      <c r="B2" s="863"/>
      <c r="C2" s="863"/>
      <c r="D2" s="863"/>
      <c r="E2" s="863"/>
      <c r="F2" s="863"/>
      <c r="G2" s="863"/>
      <c r="H2" s="863"/>
      <c r="I2" s="863"/>
      <c r="J2" s="863"/>
      <c r="K2" s="863"/>
      <c r="L2" s="863"/>
      <c r="M2" s="863"/>
      <c r="N2" s="863"/>
      <c r="O2" s="718"/>
      <c r="P2" s="204"/>
      <c r="Q2" s="204"/>
    </row>
    <row r="3" spans="1:21" ht="14.25" thickBot="1">
      <c r="A3" s="482"/>
      <c r="B3" s="482"/>
      <c r="C3" s="482"/>
      <c r="D3" s="482"/>
      <c r="E3" s="482"/>
      <c r="F3" s="482"/>
      <c r="G3" s="482"/>
      <c r="H3" s="482"/>
      <c r="I3" s="482"/>
      <c r="J3" s="482"/>
      <c r="K3" s="482"/>
      <c r="L3" s="482"/>
      <c r="M3" s="482"/>
      <c r="N3" s="482"/>
      <c r="O3" s="482"/>
    </row>
    <row r="4" spans="1:21" s="61" customFormat="1" ht="30" customHeight="1" thickTop="1">
      <c r="A4" s="1102" t="s">
        <v>399</v>
      </c>
      <c r="B4" s="1103"/>
      <c r="C4" s="1121" t="s">
        <v>728</v>
      </c>
      <c r="D4" s="1122" t="s">
        <v>729</v>
      </c>
      <c r="E4" s="1123"/>
      <c r="F4" s="1109" t="s">
        <v>730</v>
      </c>
      <c r="G4" s="189" t="s">
        <v>117</v>
      </c>
      <c r="H4" s="189" t="s">
        <v>118</v>
      </c>
      <c r="I4" s="189" t="s">
        <v>119</v>
      </c>
      <c r="J4" s="189" t="s">
        <v>120</v>
      </c>
      <c r="K4" s="1066" t="s">
        <v>731</v>
      </c>
      <c r="L4" s="1111"/>
      <c r="M4" s="1108"/>
      <c r="N4" s="1124" t="s">
        <v>891</v>
      </c>
      <c r="O4" s="72"/>
    </row>
    <row r="5" spans="1:21" s="61" customFormat="1" ht="19.5" customHeight="1">
      <c r="A5" s="1104"/>
      <c r="B5" s="1105"/>
      <c r="C5" s="1087"/>
      <c r="D5" s="1085"/>
      <c r="E5" s="1086"/>
      <c r="F5" s="1087"/>
      <c r="G5" s="1080" t="s">
        <v>53</v>
      </c>
      <c r="H5" s="1081"/>
      <c r="I5" s="1081"/>
      <c r="J5" s="1082"/>
      <c r="K5" s="1083" t="s">
        <v>54</v>
      </c>
      <c r="L5" s="1084"/>
      <c r="M5" s="1071" t="s">
        <v>55</v>
      </c>
      <c r="N5" s="1078"/>
      <c r="O5" s="72"/>
      <c r="Q5" s="64"/>
      <c r="R5" s="719"/>
      <c r="S5" s="719"/>
      <c r="T5" s="719"/>
      <c r="U5" s="64"/>
    </row>
    <row r="6" spans="1:21" s="61" customFormat="1" ht="19.5" customHeight="1">
      <c r="A6" s="1104"/>
      <c r="B6" s="1105"/>
      <c r="C6" s="1087"/>
      <c r="D6" s="1100" t="s">
        <v>567</v>
      </c>
      <c r="E6" s="1071" t="s">
        <v>573</v>
      </c>
      <c r="F6" s="1087"/>
      <c r="G6" s="1088" t="s">
        <v>109</v>
      </c>
      <c r="H6" s="1091" t="s">
        <v>1057</v>
      </c>
      <c r="I6" s="1092"/>
      <c r="J6" s="1093"/>
      <c r="K6" s="1085"/>
      <c r="L6" s="1086"/>
      <c r="M6" s="1072"/>
      <c r="N6" s="1078"/>
      <c r="O6" s="72"/>
      <c r="Q6" s="64"/>
      <c r="R6" s="719"/>
      <c r="S6" s="492"/>
      <c r="T6" s="719"/>
      <c r="U6" s="64"/>
    </row>
    <row r="7" spans="1:21" s="61" customFormat="1" ht="10.5" customHeight="1">
      <c r="A7" s="1104"/>
      <c r="B7" s="1105"/>
      <c r="C7" s="1087"/>
      <c r="D7" s="1101"/>
      <c r="E7" s="1087"/>
      <c r="F7" s="1087"/>
      <c r="G7" s="1089"/>
      <c r="H7" s="1094"/>
      <c r="I7" s="1095"/>
      <c r="J7" s="1096"/>
      <c r="K7" s="1075" t="s">
        <v>557</v>
      </c>
      <c r="L7" s="1075" t="s">
        <v>390</v>
      </c>
      <c r="M7" s="1075" t="s">
        <v>390</v>
      </c>
      <c r="N7" s="1077" t="s">
        <v>56</v>
      </c>
      <c r="O7" s="72"/>
      <c r="Q7" s="64"/>
      <c r="R7" s="719"/>
      <c r="S7" s="719"/>
      <c r="T7" s="724"/>
      <c r="U7" s="730"/>
    </row>
    <row r="8" spans="1:21" s="61" customFormat="1" ht="10.5" customHeight="1">
      <c r="A8" s="1104"/>
      <c r="B8" s="1105"/>
      <c r="C8" s="1087"/>
      <c r="D8" s="1101"/>
      <c r="E8" s="1087"/>
      <c r="F8" s="1087"/>
      <c r="G8" s="1089"/>
      <c r="H8" s="1094"/>
      <c r="I8" s="1095"/>
      <c r="J8" s="1096"/>
      <c r="K8" s="1076"/>
      <c r="L8" s="1076"/>
      <c r="M8" s="1076"/>
      <c r="N8" s="1078"/>
      <c r="O8" s="72"/>
      <c r="Q8" s="64"/>
      <c r="R8" s="719"/>
      <c r="S8" s="719"/>
      <c r="T8" s="724"/>
      <c r="U8" s="730"/>
    </row>
    <row r="9" spans="1:21" s="69" customFormat="1" ht="15" customHeight="1">
      <c r="A9" s="1106"/>
      <c r="B9" s="1120"/>
      <c r="C9" s="190" t="s">
        <v>824</v>
      </c>
      <c r="D9" s="190" t="s">
        <v>108</v>
      </c>
      <c r="E9" s="190" t="s">
        <v>108</v>
      </c>
      <c r="F9" s="190" t="s">
        <v>823</v>
      </c>
      <c r="G9" s="1090"/>
      <c r="H9" s="1097"/>
      <c r="I9" s="1098"/>
      <c r="J9" s="1099"/>
      <c r="K9" s="191" t="s">
        <v>114</v>
      </c>
      <c r="L9" s="191" t="s">
        <v>822</v>
      </c>
      <c r="M9" s="190" t="s">
        <v>111</v>
      </c>
      <c r="N9" s="1079"/>
      <c r="O9" s="72"/>
      <c r="Q9" s="730"/>
      <c r="R9" s="110"/>
      <c r="S9" s="110"/>
      <c r="T9" s="111"/>
      <c r="U9" s="492"/>
    </row>
    <row r="10" spans="1:21" s="417" customFormat="1" ht="17.25" customHeight="1">
      <c r="A10" s="347" t="s">
        <v>1080</v>
      </c>
      <c r="B10" s="580"/>
      <c r="C10" s="374">
        <v>12675</v>
      </c>
      <c r="D10" s="374">
        <v>6682</v>
      </c>
      <c r="E10" s="374">
        <v>167</v>
      </c>
      <c r="F10" s="375">
        <v>1.62</v>
      </c>
      <c r="G10" s="374">
        <v>323547</v>
      </c>
      <c r="H10" s="376">
        <v>101.6</v>
      </c>
      <c r="I10" s="376">
        <v>102.1</v>
      </c>
      <c r="J10" s="376">
        <v>98.6</v>
      </c>
      <c r="K10" s="374">
        <v>455125</v>
      </c>
      <c r="L10" s="374">
        <v>315314</v>
      </c>
      <c r="M10" s="374">
        <v>287315</v>
      </c>
      <c r="N10" s="618">
        <v>105.2603</v>
      </c>
      <c r="O10" s="414"/>
      <c r="P10" s="415"/>
      <c r="Q10" s="416"/>
      <c r="R10" s="416"/>
      <c r="S10" s="384"/>
      <c r="T10" s="377"/>
    </row>
    <row r="11" spans="1:21" s="417" customFormat="1" ht="17.25" customHeight="1">
      <c r="A11" s="563" t="s">
        <v>831</v>
      </c>
      <c r="B11" s="497"/>
      <c r="C11" s="374">
        <v>12656</v>
      </c>
      <c r="D11" s="374">
        <v>6750</v>
      </c>
      <c r="E11" s="374">
        <v>162</v>
      </c>
      <c r="F11" s="379">
        <v>1.55</v>
      </c>
      <c r="G11" s="374">
        <v>322552</v>
      </c>
      <c r="H11" s="376">
        <v>101.2</v>
      </c>
      <c r="I11" s="376">
        <v>101.2</v>
      </c>
      <c r="J11" s="376">
        <v>99.8</v>
      </c>
      <c r="K11" s="374">
        <v>476645</v>
      </c>
      <c r="L11" s="374">
        <v>323853</v>
      </c>
      <c r="M11" s="374">
        <v>293379</v>
      </c>
      <c r="N11" s="618">
        <v>106.5765</v>
      </c>
      <c r="O11" s="414"/>
      <c r="P11" s="415"/>
      <c r="Q11" s="416"/>
      <c r="R11" s="416"/>
      <c r="S11" s="384"/>
      <c r="T11" s="377"/>
    </row>
    <row r="12" spans="1:21" s="417" customFormat="1" ht="17.25" customHeight="1">
      <c r="A12" s="498">
        <v>2</v>
      </c>
      <c r="B12" s="497"/>
      <c r="C12" s="374">
        <v>12615</v>
      </c>
      <c r="D12" s="374">
        <v>6710</v>
      </c>
      <c r="E12" s="374">
        <v>192</v>
      </c>
      <c r="F12" s="375">
        <v>1.1000000000000001</v>
      </c>
      <c r="G12" s="374">
        <v>318405</v>
      </c>
      <c r="H12" s="376">
        <v>100</v>
      </c>
      <c r="I12" s="376">
        <v>100</v>
      </c>
      <c r="J12" s="377">
        <v>100</v>
      </c>
      <c r="K12" s="374">
        <v>498639</v>
      </c>
      <c r="L12" s="374">
        <v>305811</v>
      </c>
      <c r="M12" s="374">
        <v>277926</v>
      </c>
      <c r="N12" s="618">
        <v>100.00320000000001</v>
      </c>
      <c r="O12" s="414"/>
      <c r="P12" s="415"/>
      <c r="Q12" s="416"/>
      <c r="R12" s="416"/>
      <c r="S12" s="384"/>
      <c r="T12" s="377"/>
    </row>
    <row r="13" spans="1:21" s="417" customFormat="1" ht="17.25" customHeight="1">
      <c r="A13" s="498">
        <v>3</v>
      </c>
      <c r="B13" s="497"/>
      <c r="C13" s="374">
        <v>12550</v>
      </c>
      <c r="D13" s="374">
        <v>6713</v>
      </c>
      <c r="E13" s="374">
        <v>195</v>
      </c>
      <c r="F13" s="375">
        <v>1.1599999999999999</v>
      </c>
      <c r="G13" s="374">
        <v>319461</v>
      </c>
      <c r="H13" s="376">
        <v>100.3</v>
      </c>
      <c r="I13" s="376">
        <v>100.6</v>
      </c>
      <c r="J13" s="377">
        <v>100.5</v>
      </c>
      <c r="K13" s="374">
        <v>492681</v>
      </c>
      <c r="L13" s="374">
        <v>309469</v>
      </c>
      <c r="M13" s="374">
        <v>279024</v>
      </c>
      <c r="N13" s="618">
        <v>100.4</v>
      </c>
      <c r="O13" s="515"/>
      <c r="P13" s="516"/>
      <c r="R13" s="517"/>
      <c r="S13" s="517"/>
      <c r="T13" s="518"/>
      <c r="U13" s="515"/>
    </row>
    <row r="14" spans="1:21" s="417" customFormat="1" ht="17.25" customHeight="1">
      <c r="A14" s="498">
        <v>4</v>
      </c>
      <c r="B14" s="497"/>
      <c r="C14" s="374">
        <v>12495</v>
      </c>
      <c r="D14" s="374">
        <v>6723</v>
      </c>
      <c r="E14" s="374">
        <v>179</v>
      </c>
      <c r="F14" s="379">
        <v>1.31</v>
      </c>
      <c r="G14" s="374">
        <v>325817</v>
      </c>
      <c r="H14" s="376">
        <v>102.3</v>
      </c>
      <c r="I14" s="376">
        <v>99.6</v>
      </c>
      <c r="J14" s="377">
        <v>101.3</v>
      </c>
      <c r="K14" s="374">
        <v>500914</v>
      </c>
      <c r="L14" s="374">
        <v>320627</v>
      </c>
      <c r="M14" s="374">
        <v>290865</v>
      </c>
      <c r="N14" s="618">
        <v>100.5706</v>
      </c>
      <c r="O14" s="515"/>
      <c r="P14" s="516"/>
      <c r="R14" s="517"/>
      <c r="S14" s="517"/>
      <c r="T14" s="518"/>
      <c r="U14" s="515"/>
    </row>
    <row r="15" spans="1:21" ht="17.25" customHeight="1">
      <c r="A15" s="564"/>
      <c r="B15" s="497"/>
      <c r="C15" s="380"/>
      <c r="D15" s="378"/>
      <c r="E15" s="378"/>
      <c r="F15" s="381"/>
      <c r="G15" s="378"/>
      <c r="H15" s="382"/>
      <c r="I15" s="382"/>
      <c r="J15" s="382"/>
      <c r="K15" s="378"/>
      <c r="L15" s="378"/>
      <c r="M15" s="378"/>
      <c r="N15" s="383"/>
      <c r="O15" s="71"/>
      <c r="P15" s="492"/>
      <c r="Q15" s="67"/>
      <c r="R15" s="67"/>
      <c r="S15" s="109"/>
      <c r="T15" s="21"/>
    </row>
    <row r="16" spans="1:21" ht="17.25" customHeight="1">
      <c r="A16" s="498" t="s">
        <v>1083</v>
      </c>
      <c r="B16" s="499">
        <v>5</v>
      </c>
      <c r="C16" s="374">
        <v>12448</v>
      </c>
      <c r="D16" s="374">
        <v>6745</v>
      </c>
      <c r="E16" s="384">
        <v>188</v>
      </c>
      <c r="F16" s="707">
        <v>1.32</v>
      </c>
      <c r="G16" s="374">
        <v>284998</v>
      </c>
      <c r="H16" s="373">
        <v>89.5</v>
      </c>
      <c r="I16" s="373">
        <v>84.4</v>
      </c>
      <c r="J16" s="373">
        <v>103</v>
      </c>
      <c r="K16" s="374">
        <v>345527</v>
      </c>
      <c r="L16" s="374">
        <v>311830</v>
      </c>
      <c r="M16" s="374">
        <v>286443</v>
      </c>
      <c r="N16" s="385">
        <v>97.9</v>
      </c>
      <c r="O16" s="418"/>
      <c r="P16" s="470"/>
      <c r="Q16" s="469"/>
      <c r="R16" s="431"/>
      <c r="S16" s="431"/>
      <c r="T16" s="431"/>
      <c r="U16" s="432"/>
    </row>
    <row r="17" spans="1:21" ht="17.25" customHeight="1">
      <c r="A17" s="498"/>
      <c r="B17" s="499">
        <v>6</v>
      </c>
      <c r="C17" s="374">
        <v>12451</v>
      </c>
      <c r="D17" s="374">
        <v>6785</v>
      </c>
      <c r="E17" s="384">
        <v>179</v>
      </c>
      <c r="F17" s="708">
        <v>1.31</v>
      </c>
      <c r="G17" s="374">
        <v>461811</v>
      </c>
      <c r="H17" s="373">
        <v>145.1</v>
      </c>
      <c r="I17" s="373">
        <v>136.80000000000001</v>
      </c>
      <c r="J17" s="373">
        <v>103.5</v>
      </c>
      <c r="K17" s="374">
        <v>725550</v>
      </c>
      <c r="L17" s="374">
        <v>298405</v>
      </c>
      <c r="M17" s="374">
        <v>275545</v>
      </c>
      <c r="N17" s="385">
        <v>93.271000000000001</v>
      </c>
      <c r="O17" s="418"/>
      <c r="P17" s="470"/>
      <c r="Q17" s="469"/>
      <c r="R17" s="431"/>
      <c r="S17" s="431"/>
      <c r="T17" s="431"/>
      <c r="U17" s="432"/>
    </row>
    <row r="18" spans="1:21" ht="17.25" customHeight="1">
      <c r="A18" s="498"/>
      <c r="B18" s="499">
        <v>7</v>
      </c>
      <c r="C18" s="374">
        <v>12452</v>
      </c>
      <c r="D18" s="374">
        <v>6772</v>
      </c>
      <c r="E18" s="384">
        <v>183</v>
      </c>
      <c r="F18" s="707">
        <v>1.3</v>
      </c>
      <c r="G18" s="374">
        <v>380063</v>
      </c>
      <c r="H18" s="373">
        <v>119.4</v>
      </c>
      <c r="I18" s="373">
        <v>111.9</v>
      </c>
      <c r="J18" s="373">
        <v>103.7</v>
      </c>
      <c r="K18" s="374">
        <v>513069</v>
      </c>
      <c r="L18" s="374">
        <v>306293</v>
      </c>
      <c r="M18" s="374">
        <v>281736</v>
      </c>
      <c r="N18" s="385">
        <v>96.839299999999994</v>
      </c>
      <c r="O18" s="418"/>
      <c r="P18" s="470"/>
      <c r="Q18" s="469"/>
      <c r="R18" s="431"/>
      <c r="S18" s="109"/>
      <c r="T18" s="431"/>
      <c r="U18" s="432"/>
    </row>
    <row r="19" spans="1:21" ht="17.25" customHeight="1">
      <c r="A19" s="498"/>
      <c r="B19" s="499">
        <v>8</v>
      </c>
      <c r="C19" s="374">
        <v>12444</v>
      </c>
      <c r="D19" s="374">
        <v>6773</v>
      </c>
      <c r="E19" s="384">
        <v>186</v>
      </c>
      <c r="F19" s="707">
        <v>1.3</v>
      </c>
      <c r="G19" s="374">
        <v>281714</v>
      </c>
      <c r="H19" s="373">
        <v>88.5</v>
      </c>
      <c r="I19" s="373">
        <v>82.7</v>
      </c>
      <c r="J19" s="373">
        <v>103.6</v>
      </c>
      <c r="K19" s="374">
        <v>449278</v>
      </c>
      <c r="L19" s="374">
        <v>311510</v>
      </c>
      <c r="M19" s="374">
        <v>293161</v>
      </c>
      <c r="N19" s="385">
        <v>97.332999999999998</v>
      </c>
      <c r="O19" s="418"/>
      <c r="P19" s="470"/>
      <c r="Q19" s="469"/>
      <c r="R19" s="431"/>
      <c r="S19" s="431"/>
      <c r="T19" s="431"/>
      <c r="U19" s="432"/>
    </row>
    <row r="20" spans="1:21" ht="17.25" customHeight="1">
      <c r="A20" s="498"/>
      <c r="B20" s="499">
        <v>9</v>
      </c>
      <c r="C20" s="374">
        <v>12435</v>
      </c>
      <c r="D20" s="374">
        <v>6787</v>
      </c>
      <c r="E20" s="384">
        <v>182</v>
      </c>
      <c r="F20" s="707">
        <v>1.29</v>
      </c>
      <c r="G20" s="374">
        <v>277700</v>
      </c>
      <c r="H20" s="373">
        <v>87.2</v>
      </c>
      <c r="I20" s="373">
        <v>81.3</v>
      </c>
      <c r="J20" s="373">
        <v>103.7</v>
      </c>
      <c r="K20" s="374">
        <v>398754</v>
      </c>
      <c r="L20" s="374">
        <v>311728</v>
      </c>
      <c r="M20" s="374">
        <v>282969</v>
      </c>
      <c r="N20" s="385">
        <v>93.933400000000006</v>
      </c>
      <c r="O20" s="418"/>
      <c r="P20" s="470"/>
      <c r="Q20" s="469"/>
      <c r="R20" s="431"/>
      <c r="S20" s="431"/>
      <c r="T20" s="431"/>
      <c r="U20" s="432"/>
    </row>
    <row r="21" spans="1:21" ht="17.25" customHeight="1">
      <c r="A21" s="498"/>
      <c r="B21" s="499">
        <v>10</v>
      </c>
      <c r="C21" s="374">
        <v>12435</v>
      </c>
      <c r="D21" s="374">
        <v>6771</v>
      </c>
      <c r="E21" s="384">
        <v>175</v>
      </c>
      <c r="F21" s="707">
        <v>1.29</v>
      </c>
      <c r="G21" s="374">
        <v>279232</v>
      </c>
      <c r="H21" s="373">
        <v>87.7</v>
      </c>
      <c r="I21" s="373">
        <v>80.900000000000006</v>
      </c>
      <c r="J21" s="373">
        <v>103.9</v>
      </c>
      <c r="K21" s="374">
        <v>463445</v>
      </c>
      <c r="L21" s="374">
        <v>330590</v>
      </c>
      <c r="M21" s="374">
        <v>301974</v>
      </c>
      <c r="N21" s="385">
        <v>99.7</v>
      </c>
      <c r="O21" s="418"/>
      <c r="P21" s="470"/>
      <c r="Q21" s="469"/>
      <c r="R21" s="431"/>
      <c r="S21" s="431"/>
      <c r="T21" s="431"/>
      <c r="U21" s="432"/>
    </row>
    <row r="22" spans="1:21" ht="17.25" customHeight="1">
      <c r="A22" s="498"/>
      <c r="B22" s="499">
        <v>11</v>
      </c>
      <c r="C22" s="374">
        <v>12434</v>
      </c>
      <c r="D22" s="374">
        <v>6780</v>
      </c>
      <c r="E22" s="384">
        <v>169</v>
      </c>
      <c r="F22" s="707">
        <v>1.27</v>
      </c>
      <c r="G22" s="374">
        <v>289905</v>
      </c>
      <c r="H22" s="373">
        <v>91.1</v>
      </c>
      <c r="I22" s="373">
        <v>84.3</v>
      </c>
      <c r="J22" s="373">
        <v>104.2</v>
      </c>
      <c r="K22" s="374">
        <v>403699</v>
      </c>
      <c r="L22" s="374">
        <v>301718</v>
      </c>
      <c r="M22" s="374">
        <v>286922</v>
      </c>
      <c r="N22" s="385">
        <v>96.9</v>
      </c>
      <c r="O22" s="418"/>
      <c r="P22" s="70"/>
      <c r="R22" s="431"/>
      <c r="S22" s="431"/>
      <c r="T22" s="431"/>
      <c r="U22" s="432"/>
    </row>
    <row r="23" spans="1:21" ht="17.25" customHeight="1">
      <c r="A23" s="498"/>
      <c r="B23" s="499">
        <v>12</v>
      </c>
      <c r="C23" s="374" t="s">
        <v>1118</v>
      </c>
      <c r="D23" s="374">
        <v>6754</v>
      </c>
      <c r="E23" s="384">
        <v>156</v>
      </c>
      <c r="F23" s="707">
        <v>1.27</v>
      </c>
      <c r="G23" s="709">
        <v>572315</v>
      </c>
      <c r="H23" s="373">
        <v>179.8</v>
      </c>
      <c r="I23" s="373">
        <v>166.5</v>
      </c>
      <c r="J23" s="373">
        <v>104.3</v>
      </c>
      <c r="K23" s="374">
        <v>908391</v>
      </c>
      <c r="L23" s="374">
        <v>348859</v>
      </c>
      <c r="M23" s="374">
        <v>329518</v>
      </c>
      <c r="N23" s="385">
        <v>108.9</v>
      </c>
      <c r="O23" s="418"/>
      <c r="P23" s="70"/>
      <c r="R23" s="431"/>
      <c r="S23" s="431"/>
      <c r="T23" s="431"/>
      <c r="U23" s="432"/>
    </row>
    <row r="24" spans="1:21" ht="17.25" customHeight="1">
      <c r="A24" s="498" t="s">
        <v>1126</v>
      </c>
      <c r="B24" s="499">
        <v>1</v>
      </c>
      <c r="C24" s="374" t="s">
        <v>1129</v>
      </c>
      <c r="D24" s="374">
        <v>6714</v>
      </c>
      <c r="E24" s="384">
        <v>163</v>
      </c>
      <c r="F24" s="707">
        <v>1.27</v>
      </c>
      <c r="G24" s="374">
        <v>287563</v>
      </c>
      <c r="H24" s="373">
        <v>90.3</v>
      </c>
      <c r="I24" s="373">
        <v>83.5</v>
      </c>
      <c r="J24" s="373">
        <v>103.2</v>
      </c>
      <c r="K24" s="374">
        <v>408050</v>
      </c>
      <c r="L24" s="374">
        <v>313165</v>
      </c>
      <c r="M24" s="374">
        <v>289467</v>
      </c>
      <c r="N24" s="385">
        <v>96.2</v>
      </c>
      <c r="O24" s="418"/>
      <c r="P24" s="70"/>
      <c r="R24" s="431"/>
      <c r="S24" s="431"/>
      <c r="T24" s="431"/>
      <c r="U24" s="432"/>
    </row>
    <row r="25" spans="1:21" ht="17.25" customHeight="1">
      <c r="A25" s="498"/>
      <c r="B25" s="499">
        <v>2</v>
      </c>
      <c r="C25" s="374" t="s">
        <v>1138</v>
      </c>
      <c r="D25" s="374">
        <v>6728</v>
      </c>
      <c r="E25" s="384">
        <v>177</v>
      </c>
      <c r="F25" s="707">
        <v>1.26</v>
      </c>
      <c r="G25" s="374">
        <v>281087</v>
      </c>
      <c r="H25" s="373">
        <v>88.3</v>
      </c>
      <c r="I25" s="373">
        <v>81.7</v>
      </c>
      <c r="J25" s="373">
        <v>103.1</v>
      </c>
      <c r="K25" s="374">
        <v>465712</v>
      </c>
      <c r="L25" s="374">
        <v>307765</v>
      </c>
      <c r="M25" s="374">
        <v>279868</v>
      </c>
      <c r="N25" s="385">
        <v>93</v>
      </c>
      <c r="O25" s="418"/>
      <c r="P25" s="70"/>
      <c r="R25" s="431"/>
      <c r="S25" s="431"/>
      <c r="T25" s="431"/>
      <c r="U25" s="432"/>
    </row>
    <row r="26" spans="1:21" ht="17.25" customHeight="1">
      <c r="A26" s="498"/>
      <c r="B26" s="499">
        <v>3</v>
      </c>
      <c r="C26" s="374" t="s">
        <v>1149</v>
      </c>
      <c r="D26" s="374">
        <v>6726</v>
      </c>
      <c r="E26" s="384">
        <v>185</v>
      </c>
      <c r="F26" s="707">
        <v>1.28</v>
      </c>
      <c r="G26" s="374">
        <v>302060</v>
      </c>
      <c r="H26" s="373">
        <v>94.9</v>
      </c>
      <c r="I26" s="373">
        <v>87.5</v>
      </c>
      <c r="J26" s="373">
        <v>102.7</v>
      </c>
      <c r="K26" s="374">
        <v>419572</v>
      </c>
      <c r="L26" s="374">
        <v>353810</v>
      </c>
      <c r="M26" s="374">
        <v>318713</v>
      </c>
      <c r="N26" s="385">
        <v>106.5</v>
      </c>
      <c r="O26" s="418"/>
      <c r="P26" s="70"/>
      <c r="R26" s="431"/>
      <c r="S26" s="431"/>
      <c r="T26" s="431"/>
      <c r="U26" s="432"/>
    </row>
    <row r="27" spans="1:21" ht="17.25" customHeight="1">
      <c r="A27" s="498"/>
      <c r="B27" s="835">
        <v>4</v>
      </c>
      <c r="C27" s="374" t="s">
        <v>1165</v>
      </c>
      <c r="D27" s="374" t="s">
        <v>444</v>
      </c>
      <c r="E27" s="384" t="s">
        <v>444</v>
      </c>
      <c r="F27" s="384" t="s">
        <v>444</v>
      </c>
      <c r="G27" s="374" t="s">
        <v>444</v>
      </c>
      <c r="H27" s="373" t="s">
        <v>444</v>
      </c>
      <c r="I27" s="373" t="s">
        <v>444</v>
      </c>
      <c r="J27" s="373" t="s">
        <v>444</v>
      </c>
      <c r="K27" s="374" t="s">
        <v>444</v>
      </c>
      <c r="L27" s="374" t="s">
        <v>444</v>
      </c>
      <c r="M27" s="374" t="s">
        <v>444</v>
      </c>
      <c r="N27" s="385" t="s">
        <v>1119</v>
      </c>
      <c r="O27" s="418"/>
      <c r="P27" s="70"/>
      <c r="R27" s="431"/>
      <c r="S27" s="431"/>
      <c r="T27" s="431"/>
      <c r="U27" s="432"/>
    </row>
    <row r="28" spans="1:21" ht="45" customHeight="1" thickBot="1">
      <c r="A28" s="1112" t="s">
        <v>705</v>
      </c>
      <c r="B28" s="1113"/>
      <c r="C28" s="192" t="s">
        <v>706</v>
      </c>
      <c r="D28" s="1114" t="s">
        <v>707</v>
      </c>
      <c r="E28" s="1115"/>
      <c r="F28" s="192" t="s">
        <v>708</v>
      </c>
      <c r="G28" s="1116" t="s">
        <v>821</v>
      </c>
      <c r="H28" s="1117"/>
      <c r="I28" s="1117"/>
      <c r="J28" s="1118"/>
      <c r="K28" s="1114" t="s">
        <v>820</v>
      </c>
      <c r="L28" s="1117"/>
      <c r="M28" s="1117"/>
      <c r="N28" s="1119"/>
      <c r="O28" s="73"/>
      <c r="P28" s="71"/>
      <c r="Q28" s="492"/>
      <c r="R28" s="68"/>
      <c r="S28" s="68"/>
      <c r="T28" s="68"/>
      <c r="U28" s="68"/>
    </row>
    <row r="29" spans="1:21" s="61" customFormat="1" ht="39" customHeight="1" thickTop="1" thickBot="1">
      <c r="A29" s="193"/>
      <c r="B29" s="194"/>
      <c r="C29" s="195"/>
      <c r="D29" s="196"/>
      <c r="E29" s="196"/>
      <c r="F29" s="196"/>
      <c r="G29" s="196"/>
      <c r="H29" s="196"/>
      <c r="I29" s="196"/>
      <c r="J29" s="196"/>
      <c r="K29" s="196"/>
      <c r="L29" s="196"/>
      <c r="M29" s="197"/>
      <c r="N29" s="72"/>
      <c r="O29" s="72"/>
      <c r="P29" s="72"/>
      <c r="Q29" s="64"/>
      <c r="R29" s="64"/>
      <c r="S29" s="64"/>
      <c r="T29" s="64"/>
      <c r="U29" s="64"/>
    </row>
    <row r="30" spans="1:21" s="61" customFormat="1" ht="54" customHeight="1" thickTop="1">
      <c r="A30" s="1102" t="s">
        <v>399</v>
      </c>
      <c r="B30" s="1103"/>
      <c r="C30" s="1066" t="s">
        <v>889</v>
      </c>
      <c r="D30" s="1108"/>
      <c r="E30" s="1109" t="s">
        <v>1068</v>
      </c>
      <c r="F30" s="1110" t="s">
        <v>1101</v>
      </c>
      <c r="G30" s="1111"/>
      <c r="H30" s="1111"/>
      <c r="I30" s="1108"/>
      <c r="J30" s="1066" t="s">
        <v>732</v>
      </c>
      <c r="K30" s="1108"/>
      <c r="L30" s="1066" t="s">
        <v>733</v>
      </c>
      <c r="M30" s="1067"/>
      <c r="N30" s="198"/>
      <c r="O30" s="198"/>
      <c r="P30" s="73"/>
    </row>
    <row r="31" spans="1:21" s="61" customFormat="1" ht="36" customHeight="1">
      <c r="A31" s="1104"/>
      <c r="B31" s="1105"/>
      <c r="C31" s="1068" t="s">
        <v>780</v>
      </c>
      <c r="D31" s="1068" t="s">
        <v>781</v>
      </c>
      <c r="E31" s="1087"/>
      <c r="F31" s="1071" t="s">
        <v>734</v>
      </c>
      <c r="G31" s="1071" t="s">
        <v>735</v>
      </c>
      <c r="H31" s="1071" t="s">
        <v>736</v>
      </c>
      <c r="I31" s="1071" t="s">
        <v>737</v>
      </c>
      <c r="J31" s="739" t="s">
        <v>445</v>
      </c>
      <c r="K31" s="740" t="s">
        <v>413</v>
      </c>
      <c r="L31" s="740" t="s">
        <v>569</v>
      </c>
      <c r="M31" s="199" t="s">
        <v>570</v>
      </c>
      <c r="N31" s="200"/>
      <c r="O31" s="200"/>
      <c r="P31" s="74"/>
    </row>
    <row r="32" spans="1:21" s="61" customFormat="1" ht="15" customHeight="1">
      <c r="A32" s="1106"/>
      <c r="B32" s="1107"/>
      <c r="C32" s="1069"/>
      <c r="D32" s="1070"/>
      <c r="E32" s="1072"/>
      <c r="F32" s="1072"/>
      <c r="G32" s="1072"/>
      <c r="H32" s="1072"/>
      <c r="I32" s="1072"/>
      <c r="J32" s="190" t="s">
        <v>819</v>
      </c>
      <c r="K32" s="190" t="s">
        <v>819</v>
      </c>
      <c r="L32" s="190" t="s">
        <v>819</v>
      </c>
      <c r="M32" s="201" t="s">
        <v>819</v>
      </c>
      <c r="N32" s="202"/>
      <c r="O32" s="202"/>
      <c r="P32" s="64"/>
    </row>
    <row r="33" spans="1:19" ht="17.25" customHeight="1">
      <c r="A33" s="347" t="s">
        <v>1080</v>
      </c>
      <c r="B33" s="580"/>
      <c r="C33" s="377">
        <v>99.5</v>
      </c>
      <c r="D33" s="377">
        <v>99.1</v>
      </c>
      <c r="E33" s="377">
        <v>101</v>
      </c>
      <c r="F33" s="377">
        <v>114.6</v>
      </c>
      <c r="G33" s="377">
        <v>114.9</v>
      </c>
      <c r="H33" s="377">
        <v>100.5</v>
      </c>
      <c r="I33" s="377">
        <v>85.5</v>
      </c>
      <c r="J33" s="374">
        <v>1103625</v>
      </c>
      <c r="K33" s="374">
        <v>461973</v>
      </c>
      <c r="L33" s="374">
        <v>7797315</v>
      </c>
      <c r="M33" s="386">
        <v>5154804</v>
      </c>
      <c r="N33" s="203"/>
      <c r="O33" s="203"/>
      <c r="P33" s="65"/>
      <c r="R33" s="70"/>
    </row>
    <row r="34" spans="1:19" ht="17.25" customHeight="1">
      <c r="A34" s="563" t="s">
        <v>831</v>
      </c>
      <c r="B34" s="497"/>
      <c r="C34" s="377">
        <v>100</v>
      </c>
      <c r="D34" s="377">
        <v>99.9</v>
      </c>
      <c r="E34" s="377">
        <v>101.2</v>
      </c>
      <c r="F34" s="377">
        <v>111.6</v>
      </c>
      <c r="G34" s="377">
        <v>112</v>
      </c>
      <c r="H34" s="377">
        <v>101</v>
      </c>
      <c r="I34" s="377">
        <v>89.5</v>
      </c>
      <c r="J34" s="374">
        <v>1127418</v>
      </c>
      <c r="K34" s="374">
        <v>486589</v>
      </c>
      <c r="L34" s="374">
        <v>8001229</v>
      </c>
      <c r="M34" s="386">
        <v>5246636</v>
      </c>
      <c r="N34" s="203"/>
      <c r="O34" s="203"/>
      <c r="P34" s="65"/>
      <c r="R34" s="70"/>
    </row>
    <row r="35" spans="1:19" ht="17.25" customHeight="1">
      <c r="A35" s="498">
        <v>2</v>
      </c>
      <c r="B35" s="497"/>
      <c r="C35" s="377">
        <v>100</v>
      </c>
      <c r="D35" s="377">
        <v>100</v>
      </c>
      <c r="E35" s="377">
        <v>100</v>
      </c>
      <c r="F35" s="377">
        <v>100</v>
      </c>
      <c r="G35" s="377">
        <v>100</v>
      </c>
      <c r="H35" s="377">
        <v>92.6</v>
      </c>
      <c r="I35" s="377">
        <v>100</v>
      </c>
      <c r="J35" s="374">
        <v>1183281</v>
      </c>
      <c r="K35" s="374">
        <v>1116649</v>
      </c>
      <c r="L35" s="374">
        <v>8765116</v>
      </c>
      <c r="M35" s="386">
        <v>5544439</v>
      </c>
      <c r="N35" s="203"/>
      <c r="O35" s="203"/>
      <c r="P35" s="65"/>
      <c r="R35" s="70"/>
    </row>
    <row r="36" spans="1:19" ht="17.25" customHeight="1">
      <c r="A36" s="498">
        <v>3</v>
      </c>
      <c r="B36" s="497"/>
      <c r="C36" s="377">
        <v>99.8</v>
      </c>
      <c r="D36" s="377">
        <v>99.8</v>
      </c>
      <c r="E36" s="377">
        <v>104.6</v>
      </c>
      <c r="F36" s="377">
        <v>105.4</v>
      </c>
      <c r="G36" s="377">
        <v>104.4</v>
      </c>
      <c r="H36" s="377">
        <v>98.5</v>
      </c>
      <c r="I36" s="377">
        <v>89.8</v>
      </c>
      <c r="J36" s="374">
        <v>1219637</v>
      </c>
      <c r="K36" s="374">
        <v>1448478</v>
      </c>
      <c r="L36" s="374">
        <v>9080594</v>
      </c>
      <c r="M36" s="386">
        <v>5611372</v>
      </c>
      <c r="N36" s="203"/>
      <c r="O36" s="203"/>
      <c r="P36" s="65"/>
      <c r="R36" s="70"/>
    </row>
    <row r="37" spans="1:19" ht="17.25" customHeight="1">
      <c r="A37" s="498">
        <v>4</v>
      </c>
      <c r="B37" s="497"/>
      <c r="C37" s="377">
        <v>102.3</v>
      </c>
      <c r="D37" s="377">
        <v>102.2</v>
      </c>
      <c r="E37" s="377">
        <v>114.7</v>
      </c>
      <c r="F37" s="377">
        <v>105.3</v>
      </c>
      <c r="G37" s="377">
        <v>103.9</v>
      </c>
      <c r="H37" s="377">
        <v>101.2</v>
      </c>
      <c r="I37" s="377">
        <v>96.6</v>
      </c>
      <c r="J37" s="374">
        <v>1250683</v>
      </c>
      <c r="K37" s="374">
        <v>806690</v>
      </c>
      <c r="L37" s="374">
        <v>9369424</v>
      </c>
      <c r="M37" s="386">
        <v>5884641</v>
      </c>
      <c r="N37" s="203"/>
      <c r="O37" s="203"/>
      <c r="P37" s="65"/>
      <c r="R37" s="70"/>
      <c r="S37" s="492"/>
    </row>
    <row r="38" spans="1:19" ht="17.25" customHeight="1">
      <c r="A38" s="564"/>
      <c r="B38" s="497"/>
      <c r="C38" s="387"/>
      <c r="D38" s="387"/>
      <c r="E38" s="387"/>
      <c r="F38" s="387"/>
      <c r="G38" s="387"/>
      <c r="H38" s="387"/>
      <c r="I38" s="387"/>
      <c r="J38" s="378"/>
      <c r="K38" s="378"/>
      <c r="L38" s="378"/>
      <c r="M38" s="388"/>
      <c r="N38" s="203"/>
      <c r="O38" s="203"/>
      <c r="P38" s="65"/>
      <c r="R38" s="70"/>
    </row>
    <row r="39" spans="1:19" ht="17.25" customHeight="1">
      <c r="A39" s="498" t="s">
        <v>1083</v>
      </c>
      <c r="B39" s="499">
        <v>5</v>
      </c>
      <c r="C39" s="373">
        <v>105.1</v>
      </c>
      <c r="D39" s="377">
        <v>105.1</v>
      </c>
      <c r="E39" s="377">
        <v>119.3</v>
      </c>
      <c r="F39" s="373">
        <v>104.1</v>
      </c>
      <c r="G39" s="373">
        <v>103.5</v>
      </c>
      <c r="H39" s="373">
        <v>105.5</v>
      </c>
      <c r="I39" s="373">
        <v>105.4</v>
      </c>
      <c r="J39" s="374">
        <v>1210401</v>
      </c>
      <c r="K39" s="374">
        <v>935027</v>
      </c>
      <c r="L39" s="374">
        <v>9709981</v>
      </c>
      <c r="M39" s="386">
        <v>5939872</v>
      </c>
      <c r="N39" s="203"/>
      <c r="O39" s="203"/>
      <c r="P39" s="65"/>
      <c r="Q39" s="473"/>
      <c r="R39" s="70"/>
    </row>
    <row r="40" spans="1:19" ht="17.25" customHeight="1">
      <c r="A40" s="498"/>
      <c r="B40" s="499">
        <v>6</v>
      </c>
      <c r="C40" s="373">
        <v>105.2</v>
      </c>
      <c r="D40" s="377">
        <v>105.1</v>
      </c>
      <c r="E40" s="377">
        <v>119.2</v>
      </c>
      <c r="F40" s="373">
        <v>105</v>
      </c>
      <c r="G40" s="373">
        <v>104.3</v>
      </c>
      <c r="H40" s="373">
        <v>105.5</v>
      </c>
      <c r="I40" s="373">
        <v>104.8</v>
      </c>
      <c r="J40" s="374">
        <v>1213784</v>
      </c>
      <c r="K40" s="374">
        <v>912362</v>
      </c>
      <c r="L40" s="374">
        <v>9661925</v>
      </c>
      <c r="M40" s="386">
        <v>5958675</v>
      </c>
      <c r="N40" s="203"/>
      <c r="O40" s="203"/>
      <c r="P40" s="65"/>
      <c r="Q40" s="473"/>
      <c r="R40" s="70"/>
    </row>
    <row r="41" spans="1:19" ht="17.25" customHeight="1">
      <c r="A41" s="498"/>
      <c r="B41" s="499">
        <v>7</v>
      </c>
      <c r="C41" s="373">
        <v>105.7</v>
      </c>
      <c r="D41" s="377">
        <v>105.5</v>
      </c>
      <c r="E41" s="377">
        <v>119.5</v>
      </c>
      <c r="F41" s="373">
        <v>103.5</v>
      </c>
      <c r="G41" s="373">
        <v>102.9</v>
      </c>
      <c r="H41" s="373">
        <v>105.7</v>
      </c>
      <c r="I41" s="373">
        <v>105.6</v>
      </c>
      <c r="J41" s="374">
        <v>1212699</v>
      </c>
      <c r="K41" s="374">
        <v>930856</v>
      </c>
      <c r="L41" s="374">
        <v>9683690</v>
      </c>
      <c r="M41" s="386">
        <v>5974618</v>
      </c>
      <c r="N41" s="203"/>
      <c r="O41" s="203"/>
      <c r="P41" s="65"/>
      <c r="Q41" s="473"/>
      <c r="R41" s="70"/>
    </row>
    <row r="42" spans="1:19" ht="17.25" customHeight="1">
      <c r="A42" s="498"/>
      <c r="B42" s="499">
        <v>8</v>
      </c>
      <c r="C42" s="373">
        <v>105.9</v>
      </c>
      <c r="D42" s="377">
        <v>105.6</v>
      </c>
      <c r="E42" s="377">
        <v>119.8</v>
      </c>
      <c r="F42" s="373">
        <v>103.1</v>
      </c>
      <c r="G42" s="373">
        <v>102.7</v>
      </c>
      <c r="H42" s="373">
        <v>104.5</v>
      </c>
      <c r="I42" s="373">
        <v>105.1</v>
      </c>
      <c r="J42" s="374">
        <v>1211668</v>
      </c>
      <c r="K42" s="374">
        <v>930717</v>
      </c>
      <c r="L42" s="374">
        <v>9695106</v>
      </c>
      <c r="M42" s="386">
        <v>5990551</v>
      </c>
      <c r="N42" s="203"/>
      <c r="O42" s="203"/>
      <c r="P42" s="65"/>
      <c r="Q42" s="473"/>
      <c r="R42" s="70"/>
    </row>
    <row r="43" spans="1:19" ht="17.25" customHeight="1">
      <c r="A43" s="498"/>
      <c r="B43" s="499">
        <v>9</v>
      </c>
      <c r="C43" s="373">
        <v>106.2</v>
      </c>
      <c r="D43" s="377">
        <v>105.8</v>
      </c>
      <c r="E43" s="377">
        <v>119.6</v>
      </c>
      <c r="F43" s="373">
        <v>103.2</v>
      </c>
      <c r="G43" s="373">
        <v>103.3</v>
      </c>
      <c r="H43" s="373">
        <v>103.6</v>
      </c>
      <c r="I43" s="373">
        <v>103.8</v>
      </c>
      <c r="J43" s="374">
        <v>1206494</v>
      </c>
      <c r="K43" s="374">
        <v>955308</v>
      </c>
      <c r="L43" s="374">
        <v>9632151</v>
      </c>
      <c r="M43" s="386">
        <v>6026441</v>
      </c>
      <c r="N43" s="203"/>
      <c r="O43" s="203"/>
      <c r="P43" s="65"/>
      <c r="Q43" s="473"/>
      <c r="R43" s="70"/>
    </row>
    <row r="44" spans="1:19" ht="17.25" customHeight="1">
      <c r="A44" s="498"/>
      <c r="B44" s="499">
        <v>10</v>
      </c>
      <c r="C44" s="373">
        <v>107.1</v>
      </c>
      <c r="D44" s="377">
        <v>106.8</v>
      </c>
      <c r="E44" s="377">
        <v>119.5</v>
      </c>
      <c r="F44" s="373">
        <v>104.4</v>
      </c>
      <c r="G44" s="373">
        <v>103.6</v>
      </c>
      <c r="H44" s="373">
        <v>103.6</v>
      </c>
      <c r="I44" s="373">
        <v>103.6</v>
      </c>
      <c r="J44" s="374">
        <v>1208338</v>
      </c>
      <c r="K44" s="374">
        <v>973868</v>
      </c>
      <c r="L44" s="374">
        <v>9679862</v>
      </c>
      <c r="M44" s="386">
        <v>6032046</v>
      </c>
      <c r="N44" s="203"/>
      <c r="O44" s="203"/>
      <c r="P44" s="65"/>
      <c r="Q44" s="473"/>
      <c r="R44" s="70"/>
    </row>
    <row r="45" spans="1:19" ht="17.25" customHeight="1">
      <c r="A45" s="498"/>
      <c r="B45" s="499">
        <v>11</v>
      </c>
      <c r="C45" s="373">
        <v>106.9</v>
      </c>
      <c r="D45" s="377">
        <v>106.5</v>
      </c>
      <c r="E45" s="377">
        <v>119.8</v>
      </c>
      <c r="F45" s="373">
        <v>103.8</v>
      </c>
      <c r="G45" s="373">
        <v>102.8</v>
      </c>
      <c r="H45" s="373">
        <v>103.6</v>
      </c>
      <c r="I45" s="373">
        <v>105.2</v>
      </c>
      <c r="J45" s="374">
        <v>1210338</v>
      </c>
      <c r="K45" s="374">
        <v>973167</v>
      </c>
      <c r="L45" s="374">
        <v>9771535</v>
      </c>
      <c r="M45" s="386">
        <v>6067305</v>
      </c>
      <c r="N45" s="203"/>
      <c r="O45" s="203"/>
      <c r="P45" s="65"/>
      <c r="Q45" s="473"/>
      <c r="R45" s="70"/>
    </row>
    <row r="46" spans="1:19" ht="17.25" customHeight="1">
      <c r="A46" s="498"/>
      <c r="B46" s="499">
        <v>12</v>
      </c>
      <c r="C46" s="373">
        <v>106.8</v>
      </c>
      <c r="D46" s="377">
        <v>106.5</v>
      </c>
      <c r="E46" s="377">
        <v>120.2</v>
      </c>
      <c r="F46" s="373">
        <v>105</v>
      </c>
      <c r="G46" s="373">
        <v>104.4</v>
      </c>
      <c r="H46" s="373">
        <v>102.7</v>
      </c>
      <c r="I46" s="373">
        <v>102.8</v>
      </c>
      <c r="J46" s="374">
        <v>1246080</v>
      </c>
      <c r="K46" s="374">
        <v>998781</v>
      </c>
      <c r="L46" s="374">
        <v>9691548</v>
      </c>
      <c r="M46" s="386">
        <v>6108607</v>
      </c>
      <c r="N46" s="203"/>
      <c r="O46" s="203"/>
      <c r="P46" s="65"/>
      <c r="Q46" s="473"/>
      <c r="R46" s="70"/>
    </row>
    <row r="47" spans="1:19" ht="17.25" customHeight="1">
      <c r="A47" s="498" t="s">
        <v>1126</v>
      </c>
      <c r="B47" s="499">
        <v>1</v>
      </c>
      <c r="C47" s="373">
        <v>106.9</v>
      </c>
      <c r="D47" s="377">
        <v>106.6</v>
      </c>
      <c r="E47" s="377">
        <v>120.2</v>
      </c>
      <c r="F47" s="373">
        <v>98</v>
      </c>
      <c r="G47" s="373">
        <v>96.6</v>
      </c>
      <c r="H47" s="373">
        <v>101</v>
      </c>
      <c r="I47" s="373">
        <v>105.5</v>
      </c>
      <c r="J47" s="374">
        <v>1216362</v>
      </c>
      <c r="K47" s="374">
        <v>1013629</v>
      </c>
      <c r="L47" s="374">
        <v>9738023</v>
      </c>
      <c r="M47" s="386">
        <v>6114317</v>
      </c>
      <c r="N47" s="203"/>
      <c r="O47" s="203"/>
      <c r="P47" s="65"/>
      <c r="Q47" s="473"/>
      <c r="R47" s="70"/>
    </row>
    <row r="48" spans="1:19" ht="17.25" customHeight="1">
      <c r="A48" s="498"/>
      <c r="B48" s="499">
        <v>2</v>
      </c>
      <c r="C48" s="373">
        <v>106.9</v>
      </c>
      <c r="D48" s="377">
        <v>106.7</v>
      </c>
      <c r="E48" s="377" t="s">
        <v>1167</v>
      </c>
      <c r="F48" s="373">
        <v>97.4</v>
      </c>
      <c r="G48" s="373">
        <v>95.9</v>
      </c>
      <c r="H48" s="373">
        <v>101.6</v>
      </c>
      <c r="I48" s="373">
        <v>99.6</v>
      </c>
      <c r="J48" s="374">
        <v>1212928</v>
      </c>
      <c r="K48" s="374">
        <v>1011994</v>
      </c>
      <c r="L48" s="374">
        <v>9764248</v>
      </c>
      <c r="M48" s="386">
        <v>6136265</v>
      </c>
      <c r="N48" s="203"/>
      <c r="O48" s="203"/>
      <c r="P48" s="65"/>
      <c r="Q48" s="473"/>
      <c r="R48" s="70"/>
    </row>
    <row r="49" spans="1:18" ht="17.25" customHeight="1">
      <c r="A49" s="498"/>
      <c r="B49" s="499">
        <v>3</v>
      </c>
      <c r="C49" s="373">
        <v>107.2</v>
      </c>
      <c r="D49" s="377">
        <v>107.1</v>
      </c>
      <c r="E49" s="377" t="s">
        <v>1166</v>
      </c>
      <c r="F49" s="373">
        <v>101.7</v>
      </c>
      <c r="G49" s="373">
        <v>100.4</v>
      </c>
      <c r="H49" s="373">
        <v>102.6</v>
      </c>
      <c r="I49" s="373">
        <v>107.2</v>
      </c>
      <c r="J49" s="374">
        <v>1208798</v>
      </c>
      <c r="K49" s="374">
        <v>1079079</v>
      </c>
      <c r="L49" s="374">
        <v>9911676</v>
      </c>
      <c r="M49" s="386">
        <v>6191800</v>
      </c>
      <c r="N49" s="203"/>
      <c r="O49" s="203"/>
      <c r="P49" s="65"/>
      <c r="Q49" s="473"/>
      <c r="R49" s="70"/>
    </row>
    <row r="50" spans="1:18" ht="17.25" customHeight="1">
      <c r="A50" s="498"/>
      <c r="B50" s="835">
        <v>4</v>
      </c>
      <c r="C50" s="373" t="s">
        <v>444</v>
      </c>
      <c r="D50" s="377" t="s">
        <v>1168</v>
      </c>
      <c r="E50" s="377">
        <v>121.2</v>
      </c>
      <c r="F50" s="373" t="s">
        <v>444</v>
      </c>
      <c r="G50" s="373" t="s">
        <v>444</v>
      </c>
      <c r="H50" s="373" t="s">
        <v>444</v>
      </c>
      <c r="I50" s="373" t="s">
        <v>444</v>
      </c>
      <c r="J50" s="374">
        <v>1211914</v>
      </c>
      <c r="K50" s="374">
        <v>1062630</v>
      </c>
      <c r="L50" s="374" t="s">
        <v>444</v>
      </c>
      <c r="M50" s="386" t="s">
        <v>444</v>
      </c>
      <c r="N50" s="203"/>
      <c r="O50" s="203"/>
      <c r="P50" s="65"/>
      <c r="Q50" s="473"/>
      <c r="R50" s="70"/>
    </row>
    <row r="51" spans="1:18" ht="36" customHeight="1" thickBot="1">
      <c r="A51" s="1112" t="s">
        <v>705</v>
      </c>
      <c r="B51" s="1118"/>
      <c r="C51" s="1114" t="s">
        <v>709</v>
      </c>
      <c r="D51" s="1115"/>
      <c r="E51" s="737" t="s">
        <v>710</v>
      </c>
      <c r="F51" s="1114" t="s">
        <v>711</v>
      </c>
      <c r="G51" s="1125"/>
      <c r="H51" s="1125"/>
      <c r="I51" s="1115"/>
      <c r="J51" s="1116" t="s">
        <v>710</v>
      </c>
      <c r="K51" s="1117"/>
      <c r="L51" s="1117"/>
      <c r="M51" s="1119"/>
      <c r="N51" s="73"/>
      <c r="O51" s="73"/>
      <c r="P51" s="65"/>
      <c r="R51" s="70"/>
    </row>
    <row r="52" spans="1:18" ht="21" customHeight="1" thickTop="1">
      <c r="A52" s="24" t="s">
        <v>815</v>
      </c>
      <c r="B52" s="496">
        <v>1</v>
      </c>
      <c r="C52" s="1126" t="s">
        <v>816</v>
      </c>
      <c r="D52" s="1126"/>
      <c r="E52" s="1126"/>
      <c r="F52" s="1126"/>
      <c r="G52" s="1126"/>
      <c r="H52" s="1126"/>
      <c r="I52" s="1126"/>
      <c r="J52" s="1126"/>
      <c r="K52" s="1126"/>
      <c r="L52" s="1126"/>
      <c r="M52" s="1126"/>
      <c r="N52" s="185"/>
      <c r="O52" s="185"/>
      <c r="P52" s="185"/>
    </row>
    <row r="53" spans="1:18" ht="28.5" customHeight="1">
      <c r="A53" s="24"/>
      <c r="B53" s="638">
        <v>2</v>
      </c>
      <c r="C53" s="1074" t="s">
        <v>1058</v>
      </c>
      <c r="D53" s="1074"/>
      <c r="E53" s="1074"/>
      <c r="F53" s="1074"/>
      <c r="G53" s="1074"/>
      <c r="H53" s="1074"/>
      <c r="I53" s="1074"/>
      <c r="J53" s="1074"/>
      <c r="K53" s="1074"/>
      <c r="L53" s="1074"/>
      <c r="M53" s="1074"/>
      <c r="N53" s="185"/>
      <c r="O53" s="185"/>
      <c r="P53" s="185"/>
    </row>
    <row r="54" spans="1:18" ht="27.75" customHeight="1">
      <c r="A54" s="482"/>
      <c r="B54" s="638">
        <v>3</v>
      </c>
      <c r="C54" s="1073" t="s">
        <v>1141</v>
      </c>
      <c r="D54" s="1073"/>
      <c r="E54" s="1073"/>
      <c r="F54" s="1073"/>
      <c r="G54" s="1073"/>
      <c r="H54" s="1073"/>
      <c r="I54" s="1073"/>
      <c r="J54" s="1073"/>
      <c r="K54" s="1073"/>
      <c r="L54" s="1073"/>
      <c r="M54" s="1073"/>
      <c r="N54" s="27"/>
      <c r="O54" s="741"/>
      <c r="P54" s="185"/>
    </row>
    <row r="55" spans="1:18">
      <c r="A55" s="482"/>
      <c r="B55" s="638">
        <v>4</v>
      </c>
      <c r="C55" s="1065" t="s">
        <v>1059</v>
      </c>
      <c r="D55" s="1065"/>
      <c r="E55" s="1065"/>
      <c r="F55" s="1065"/>
      <c r="G55" s="1065"/>
      <c r="H55" s="1065"/>
      <c r="I55" s="1065"/>
      <c r="J55" s="1065"/>
      <c r="K55" s="1065"/>
      <c r="L55" s="1065"/>
      <c r="M55" s="1065"/>
      <c r="N55" s="185"/>
      <c r="O55" s="185"/>
      <c r="P55" s="185"/>
    </row>
    <row r="56" spans="1:18" ht="13.5" customHeight="1">
      <c r="A56" s="482"/>
      <c r="B56" s="638">
        <v>5</v>
      </c>
      <c r="C56" s="1065" t="s">
        <v>817</v>
      </c>
      <c r="D56" s="1065"/>
      <c r="E56" s="1065"/>
      <c r="F56" s="1065"/>
      <c r="G56" s="1065"/>
      <c r="H56" s="1065"/>
      <c r="I56" s="1065"/>
      <c r="J56" s="1065"/>
      <c r="K56" s="1065"/>
      <c r="L56" s="1065"/>
      <c r="M56" s="1065"/>
      <c r="N56" s="372"/>
      <c r="O56" s="372"/>
      <c r="P56" s="372"/>
    </row>
    <row r="57" spans="1:18" ht="27.75" customHeight="1">
      <c r="A57" s="482"/>
      <c r="B57" s="638">
        <v>6</v>
      </c>
      <c r="C57" s="1073" t="s">
        <v>1060</v>
      </c>
      <c r="D57" s="1073"/>
      <c r="E57" s="1073"/>
      <c r="F57" s="1073"/>
      <c r="G57" s="1073"/>
      <c r="H57" s="1073"/>
      <c r="I57" s="1073"/>
      <c r="J57" s="1073"/>
      <c r="K57" s="1073"/>
      <c r="L57" s="1073"/>
      <c r="M57" s="1073"/>
      <c r="N57" s="185"/>
      <c r="O57" s="185"/>
      <c r="P57" s="185"/>
    </row>
    <row r="58" spans="1:18">
      <c r="A58" s="482"/>
      <c r="B58" s="638">
        <v>7</v>
      </c>
      <c r="C58" s="1065" t="s">
        <v>1069</v>
      </c>
      <c r="D58" s="1065"/>
      <c r="E58" s="1065"/>
      <c r="F58" s="1065"/>
      <c r="G58" s="1065"/>
      <c r="H58" s="1065"/>
      <c r="I58" s="1065"/>
      <c r="J58" s="1065"/>
      <c r="K58" s="1065"/>
      <c r="L58" s="1065"/>
      <c r="M58" s="1065"/>
      <c r="N58" s="185"/>
      <c r="O58" s="185"/>
      <c r="P58" s="185"/>
    </row>
    <row r="59" spans="1:18">
      <c r="A59" s="482"/>
      <c r="B59" s="638">
        <v>8</v>
      </c>
      <c r="C59" s="1073" t="s">
        <v>1140</v>
      </c>
      <c r="D59" s="1073"/>
      <c r="E59" s="1073"/>
      <c r="F59" s="1073"/>
      <c r="G59" s="1073"/>
      <c r="H59" s="1073"/>
      <c r="I59" s="1073"/>
      <c r="J59" s="1073"/>
      <c r="K59" s="1073"/>
      <c r="L59" s="1073"/>
      <c r="M59" s="1073"/>
      <c r="N59" s="185"/>
      <c r="O59" s="185"/>
      <c r="P59" s="185"/>
    </row>
    <row r="60" spans="1:18">
      <c r="B60" s="638">
        <v>9</v>
      </c>
      <c r="C60" s="1065" t="s">
        <v>818</v>
      </c>
      <c r="D60" s="1065"/>
      <c r="E60" s="1065"/>
      <c r="F60" s="1065"/>
      <c r="G60" s="1065"/>
      <c r="H60" s="1065"/>
      <c r="I60" s="1065"/>
      <c r="J60" s="1065"/>
      <c r="K60" s="1065"/>
      <c r="L60" s="1065"/>
      <c r="M60" s="1065"/>
    </row>
  </sheetData>
  <mergeCells count="48">
    <mergeCell ref="A51:B51"/>
    <mergeCell ref="C51:D51"/>
    <mergeCell ref="F51:I51"/>
    <mergeCell ref="J51:M51"/>
    <mergeCell ref="C52:M52"/>
    <mergeCell ref="A28:B28"/>
    <mergeCell ref="D28:E28"/>
    <mergeCell ref="G28:J28"/>
    <mergeCell ref="K28:N28"/>
    <mergeCell ref="A4:B9"/>
    <mergeCell ref="C4:C8"/>
    <mergeCell ref="D4:E5"/>
    <mergeCell ref="F4:F8"/>
    <mergeCell ref="K4:M4"/>
    <mergeCell ref="N4:N6"/>
    <mergeCell ref="A30:B32"/>
    <mergeCell ref="C30:D30"/>
    <mergeCell ref="E30:E32"/>
    <mergeCell ref="F30:I30"/>
    <mergeCell ref="J30:K30"/>
    <mergeCell ref="A1:C1"/>
    <mergeCell ref="A2:N2"/>
    <mergeCell ref="L7:L8"/>
    <mergeCell ref="M7:M8"/>
    <mergeCell ref="N7:N9"/>
    <mergeCell ref="G5:J5"/>
    <mergeCell ref="K5:L6"/>
    <mergeCell ref="M5:M6"/>
    <mergeCell ref="E6:E8"/>
    <mergeCell ref="G6:G9"/>
    <mergeCell ref="H6:J9"/>
    <mergeCell ref="K7:K8"/>
    <mergeCell ref="D6:D8"/>
    <mergeCell ref="C60:M60"/>
    <mergeCell ref="L30:M30"/>
    <mergeCell ref="C31:C32"/>
    <mergeCell ref="D31:D32"/>
    <mergeCell ref="F31:F32"/>
    <mergeCell ref="G31:G32"/>
    <mergeCell ref="H31:H32"/>
    <mergeCell ref="I31:I32"/>
    <mergeCell ref="C55:M55"/>
    <mergeCell ref="C56:M56"/>
    <mergeCell ref="C59:M59"/>
    <mergeCell ref="C57:M57"/>
    <mergeCell ref="C54:M54"/>
    <mergeCell ref="C53:M53"/>
    <mergeCell ref="C58:M58"/>
  </mergeCells>
  <phoneticPr fontId="2"/>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7072-695A-4949-B3F1-CC5AF3A7D6CC}">
  <sheetPr>
    <tabColor rgb="FF92D050"/>
    <pageSetUpPr fitToPage="1"/>
  </sheetPr>
  <dimension ref="A1:BB64"/>
  <sheetViews>
    <sheetView zoomScaleNormal="100" workbookViewId="0"/>
  </sheetViews>
  <sheetFormatPr defaultRowHeight="13.5"/>
  <cols>
    <col min="1" max="2" width="11.875" style="482" customWidth="1"/>
    <col min="3" max="3" width="12.5" style="482" customWidth="1"/>
    <col min="4" max="5" width="11.375" style="609" customWidth="1"/>
    <col min="6" max="6" width="12.5" style="609" customWidth="1"/>
    <col min="7" max="7" width="12.75" style="609" customWidth="1"/>
    <col min="8" max="8" width="12.125" style="609" customWidth="1"/>
    <col min="9" max="9" width="9" style="482"/>
    <col min="10" max="10" width="11.625" style="390" customWidth="1"/>
    <col min="11" max="11" width="10.875" style="390" customWidth="1"/>
    <col min="12" max="12" width="9" style="390" customWidth="1"/>
    <col min="13" max="13" width="9" style="38" customWidth="1"/>
    <col min="14" max="16" width="9" style="390"/>
    <col min="17" max="16384" width="9" style="482"/>
  </cols>
  <sheetData>
    <row r="1" spans="1:54" s="593" customFormat="1" ht="18.75" customHeight="1">
      <c r="A1" s="35" t="s">
        <v>750</v>
      </c>
      <c r="D1" s="397"/>
      <c r="E1" s="397"/>
      <c r="F1" s="397"/>
      <c r="G1" s="609"/>
      <c r="H1" s="609"/>
      <c r="J1" s="500"/>
      <c r="K1" s="500"/>
      <c r="L1" s="500"/>
      <c r="M1" s="15"/>
      <c r="N1" s="500"/>
      <c r="O1" s="500"/>
      <c r="P1" s="500"/>
    </row>
    <row r="2" spans="1:54" ht="19.5" customHeight="1">
      <c r="A2" s="950" t="s">
        <v>31</v>
      </c>
      <c r="B2" s="950"/>
      <c r="C2" s="950"/>
      <c r="D2" s="950"/>
      <c r="E2" s="950"/>
      <c r="F2" s="950"/>
      <c r="G2" s="950"/>
      <c r="H2" s="950"/>
      <c r="Q2" s="281"/>
      <c r="R2" s="281"/>
      <c r="S2" s="281"/>
      <c r="T2" s="281"/>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row>
    <row r="3" spans="1:54" ht="15" customHeight="1" thickBot="1">
      <c r="A3" s="159"/>
      <c r="B3" s="159"/>
      <c r="C3" s="159"/>
      <c r="D3" s="398"/>
      <c r="E3" s="398"/>
      <c r="F3" s="398"/>
      <c r="G3" s="398"/>
      <c r="H3" s="398"/>
      <c r="K3" s="552"/>
      <c r="L3" s="552"/>
      <c r="M3" s="511"/>
      <c r="N3" s="552"/>
      <c r="O3" s="552"/>
      <c r="P3" s="552"/>
      <c r="Q3" s="511"/>
      <c r="R3" s="511"/>
      <c r="S3" s="511"/>
      <c r="T3" s="511"/>
      <c r="U3" s="511"/>
      <c r="V3" s="51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row>
    <row r="4" spans="1:54" s="487" customFormat="1" ht="16.5" customHeight="1" thickTop="1">
      <c r="A4" s="854" t="s">
        <v>139</v>
      </c>
      <c r="B4" s="857" t="s">
        <v>140</v>
      </c>
      <c r="C4" s="857" t="s">
        <v>189</v>
      </c>
      <c r="D4" s="1041" t="s">
        <v>141</v>
      </c>
      <c r="E4" s="1042"/>
      <c r="F4" s="1127" t="s">
        <v>558</v>
      </c>
      <c r="G4" s="1128" t="s">
        <v>188</v>
      </c>
      <c r="H4" s="1129"/>
      <c r="J4" s="501"/>
      <c r="K4" s="501"/>
      <c r="L4" s="553"/>
      <c r="M4" s="476"/>
      <c r="N4" s="501"/>
      <c r="O4" s="501"/>
      <c r="P4" s="501"/>
    </row>
    <row r="5" spans="1:54" s="487" customFormat="1" ht="16.5" customHeight="1">
      <c r="A5" s="856"/>
      <c r="B5" s="858"/>
      <c r="C5" s="858"/>
      <c r="D5" s="399" t="s">
        <v>345</v>
      </c>
      <c r="E5" s="272" t="s">
        <v>346</v>
      </c>
      <c r="F5" s="1050"/>
      <c r="G5" s="400" t="s">
        <v>536</v>
      </c>
      <c r="H5" s="401" t="s">
        <v>557</v>
      </c>
      <c r="J5" s="501"/>
      <c r="K5" s="501"/>
      <c r="L5" s="501"/>
      <c r="M5" s="389"/>
      <c r="N5" s="501"/>
      <c r="O5" s="501"/>
      <c r="P5" s="501"/>
    </row>
    <row r="6" spans="1:54" ht="14.25" customHeight="1">
      <c r="A6" s="596"/>
      <c r="B6" s="227" t="s">
        <v>105</v>
      </c>
      <c r="C6" s="124" t="s">
        <v>106</v>
      </c>
      <c r="D6" s="402" t="s">
        <v>106</v>
      </c>
      <c r="E6" s="402" t="s">
        <v>106</v>
      </c>
      <c r="F6" s="413"/>
      <c r="G6" s="402" t="s">
        <v>107</v>
      </c>
      <c r="H6" s="402" t="s">
        <v>107</v>
      </c>
      <c r="N6" s="836"/>
      <c r="O6" s="836"/>
    </row>
    <row r="7" spans="1:54" ht="27" customHeight="1">
      <c r="A7" s="282" t="s">
        <v>568</v>
      </c>
      <c r="B7" s="293">
        <v>60266318</v>
      </c>
      <c r="C7" s="293">
        <v>124351877</v>
      </c>
      <c r="D7" s="837">
        <v>54532</v>
      </c>
      <c r="E7" s="468">
        <v>140269</v>
      </c>
      <c r="F7" s="838">
        <v>107.2</v>
      </c>
      <c r="G7" s="839">
        <v>353810</v>
      </c>
      <c r="H7" s="390">
        <v>419572</v>
      </c>
      <c r="J7" s="624"/>
      <c r="K7" s="625"/>
      <c r="N7" s="840"/>
      <c r="O7" s="840"/>
    </row>
    <row r="8" spans="1:54" ht="13.5" customHeight="1">
      <c r="A8" s="282" t="s">
        <v>556</v>
      </c>
      <c r="B8" s="688">
        <v>2804281</v>
      </c>
      <c r="C8" s="711">
        <v>5092453</v>
      </c>
      <c r="D8" s="841">
        <v>1711</v>
      </c>
      <c r="E8" s="842">
        <v>6506</v>
      </c>
      <c r="F8" s="843">
        <v>108.5</v>
      </c>
      <c r="G8" s="390">
        <v>352768</v>
      </c>
      <c r="H8" s="390">
        <v>379870</v>
      </c>
      <c r="J8" s="565"/>
      <c r="K8" s="565"/>
      <c r="N8" s="844"/>
      <c r="O8" s="844"/>
      <c r="P8" s="555"/>
    </row>
    <row r="9" spans="1:54" ht="13.5" customHeight="1">
      <c r="A9" s="282" t="s">
        <v>142</v>
      </c>
      <c r="B9" s="688">
        <v>594597</v>
      </c>
      <c r="C9" s="711">
        <v>1184374</v>
      </c>
      <c r="D9" s="841">
        <v>394</v>
      </c>
      <c r="E9" s="841">
        <v>1737</v>
      </c>
      <c r="F9" s="843">
        <v>108.7</v>
      </c>
      <c r="G9" s="390">
        <v>305721</v>
      </c>
      <c r="H9" s="390">
        <v>422742</v>
      </c>
      <c r="J9" s="565"/>
      <c r="K9" s="565"/>
      <c r="N9" s="844"/>
      <c r="O9" s="844"/>
    </row>
    <row r="10" spans="1:54" ht="13.5" customHeight="1">
      <c r="A10" s="282" t="s">
        <v>143</v>
      </c>
      <c r="B10" s="688">
        <v>533908</v>
      </c>
      <c r="C10" s="711">
        <v>1163212</v>
      </c>
      <c r="D10" s="841">
        <v>367</v>
      </c>
      <c r="E10" s="841">
        <v>1737</v>
      </c>
      <c r="F10" s="843">
        <v>108.4</v>
      </c>
      <c r="G10" s="390">
        <v>363297</v>
      </c>
      <c r="H10" s="390">
        <v>392089</v>
      </c>
      <c r="J10" s="565"/>
      <c r="K10" s="565"/>
      <c r="N10" s="844"/>
      <c r="O10" s="844"/>
    </row>
    <row r="11" spans="1:54" ht="13.5" customHeight="1">
      <c r="A11" s="282" t="s">
        <v>144</v>
      </c>
      <c r="B11" s="688">
        <v>1035949</v>
      </c>
      <c r="C11" s="711">
        <v>2264433</v>
      </c>
      <c r="D11" s="841">
        <v>864</v>
      </c>
      <c r="E11" s="841">
        <v>2597</v>
      </c>
      <c r="F11" s="843">
        <v>109.5</v>
      </c>
      <c r="G11" s="390">
        <v>378394</v>
      </c>
      <c r="H11" s="390">
        <v>433569</v>
      </c>
      <c r="J11" s="565"/>
      <c r="K11" s="565"/>
      <c r="N11" s="844"/>
      <c r="O11" s="844"/>
    </row>
    <row r="12" spans="1:54" s="123" customFormat="1" ht="24.95" customHeight="1">
      <c r="A12" s="282" t="s">
        <v>145</v>
      </c>
      <c r="B12" s="688">
        <v>425607</v>
      </c>
      <c r="C12" s="711">
        <v>913601</v>
      </c>
      <c r="D12" s="841">
        <v>275</v>
      </c>
      <c r="E12" s="841">
        <v>1498</v>
      </c>
      <c r="F12" s="843">
        <v>109.6</v>
      </c>
      <c r="G12" s="390">
        <v>441588</v>
      </c>
      <c r="H12" s="390">
        <v>391978</v>
      </c>
      <c r="J12" s="565"/>
      <c r="K12" s="565"/>
      <c r="L12" s="390"/>
      <c r="M12" s="390"/>
      <c r="N12" s="844"/>
      <c r="O12" s="844"/>
      <c r="P12" s="390"/>
    </row>
    <row r="13" spans="1:54" ht="13.5" customHeight="1">
      <c r="A13" s="282" t="s">
        <v>146</v>
      </c>
      <c r="B13" s="688">
        <v>421275</v>
      </c>
      <c r="C13" s="711">
        <v>1026207</v>
      </c>
      <c r="D13" s="841">
        <v>371</v>
      </c>
      <c r="E13" s="841">
        <v>1459</v>
      </c>
      <c r="F13" s="843">
        <v>108.3</v>
      </c>
      <c r="G13" s="390">
        <v>384481</v>
      </c>
      <c r="H13" s="390">
        <v>418283</v>
      </c>
      <c r="J13" s="565"/>
      <c r="K13" s="565"/>
      <c r="N13" s="844"/>
      <c r="O13" s="844"/>
    </row>
    <row r="14" spans="1:54" ht="13.5" customHeight="1">
      <c r="A14" s="282" t="s">
        <v>147</v>
      </c>
      <c r="B14" s="688">
        <v>796575</v>
      </c>
      <c r="C14" s="711">
        <v>1766645</v>
      </c>
      <c r="D14" s="841">
        <v>709</v>
      </c>
      <c r="E14" s="841">
        <v>2468</v>
      </c>
      <c r="F14" s="843">
        <v>107.3</v>
      </c>
      <c r="G14" s="839">
        <v>355843</v>
      </c>
      <c r="H14" s="839">
        <v>388580</v>
      </c>
      <c r="J14" s="565"/>
      <c r="K14" s="565"/>
      <c r="N14" s="844"/>
      <c r="O14" s="844"/>
    </row>
    <row r="15" spans="1:54" ht="13.5" customHeight="1">
      <c r="A15" s="282" t="s">
        <v>148</v>
      </c>
      <c r="B15" s="688">
        <v>1298834</v>
      </c>
      <c r="C15" s="711">
        <v>2824595</v>
      </c>
      <c r="D15" s="841">
        <v>1154</v>
      </c>
      <c r="E15" s="841">
        <v>3608</v>
      </c>
      <c r="F15" s="843">
        <v>106.9</v>
      </c>
      <c r="G15" s="839">
        <v>389049</v>
      </c>
      <c r="H15" s="839">
        <v>422494</v>
      </c>
      <c r="J15" s="565"/>
      <c r="K15" s="565"/>
      <c r="N15" s="844"/>
      <c r="O15" s="844"/>
    </row>
    <row r="16" spans="1:54" ht="13.5" customHeight="1">
      <c r="A16" s="282" t="s">
        <v>149</v>
      </c>
      <c r="B16" s="688">
        <v>860314</v>
      </c>
      <c r="C16" s="711">
        <v>1897415</v>
      </c>
      <c r="D16" s="841">
        <v>765</v>
      </c>
      <c r="E16" s="841">
        <v>2278</v>
      </c>
      <c r="F16" s="843">
        <v>106.7</v>
      </c>
      <c r="G16" s="839">
        <v>352295</v>
      </c>
      <c r="H16" s="839">
        <v>494314</v>
      </c>
      <c r="J16" s="565"/>
      <c r="K16" s="565"/>
      <c r="N16" s="844"/>
      <c r="O16" s="844"/>
    </row>
    <row r="17" spans="1:16" s="123" customFormat="1" ht="24.95" customHeight="1">
      <c r="A17" s="282" t="s">
        <v>150</v>
      </c>
      <c r="B17" s="688">
        <v>872782</v>
      </c>
      <c r="C17" s="711">
        <v>1901772</v>
      </c>
      <c r="D17" s="841">
        <v>795</v>
      </c>
      <c r="E17" s="841">
        <v>2607</v>
      </c>
      <c r="F17" s="843">
        <v>106.9</v>
      </c>
      <c r="G17" s="839">
        <v>385141</v>
      </c>
      <c r="H17" s="839">
        <v>364595</v>
      </c>
      <c r="J17" s="565"/>
      <c r="K17" s="565"/>
      <c r="L17" s="390"/>
      <c r="M17" s="390"/>
      <c r="N17" s="844"/>
      <c r="O17" s="844"/>
      <c r="P17" s="390"/>
    </row>
    <row r="18" spans="1:16" ht="13.5" customHeight="1">
      <c r="A18" s="282" t="s">
        <v>151</v>
      </c>
      <c r="B18" s="688">
        <v>3470089</v>
      </c>
      <c r="C18" s="711">
        <v>7331377</v>
      </c>
      <c r="D18" s="841">
        <v>3166</v>
      </c>
      <c r="E18" s="841">
        <v>7495</v>
      </c>
      <c r="F18" s="843">
        <v>106.4</v>
      </c>
      <c r="G18" s="839">
        <v>449967</v>
      </c>
      <c r="H18" s="839">
        <v>557316</v>
      </c>
      <c r="J18" s="565"/>
      <c r="K18" s="565"/>
      <c r="N18" s="844"/>
      <c r="O18" s="844"/>
    </row>
    <row r="19" spans="1:16" ht="13.5" customHeight="1">
      <c r="A19" s="282" t="s">
        <v>152</v>
      </c>
      <c r="B19" s="688">
        <v>3023394</v>
      </c>
      <c r="C19" s="711">
        <v>6256665</v>
      </c>
      <c r="D19" s="841">
        <v>2672</v>
      </c>
      <c r="E19" s="841">
        <v>6574</v>
      </c>
      <c r="F19" s="843">
        <v>106.6</v>
      </c>
      <c r="G19" s="839">
        <v>403392</v>
      </c>
      <c r="H19" s="839">
        <v>461724</v>
      </c>
      <c r="J19" s="565"/>
      <c r="K19" s="565"/>
      <c r="N19" s="844"/>
      <c r="O19" s="844"/>
    </row>
    <row r="20" spans="1:16" ht="13.5" customHeight="1">
      <c r="A20" s="282" t="s">
        <v>153</v>
      </c>
      <c r="B20" s="688">
        <v>7451051</v>
      </c>
      <c r="C20" s="711">
        <v>14085890</v>
      </c>
      <c r="D20" s="841">
        <v>6249</v>
      </c>
      <c r="E20" s="841">
        <v>12024</v>
      </c>
      <c r="F20" s="843">
        <v>107.1</v>
      </c>
      <c r="G20" s="839">
        <v>443014</v>
      </c>
      <c r="H20" s="839">
        <v>576541</v>
      </c>
      <c r="J20" s="565"/>
      <c r="K20" s="565"/>
      <c r="N20" s="844"/>
      <c r="O20" s="844"/>
    </row>
    <row r="21" spans="1:16" ht="13.5" customHeight="1">
      <c r="A21" s="282" t="s">
        <v>154</v>
      </c>
      <c r="B21" s="688">
        <v>4512592</v>
      </c>
      <c r="C21" s="711">
        <v>9228870</v>
      </c>
      <c r="D21" s="841">
        <v>3943</v>
      </c>
      <c r="E21" s="841">
        <v>8858</v>
      </c>
      <c r="F21" s="843">
        <v>107.1</v>
      </c>
      <c r="G21" s="839">
        <v>359141</v>
      </c>
      <c r="H21" s="839">
        <v>482560</v>
      </c>
      <c r="J21" s="565"/>
      <c r="K21" s="565"/>
      <c r="N21" s="844"/>
      <c r="O21" s="844"/>
    </row>
    <row r="22" spans="1:16" s="123" customFormat="1" ht="24.95" customHeight="1">
      <c r="A22" s="282" t="s">
        <v>155</v>
      </c>
      <c r="B22" s="688">
        <v>914487</v>
      </c>
      <c r="C22" s="711">
        <v>2126345</v>
      </c>
      <c r="D22" s="841">
        <v>794</v>
      </c>
      <c r="E22" s="841">
        <v>2828</v>
      </c>
      <c r="F22" s="843">
        <v>106.2</v>
      </c>
      <c r="G22" s="839">
        <v>340104</v>
      </c>
      <c r="H22" s="839">
        <v>427391</v>
      </c>
      <c r="J22" s="565"/>
      <c r="K22" s="565"/>
      <c r="L22" s="390"/>
      <c r="M22" s="390"/>
      <c r="N22" s="844"/>
      <c r="O22" s="844"/>
      <c r="P22" s="390"/>
    </row>
    <row r="23" spans="1:16" ht="13.5" customHeight="1">
      <c r="A23" s="282" t="s">
        <v>156</v>
      </c>
      <c r="B23" s="688">
        <v>431110</v>
      </c>
      <c r="C23" s="711">
        <v>1006739</v>
      </c>
      <c r="D23" s="841">
        <v>392</v>
      </c>
      <c r="E23" s="841">
        <v>1313</v>
      </c>
      <c r="F23" s="843">
        <v>107.8</v>
      </c>
      <c r="G23" s="839">
        <v>356919</v>
      </c>
      <c r="H23" s="839">
        <v>460663</v>
      </c>
      <c r="J23" s="565"/>
      <c r="K23" s="565"/>
      <c r="N23" s="844"/>
      <c r="O23" s="844"/>
    </row>
    <row r="24" spans="1:16" ht="13.5" customHeight="1">
      <c r="A24" s="282" t="s">
        <v>157</v>
      </c>
      <c r="B24" s="688">
        <v>497350</v>
      </c>
      <c r="C24" s="711">
        <v>1108957</v>
      </c>
      <c r="D24" s="841">
        <v>496</v>
      </c>
      <c r="E24" s="841">
        <v>1376</v>
      </c>
      <c r="F24" s="843">
        <v>107.2</v>
      </c>
      <c r="G24" s="839">
        <v>370696</v>
      </c>
      <c r="H24" s="839">
        <v>493481</v>
      </c>
      <c r="J24" s="565"/>
      <c r="K24" s="565"/>
      <c r="N24" s="844"/>
      <c r="O24" s="844"/>
    </row>
    <row r="25" spans="1:16" ht="13.5" customHeight="1">
      <c r="A25" s="282" t="s">
        <v>158</v>
      </c>
      <c r="B25" s="688">
        <v>301715</v>
      </c>
      <c r="C25" s="711">
        <v>744405</v>
      </c>
      <c r="D25" s="841">
        <v>373</v>
      </c>
      <c r="E25" s="841">
        <v>1034</v>
      </c>
      <c r="F25" s="843">
        <v>105.9</v>
      </c>
      <c r="G25" s="839">
        <v>344595</v>
      </c>
      <c r="H25" s="839">
        <v>470596</v>
      </c>
      <c r="J25" s="565"/>
      <c r="K25" s="565"/>
      <c r="N25" s="844"/>
      <c r="O25" s="844"/>
    </row>
    <row r="26" spans="1:16" ht="13.5" customHeight="1">
      <c r="A26" s="282" t="s">
        <v>159</v>
      </c>
      <c r="B26" s="688">
        <v>371974</v>
      </c>
      <c r="C26" s="711">
        <v>795843</v>
      </c>
      <c r="D26" s="841">
        <v>358</v>
      </c>
      <c r="E26" s="841">
        <v>964</v>
      </c>
      <c r="F26" s="843">
        <v>106.5</v>
      </c>
      <c r="G26" s="839">
        <v>313536</v>
      </c>
      <c r="H26" s="839">
        <v>356468</v>
      </c>
      <c r="J26" s="565"/>
      <c r="K26" s="565"/>
      <c r="N26" s="844"/>
      <c r="O26" s="844"/>
    </row>
    <row r="27" spans="1:16" s="123" customFormat="1" ht="24.95" customHeight="1">
      <c r="A27" s="282" t="s">
        <v>160</v>
      </c>
      <c r="B27" s="688">
        <v>891350</v>
      </c>
      <c r="C27" s="711">
        <v>2003918</v>
      </c>
      <c r="D27" s="841">
        <v>825</v>
      </c>
      <c r="E27" s="841">
        <v>2560</v>
      </c>
      <c r="F27" s="843">
        <v>108.7</v>
      </c>
      <c r="G27" s="839">
        <v>366093</v>
      </c>
      <c r="H27" s="839">
        <v>373395</v>
      </c>
      <c r="J27" s="565"/>
      <c r="K27" s="565"/>
      <c r="L27" s="390"/>
      <c r="M27" s="390"/>
      <c r="N27" s="844"/>
      <c r="O27" s="844"/>
      <c r="P27" s="390"/>
    </row>
    <row r="28" spans="1:16" ht="13.5" customHeight="1">
      <c r="A28" s="282" t="s">
        <v>161</v>
      </c>
      <c r="B28" s="688">
        <v>846707</v>
      </c>
      <c r="C28" s="711">
        <v>1931212</v>
      </c>
      <c r="D28" s="841">
        <v>840</v>
      </c>
      <c r="E28" s="841">
        <v>2339</v>
      </c>
      <c r="F28" s="843">
        <v>107</v>
      </c>
      <c r="G28" s="839">
        <v>340758</v>
      </c>
      <c r="H28" s="839">
        <v>411189</v>
      </c>
      <c r="J28" s="565"/>
      <c r="K28" s="565"/>
      <c r="N28" s="844"/>
      <c r="O28" s="844"/>
    </row>
    <row r="29" spans="1:16" ht="13.5" customHeight="1">
      <c r="A29" s="282" t="s">
        <v>162</v>
      </c>
      <c r="B29" s="688">
        <v>1632671</v>
      </c>
      <c r="C29" s="711">
        <v>3555288</v>
      </c>
      <c r="D29" s="841">
        <v>1459</v>
      </c>
      <c r="E29" s="841">
        <v>4386</v>
      </c>
      <c r="F29" s="843">
        <v>106.3</v>
      </c>
      <c r="G29" s="839">
        <v>469873</v>
      </c>
      <c r="H29" s="839">
        <v>434102</v>
      </c>
      <c r="J29" s="565"/>
      <c r="K29" s="565"/>
      <c r="N29" s="844"/>
      <c r="O29" s="844"/>
    </row>
    <row r="30" spans="1:16" ht="13.5" customHeight="1">
      <c r="A30" s="282" t="s">
        <v>163</v>
      </c>
      <c r="B30" s="688">
        <v>3421030</v>
      </c>
      <c r="C30" s="711">
        <v>7476692</v>
      </c>
      <c r="D30" s="841">
        <v>3757</v>
      </c>
      <c r="E30" s="841">
        <v>7254</v>
      </c>
      <c r="F30" s="843">
        <v>107.4</v>
      </c>
      <c r="G30" s="839">
        <v>387201</v>
      </c>
      <c r="H30" s="839">
        <v>415710</v>
      </c>
      <c r="J30" s="565"/>
      <c r="K30" s="565"/>
      <c r="N30" s="844"/>
      <c r="O30" s="844"/>
    </row>
    <row r="31" spans="1:16" ht="13.5" customHeight="1">
      <c r="A31" s="282" t="s">
        <v>164</v>
      </c>
      <c r="B31" s="688">
        <v>812795</v>
      </c>
      <c r="C31" s="711">
        <v>1726812</v>
      </c>
      <c r="D31" s="841">
        <v>770</v>
      </c>
      <c r="E31" s="841">
        <v>2064</v>
      </c>
      <c r="F31" s="843">
        <v>106.4</v>
      </c>
      <c r="G31" s="839">
        <v>383931</v>
      </c>
      <c r="H31" s="839">
        <v>427238</v>
      </c>
      <c r="J31" s="565"/>
      <c r="K31" s="565"/>
      <c r="N31" s="844"/>
      <c r="O31" s="844"/>
    </row>
    <row r="32" spans="1:16" s="123" customFormat="1" ht="24.95" customHeight="1">
      <c r="A32" s="282" t="s">
        <v>165</v>
      </c>
      <c r="B32" s="688">
        <v>610361</v>
      </c>
      <c r="C32" s="711">
        <v>1406630</v>
      </c>
      <c r="D32" s="841">
        <v>716</v>
      </c>
      <c r="E32" s="841">
        <v>1415</v>
      </c>
      <c r="F32" s="843">
        <v>106</v>
      </c>
      <c r="G32" s="839">
        <v>320715</v>
      </c>
      <c r="H32" s="839">
        <v>415328</v>
      </c>
      <c r="J32" s="565"/>
      <c r="K32" s="565"/>
      <c r="L32" s="390"/>
      <c r="M32" s="390"/>
      <c r="N32" s="844"/>
      <c r="O32" s="844"/>
      <c r="P32" s="390"/>
    </row>
    <row r="33" spans="1:16" ht="13.5" customHeight="1">
      <c r="A33" s="282" t="s">
        <v>166</v>
      </c>
      <c r="B33" s="688">
        <v>1246024</v>
      </c>
      <c r="C33" s="711">
        <v>2535224</v>
      </c>
      <c r="D33" s="841">
        <v>1067</v>
      </c>
      <c r="E33" s="841">
        <v>2798</v>
      </c>
      <c r="F33" s="843">
        <v>107.2</v>
      </c>
      <c r="G33" s="839">
        <v>301392</v>
      </c>
      <c r="H33" s="839">
        <v>411602</v>
      </c>
      <c r="J33" s="565"/>
      <c r="K33" s="565"/>
      <c r="N33" s="844"/>
      <c r="O33" s="844"/>
    </row>
    <row r="34" spans="1:16" ht="13.5" customHeight="1">
      <c r="A34" s="282" t="s">
        <v>167</v>
      </c>
      <c r="B34" s="688">
        <v>4462498</v>
      </c>
      <c r="C34" s="711">
        <v>8762857</v>
      </c>
      <c r="D34" s="841">
        <v>4136</v>
      </c>
      <c r="E34" s="841">
        <v>9392</v>
      </c>
      <c r="F34" s="843">
        <v>106.9</v>
      </c>
      <c r="G34" s="839">
        <v>324830</v>
      </c>
      <c r="H34" s="839">
        <v>383713</v>
      </c>
      <c r="J34" s="565"/>
      <c r="K34" s="565"/>
      <c r="N34" s="844"/>
      <c r="O34" s="844"/>
    </row>
    <row r="35" spans="1:16" ht="13.5" customHeight="1">
      <c r="A35" s="282" t="s">
        <v>168</v>
      </c>
      <c r="B35" s="688">
        <v>2601174</v>
      </c>
      <c r="C35" s="711">
        <v>5369888</v>
      </c>
      <c r="D35" s="841">
        <v>2385</v>
      </c>
      <c r="E35" s="841">
        <v>5950</v>
      </c>
      <c r="F35" s="843">
        <v>106.5</v>
      </c>
      <c r="G35" s="839">
        <v>277429</v>
      </c>
      <c r="H35" s="839">
        <v>371337</v>
      </c>
      <c r="J35" s="565"/>
      <c r="K35" s="565"/>
      <c r="N35" s="844"/>
      <c r="O35" s="844"/>
    </row>
    <row r="36" spans="1:16" ht="13.5" customHeight="1">
      <c r="A36" s="282" t="s">
        <v>169</v>
      </c>
      <c r="B36" s="688">
        <v>607397</v>
      </c>
      <c r="C36" s="711">
        <v>1295525</v>
      </c>
      <c r="D36" s="841">
        <v>528</v>
      </c>
      <c r="E36" s="841">
        <v>1502</v>
      </c>
      <c r="F36" s="843">
        <v>108.2</v>
      </c>
      <c r="G36" s="839">
        <v>547776</v>
      </c>
      <c r="H36" s="839">
        <v>439872</v>
      </c>
      <c r="J36" s="565"/>
      <c r="K36" s="565"/>
      <c r="N36" s="844"/>
      <c r="O36" s="844"/>
    </row>
    <row r="37" spans="1:16" s="123" customFormat="1" ht="24.95" customHeight="1">
      <c r="A37" s="282" t="s">
        <v>170</v>
      </c>
      <c r="B37" s="688">
        <v>443470</v>
      </c>
      <c r="C37" s="711">
        <v>891820</v>
      </c>
      <c r="D37" s="841">
        <v>376</v>
      </c>
      <c r="E37" s="841">
        <v>1307</v>
      </c>
      <c r="F37" s="843">
        <v>104.9</v>
      </c>
      <c r="G37" s="839">
        <v>310595</v>
      </c>
      <c r="H37" s="839">
        <v>367558</v>
      </c>
      <c r="J37" s="565"/>
      <c r="K37" s="565"/>
      <c r="L37" s="390"/>
      <c r="M37" s="390"/>
      <c r="N37" s="844"/>
      <c r="O37" s="844"/>
      <c r="P37" s="390"/>
    </row>
    <row r="38" spans="1:16" ht="13.5" customHeight="1">
      <c r="A38" s="282" t="s">
        <v>171</v>
      </c>
      <c r="B38" s="688">
        <v>240643</v>
      </c>
      <c r="C38" s="711">
        <v>537426</v>
      </c>
      <c r="D38" s="841">
        <v>260</v>
      </c>
      <c r="E38" s="841">
        <v>720</v>
      </c>
      <c r="F38" s="843">
        <v>107.3</v>
      </c>
      <c r="G38" s="839">
        <v>327248</v>
      </c>
      <c r="H38" s="839">
        <v>408442</v>
      </c>
      <c r="J38" s="565"/>
      <c r="K38" s="565"/>
      <c r="N38" s="844"/>
      <c r="O38" s="844"/>
    </row>
    <row r="39" spans="1:16" ht="13.5" customHeight="1">
      <c r="A39" s="282" t="s">
        <v>172</v>
      </c>
      <c r="B39" s="688">
        <v>293719</v>
      </c>
      <c r="C39" s="711">
        <v>649563</v>
      </c>
      <c r="D39" s="841">
        <v>288</v>
      </c>
      <c r="E39" s="841">
        <v>856</v>
      </c>
      <c r="F39" s="843">
        <v>106.8</v>
      </c>
      <c r="G39" s="839">
        <v>288796</v>
      </c>
      <c r="H39" s="839">
        <v>435205</v>
      </c>
      <c r="J39" s="565"/>
      <c r="K39" s="565"/>
      <c r="N39" s="844"/>
      <c r="O39" s="844"/>
    </row>
    <row r="40" spans="1:16" ht="13.5" customHeight="1">
      <c r="A40" s="282" t="s">
        <v>173</v>
      </c>
      <c r="B40" s="688">
        <v>866346</v>
      </c>
      <c r="C40" s="711">
        <v>1846707</v>
      </c>
      <c r="D40" s="841">
        <v>859</v>
      </c>
      <c r="E40" s="841">
        <v>2296</v>
      </c>
      <c r="F40" s="843">
        <v>106</v>
      </c>
      <c r="G40" s="839">
        <v>295358</v>
      </c>
      <c r="H40" s="839">
        <v>395901</v>
      </c>
      <c r="J40" s="565"/>
      <c r="K40" s="565"/>
      <c r="N40" s="844"/>
      <c r="O40" s="844"/>
    </row>
    <row r="41" spans="1:16" ht="13.5" customHeight="1">
      <c r="A41" s="282" t="s">
        <v>174</v>
      </c>
      <c r="B41" s="688">
        <v>1334658</v>
      </c>
      <c r="C41" s="711">
        <v>2737848</v>
      </c>
      <c r="D41" s="841">
        <v>1232</v>
      </c>
      <c r="E41" s="841">
        <v>3217</v>
      </c>
      <c r="F41" s="843">
        <v>106.8</v>
      </c>
      <c r="G41" s="839">
        <v>322578</v>
      </c>
      <c r="H41" s="839">
        <v>368268</v>
      </c>
      <c r="J41" s="565"/>
      <c r="K41" s="565"/>
      <c r="N41" s="844"/>
      <c r="O41" s="844"/>
    </row>
    <row r="42" spans="1:16" s="123" customFormat="1" ht="24.95" customHeight="1">
      <c r="A42" s="282" t="s">
        <v>175</v>
      </c>
      <c r="B42" s="688">
        <v>659439</v>
      </c>
      <c r="C42" s="711">
        <v>1297572</v>
      </c>
      <c r="D42" s="841">
        <v>533</v>
      </c>
      <c r="E42" s="841">
        <v>1840</v>
      </c>
      <c r="F42" s="843">
        <v>107.5</v>
      </c>
      <c r="G42" s="839">
        <v>317056</v>
      </c>
      <c r="H42" s="839">
        <v>362971</v>
      </c>
      <c r="J42" s="565"/>
      <c r="K42" s="565"/>
      <c r="L42" s="390"/>
      <c r="M42" s="390"/>
      <c r="N42" s="844"/>
      <c r="O42" s="844"/>
      <c r="P42" s="390"/>
    </row>
    <row r="43" spans="1:16" ht="13.5" customHeight="1">
      <c r="A43" s="282" t="s">
        <v>176</v>
      </c>
      <c r="B43" s="688">
        <v>338467</v>
      </c>
      <c r="C43" s="711">
        <v>694927</v>
      </c>
      <c r="D43" s="841">
        <v>304</v>
      </c>
      <c r="E43" s="841">
        <v>1028</v>
      </c>
      <c r="F43" s="843">
        <v>106.6</v>
      </c>
      <c r="G43" s="839">
        <v>297752</v>
      </c>
      <c r="H43" s="839">
        <v>437806</v>
      </c>
      <c r="J43" s="565"/>
      <c r="K43" s="565"/>
      <c r="N43" s="844"/>
      <c r="O43" s="844"/>
    </row>
    <row r="44" spans="1:16" ht="13.5" customHeight="1">
      <c r="A44" s="282" t="s">
        <v>177</v>
      </c>
      <c r="B44" s="688">
        <v>447775</v>
      </c>
      <c r="C44" s="711">
        <v>925588</v>
      </c>
      <c r="D44" s="841">
        <v>373</v>
      </c>
      <c r="E44" s="841">
        <v>1157</v>
      </c>
      <c r="F44" s="843">
        <v>106.2</v>
      </c>
      <c r="G44" s="839">
        <v>428277</v>
      </c>
      <c r="H44" s="839">
        <v>404064</v>
      </c>
      <c r="J44" s="565"/>
      <c r="K44" s="565"/>
      <c r="N44" s="844"/>
      <c r="O44" s="844"/>
    </row>
    <row r="45" spans="1:16" ht="13.5" customHeight="1">
      <c r="A45" s="282" t="s">
        <v>178</v>
      </c>
      <c r="B45" s="688">
        <v>656678</v>
      </c>
      <c r="C45" s="711">
        <v>1291356</v>
      </c>
      <c r="D45" s="841">
        <v>531</v>
      </c>
      <c r="E45" s="841">
        <v>1740</v>
      </c>
      <c r="F45" s="843">
        <v>106.6</v>
      </c>
      <c r="G45" s="839">
        <v>228846</v>
      </c>
      <c r="H45" s="839">
        <v>346360</v>
      </c>
      <c r="J45" s="565"/>
      <c r="K45" s="565"/>
      <c r="N45" s="844"/>
      <c r="O45" s="844"/>
    </row>
    <row r="46" spans="1:16" ht="13.5" customHeight="1">
      <c r="A46" s="282" t="s">
        <v>179</v>
      </c>
      <c r="B46" s="688">
        <v>350142</v>
      </c>
      <c r="C46" s="711">
        <v>666422</v>
      </c>
      <c r="D46" s="841">
        <v>258</v>
      </c>
      <c r="E46" s="841">
        <v>1018</v>
      </c>
      <c r="F46" s="843">
        <v>106.9</v>
      </c>
      <c r="G46" s="839">
        <v>420219</v>
      </c>
      <c r="H46" s="839">
        <v>404020</v>
      </c>
      <c r="J46" s="565"/>
      <c r="K46" s="565"/>
      <c r="N46" s="844"/>
      <c r="O46" s="844"/>
    </row>
    <row r="47" spans="1:16" s="123" customFormat="1" ht="24.95" customHeight="1">
      <c r="A47" s="282" t="s">
        <v>180</v>
      </c>
      <c r="B47" s="688">
        <v>2519442</v>
      </c>
      <c r="C47" s="711">
        <v>5102730</v>
      </c>
      <c r="D47" s="841">
        <v>2691</v>
      </c>
      <c r="E47" s="841">
        <v>5427</v>
      </c>
      <c r="F47" s="843">
        <v>107</v>
      </c>
      <c r="G47" s="839">
        <v>321853</v>
      </c>
      <c r="H47" s="839">
        <v>354377</v>
      </c>
      <c r="J47" s="565"/>
      <c r="K47" s="565"/>
      <c r="L47" s="390"/>
      <c r="M47" s="390"/>
      <c r="N47" s="844"/>
      <c r="O47" s="844"/>
      <c r="P47" s="390"/>
    </row>
    <row r="48" spans="1:16" ht="13.5" customHeight="1">
      <c r="A48" s="282" t="s">
        <v>181</v>
      </c>
      <c r="B48" s="688">
        <v>343375</v>
      </c>
      <c r="C48" s="711">
        <v>794859</v>
      </c>
      <c r="D48" s="841">
        <v>377</v>
      </c>
      <c r="E48" s="841">
        <v>1028</v>
      </c>
      <c r="F48" s="843">
        <v>106.9</v>
      </c>
      <c r="G48" s="839">
        <v>314857</v>
      </c>
      <c r="H48" s="839">
        <v>370753</v>
      </c>
      <c r="J48" s="565"/>
      <c r="K48" s="565"/>
      <c r="N48" s="844"/>
      <c r="O48" s="844"/>
    </row>
    <row r="49" spans="1:53" ht="13.5" customHeight="1">
      <c r="A49" s="282" t="s">
        <v>182</v>
      </c>
      <c r="B49" s="688">
        <v>632920</v>
      </c>
      <c r="C49" s="711">
        <v>1267152</v>
      </c>
      <c r="D49" s="841">
        <v>579</v>
      </c>
      <c r="E49" s="841">
        <v>1681</v>
      </c>
      <c r="F49" s="843">
        <v>107.3</v>
      </c>
      <c r="G49" s="839">
        <v>345895</v>
      </c>
      <c r="H49" s="839">
        <v>390941</v>
      </c>
      <c r="J49" s="565"/>
      <c r="K49" s="565"/>
      <c r="N49" s="844"/>
      <c r="O49" s="844"/>
    </row>
    <row r="50" spans="1:53" ht="13.5" customHeight="1">
      <c r="A50" s="282" t="s">
        <v>183</v>
      </c>
      <c r="B50" s="688">
        <v>803966</v>
      </c>
      <c r="C50" s="711">
        <v>1708834</v>
      </c>
      <c r="D50" s="841">
        <v>814</v>
      </c>
      <c r="E50" s="841">
        <v>2105</v>
      </c>
      <c r="F50" s="843">
        <v>106.6</v>
      </c>
      <c r="G50" s="839">
        <v>455643</v>
      </c>
      <c r="H50" s="839">
        <v>337413</v>
      </c>
      <c r="J50" s="565"/>
      <c r="K50" s="565"/>
      <c r="N50" s="844"/>
      <c r="O50" s="844"/>
    </row>
    <row r="51" spans="1:53" ht="13.5" customHeight="1">
      <c r="A51" s="282" t="s">
        <v>184</v>
      </c>
      <c r="B51" s="688">
        <v>546685</v>
      </c>
      <c r="C51" s="711">
        <v>1096299</v>
      </c>
      <c r="D51" s="841">
        <v>519</v>
      </c>
      <c r="E51" s="841">
        <v>1624</v>
      </c>
      <c r="F51" s="843">
        <v>105.4</v>
      </c>
      <c r="G51" s="839">
        <v>346753</v>
      </c>
      <c r="H51" s="839">
        <v>410041</v>
      </c>
      <c r="J51" s="565"/>
      <c r="K51" s="565"/>
      <c r="N51" s="844"/>
      <c r="O51" s="844"/>
    </row>
    <row r="52" spans="1:53" s="123" customFormat="1" ht="24.95" customHeight="1">
      <c r="A52" s="282" t="s">
        <v>185</v>
      </c>
      <c r="B52" s="688">
        <v>532172</v>
      </c>
      <c r="C52" s="711">
        <v>1042223</v>
      </c>
      <c r="D52" s="841">
        <v>496</v>
      </c>
      <c r="E52" s="841">
        <v>1375</v>
      </c>
      <c r="F52" s="843">
        <v>107.3</v>
      </c>
      <c r="G52" s="839">
        <v>385165</v>
      </c>
      <c r="H52" s="839">
        <v>297273</v>
      </c>
      <c r="J52" s="565"/>
      <c r="K52" s="565"/>
      <c r="L52" s="390"/>
      <c r="M52" s="390"/>
      <c r="N52" s="844"/>
      <c r="O52" s="844"/>
      <c r="P52" s="390"/>
    </row>
    <row r="53" spans="1:53" ht="13.5" customHeight="1">
      <c r="A53" s="282" t="s">
        <v>186</v>
      </c>
      <c r="B53" s="688">
        <v>812740</v>
      </c>
      <c r="C53" s="711">
        <v>1548744</v>
      </c>
      <c r="D53" s="841">
        <v>775</v>
      </c>
      <c r="E53" s="841">
        <v>2009</v>
      </c>
      <c r="F53" s="843">
        <v>105.4</v>
      </c>
      <c r="G53" s="839">
        <v>366326</v>
      </c>
      <c r="H53" s="839">
        <v>335716</v>
      </c>
      <c r="J53" s="565"/>
      <c r="K53" s="565"/>
      <c r="N53" s="844"/>
      <c r="O53" s="844"/>
    </row>
    <row r="54" spans="1:53" ht="13.5" customHeight="1">
      <c r="A54" s="282" t="s">
        <v>187</v>
      </c>
      <c r="B54" s="688">
        <v>693790</v>
      </c>
      <c r="C54" s="711">
        <v>1467963</v>
      </c>
      <c r="D54" s="845">
        <v>936</v>
      </c>
      <c r="E54" s="845">
        <v>1220</v>
      </c>
      <c r="F54" s="846">
        <v>108.4</v>
      </c>
      <c r="G54" s="839">
        <v>294854</v>
      </c>
      <c r="H54" s="839">
        <v>304657</v>
      </c>
      <c r="J54" s="565"/>
      <c r="K54" s="565"/>
      <c r="N54" s="844"/>
      <c r="O54" s="844"/>
    </row>
    <row r="55" spans="1:53" ht="13.5" customHeight="1">
      <c r="A55" s="283" t="s">
        <v>652</v>
      </c>
      <c r="B55" s="32"/>
      <c r="C55" s="32"/>
      <c r="D55" s="419"/>
      <c r="E55" s="419"/>
      <c r="F55" s="403"/>
      <c r="G55" s="687" t="s">
        <v>1103</v>
      </c>
      <c r="H55" s="667"/>
      <c r="K55" s="554"/>
    </row>
    <row r="56" spans="1:53" ht="13.5" customHeight="1">
      <c r="A56" s="152" t="s">
        <v>1066</v>
      </c>
      <c r="B56" s="519"/>
      <c r="C56" s="519"/>
      <c r="D56" s="665"/>
      <c r="E56" s="665"/>
      <c r="F56" s="403"/>
      <c r="G56" s="403" t="s">
        <v>1150</v>
      </c>
      <c r="H56" s="666"/>
      <c r="K56" s="554"/>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row>
    <row r="57" spans="1:53" ht="13.5" customHeight="1">
      <c r="A57" s="43" t="s">
        <v>653</v>
      </c>
      <c r="G57" s="847" t="s">
        <v>1151</v>
      </c>
    </row>
    <row r="58" spans="1:53" ht="13.5" customHeight="1">
      <c r="A58" s="43" t="s">
        <v>890</v>
      </c>
      <c r="G58" s="847" t="s">
        <v>1169</v>
      </c>
    </row>
    <row r="59" spans="1:53" ht="13.5" customHeight="1">
      <c r="A59" s="43" t="s">
        <v>870</v>
      </c>
      <c r="G59" s="847" t="s">
        <v>1169</v>
      </c>
    </row>
    <row r="60" spans="1:53" ht="13.5" customHeight="1">
      <c r="A60" s="151" t="s">
        <v>871</v>
      </c>
      <c r="F60" s="404"/>
      <c r="G60" s="404"/>
    </row>
    <row r="61" spans="1:53" ht="13.5" customHeight="1">
      <c r="A61" s="152"/>
      <c r="B61" s="542"/>
      <c r="C61" s="542"/>
      <c r="D61" s="405"/>
      <c r="E61" s="405"/>
      <c r="H61" s="406"/>
    </row>
    <row r="62" spans="1:53">
      <c r="H62" s="406"/>
    </row>
    <row r="63" spans="1:53">
      <c r="H63" s="406"/>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row>
    <row r="64" spans="1:53">
      <c r="H64" s="407"/>
    </row>
  </sheetData>
  <mergeCells count="7">
    <mergeCell ref="A2:H2"/>
    <mergeCell ref="A4:A5"/>
    <mergeCell ref="B4:B5"/>
    <mergeCell ref="C4:C5"/>
    <mergeCell ref="D4:E4"/>
    <mergeCell ref="F4:F5"/>
    <mergeCell ref="G4:H4"/>
  </mergeCells>
  <phoneticPr fontId="2"/>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32</vt:i4>
      </vt:variant>
    </vt:vector>
  </HeadingPairs>
  <TitlesOfParts>
    <vt:vector size="67"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 </vt:lpstr>
      <vt:lpstr>6-2</vt:lpstr>
      <vt:lpstr>6-3</vt:lpstr>
      <vt:lpstr>7-1</vt:lpstr>
      <vt:lpstr>8-1</vt:lpstr>
      <vt:lpstr>9-1</vt:lpstr>
      <vt:lpstr>9-2</vt:lpstr>
      <vt:lpstr>9-3</vt:lpstr>
      <vt:lpstr>9-4</vt:lpstr>
      <vt:lpstr>9-5</vt:lpstr>
      <vt:lpstr>9-6</vt:lpstr>
      <vt:lpstr>9-7</vt:lpstr>
      <vt:lpstr>10-1 </vt:lpstr>
      <vt:lpstr>11-1</vt:lpstr>
      <vt:lpstr>11-2</vt:lpstr>
      <vt:lpstr>11-3</vt:lpstr>
      <vt:lpstr>12-1</vt:lpstr>
      <vt:lpstr>12-2</vt:lpstr>
      <vt:lpstr>12-3</vt:lpstr>
      <vt:lpstr>13-1 </vt:lpstr>
      <vt:lpstr>13-2</vt:lpstr>
      <vt:lpstr>'１-1 '!Print_Area</vt:lpstr>
      <vt:lpstr>'11-2'!Print_Area</vt:lpstr>
      <vt:lpstr>'１-2'!Print_Area</vt:lpstr>
      <vt:lpstr>'12-1'!Print_Area</vt:lpstr>
      <vt:lpstr>'12-2'!Print_Area</vt:lpstr>
      <vt:lpstr>'12-3'!Print_Area</vt:lpstr>
      <vt:lpstr>'１-3'!Print_Area</vt:lpstr>
      <vt:lpstr>'13-1 '!Print_Area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 '!Print_Area</vt:lpstr>
      <vt:lpstr>'6-2'!Print_Area</vt:lpstr>
      <vt:lpstr>'6-3'!Print_Area</vt:lpstr>
      <vt:lpstr>'7-1'!Print_Area</vt:lpstr>
      <vt:lpstr>'8-1'!Print_Area</vt:lpstr>
      <vt:lpstr>'9-1'!Print_Area</vt:lpstr>
      <vt:lpstr>'9-2'!Print_Area</vt:lpstr>
      <vt:lpstr>'9-3'!Print_Area</vt:lpstr>
      <vt:lpstr>'9-4'!Print_Area</vt:lpstr>
      <vt:lpstr>'9-5'!Print_Area</vt:lpstr>
      <vt:lpstr>'9-6'!Print_Area</vt:lpstr>
      <vt:lpstr>'9-7'!Print_Area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小笠原将冬</cp:lastModifiedBy>
  <cp:lastPrinted>2024-06-26T05:48:42Z</cp:lastPrinted>
  <dcterms:created xsi:type="dcterms:W3CDTF">1997-07-18T02:37:32Z</dcterms:created>
  <dcterms:modified xsi:type="dcterms:W3CDTF">2024-06-28T00:01:19Z</dcterms:modified>
</cp:coreProperties>
</file>