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503\Box\【02_課所共有】09_05_森づくり課\★共有フォルダ\森林・林業と統計\令和５年度版\03_初校\"/>
    </mc:Choice>
  </mc:AlternateContent>
  <xr:revisionPtr revIDLastSave="0" documentId="13_ncr:1_{6E022DD6-CD2E-43BD-9F12-9E8AFC89524A}" xr6:coauthVersionLast="36" xr6:coauthVersionMax="36" xr10:uidLastSave="{00000000-0000-0000-0000-000000000000}"/>
  <bookViews>
    <workbookView xWindow="120" yWindow="105" windowWidth="14955" windowHeight="754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15" i="1" l="1"/>
  <c r="E15" i="1" l="1"/>
  <c r="F14" i="1"/>
  <c r="E14" i="1"/>
  <c r="D28" i="1"/>
  <c r="D14" i="1"/>
  <c r="N14" i="1"/>
  <c r="M14" i="1"/>
  <c r="L14" i="1"/>
  <c r="K14" i="1"/>
  <c r="K28" i="1"/>
  <c r="F28" i="1"/>
  <c r="P28" i="1"/>
  <c r="N28" i="1"/>
  <c r="M28" i="1"/>
</calcChain>
</file>

<file path=xl/sharedStrings.xml><?xml version="1.0" encoding="utf-8"?>
<sst xmlns="http://schemas.openxmlformats.org/spreadsheetml/2006/main" count="82" uniqueCount="51">
  <si>
    <t>計</t>
    <rPh sb="0" eb="1">
      <t>ケイ</t>
    </rPh>
    <phoneticPr fontId="2"/>
  </si>
  <si>
    <t>組合名</t>
    <rPh sb="0" eb="2">
      <t>クミアイ</t>
    </rPh>
    <rPh sb="2" eb="3">
      <t>メイ</t>
    </rPh>
    <phoneticPr fontId="2"/>
  </si>
  <si>
    <t>区　　分　</t>
    <rPh sb="0" eb="1">
      <t>ク</t>
    </rPh>
    <rPh sb="3" eb="4">
      <t>ブン</t>
    </rPh>
    <phoneticPr fontId="2"/>
  </si>
  <si>
    <t>18　森林組合の現況</t>
    <rPh sb="3" eb="5">
      <t>シンリン</t>
    </rPh>
    <rPh sb="5" eb="7">
      <t>クミアイ</t>
    </rPh>
    <rPh sb="8" eb="10">
      <t>ゲンキョウ</t>
    </rPh>
    <phoneticPr fontId="2"/>
  </si>
  <si>
    <t>　(1) 森林組合</t>
    <rPh sb="5" eb="7">
      <t>シンリン</t>
    </rPh>
    <rPh sb="7" eb="9">
      <t>クミアイ</t>
    </rPh>
    <phoneticPr fontId="2"/>
  </si>
  <si>
    <t>所在地</t>
    <rPh sb="0" eb="3">
      <t>ショザイチ</t>
    </rPh>
    <phoneticPr fontId="2"/>
  </si>
  <si>
    <t>総額</t>
    <rPh sb="0" eb="2">
      <t>ソウガク</t>
    </rPh>
    <phoneticPr fontId="2"/>
  </si>
  <si>
    <t>千円</t>
    <rPh sb="0" eb="2">
      <t>センエン</t>
    </rPh>
    <phoneticPr fontId="2"/>
  </si>
  <si>
    <t>正組合員数</t>
    <rPh sb="0" eb="1">
      <t>セイ</t>
    </rPh>
    <rPh sb="1" eb="4">
      <t>クミアイイン</t>
    </rPh>
    <rPh sb="4" eb="5">
      <t>スウ</t>
    </rPh>
    <phoneticPr fontId="2"/>
  </si>
  <si>
    <t>理事</t>
    <rPh sb="0" eb="2">
      <t>リジ</t>
    </rPh>
    <phoneticPr fontId="2"/>
  </si>
  <si>
    <t>常勤</t>
    <rPh sb="0" eb="2">
      <t>ジョウキン</t>
    </rPh>
    <phoneticPr fontId="2"/>
  </si>
  <si>
    <t>非常勤</t>
    <rPh sb="0" eb="3">
      <t>ヒジョウキン</t>
    </rPh>
    <phoneticPr fontId="2"/>
  </si>
  <si>
    <t>監事</t>
    <rPh sb="0" eb="2">
      <t>カンジ</t>
    </rPh>
    <phoneticPr fontId="2"/>
  </si>
  <si>
    <t>人</t>
    <rPh sb="0" eb="1">
      <t>ニン</t>
    </rPh>
    <phoneticPr fontId="2"/>
  </si>
  <si>
    <t>(2) 生産森林組合</t>
    <rPh sb="4" eb="6">
      <t>セイサン</t>
    </rPh>
    <rPh sb="6" eb="8">
      <t>シンリン</t>
    </rPh>
    <rPh sb="8" eb="10">
      <t>クミアイ</t>
    </rPh>
    <phoneticPr fontId="2"/>
  </si>
  <si>
    <t>秩父広域</t>
  </si>
  <si>
    <t>埼玉県中央部</t>
  </si>
  <si>
    <t>組合員数</t>
    <rPh sb="0" eb="3">
      <t>クミアイイン</t>
    </rPh>
    <rPh sb="3" eb="4">
      <t>スウ</t>
    </rPh>
    <phoneticPr fontId="2"/>
  </si>
  <si>
    <t>専従職員数</t>
    <rPh sb="0" eb="2">
      <t>センジュウ</t>
    </rPh>
    <rPh sb="2" eb="5">
      <t>ショクインスウ</t>
    </rPh>
    <phoneticPr fontId="2"/>
  </si>
  <si>
    <t>技術</t>
    <rPh sb="0" eb="2">
      <t>ギジュツ</t>
    </rPh>
    <phoneticPr fontId="2"/>
  </si>
  <si>
    <t>事務</t>
    <rPh sb="0" eb="2">
      <t>ジム</t>
    </rPh>
    <phoneticPr fontId="2"/>
  </si>
  <si>
    <t>平</t>
  </si>
  <si>
    <t>大河</t>
  </si>
  <si>
    <t>〒357-0054　飯能市大字下直竹1122－2</t>
  </si>
  <si>
    <t>〒355-0327　比企郡小川町大字腰越43</t>
  </si>
  <si>
    <t>４組合</t>
    <rPh sb="1" eb="3">
      <t>クミアイ</t>
    </rPh>
    <phoneticPr fontId="2"/>
  </si>
  <si>
    <t>ｈａ</t>
    <phoneticPr fontId="2"/>
  </si>
  <si>
    <t>西川広域</t>
    <phoneticPr fontId="2"/>
  </si>
  <si>
    <t>（０４９４－２６－５２３１）</t>
    <phoneticPr fontId="2"/>
  </si>
  <si>
    <t>（０４２－９７２－７１６３）</t>
    <phoneticPr fontId="2"/>
  </si>
  <si>
    <t>（０４９３－７２－１１２５）</t>
    <phoneticPr fontId="2"/>
  </si>
  <si>
    <t>所在地・（電話番号）</t>
    <rPh sb="0" eb="3">
      <t>ショザイチ</t>
    </rPh>
    <rPh sb="5" eb="7">
      <t>デンワ</t>
    </rPh>
    <rPh sb="7" eb="9">
      <t>バンゴウ</t>
    </rPh>
    <phoneticPr fontId="2"/>
  </si>
  <si>
    <t>〒355-0364　比企郡ときがわ町大字西平709-3</t>
    <rPh sb="20" eb="22">
      <t>ニシヒラ</t>
    </rPh>
    <phoneticPr fontId="2"/>
  </si>
  <si>
    <t>ｈａ</t>
    <phoneticPr fontId="2"/>
  </si>
  <si>
    <t>南高麗</t>
    <phoneticPr fontId="2"/>
  </si>
  <si>
    <t>大椚</t>
    <phoneticPr fontId="2"/>
  </si>
  <si>
    <t>組合員所有
森林面積
（うち公有林）</t>
    <rPh sb="0" eb="2">
      <t>クミアイ</t>
    </rPh>
    <rPh sb="2" eb="3">
      <t>イン</t>
    </rPh>
    <rPh sb="3" eb="5">
      <t>ショユウ</t>
    </rPh>
    <rPh sb="6" eb="8">
      <t>シンリン</t>
    </rPh>
    <rPh sb="8" eb="10">
      <t>メンセキ</t>
    </rPh>
    <rPh sb="14" eb="17">
      <t>コウユウリン</t>
    </rPh>
    <phoneticPr fontId="2"/>
  </si>
  <si>
    <t>-</t>
    <phoneticPr fontId="2"/>
  </si>
  <si>
    <t>-</t>
    <phoneticPr fontId="2"/>
  </si>
  <si>
    <t>〒368-0034　秩父市日野田町1-7-10</t>
    <rPh sb="12" eb="13">
      <t>シ</t>
    </rPh>
    <rPh sb="13" eb="17">
      <t>ヒノダマチ</t>
    </rPh>
    <phoneticPr fontId="2"/>
  </si>
  <si>
    <t>〒357-0046　飯能市大字阿須343-1</t>
    <phoneticPr fontId="2"/>
  </si>
  <si>
    <t>備考</t>
    <rPh sb="0" eb="2">
      <t>ビコウ</t>
    </rPh>
    <phoneticPr fontId="2"/>
  </si>
  <si>
    <t>３組合</t>
    <rPh sb="1" eb="3">
      <t>クミアイ</t>
    </rPh>
    <phoneticPr fontId="2"/>
  </si>
  <si>
    <t>払込済
出資金</t>
    <phoneticPr fontId="2"/>
  </si>
  <si>
    <t>組合経営森林面積</t>
    <rPh sb="0" eb="2">
      <t>クミアイ</t>
    </rPh>
    <rPh sb="2" eb="4">
      <t>ケイエイ</t>
    </rPh>
    <rPh sb="4" eb="6">
      <t>シンリン</t>
    </rPh>
    <rPh sb="6" eb="8">
      <t>メンセキ</t>
    </rPh>
    <phoneticPr fontId="2"/>
  </si>
  <si>
    <t>注) 森林組合一斉調査、各組合の総会資料等による。</t>
    <phoneticPr fontId="2"/>
  </si>
  <si>
    <t>区域内
森林面積
（国有林）</t>
    <rPh sb="0" eb="3">
      <t>クイキナイ</t>
    </rPh>
    <rPh sb="4" eb="6">
      <t>シンリン</t>
    </rPh>
    <rPh sb="6" eb="8">
      <t>メンセキ</t>
    </rPh>
    <rPh sb="10" eb="13">
      <t>コクユウリン</t>
    </rPh>
    <phoneticPr fontId="2"/>
  </si>
  <si>
    <t>〒355-0311　比企郡小川町大字高谷2466－4</t>
    <phoneticPr fontId="2"/>
  </si>
  <si>
    <t>注) 森林組合一斉調査、各組合の総会資料等による。</t>
    <rPh sb="12" eb="15">
      <t>カククミアイ</t>
    </rPh>
    <rPh sb="16" eb="18">
      <t>ソウカイ</t>
    </rPh>
    <rPh sb="18" eb="20">
      <t>シリョウ</t>
    </rPh>
    <rPh sb="20" eb="21">
      <t>ナド</t>
    </rPh>
    <phoneticPr fontId="2"/>
  </si>
  <si>
    <t>〒355-0364　比企郡ときがわ町大字西平709-3</t>
    <phoneticPr fontId="2"/>
  </si>
  <si>
    <t>（-）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</si>
</sst>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\(#,##0\)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3" xfId="0" applyFont="1" applyBorder="1" applyAlignment="1">
      <alignment horizontal="right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38" fontId="7" fillId="0" borderId="5" xfId="1" applyFont="1" applyBorder="1" applyAlignment="1">
      <alignment horizontal="center" vertical="center"/>
    </xf>
    <xf numFmtId="38" fontId="7" fillId="0" borderId="6" xfId="1" applyFont="1" applyBorder="1" applyAlignment="1">
      <alignment horizontal="center" vertical="center"/>
    </xf>
    <xf numFmtId="38" fontId="7" fillId="0" borderId="0" xfId="1" applyFont="1" applyBorder="1">
      <alignment vertical="center"/>
    </xf>
    <xf numFmtId="38" fontId="7" fillId="0" borderId="3" xfId="1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38" fontId="5" fillId="0" borderId="18" xfId="1" applyFont="1" applyBorder="1" applyAlignment="1">
      <alignment vertical="center"/>
    </xf>
    <xf numFmtId="38" fontId="7" fillId="0" borderId="8" xfId="1" applyFont="1" applyBorder="1" applyAlignment="1">
      <alignment horizontal="right" vertical="center"/>
    </xf>
    <xf numFmtId="38" fontId="7" fillId="0" borderId="6" xfId="1" applyFont="1" applyBorder="1" applyAlignment="1">
      <alignment horizontal="right" vertical="center"/>
    </xf>
    <xf numFmtId="38" fontId="7" fillId="0" borderId="18" xfId="1" applyFont="1" applyBorder="1" applyAlignment="1">
      <alignment horizontal="right" vertical="center"/>
    </xf>
    <xf numFmtId="0" fontId="5" fillId="0" borderId="3" xfId="0" applyFont="1" applyBorder="1" applyAlignment="1">
      <alignment horizontal="center"/>
    </xf>
    <xf numFmtId="38" fontId="5" fillId="0" borderId="6" xfId="1" applyFont="1" applyBorder="1" applyAlignment="1"/>
    <xf numFmtId="38" fontId="5" fillId="0" borderId="10" xfId="1" applyFont="1" applyFill="1" applyBorder="1" applyAlignment="1"/>
    <xf numFmtId="38" fontId="5" fillId="0" borderId="6" xfId="1" applyFont="1" applyFill="1" applyBorder="1" applyAlignment="1"/>
    <xf numFmtId="38" fontId="5" fillId="0" borderId="0" xfId="1" applyFont="1" applyFill="1" applyBorder="1" applyAlignment="1"/>
    <xf numFmtId="38" fontId="5" fillId="0" borderId="3" xfId="1" applyFont="1" applyFill="1" applyBorder="1" applyAlignment="1"/>
    <xf numFmtId="0" fontId="5" fillId="0" borderId="3" xfId="0" applyFont="1" applyBorder="1" applyAlignment="1">
      <alignment horizontal="center" vertical="center"/>
    </xf>
    <xf numFmtId="38" fontId="5" fillId="0" borderId="6" xfId="1" applyFont="1" applyBorder="1" applyAlignment="1">
      <alignment horizontal="left" vertical="center"/>
    </xf>
    <xf numFmtId="38" fontId="5" fillId="0" borderId="10" xfId="1" applyFont="1" applyFill="1" applyBorder="1">
      <alignment vertical="center"/>
    </xf>
    <xf numFmtId="177" fontId="5" fillId="0" borderId="10" xfId="1" applyNumberFormat="1" applyFont="1" applyFill="1" applyBorder="1" applyAlignment="1">
      <alignment vertical="top"/>
    </xf>
    <xf numFmtId="38" fontId="5" fillId="0" borderId="6" xfId="1" applyFont="1" applyFill="1" applyBorder="1">
      <alignment vertical="center"/>
    </xf>
    <xf numFmtId="38" fontId="5" fillId="0" borderId="0" xfId="1" applyFont="1" applyFill="1" applyBorder="1">
      <alignment vertical="center"/>
    </xf>
    <xf numFmtId="38" fontId="5" fillId="0" borderId="3" xfId="1" applyFont="1" applyFill="1" applyBorder="1">
      <alignment vertical="center"/>
    </xf>
    <xf numFmtId="38" fontId="5" fillId="0" borderId="6" xfId="1" applyFont="1" applyBorder="1">
      <alignment vertical="center"/>
    </xf>
    <xf numFmtId="0" fontId="3" fillId="0" borderId="2" xfId="0" applyFont="1" applyBorder="1" applyAlignment="1">
      <alignment vertical="center"/>
    </xf>
    <xf numFmtId="38" fontId="5" fillId="0" borderId="10" xfId="1" applyFont="1" applyFill="1" applyBorder="1" applyAlignment="1">
      <alignment vertical="center"/>
    </xf>
    <xf numFmtId="49" fontId="5" fillId="0" borderId="10" xfId="1" applyNumberFormat="1" applyFont="1" applyFill="1" applyBorder="1" applyAlignment="1">
      <alignment horizontal="right" vertical="top"/>
    </xf>
    <xf numFmtId="38" fontId="5" fillId="0" borderId="6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3" xfId="1" applyFont="1" applyFill="1" applyBorder="1" applyAlignment="1">
      <alignment vertical="center"/>
    </xf>
    <xf numFmtId="38" fontId="5" fillId="0" borderId="6" xfId="1" applyFont="1" applyBorder="1" applyAlignment="1">
      <alignment vertical="center"/>
    </xf>
    <xf numFmtId="38" fontId="5" fillId="0" borderId="8" xfId="1" applyFont="1" applyBorder="1" applyAlignment="1"/>
    <xf numFmtId="38" fontId="5" fillId="0" borderId="0" xfId="1" applyFont="1" applyBorder="1" applyAlignment="1"/>
    <xf numFmtId="38" fontId="5" fillId="0" borderId="3" xfId="1" applyFont="1" applyBorder="1" applyAlignment="1"/>
    <xf numFmtId="38" fontId="5" fillId="0" borderId="13" xfId="1" applyNumberFormat="1" applyFont="1" applyBorder="1" applyAlignment="1">
      <alignment horizontal="right" vertical="top"/>
    </xf>
    <xf numFmtId="177" fontId="5" fillId="0" borderId="13" xfId="1" applyNumberFormat="1" applyFont="1" applyBorder="1" applyAlignment="1">
      <alignment vertical="top"/>
    </xf>
    <xf numFmtId="38" fontId="5" fillId="0" borderId="6" xfId="1" applyNumberFormat="1" applyFont="1" applyBorder="1" applyAlignment="1">
      <alignment horizontal="right" vertical="top"/>
    </xf>
    <xf numFmtId="176" fontId="5" fillId="0" borderId="0" xfId="1" applyNumberFormat="1" applyFont="1" applyBorder="1" applyAlignment="1">
      <alignment horizontal="right" vertical="top"/>
    </xf>
    <xf numFmtId="176" fontId="5" fillId="0" borderId="3" xfId="1" applyNumberFormat="1" applyFont="1" applyBorder="1" applyAlignment="1">
      <alignment horizontal="right" vertical="top"/>
    </xf>
    <xf numFmtId="176" fontId="5" fillId="0" borderId="13" xfId="1" applyNumberFormat="1" applyFont="1" applyBorder="1" applyAlignment="1">
      <alignment horizontal="right" vertical="top"/>
    </xf>
    <xf numFmtId="176" fontId="5" fillId="0" borderId="20" xfId="1" applyNumberFormat="1" applyFont="1" applyBorder="1" applyAlignment="1">
      <alignment horizontal="right" vertical="top"/>
    </xf>
    <xf numFmtId="0" fontId="8" fillId="0" borderId="0" xfId="0" applyFont="1" applyBorder="1" applyAlignment="1">
      <alignment horizontal="left" vertical="center" wrapText="1"/>
    </xf>
    <xf numFmtId="0" fontId="3" fillId="0" borderId="0" xfId="0" applyFont="1" applyBorder="1">
      <alignment vertical="center"/>
    </xf>
    <xf numFmtId="0" fontId="7" fillId="0" borderId="4" xfId="0" applyFont="1" applyBorder="1" applyAlignment="1">
      <alignment horizontal="center" vertical="center" wrapText="1"/>
    </xf>
    <xf numFmtId="38" fontId="7" fillId="0" borderId="6" xfId="1" applyFont="1" applyBorder="1" applyAlignment="1">
      <alignment horizontal="center" vertical="center" wrapText="1"/>
    </xf>
    <xf numFmtId="38" fontId="5" fillId="0" borderId="8" xfId="1" applyFont="1" applyBorder="1">
      <alignment vertical="center"/>
    </xf>
    <xf numFmtId="38" fontId="7" fillId="0" borderId="7" xfId="1" applyFont="1" applyBorder="1" applyAlignment="1">
      <alignment horizontal="right" vertical="center"/>
    </xf>
    <xf numFmtId="38" fontId="7" fillId="0" borderId="9" xfId="1" applyFont="1" applyBorder="1" applyAlignment="1">
      <alignment horizontal="right" vertical="center"/>
    </xf>
    <xf numFmtId="38" fontId="5" fillId="0" borderId="10" xfId="1" applyFont="1" applyBorder="1">
      <alignment vertical="center"/>
    </xf>
    <xf numFmtId="38" fontId="5" fillId="0" borderId="3" xfId="1" applyFont="1" applyBorder="1">
      <alignment vertical="center"/>
    </xf>
    <xf numFmtId="38" fontId="5" fillId="0" borderId="0" xfId="1" applyFont="1" applyBorder="1">
      <alignment vertical="center"/>
    </xf>
    <xf numFmtId="38" fontId="5" fillId="0" borderId="10" xfId="1" applyFont="1" applyBorder="1" applyAlignment="1">
      <alignment horizontal="right" vertical="center"/>
    </xf>
    <xf numFmtId="38" fontId="5" fillId="0" borderId="11" xfId="1" applyFont="1" applyBorder="1">
      <alignment vertical="center"/>
    </xf>
    <xf numFmtId="0" fontId="5" fillId="0" borderId="3" xfId="0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right" vertical="center"/>
    </xf>
    <xf numFmtId="38" fontId="5" fillId="0" borderId="11" xfId="1" applyFont="1" applyFill="1" applyBorder="1">
      <alignment vertical="center"/>
    </xf>
    <xf numFmtId="0" fontId="5" fillId="0" borderId="4" xfId="0" applyFont="1" applyBorder="1" applyAlignment="1">
      <alignment horizontal="center" vertical="center"/>
    </xf>
    <xf numFmtId="38" fontId="5" fillId="0" borderId="14" xfId="1" applyFont="1" applyBorder="1">
      <alignment vertical="center"/>
    </xf>
    <xf numFmtId="38" fontId="5" fillId="0" borderId="19" xfId="1" applyFont="1" applyBorder="1">
      <alignment vertical="center"/>
    </xf>
    <xf numFmtId="38" fontId="5" fillId="0" borderId="4" xfId="1" applyFont="1" applyBorder="1">
      <alignment vertical="center"/>
    </xf>
    <xf numFmtId="38" fontId="5" fillId="0" borderId="12" xfId="1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38" fontId="5" fillId="0" borderId="16" xfId="1" applyFont="1" applyBorder="1" applyAlignment="1">
      <alignment horizontal="center" vertical="center"/>
    </xf>
    <xf numFmtId="38" fontId="5" fillId="0" borderId="16" xfId="1" applyNumberFormat="1" applyFont="1" applyBorder="1" applyAlignment="1">
      <alignment horizontal="right" vertical="center"/>
    </xf>
    <xf numFmtId="38" fontId="5" fillId="0" borderId="30" xfId="1" applyNumberFormat="1" applyFont="1" applyBorder="1" applyAlignment="1">
      <alignment horizontal="right" vertical="center"/>
    </xf>
    <xf numFmtId="38" fontId="5" fillId="0" borderId="31" xfId="1" applyNumberFormat="1" applyFont="1" applyBorder="1" applyAlignment="1">
      <alignment horizontal="right" vertical="center"/>
    </xf>
    <xf numFmtId="38" fontId="5" fillId="0" borderId="6" xfId="1" applyNumberFormat="1" applyFont="1" applyBorder="1" applyAlignment="1">
      <alignment horizontal="right" vertical="center"/>
    </xf>
    <xf numFmtId="176" fontId="5" fillId="0" borderId="0" xfId="1" applyNumberFormat="1" applyFont="1" applyBorder="1" applyAlignment="1">
      <alignment horizontal="right" vertical="center"/>
    </xf>
    <xf numFmtId="176" fontId="5" fillId="0" borderId="3" xfId="1" applyNumberFormat="1" applyFont="1" applyBorder="1" applyAlignment="1">
      <alignment horizontal="right" vertical="center"/>
    </xf>
    <xf numFmtId="176" fontId="5" fillId="0" borderId="17" xfId="1" applyNumberFormat="1" applyFont="1" applyBorder="1" applyAlignment="1">
      <alignment horizontal="right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38" fontId="7" fillId="0" borderId="6" xfId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38" fontId="7" fillId="0" borderId="2" xfId="1" applyFont="1" applyBorder="1" applyAlignment="1">
      <alignment horizontal="center" vertical="center"/>
    </xf>
    <xf numFmtId="38" fontId="7" fillId="0" borderId="19" xfId="1" applyFont="1" applyBorder="1" applyAlignment="1">
      <alignment horizontal="center" vertical="center"/>
    </xf>
    <xf numFmtId="38" fontId="7" fillId="0" borderId="22" xfId="1" applyFont="1" applyBorder="1" applyAlignment="1">
      <alignment horizontal="center" vertical="center"/>
    </xf>
    <xf numFmtId="38" fontId="7" fillId="0" borderId="23" xfId="1" applyFont="1" applyBorder="1" applyAlignment="1">
      <alignment horizontal="center" vertical="center"/>
    </xf>
    <xf numFmtId="38" fontId="7" fillId="0" borderId="20" xfId="1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/>
    </xf>
    <xf numFmtId="38" fontId="7" fillId="0" borderId="24" xfId="1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7" fillId="0" borderId="25" xfId="1" applyFont="1" applyBorder="1" applyAlignment="1">
      <alignment horizontal="center" vertical="center" wrapText="1"/>
    </xf>
    <xf numFmtId="38" fontId="7" fillId="0" borderId="28" xfId="1" applyFont="1" applyBorder="1" applyAlignment="1">
      <alignment horizontal="center" vertical="center" wrapText="1"/>
    </xf>
    <xf numFmtId="38" fontId="7" fillId="0" borderId="19" xfId="1" applyFont="1" applyBorder="1" applyAlignment="1">
      <alignment horizontal="center" vertical="center" wrapText="1"/>
    </xf>
    <xf numFmtId="38" fontId="7" fillId="0" borderId="4" xfId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9" fillId="0" borderId="14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19050</xdr:rowOff>
    </xdr:from>
    <xdr:to>
      <xdr:col>2</xdr:col>
      <xdr:colOff>0</xdr:colOff>
      <xdr:row>6</xdr:row>
      <xdr:rowOff>9525</xdr:rowOff>
    </xdr:to>
    <xdr:sp macro="" textlink="">
      <xdr:nvSpPr>
        <xdr:cNvPr id="1323" name="Line 1">
          <a:extLst>
            <a:ext uri="{FF2B5EF4-FFF2-40B4-BE49-F238E27FC236}">
              <a16:creationId xmlns:a16="http://schemas.microsoft.com/office/drawing/2014/main" id="{A5CEFBEB-94F2-40D5-BD76-742F96E00E54}"/>
            </a:ext>
          </a:extLst>
        </xdr:cNvPr>
        <xdr:cNvSpPr>
          <a:spLocks noChangeShapeType="1"/>
        </xdr:cNvSpPr>
      </xdr:nvSpPr>
      <xdr:spPr bwMode="auto">
        <a:xfrm>
          <a:off x="228600" y="962025"/>
          <a:ext cx="1323975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19</xdr:row>
      <xdr:rowOff>19050</xdr:rowOff>
    </xdr:from>
    <xdr:to>
      <xdr:col>1</xdr:col>
      <xdr:colOff>1876425</xdr:colOff>
      <xdr:row>21</xdr:row>
      <xdr:rowOff>9525</xdr:rowOff>
    </xdr:to>
    <xdr:sp macro="" textlink="">
      <xdr:nvSpPr>
        <xdr:cNvPr id="1324" name="Line 1">
          <a:extLst>
            <a:ext uri="{FF2B5EF4-FFF2-40B4-BE49-F238E27FC236}">
              <a16:creationId xmlns:a16="http://schemas.microsoft.com/office/drawing/2014/main" id="{CBE0CC25-EFEF-4147-8406-EA12EF0172C9}"/>
            </a:ext>
          </a:extLst>
        </xdr:cNvPr>
        <xdr:cNvSpPr>
          <a:spLocks noChangeShapeType="1"/>
        </xdr:cNvSpPr>
      </xdr:nvSpPr>
      <xdr:spPr bwMode="auto">
        <a:xfrm>
          <a:off x="228600" y="5314950"/>
          <a:ext cx="1323975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tabSelected="1" view="pageBreakPreview" topLeftCell="A2" zoomScaleNormal="100" zoomScaleSheetLayoutView="100" workbookViewId="0">
      <selection activeCell="B16" sqref="B16:F16"/>
    </sheetView>
  </sheetViews>
  <sheetFormatPr defaultRowHeight="13.5"/>
  <cols>
    <col min="1" max="1" width="2.875" style="1" customWidth="1"/>
    <col min="2" max="2" width="17.5" style="1" customWidth="1"/>
    <col min="3" max="3" width="40.625" style="1" customWidth="1"/>
    <col min="4" max="4" width="8.875" style="1" customWidth="1"/>
    <col min="5" max="6" width="11" style="1" customWidth="1"/>
    <col min="7" max="10" width="3" style="1" customWidth="1"/>
    <col min="11" max="17" width="12.875" style="1" customWidth="1"/>
    <col min="18" max="18" width="2.125" style="1" customWidth="1"/>
    <col min="19" max="16384" width="9" style="1"/>
  </cols>
  <sheetData>
    <row r="1" spans="1:17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26.25" customHeight="1">
      <c r="A2" s="3"/>
      <c r="B2" s="4" t="s">
        <v>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20.25" customHeight="1">
      <c r="A3" s="3"/>
      <c r="B3" s="6" t="s">
        <v>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4.25" thickBot="1">
      <c r="A4" s="3"/>
      <c r="B4" s="7"/>
      <c r="C4" s="7"/>
      <c r="D4" s="7"/>
      <c r="E4" s="7"/>
      <c r="F4" s="7"/>
      <c r="G4" s="5"/>
      <c r="H4" s="5"/>
      <c r="I4" s="5"/>
      <c r="J4" s="5"/>
      <c r="K4" s="7"/>
      <c r="L4" s="7"/>
      <c r="M4" s="7"/>
      <c r="N4" s="7"/>
      <c r="O4" s="8"/>
      <c r="P4" s="8"/>
      <c r="Q4" s="8"/>
    </row>
    <row r="5" spans="1:17" ht="27" customHeight="1">
      <c r="A5" s="9"/>
      <c r="B5" s="10" t="s">
        <v>2</v>
      </c>
      <c r="C5" s="102" t="s">
        <v>31</v>
      </c>
      <c r="D5" s="11" t="s">
        <v>43</v>
      </c>
      <c r="E5" s="113" t="s">
        <v>46</v>
      </c>
      <c r="F5" s="113" t="s">
        <v>36</v>
      </c>
      <c r="G5" s="12"/>
      <c r="H5" s="12"/>
      <c r="I5" s="12"/>
      <c r="J5" s="13"/>
      <c r="K5" s="88" t="s">
        <v>8</v>
      </c>
      <c r="L5" s="86" t="s">
        <v>9</v>
      </c>
      <c r="M5" s="87"/>
      <c r="N5" s="114" t="s">
        <v>12</v>
      </c>
      <c r="O5" s="102" t="s">
        <v>41</v>
      </c>
      <c r="P5" s="103"/>
      <c r="Q5" s="104"/>
    </row>
    <row r="6" spans="1:17" ht="27" customHeight="1">
      <c r="A6" s="9"/>
      <c r="B6" s="14" t="s">
        <v>1</v>
      </c>
      <c r="C6" s="86"/>
      <c r="D6" s="15" t="s">
        <v>6</v>
      </c>
      <c r="E6" s="89"/>
      <c r="F6" s="89"/>
      <c r="G6" s="16"/>
      <c r="H6" s="17"/>
      <c r="I6" s="17"/>
      <c r="J6" s="18"/>
      <c r="K6" s="89"/>
      <c r="L6" s="15" t="s">
        <v>10</v>
      </c>
      <c r="M6" s="15" t="s">
        <v>11</v>
      </c>
      <c r="N6" s="86"/>
      <c r="O6" s="86"/>
      <c r="P6" s="105"/>
      <c r="Q6" s="106"/>
    </row>
    <row r="7" spans="1:17" ht="18" customHeight="1">
      <c r="A7" s="9"/>
      <c r="B7" s="19"/>
      <c r="C7" s="20"/>
      <c r="D7" s="21" t="s">
        <v>7</v>
      </c>
      <c r="E7" s="21" t="s">
        <v>26</v>
      </c>
      <c r="F7" s="21" t="s">
        <v>26</v>
      </c>
      <c r="G7" s="22"/>
      <c r="H7" s="17"/>
      <c r="I7" s="17"/>
      <c r="J7" s="18"/>
      <c r="K7" s="21" t="s">
        <v>13</v>
      </c>
      <c r="L7" s="21" t="s">
        <v>13</v>
      </c>
      <c r="M7" s="21" t="s">
        <v>13</v>
      </c>
      <c r="N7" s="23" t="s">
        <v>13</v>
      </c>
      <c r="O7" s="93"/>
      <c r="P7" s="94"/>
      <c r="Q7" s="95"/>
    </row>
    <row r="8" spans="1:17" ht="23.25" customHeight="1">
      <c r="A8" s="9"/>
      <c r="B8" s="24" t="s">
        <v>15</v>
      </c>
      <c r="C8" s="25" t="s">
        <v>39</v>
      </c>
      <c r="D8" s="26">
        <v>55310</v>
      </c>
      <c r="E8" s="26">
        <v>62999</v>
      </c>
      <c r="F8" s="26">
        <v>44483</v>
      </c>
      <c r="G8" s="27"/>
      <c r="H8" s="28"/>
      <c r="I8" s="28"/>
      <c r="J8" s="29"/>
      <c r="K8" s="26">
        <v>4337</v>
      </c>
      <c r="L8" s="26">
        <v>2</v>
      </c>
      <c r="M8" s="26">
        <v>19</v>
      </c>
      <c r="N8" s="25">
        <v>3</v>
      </c>
      <c r="O8" s="93"/>
      <c r="P8" s="94"/>
      <c r="Q8" s="95"/>
    </row>
    <row r="9" spans="1:17" ht="23.25" customHeight="1">
      <c r="A9" s="9"/>
      <c r="B9" s="30"/>
      <c r="C9" s="31" t="s">
        <v>28</v>
      </c>
      <c r="D9" s="32"/>
      <c r="E9" s="33">
        <v>11890</v>
      </c>
      <c r="F9" s="33">
        <v>3453</v>
      </c>
      <c r="G9" s="34"/>
      <c r="H9" s="35"/>
      <c r="I9" s="35"/>
      <c r="J9" s="36"/>
      <c r="K9" s="32"/>
      <c r="L9" s="32"/>
      <c r="M9" s="32"/>
      <c r="N9" s="37"/>
      <c r="O9" s="93"/>
      <c r="P9" s="94"/>
      <c r="Q9" s="95"/>
    </row>
    <row r="10" spans="1:17" ht="23.25" customHeight="1">
      <c r="A10" s="9"/>
      <c r="B10" s="24" t="s">
        <v>27</v>
      </c>
      <c r="C10" s="25" t="s">
        <v>40</v>
      </c>
      <c r="D10" s="26">
        <v>85810</v>
      </c>
      <c r="E10" s="26">
        <v>19815</v>
      </c>
      <c r="F10" s="26">
        <v>9888</v>
      </c>
      <c r="G10" s="27"/>
      <c r="H10" s="28"/>
      <c r="I10" s="28"/>
      <c r="J10" s="29"/>
      <c r="K10" s="26">
        <v>2581</v>
      </c>
      <c r="L10" s="26">
        <v>1</v>
      </c>
      <c r="M10" s="26">
        <v>14</v>
      </c>
      <c r="N10" s="25">
        <v>3</v>
      </c>
      <c r="O10" s="93"/>
      <c r="P10" s="94"/>
      <c r="Q10" s="95"/>
    </row>
    <row r="11" spans="1:17" ht="23.25" customHeight="1">
      <c r="A11" s="9"/>
      <c r="B11" s="30"/>
      <c r="C11" s="31" t="s">
        <v>29</v>
      </c>
      <c r="D11" s="32"/>
      <c r="E11" s="33">
        <v>25</v>
      </c>
      <c r="F11" s="33">
        <v>1488</v>
      </c>
      <c r="G11" s="34"/>
      <c r="H11" s="35"/>
      <c r="I11" s="35"/>
      <c r="J11" s="36"/>
      <c r="K11" s="32"/>
      <c r="L11" s="32"/>
      <c r="M11" s="32"/>
      <c r="N11" s="37"/>
      <c r="O11" s="93"/>
      <c r="P11" s="94"/>
      <c r="Q11" s="95"/>
    </row>
    <row r="12" spans="1:17" s="2" customFormat="1" ht="21.75" customHeight="1">
      <c r="A12" s="38"/>
      <c r="B12" s="24" t="s">
        <v>16</v>
      </c>
      <c r="C12" s="25" t="s">
        <v>47</v>
      </c>
      <c r="D12" s="26">
        <v>54493</v>
      </c>
      <c r="E12" s="26">
        <v>19946</v>
      </c>
      <c r="F12" s="26">
        <v>15154</v>
      </c>
      <c r="G12" s="27"/>
      <c r="H12" s="28"/>
      <c r="I12" s="28"/>
      <c r="J12" s="29"/>
      <c r="K12" s="26">
        <v>2333</v>
      </c>
      <c r="L12" s="26">
        <v>2</v>
      </c>
      <c r="M12" s="26">
        <v>15</v>
      </c>
      <c r="N12" s="27">
        <v>3</v>
      </c>
      <c r="O12" s="93"/>
      <c r="P12" s="94"/>
      <c r="Q12" s="95"/>
    </row>
    <row r="13" spans="1:17" s="2" customFormat="1" ht="21.75" customHeight="1">
      <c r="A13" s="38"/>
      <c r="B13" s="30"/>
      <c r="C13" s="31" t="s">
        <v>30</v>
      </c>
      <c r="D13" s="39"/>
      <c r="E13" s="33">
        <v>68</v>
      </c>
      <c r="F13" s="40" t="s">
        <v>50</v>
      </c>
      <c r="G13" s="41"/>
      <c r="H13" s="42"/>
      <c r="I13" s="42"/>
      <c r="J13" s="43"/>
      <c r="K13" s="39"/>
      <c r="L13" s="39"/>
      <c r="M13" s="39"/>
      <c r="N13" s="44"/>
      <c r="O13" s="96"/>
      <c r="P13" s="97"/>
      <c r="Q13" s="98"/>
    </row>
    <row r="14" spans="1:17" ht="25.5" customHeight="1">
      <c r="A14" s="9"/>
      <c r="B14" s="91" t="s">
        <v>0</v>
      </c>
      <c r="C14" s="107" t="s">
        <v>42</v>
      </c>
      <c r="D14" s="45">
        <f>+D8+D10+D12</f>
        <v>195613</v>
      </c>
      <c r="E14" s="45">
        <f>+E8+E10+E12</f>
        <v>102760</v>
      </c>
      <c r="F14" s="45">
        <f>+F8+F10+F12</f>
        <v>69525</v>
      </c>
      <c r="G14" s="25"/>
      <c r="H14" s="46"/>
      <c r="I14" s="46"/>
      <c r="J14" s="47"/>
      <c r="K14" s="45">
        <f>+K8+K10+K12</f>
        <v>9251</v>
      </c>
      <c r="L14" s="45">
        <f>+L8+L10+L12</f>
        <v>5</v>
      </c>
      <c r="M14" s="45">
        <f>+M8+M10+M12</f>
        <v>48</v>
      </c>
      <c r="N14" s="45">
        <f>+N8+N10+N12</f>
        <v>9</v>
      </c>
      <c r="O14" s="93"/>
      <c r="P14" s="94"/>
      <c r="Q14" s="95"/>
    </row>
    <row r="15" spans="1:17" ht="25.5" customHeight="1" thickBot="1">
      <c r="A15" s="9"/>
      <c r="B15" s="92"/>
      <c r="C15" s="108"/>
      <c r="D15" s="48"/>
      <c r="E15" s="49">
        <f>+E9+E11+E13</f>
        <v>11983</v>
      </c>
      <c r="F15" s="49">
        <f>F11+F9</f>
        <v>4941</v>
      </c>
      <c r="G15" s="50"/>
      <c r="H15" s="51"/>
      <c r="I15" s="51"/>
      <c r="J15" s="52"/>
      <c r="K15" s="53"/>
      <c r="L15" s="53"/>
      <c r="M15" s="53"/>
      <c r="N15" s="54"/>
      <c r="O15" s="99"/>
      <c r="P15" s="100"/>
      <c r="Q15" s="101"/>
    </row>
    <row r="16" spans="1:17" ht="20.25" customHeight="1">
      <c r="A16" s="3"/>
      <c r="B16" s="90" t="s">
        <v>48</v>
      </c>
      <c r="C16" s="90"/>
      <c r="D16" s="90"/>
      <c r="E16" s="90"/>
      <c r="F16" s="90"/>
      <c r="G16" s="55"/>
      <c r="H16" s="55"/>
      <c r="I16" s="55"/>
      <c r="J16" s="55"/>
      <c r="K16" s="5"/>
      <c r="L16" s="5"/>
      <c r="M16" s="5"/>
      <c r="N16" s="5"/>
      <c r="O16" s="5"/>
      <c r="P16" s="5"/>
      <c r="Q16" s="5"/>
    </row>
    <row r="17" spans="1:17" ht="25.5" customHeight="1">
      <c r="A17" s="3"/>
      <c r="B17" s="3"/>
      <c r="C17" s="3"/>
      <c r="D17" s="3"/>
      <c r="E17" s="3"/>
      <c r="F17" s="3"/>
      <c r="G17" s="3"/>
      <c r="H17" s="56"/>
      <c r="I17" s="56"/>
      <c r="J17" s="56"/>
      <c r="K17" s="3"/>
      <c r="L17" s="3"/>
      <c r="M17" s="3"/>
      <c r="N17" s="3"/>
      <c r="O17" s="3"/>
      <c r="P17" s="3"/>
      <c r="Q17" s="3"/>
    </row>
    <row r="18" spans="1:17" ht="23.25" customHeight="1">
      <c r="A18" s="3"/>
      <c r="B18" s="6" t="s">
        <v>14</v>
      </c>
      <c r="C18" s="5"/>
      <c r="D18" s="5"/>
      <c r="E18" s="5"/>
      <c r="F18" s="5"/>
      <c r="G18" s="5"/>
      <c r="H18" s="8"/>
      <c r="I18" s="8"/>
      <c r="J18" s="8"/>
      <c r="K18" s="5"/>
      <c r="L18" s="5"/>
      <c r="M18" s="5"/>
      <c r="N18" s="5"/>
      <c r="O18" s="5"/>
      <c r="P18" s="5"/>
      <c r="Q18" s="5"/>
    </row>
    <row r="19" spans="1:17" ht="14.25" thickBot="1">
      <c r="A19" s="3"/>
      <c r="B19" s="7"/>
      <c r="C19" s="7"/>
      <c r="D19" s="7"/>
      <c r="E19" s="7"/>
      <c r="F19" s="7"/>
      <c r="G19" s="5"/>
      <c r="H19" s="8"/>
      <c r="I19" s="8"/>
      <c r="J19" s="8"/>
      <c r="K19" s="7"/>
      <c r="L19" s="7"/>
      <c r="M19" s="7"/>
      <c r="N19" s="7"/>
      <c r="O19" s="7"/>
      <c r="P19" s="7"/>
      <c r="Q19" s="7"/>
    </row>
    <row r="20" spans="1:17" ht="28.5" customHeight="1">
      <c r="A20" s="9"/>
      <c r="B20" s="10" t="s">
        <v>2</v>
      </c>
      <c r="C20" s="88" t="s">
        <v>5</v>
      </c>
      <c r="D20" s="57" t="s">
        <v>43</v>
      </c>
      <c r="E20" s="109" t="s">
        <v>44</v>
      </c>
      <c r="F20" s="110"/>
      <c r="G20" s="58"/>
      <c r="H20" s="12"/>
      <c r="I20" s="12"/>
      <c r="J20" s="13"/>
      <c r="K20" s="88" t="s">
        <v>17</v>
      </c>
      <c r="L20" s="86" t="s">
        <v>9</v>
      </c>
      <c r="M20" s="87"/>
      <c r="N20" s="88" t="s">
        <v>12</v>
      </c>
      <c r="O20" s="86" t="s">
        <v>18</v>
      </c>
      <c r="P20" s="87"/>
      <c r="Q20" s="84" t="s">
        <v>41</v>
      </c>
    </row>
    <row r="21" spans="1:17" ht="28.5" customHeight="1">
      <c r="A21" s="9"/>
      <c r="B21" s="14" t="s">
        <v>1</v>
      </c>
      <c r="C21" s="115"/>
      <c r="D21" s="15" t="s">
        <v>6</v>
      </c>
      <c r="E21" s="111"/>
      <c r="F21" s="112"/>
      <c r="G21" s="16"/>
      <c r="H21" s="17"/>
      <c r="I21" s="17"/>
      <c r="J21" s="18"/>
      <c r="K21" s="89"/>
      <c r="L21" s="15" t="s">
        <v>10</v>
      </c>
      <c r="M21" s="15" t="s">
        <v>11</v>
      </c>
      <c r="N21" s="89"/>
      <c r="O21" s="15" t="s">
        <v>19</v>
      </c>
      <c r="P21" s="15" t="s">
        <v>20</v>
      </c>
      <c r="Q21" s="85"/>
    </row>
    <row r="22" spans="1:17" ht="18" customHeight="1">
      <c r="A22" s="9"/>
      <c r="B22" s="19"/>
      <c r="C22" s="59"/>
      <c r="D22" s="21" t="s">
        <v>7</v>
      </c>
      <c r="E22" s="23"/>
      <c r="F22" s="60" t="s">
        <v>33</v>
      </c>
      <c r="G22" s="22"/>
      <c r="H22" s="17"/>
      <c r="I22" s="17"/>
      <c r="J22" s="18"/>
      <c r="K22" s="21" t="s">
        <v>13</v>
      </c>
      <c r="L22" s="21" t="s">
        <v>13</v>
      </c>
      <c r="M22" s="21" t="s">
        <v>13</v>
      </c>
      <c r="N22" s="21" t="s">
        <v>13</v>
      </c>
      <c r="O22" s="21" t="s">
        <v>13</v>
      </c>
      <c r="P22" s="21" t="s">
        <v>13</v>
      </c>
      <c r="Q22" s="61"/>
    </row>
    <row r="23" spans="1:17" ht="34.5" customHeight="1">
      <c r="A23" s="9"/>
      <c r="B23" s="30" t="s">
        <v>34</v>
      </c>
      <c r="C23" s="62" t="s">
        <v>23</v>
      </c>
      <c r="D23" s="62">
        <v>950</v>
      </c>
      <c r="E23" s="37"/>
      <c r="F23" s="63">
        <v>37</v>
      </c>
      <c r="G23" s="37"/>
      <c r="H23" s="64"/>
      <c r="I23" s="64"/>
      <c r="J23" s="63"/>
      <c r="K23" s="62">
        <v>380</v>
      </c>
      <c r="L23" s="65" t="s">
        <v>37</v>
      </c>
      <c r="M23" s="62">
        <v>8</v>
      </c>
      <c r="N23" s="62">
        <v>3</v>
      </c>
      <c r="O23" s="65" t="s">
        <v>37</v>
      </c>
      <c r="P23" s="65" t="s">
        <v>37</v>
      </c>
      <c r="Q23" s="66"/>
    </row>
    <row r="24" spans="1:17" ht="34.5" customHeight="1">
      <c r="A24" s="9"/>
      <c r="B24" s="67" t="s">
        <v>21</v>
      </c>
      <c r="C24" s="32" t="s">
        <v>49</v>
      </c>
      <c r="D24" s="32">
        <v>1098</v>
      </c>
      <c r="E24" s="34"/>
      <c r="F24" s="36">
        <v>47</v>
      </c>
      <c r="G24" s="34"/>
      <c r="H24" s="35"/>
      <c r="I24" s="35"/>
      <c r="J24" s="36"/>
      <c r="K24" s="32">
        <v>366</v>
      </c>
      <c r="L24" s="68" t="s">
        <v>38</v>
      </c>
      <c r="M24" s="32">
        <v>11</v>
      </c>
      <c r="N24" s="32">
        <v>3</v>
      </c>
      <c r="O24" s="68" t="s">
        <v>37</v>
      </c>
      <c r="P24" s="68" t="s">
        <v>37</v>
      </c>
      <c r="Q24" s="69"/>
    </row>
    <row r="25" spans="1:17" ht="34.5" customHeight="1">
      <c r="A25" s="9"/>
      <c r="B25" s="67" t="s">
        <v>35</v>
      </c>
      <c r="C25" s="32" t="s">
        <v>32</v>
      </c>
      <c r="D25" s="32">
        <v>215</v>
      </c>
      <c r="E25" s="34"/>
      <c r="F25" s="36">
        <v>52</v>
      </c>
      <c r="G25" s="34"/>
      <c r="H25" s="35"/>
      <c r="I25" s="35"/>
      <c r="J25" s="36"/>
      <c r="K25" s="32">
        <v>214</v>
      </c>
      <c r="L25" s="68" t="s">
        <v>37</v>
      </c>
      <c r="M25" s="32">
        <v>9</v>
      </c>
      <c r="N25" s="32">
        <v>3</v>
      </c>
      <c r="O25" s="68" t="s">
        <v>37</v>
      </c>
      <c r="P25" s="32">
        <v>1</v>
      </c>
      <c r="Q25" s="69"/>
    </row>
    <row r="26" spans="1:17" ht="34.5" customHeight="1">
      <c r="A26" s="9"/>
      <c r="B26" s="67" t="s">
        <v>22</v>
      </c>
      <c r="C26" s="32" t="s">
        <v>24</v>
      </c>
      <c r="D26" s="32">
        <v>3050</v>
      </c>
      <c r="E26" s="34"/>
      <c r="F26" s="36">
        <v>125</v>
      </c>
      <c r="G26" s="34"/>
      <c r="H26" s="35"/>
      <c r="I26" s="35"/>
      <c r="J26" s="36"/>
      <c r="K26" s="32">
        <v>664</v>
      </c>
      <c r="L26" s="68" t="s">
        <v>37</v>
      </c>
      <c r="M26" s="32">
        <v>10</v>
      </c>
      <c r="N26" s="32">
        <v>2</v>
      </c>
      <c r="O26" s="68" t="s">
        <v>38</v>
      </c>
      <c r="P26" s="68">
        <v>1</v>
      </c>
      <c r="Q26" s="69"/>
    </row>
    <row r="27" spans="1:17" ht="34.5" customHeight="1">
      <c r="A27" s="9"/>
      <c r="B27" s="70"/>
      <c r="C27" s="71"/>
      <c r="D27" s="71"/>
      <c r="E27" s="72"/>
      <c r="F27" s="73"/>
      <c r="G27" s="37"/>
      <c r="H27" s="64"/>
      <c r="I27" s="64"/>
      <c r="J27" s="63"/>
      <c r="K27" s="71"/>
      <c r="L27" s="71"/>
      <c r="M27" s="71"/>
      <c r="N27" s="71"/>
      <c r="O27" s="71"/>
      <c r="P27" s="71"/>
      <c r="Q27" s="74"/>
    </row>
    <row r="28" spans="1:17" ht="34.5" customHeight="1" thickBot="1">
      <c r="A28" s="9"/>
      <c r="B28" s="75" t="s">
        <v>0</v>
      </c>
      <c r="C28" s="76" t="s">
        <v>25</v>
      </c>
      <c r="D28" s="77">
        <f>SUM(D23:D27)</f>
        <v>5313</v>
      </c>
      <c r="E28" s="78"/>
      <c r="F28" s="79">
        <f>SUM(F23:F27)</f>
        <v>261</v>
      </c>
      <c r="G28" s="80"/>
      <c r="H28" s="81"/>
      <c r="I28" s="81"/>
      <c r="J28" s="82"/>
      <c r="K28" s="77">
        <f>SUM(K23:K27)</f>
        <v>1624</v>
      </c>
      <c r="L28" s="77" t="s">
        <v>37</v>
      </c>
      <c r="M28" s="77">
        <f>SUM(M23:M27)</f>
        <v>38</v>
      </c>
      <c r="N28" s="77">
        <f>SUM(N23:N27)</f>
        <v>11</v>
      </c>
      <c r="O28" s="77" t="s">
        <v>37</v>
      </c>
      <c r="P28" s="77">
        <f>SUM(P23:P27)</f>
        <v>2</v>
      </c>
      <c r="Q28" s="83"/>
    </row>
    <row r="29" spans="1:17" ht="34.5" customHeight="1">
      <c r="A29" s="3"/>
      <c r="B29" s="90" t="s">
        <v>45</v>
      </c>
      <c r="C29" s="90"/>
      <c r="D29" s="90"/>
      <c r="E29" s="90"/>
      <c r="F29" s="90"/>
      <c r="G29" s="55"/>
      <c r="H29" s="55"/>
      <c r="I29" s="55"/>
      <c r="J29" s="55"/>
      <c r="K29" s="5"/>
      <c r="L29" s="5"/>
      <c r="M29" s="5"/>
      <c r="N29" s="5"/>
      <c r="O29" s="5"/>
      <c r="P29" s="5"/>
      <c r="Q29" s="5"/>
    </row>
  </sheetData>
  <mergeCells count="27">
    <mergeCell ref="L5:M5"/>
    <mergeCell ref="N5:N6"/>
    <mergeCell ref="C20:C21"/>
    <mergeCell ref="K20:K21"/>
    <mergeCell ref="N20:N21"/>
    <mergeCell ref="F5:F6"/>
    <mergeCell ref="O8:Q8"/>
    <mergeCell ref="O9:Q9"/>
    <mergeCell ref="O10:Q10"/>
    <mergeCell ref="O11:Q11"/>
    <mergeCell ref="B29:F29"/>
    <mergeCell ref="Q20:Q21"/>
    <mergeCell ref="L20:M20"/>
    <mergeCell ref="K5:K6"/>
    <mergeCell ref="B16:F16"/>
    <mergeCell ref="B14:B15"/>
    <mergeCell ref="O12:Q12"/>
    <mergeCell ref="O13:Q13"/>
    <mergeCell ref="O14:Q14"/>
    <mergeCell ref="O15:Q15"/>
    <mergeCell ref="O5:Q6"/>
    <mergeCell ref="O20:P20"/>
    <mergeCell ref="C14:C15"/>
    <mergeCell ref="C5:C6"/>
    <mergeCell ref="E20:F21"/>
    <mergeCell ref="E5:E6"/>
    <mergeCell ref="O7:Q7"/>
  </mergeCells>
  <phoneticPr fontId="2"/>
  <pageMargins left="0.31496062992125984" right="0.31496062992125984" top="0.74803149606299213" bottom="0.6692913385826772" header="0.35433070866141736" footer="0.39370078740157483"/>
  <pageSetup paperSize="9" firstPageNumber="10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佐藤太一</cp:lastModifiedBy>
  <cp:lastPrinted>2023-12-01T07:45:21Z</cp:lastPrinted>
  <dcterms:created xsi:type="dcterms:W3CDTF">2009-08-20T04:58:40Z</dcterms:created>
  <dcterms:modified xsi:type="dcterms:W3CDTF">2024-03-01T08:06:32Z</dcterms:modified>
</cp:coreProperties>
</file>